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5"/>
  <workbookPr hidePivotFieldList="1"/>
  <mc:AlternateContent xmlns:mc="http://schemas.openxmlformats.org/markup-compatibility/2006">
    <mc:Choice Requires="x15">
      <x15ac:absPath xmlns:x15ac="http://schemas.microsoft.com/office/spreadsheetml/2010/11/ac" url="https://asurion.sharepoint.com/teams/Taiwan/taiwancallcenter/Shared Documents/Department_Only/Ops/班表管理/班表彙整(含不同版本)/2026/"/>
    </mc:Choice>
  </mc:AlternateContent>
  <xr:revisionPtr revIDLastSave="0" documentId="8_{10A85322-D587-43DD-8486-7FA84ECA8E75}" xr6:coauthVersionLast="47" xr6:coauthVersionMax="47" xr10:uidLastSave="{00000000-0000-0000-0000-000000000000}"/>
  <bookViews>
    <workbookView xWindow="23880" yWindow="-120" windowWidth="24240" windowHeight="13020" xr2:uid="{A5815A69-B426-4898-95A5-7E340413CCB3}"/>
  </bookViews>
  <sheets>
    <sheet name="2026排班數據" sheetId="5" r:id="rId1"/>
    <sheet name="獎勵紀錄" sheetId="3" r:id="rId2"/>
    <sheet name="電話量統計" sheetId="4" r:id="rId3"/>
  </sheets>
  <calcPr calcId="191028"/>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 cacheId="10" r:id="rId14"/>
    <pivotCache cacheId="11" r:id="rId15"/>
    <pivotCache cacheId="12" r:id="rId16"/>
    <pivotCache cacheId="13" r:id="rId17"/>
    <pivotCache cacheId="14" r:id="rId18"/>
    <pivotCache cacheId="15"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49" i="5" l="1"/>
  <c r="N9" i="5"/>
  <c r="N6" i="5"/>
  <c r="N55" i="5"/>
  <c r="N54" i="5"/>
  <c r="N19" i="5"/>
  <c r="N16" i="5"/>
  <c r="N31" i="5"/>
  <c r="N14" i="5"/>
  <c r="N4" i="5"/>
  <c r="O9" i="5"/>
  <c r="Y32" i="4"/>
  <c r="Y33" i="4"/>
  <c r="Y34" i="4"/>
  <c r="Y35" i="4"/>
  <c r="Y31" i="4"/>
  <c r="Y25" i="4"/>
  <c r="Y24" i="4"/>
  <c r="Y23" i="4"/>
  <c r="Y22" i="4"/>
  <c r="Y21" i="4"/>
  <c r="Y20" i="4"/>
  <c r="Y19" i="4"/>
  <c r="Y61" i="4"/>
  <c r="Y60" i="4"/>
  <c r="Y59" i="4"/>
  <c r="Y58" i="4"/>
  <c r="Y57" i="4"/>
  <c r="Y56" i="4"/>
  <c r="Y55" i="4"/>
  <c r="Y54" i="4"/>
  <c r="Y53" i="4"/>
  <c r="Y52" i="4"/>
  <c r="Y51" i="4"/>
  <c r="Y50" i="4"/>
  <c r="Y49" i="4"/>
  <c r="Y48" i="4"/>
  <c r="Y47" i="4"/>
  <c r="Y46" i="4"/>
  <c r="Y45" i="4"/>
  <c r="Y44" i="4"/>
  <c r="Y43" i="4"/>
  <c r="Y42" i="4"/>
  <c r="Y41" i="4"/>
  <c r="Y40" i="4"/>
  <c r="Y39" i="4"/>
  <c r="Y38" i="4"/>
  <c r="N17" i="5"/>
  <c r="O16" i="5"/>
  <c r="P17" i="5"/>
  <c r="P16" i="5"/>
  <c r="B60" i="5" l="1"/>
  <c r="C60" i="5" s="1"/>
  <c r="D60" i="5" s="1"/>
  <c r="E60" i="5" s="1"/>
  <c r="F60" i="5" s="1"/>
  <c r="G60" i="5" s="1"/>
  <c r="H60" i="5" s="1"/>
  <c r="I60" i="5" s="1"/>
  <c r="J60" i="5" s="1"/>
  <c r="K60" i="5" s="1"/>
  <c r="L60" i="5" s="1"/>
  <c r="M60" i="5" s="1"/>
  <c r="N59" i="5" l="1"/>
  <c r="N58" i="5" l="1"/>
  <c r="N32" i="5" l="1"/>
  <c r="N34" i="5"/>
  <c r="N35" i="5"/>
  <c r="N36" i="5"/>
  <c r="N37" i="5"/>
  <c r="N11" i="3"/>
  <c r="N18" i="5"/>
  <c r="O18" i="5"/>
  <c r="O8" i="5"/>
  <c r="O7" i="5"/>
  <c r="O6" i="5"/>
  <c r="O5" i="5"/>
  <c r="O4" i="5"/>
  <c r="O3" i="5"/>
  <c r="N7" i="5"/>
  <c r="U30" i="4"/>
  <c r="U31" i="4"/>
  <c r="U32" i="4"/>
  <c r="U33" i="4"/>
  <c r="U34" i="4"/>
  <c r="U24" i="4"/>
  <c r="U23" i="4"/>
  <c r="U22" i="4"/>
  <c r="U19" i="4"/>
  <c r="U20" i="4"/>
  <c r="U21" i="4"/>
  <c r="U18" i="4"/>
  <c r="P7" i="5"/>
  <c r="P4" i="5"/>
  <c r="P5" i="5"/>
  <c r="P6" i="5"/>
  <c r="P8" i="5"/>
  <c r="P9" i="5"/>
  <c r="P3" i="5"/>
  <c r="N3" i="5"/>
  <c r="N5" i="5"/>
  <c r="N8" i="5"/>
  <c r="O13" i="5"/>
  <c r="R34" i="4"/>
  <c r="R35" i="4"/>
  <c r="R33" i="4"/>
  <c r="R31" i="4"/>
  <c r="R32" i="4"/>
  <c r="R30" i="4"/>
  <c r="R20" i="4"/>
  <c r="R21" i="4"/>
  <c r="R19" i="4"/>
  <c r="R22" i="4"/>
  <c r="R23" i="4"/>
  <c r="R24" i="4"/>
  <c r="R18" i="4"/>
  <c r="C33" i="5"/>
  <c r="N33" i="5" s="1"/>
  <c r="P13" i="5"/>
  <c r="O31" i="4"/>
  <c r="O32" i="4"/>
  <c r="O33" i="4"/>
  <c r="O34" i="4"/>
  <c r="O30" i="4"/>
  <c r="O24" i="4"/>
  <c r="O20" i="4"/>
  <c r="O21" i="4"/>
  <c r="O22" i="4"/>
  <c r="O23" i="4"/>
  <c r="O19" i="4"/>
  <c r="O18" i="4"/>
  <c r="L31" i="4"/>
  <c r="L30" i="4"/>
  <c r="N12" i="3"/>
  <c r="N13" i="3"/>
  <c r="N14" i="3"/>
  <c r="N15" i="3"/>
  <c r="N16" i="3"/>
  <c r="N17" i="3"/>
  <c r="N3" i="3"/>
  <c r="N4" i="3"/>
  <c r="N5" i="3"/>
  <c r="N6" i="3"/>
  <c r="N7" i="3"/>
  <c r="N8" i="3"/>
  <c r="N2" i="3"/>
  <c r="P14" i="5"/>
  <c r="P15" i="5"/>
  <c r="P18" i="5"/>
  <c r="P19" i="5"/>
  <c r="AC38" i="5"/>
  <c r="AC37" i="5"/>
  <c r="AC36" i="5"/>
  <c r="AC35" i="5"/>
  <c r="AC34" i="5"/>
  <c r="AC33" i="5"/>
  <c r="AC32" i="5"/>
  <c r="N53" i="5"/>
  <c r="N52" i="5"/>
  <c r="N51" i="5"/>
  <c r="N50" i="5"/>
  <c r="N41" i="5"/>
  <c r="N42" i="5"/>
  <c r="N43" i="5"/>
  <c r="N44" i="5"/>
  <c r="N45" i="5"/>
  <c r="N46" i="5"/>
  <c r="N40" i="5"/>
  <c r="O14" i="5"/>
  <c r="N15" i="5"/>
  <c r="O15" i="5"/>
  <c r="O17" i="5"/>
  <c r="O19" i="5"/>
  <c r="N13" i="5"/>
  <c r="I34" i="4"/>
  <c r="F34" i="4"/>
  <c r="C34" i="4"/>
  <c r="L34" i="4"/>
  <c r="I33" i="4"/>
  <c r="F33" i="4"/>
  <c r="C33" i="4"/>
  <c r="L33" i="4"/>
  <c r="I32" i="4"/>
  <c r="F32" i="4"/>
  <c r="C32" i="4"/>
  <c r="L32" i="4"/>
  <c r="I31" i="4"/>
  <c r="F31" i="4"/>
  <c r="C31" i="4"/>
  <c r="I30" i="4"/>
  <c r="F30" i="4"/>
  <c r="C30" i="4"/>
  <c r="I24" i="4"/>
  <c r="C24" i="4"/>
  <c r="L23" i="4"/>
  <c r="I23" i="4"/>
  <c r="C23" i="4"/>
  <c r="L22" i="4"/>
  <c r="I22" i="4"/>
  <c r="C22" i="4"/>
  <c r="L21" i="4"/>
  <c r="I21" i="4"/>
  <c r="C21" i="4"/>
  <c r="L20" i="4"/>
  <c r="I20" i="4"/>
  <c r="C20" i="4"/>
  <c r="L19" i="4"/>
  <c r="I19" i="4"/>
  <c r="C19" i="4"/>
  <c r="L18" i="4"/>
  <c r="I18" i="4"/>
  <c r="C18" i="4"/>
  <c r="F21" i="4"/>
  <c r="F20" i="4"/>
  <c r="F23" i="4"/>
  <c r="F22" i="4"/>
  <c r="F18" i="4"/>
  <c r="F24" i="4"/>
  <c r="F19"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Lin, Sherry</author>
    <author>Tsai, Will</author>
  </authors>
  <commentList>
    <comment ref="P2" authorId="0" shapeId="0" xr:uid="{AAE81C75-3296-4C52-8488-8BCDC5CF0ACC}">
      <text>
        <r>
          <rPr>
            <sz val="12"/>
            <color theme="1"/>
            <rFont val="新細明體"/>
            <family val="2"/>
            <charset val="136"/>
            <scheme val="minor"/>
          </rPr>
          <t>Lin, Sherry:
3月起算</t>
        </r>
      </text>
    </comment>
    <comment ref="B3" authorId="0" shapeId="0" xr:uid="{9DC697D5-20E5-420C-BC56-E5214541BD5F}">
      <text>
        <r>
          <rPr>
            <sz val="12"/>
            <color theme="1"/>
            <rFont val="新細明體"/>
            <family val="2"/>
            <charset val="136"/>
            <scheme val="minor"/>
          </rPr>
          <t>固定早</t>
        </r>
      </text>
    </comment>
    <comment ref="E3" authorId="0" shapeId="0" xr:uid="{CFAFAC39-0C7B-4103-85D2-EE173D52A5E9}">
      <text>
        <r>
          <rPr>
            <sz val="12"/>
            <color theme="1"/>
            <rFont val="新細明體"/>
            <family val="2"/>
            <charset val="136"/>
            <scheme val="minor"/>
          </rPr>
          <t>最低分</t>
        </r>
      </text>
    </comment>
    <comment ref="F3" authorId="0" shapeId="0" xr:uid="{51EBADDC-67A7-4C18-82D5-C8188C0A126F}">
      <text>
        <r>
          <rPr>
            <sz val="12"/>
            <color theme="1"/>
            <rFont val="新細明體"/>
            <family val="2"/>
            <charset val="136"/>
            <scheme val="minor"/>
          </rPr>
          <t>低於團隊平均</t>
        </r>
      </text>
    </comment>
    <comment ref="E4" authorId="0" shapeId="0" xr:uid="{49CCE7DB-B5F4-42FF-B5AB-E61A4E42E77E}">
      <text>
        <r>
          <rPr>
            <sz val="12"/>
            <color theme="1"/>
            <rFont val="新細明體"/>
            <family val="2"/>
            <charset val="136"/>
            <scheme val="minor"/>
          </rPr>
          <t>低分，但最高支援。</t>
        </r>
      </text>
    </comment>
    <comment ref="G4" authorId="0" shapeId="0" xr:uid="{18CCE953-819D-423E-A2EA-B0785DDB104D}">
      <text>
        <r>
          <rPr>
            <sz val="12"/>
            <color theme="1"/>
            <rFont val="新細明體"/>
            <family val="2"/>
            <charset val="136"/>
            <scheme val="minor"/>
          </rPr>
          <t xml:space="preserve">最低分
</t>
        </r>
      </text>
    </comment>
    <comment ref="G7" authorId="0" shapeId="0" xr:uid="{93978C8A-3924-49A3-BB26-1F950EE353A5}">
      <text>
        <r>
          <rPr>
            <sz val="12"/>
            <color theme="1"/>
            <rFont val="新細明體"/>
            <family val="2"/>
            <charset val="136"/>
            <scheme val="minor"/>
          </rPr>
          <t>早班次數最少</t>
        </r>
      </text>
    </comment>
    <comment ref="N7" authorId="1" shapeId="0" xr:uid="{5250D4C4-8684-4A16-B956-D7BD0505F668}">
      <text>
        <r>
          <rPr>
            <sz val="12"/>
            <color theme="1"/>
            <rFont val="新細明體"/>
            <family val="2"/>
            <charset val="136"/>
            <scheme val="minor"/>
          </rPr>
          <t>Tsai, Will:
1-2月因應員工合約，不列入團隊平均計算</t>
        </r>
      </text>
    </comment>
    <comment ref="B8" authorId="0" shapeId="0" xr:uid="{AA43B3CF-329F-4F5B-8BAC-C052211BA9B4}">
      <text>
        <r>
          <rPr>
            <sz val="12"/>
            <color theme="1"/>
            <rFont val="新細明體"/>
            <family val="2"/>
            <charset val="136"/>
            <scheme val="minor"/>
          </rPr>
          <t>固定早</t>
        </r>
      </text>
    </comment>
    <comment ref="C8" authorId="0" shapeId="0" xr:uid="{9101F89A-B13F-4F2F-84D3-2D681281E620}">
      <text>
        <r>
          <rPr>
            <sz val="12"/>
            <color theme="1"/>
            <rFont val="新細明體"/>
            <family val="2"/>
            <charset val="136"/>
            <scheme val="minor"/>
          </rPr>
          <t>固定早</t>
        </r>
      </text>
    </comment>
    <comment ref="D8" authorId="0" shapeId="0" xr:uid="{4CBE1097-03A5-40F1-8474-FD0ABE20636B}">
      <text>
        <r>
          <rPr>
            <sz val="12"/>
            <color theme="1"/>
            <rFont val="新細明體"/>
            <family val="2"/>
            <charset val="136"/>
            <scheme val="minor"/>
          </rPr>
          <t>固定早</t>
        </r>
      </text>
    </comment>
    <comment ref="E8" authorId="0" shapeId="0" xr:uid="{9A047889-6B1F-49F9-9F8F-C4C704DA4EF1}">
      <text>
        <r>
          <rPr>
            <sz val="12"/>
            <color theme="1"/>
            <rFont val="新細明體"/>
            <family val="2"/>
            <charset val="136"/>
            <scheme val="minor"/>
          </rPr>
          <t>遞補早班</t>
        </r>
      </text>
    </comment>
    <comment ref="B9" authorId="0" shapeId="0" xr:uid="{769859C3-682A-40C0-9555-78CAD3A45135}">
      <text>
        <r>
          <rPr>
            <sz val="12"/>
            <color theme="1"/>
            <rFont val="新細明體"/>
            <family val="2"/>
            <charset val="136"/>
            <scheme val="minor"/>
          </rPr>
          <t>固定早</t>
        </r>
      </text>
    </comment>
    <comment ref="F9" authorId="0" shapeId="0" xr:uid="{8B0F0E58-BC89-4E10-B186-2FEF29ECA87C}">
      <text>
        <r>
          <rPr>
            <sz val="12"/>
            <color theme="1"/>
            <rFont val="新細明體"/>
            <family val="2"/>
            <charset val="136"/>
            <scheme val="minor"/>
          </rPr>
          <t>低於團隊平均</t>
        </r>
      </text>
    </comment>
    <comment ref="F24" authorId="0" shapeId="0" xr:uid="{F2ED8611-F5C1-425A-B934-B92D9D195BF5}">
      <text>
        <r>
          <rPr>
            <sz val="12"/>
            <color theme="1"/>
            <rFont val="新細明體"/>
            <family val="2"/>
            <charset val="136"/>
            <scheme val="minor"/>
          </rPr>
          <t>QA最高分
但有提醒信</t>
        </r>
      </text>
    </comment>
    <comment ref="F25" authorId="0" shapeId="0" xr:uid="{41A46AD7-A190-45FC-9590-0B8CF192AAEE}">
      <text>
        <r>
          <rPr>
            <sz val="12"/>
            <color theme="1"/>
            <rFont val="新細明體"/>
            <family val="2"/>
            <charset val="136"/>
            <scheme val="minor"/>
          </rPr>
          <t>遞補</t>
        </r>
      </text>
    </comment>
    <comment ref="G25" authorId="0" shapeId="0" xr:uid="{501F1E15-A43E-4803-A9D3-B0F1D233316F}">
      <text>
        <r>
          <rPr>
            <sz val="12"/>
            <color theme="1"/>
            <rFont val="新細明體"/>
            <family val="2"/>
            <charset val="136"/>
            <scheme val="minor"/>
          </rPr>
          <t>遞補</t>
        </r>
      </text>
    </comment>
    <comment ref="C31" authorId="0" shapeId="0" xr:uid="{DDA42371-945B-4BF3-B421-33471E30FA0C}">
      <text>
        <r>
          <rPr>
            <b/>
            <sz val="9"/>
            <color indexed="81"/>
            <rFont val="Tahoma"/>
            <family val="2"/>
          </rPr>
          <t>Lin, Sherry:</t>
        </r>
        <r>
          <rPr>
            <sz val="9"/>
            <color indexed="81"/>
            <rFont val="Tahoma"/>
            <family val="2"/>
          </rPr>
          <t xml:space="preserve">
12/15 12:00-17:00</t>
        </r>
      </text>
    </comment>
    <comment ref="D31" authorId="0" shapeId="0" xr:uid="{1C5B8FD9-110A-42F0-A70E-B3A0AD9D3830}">
      <text>
        <r>
          <rPr>
            <b/>
            <sz val="9"/>
            <color indexed="81"/>
            <rFont val="Tahoma"/>
            <family val="2"/>
          </rPr>
          <t>Lin, Sherry:</t>
        </r>
        <r>
          <rPr>
            <sz val="9"/>
            <color indexed="81"/>
            <rFont val="Tahoma"/>
            <family val="2"/>
          </rPr>
          <t xml:space="preserve">
1/1</t>
        </r>
        <r>
          <rPr>
            <sz val="9"/>
            <color indexed="81"/>
            <rFont val="細明體"/>
            <family val="3"/>
            <charset val="136"/>
          </rPr>
          <t>值日</t>
        </r>
      </text>
    </comment>
    <comment ref="E32" authorId="0" shapeId="0" xr:uid="{DDD80A68-EB08-4202-A6A1-A1471183C685}">
      <text>
        <r>
          <rPr>
            <sz val="12"/>
            <color theme="1"/>
            <rFont val="新細明體"/>
            <family val="2"/>
            <charset val="136"/>
            <scheme val="minor"/>
          </rPr>
          <t>Lin, Sherry:
2/6值日2
2/20值日2
2/27值日2</t>
        </r>
      </text>
    </comment>
    <comment ref="F32" authorId="0" shapeId="0" xr:uid="{3EB202EA-4B1B-47C3-BC0C-C2F097D6B052}">
      <text>
        <r>
          <rPr>
            <sz val="12"/>
            <color theme="1"/>
            <rFont val="新細明體"/>
            <family val="2"/>
            <charset val="136"/>
            <scheme val="minor"/>
          </rPr>
          <t>配合3/31換班</t>
        </r>
      </text>
    </comment>
    <comment ref="H32" authorId="0" shapeId="0" xr:uid="{9E0CAAA4-912C-4A2D-B5E1-241046248D9C}">
      <text>
        <r>
          <rPr>
            <sz val="12"/>
            <color theme="1"/>
            <rFont val="新細明體"/>
            <family val="2"/>
            <charset val="136"/>
            <scheme val="minor"/>
          </rPr>
          <t>5/27值日晚班1</t>
        </r>
      </text>
    </comment>
    <comment ref="C33" authorId="0" shapeId="0" xr:uid="{57707362-58A6-40AF-8438-C6351E3EBE1E}">
      <text>
        <r>
          <rPr>
            <b/>
            <sz val="9"/>
            <color indexed="81"/>
            <rFont val="Tahoma"/>
            <family val="2"/>
          </rPr>
          <t>Lin, Sherry:</t>
        </r>
        <r>
          <rPr>
            <sz val="9"/>
            <color indexed="81"/>
            <rFont val="Tahoma"/>
            <family val="2"/>
          </rPr>
          <t xml:space="preserve">
12/25 17:00-21:00
12/30 17:00-21:00</t>
        </r>
      </text>
    </comment>
    <comment ref="E33" authorId="0" shapeId="0" xr:uid="{2D437D3B-F31E-4228-8244-1C1EAFA6C530}">
      <text>
        <r>
          <rPr>
            <sz val="12"/>
            <color theme="1"/>
            <rFont val="新細明體"/>
            <family val="2"/>
            <charset val="136"/>
            <scheme val="minor"/>
          </rPr>
          <t>2/20值日1</t>
        </r>
      </text>
    </comment>
    <comment ref="C34" authorId="0" shapeId="0" xr:uid="{05FDB943-AF93-475E-A1FA-BC53E2683F5E}">
      <text>
        <r>
          <rPr>
            <b/>
            <sz val="9"/>
            <color indexed="81"/>
            <rFont val="Tahoma"/>
            <family val="2"/>
          </rPr>
          <t>Lin, Sherry:</t>
        </r>
        <r>
          <rPr>
            <sz val="9"/>
            <color indexed="81"/>
            <rFont val="Tahoma"/>
            <family val="2"/>
          </rPr>
          <t xml:space="preserve">
12/12 16:00-21:00</t>
        </r>
      </text>
    </comment>
    <comment ref="E34" authorId="0" shapeId="0" xr:uid="{30E71592-7A2A-4396-8EE5-BCDD460CDE90}">
      <text>
        <r>
          <rPr>
            <sz val="12"/>
            <color theme="1"/>
            <rFont val="新細明體"/>
            <family val="2"/>
            <charset val="136"/>
            <scheme val="minor"/>
          </rPr>
          <t>Lin, Sherry:
2/6值日1
2/19值日1
2/27值日1</t>
        </r>
      </text>
    </comment>
    <comment ref="G34" authorId="0" shapeId="0" xr:uid="{79E8BB1C-2670-4D41-A49F-49ED7E5F7466}">
      <text>
        <r>
          <rPr>
            <sz val="12"/>
            <color theme="1"/>
            <rFont val="新細明體"/>
            <family val="2"/>
            <charset val="136"/>
            <scheme val="minor"/>
          </rPr>
          <t>4/1跨日換班2
4/7值日晚班1
4/24值日晚班1
4/27值日晚班1
4/28值日晚班1</t>
        </r>
      </text>
    </comment>
    <comment ref="C37" authorId="0" shapeId="0" xr:uid="{71335B44-3BB9-4B56-8AEF-86EE49092B3A}">
      <text>
        <r>
          <rPr>
            <b/>
            <sz val="9"/>
            <color indexed="81"/>
            <rFont val="Tahoma"/>
            <family val="2"/>
          </rPr>
          <t>Lin, Sherry:</t>
        </r>
        <r>
          <rPr>
            <sz val="9"/>
            <color indexed="81"/>
            <rFont val="Tahoma"/>
            <family val="2"/>
          </rPr>
          <t xml:space="preserve">
12/30 12:00-17:00</t>
        </r>
      </text>
    </comment>
    <comment ref="D37" authorId="0" shapeId="0" xr:uid="{C69B7F57-BD0F-4FE9-906A-935C0DCEDE0E}">
      <text>
        <r>
          <rPr>
            <b/>
            <sz val="9"/>
            <color indexed="81"/>
            <rFont val="Tahoma"/>
            <family val="2"/>
          </rPr>
          <t>Lin, Sherry:</t>
        </r>
        <r>
          <rPr>
            <sz val="9"/>
            <color indexed="81"/>
            <rFont val="Tahoma"/>
            <family val="2"/>
          </rPr>
          <t xml:space="preserve">
1/23</t>
        </r>
        <r>
          <rPr>
            <sz val="9"/>
            <color indexed="81"/>
            <rFont val="細明體"/>
            <family val="3"/>
            <charset val="136"/>
          </rPr>
          <t>值日</t>
        </r>
      </text>
    </comment>
    <comment ref="G37" authorId="0" shapeId="0" xr:uid="{341BE818-93AF-4979-BA8F-4A16312360D6}">
      <text>
        <r>
          <rPr>
            <sz val="12"/>
            <color theme="1"/>
            <rFont val="新細明體"/>
            <family val="2"/>
            <charset val="136"/>
            <scheme val="minor"/>
          </rPr>
          <t>4/7值日早班2
4/24值日早班2
4/27值日早班2
4/28值日早班2</t>
        </r>
      </text>
    </comment>
    <comment ref="H37" authorId="0" shapeId="0" xr:uid="{D23C1F27-DC65-47A4-B708-416829375D7A}">
      <text>
        <r>
          <rPr>
            <sz val="12"/>
            <color theme="1"/>
            <rFont val="新細明體"/>
            <family val="2"/>
            <charset val="136"/>
            <scheme val="minor"/>
          </rPr>
          <t>5/27值日早班2
但有提醒信</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Lin, Sherry</author>
  </authors>
  <commentList>
    <comment ref="T1" authorId="0" shapeId="0" xr:uid="{BC5389AA-7B6A-4B20-A511-1D4DF8482EE9}">
      <text>
        <r>
          <rPr>
            <b/>
            <sz val="9"/>
            <color indexed="81"/>
            <rFont val="Tahoma"/>
            <family val="2"/>
          </rPr>
          <t>Lin, Sherry:</t>
        </r>
        <r>
          <rPr>
            <sz val="9"/>
            <color indexed="81"/>
            <rFont val="Tahoma"/>
            <family val="2"/>
          </rPr>
          <t xml:space="preserve">
</t>
        </r>
        <r>
          <rPr>
            <sz val="9"/>
            <color indexed="81"/>
            <rFont val="細明體"/>
            <family val="3"/>
            <charset val="136"/>
          </rPr>
          <t>僅計算
需回電</t>
        </r>
        <r>
          <rPr>
            <sz val="9"/>
            <color indexed="81"/>
            <rFont val="Tahoma"/>
            <family val="2"/>
          </rPr>
          <t>+</t>
        </r>
        <r>
          <rPr>
            <sz val="9"/>
            <color indexed="81"/>
            <rFont val="細明體"/>
            <family val="3"/>
            <charset val="136"/>
          </rPr>
          <t>完成服務</t>
        </r>
      </text>
    </comment>
    <comment ref="X1" authorId="0" shapeId="0" xr:uid="{E736DBBC-7A71-4B6A-AAE3-7C58E15E709C}">
      <text>
        <r>
          <rPr>
            <b/>
            <sz val="9"/>
            <color indexed="81"/>
            <rFont val="Tahoma"/>
            <family val="2"/>
          </rPr>
          <t>Lin, Sherry:</t>
        </r>
        <r>
          <rPr>
            <sz val="9"/>
            <color indexed="81"/>
            <rFont val="Tahoma"/>
            <family val="2"/>
          </rPr>
          <t xml:space="preserve">
</t>
        </r>
        <r>
          <rPr>
            <sz val="9"/>
            <color indexed="81"/>
            <rFont val="細明體"/>
            <family val="3"/>
            <charset val="136"/>
          </rPr>
          <t>僅計算
需回電</t>
        </r>
        <r>
          <rPr>
            <sz val="9"/>
            <color indexed="81"/>
            <rFont val="Tahoma"/>
            <family val="2"/>
          </rPr>
          <t>+</t>
        </r>
        <r>
          <rPr>
            <sz val="9"/>
            <color indexed="81"/>
            <rFont val="細明體"/>
            <family val="3"/>
            <charset val="136"/>
          </rPr>
          <t>完成服務</t>
        </r>
      </text>
    </comment>
  </commentList>
</comments>
</file>

<file path=xl/sharedStrings.xml><?xml version="1.0" encoding="utf-8"?>
<sst xmlns="http://schemas.openxmlformats.org/spreadsheetml/2006/main" count="611" uniqueCount="163">
  <si>
    <t>班別統計</t>
    <phoneticPr fontId="1" type="noConversion"/>
  </si>
  <si>
    <t>Jan</t>
  </si>
  <si>
    <t>Feb</t>
  </si>
  <si>
    <t>Mar</t>
  </si>
  <si>
    <t>Apr</t>
  </si>
  <si>
    <t>May</t>
  </si>
  <si>
    <t>Jun</t>
  </si>
  <si>
    <t>Jul</t>
  </si>
  <si>
    <t>Aug</t>
  </si>
  <si>
    <t>Sep</t>
  </si>
  <si>
    <t>Oct</t>
  </si>
  <si>
    <t>Nov</t>
  </si>
  <si>
    <t>Dec</t>
  </si>
  <si>
    <t>大夜+小夜</t>
    <phoneticPr fontId="1" type="noConversion"/>
  </si>
  <si>
    <t>早班</t>
  </si>
  <si>
    <t>午班</t>
  </si>
  <si>
    <t>最低分的優先排入早班，且計算早班次數。
Alex、Rex:1月早班不計算、
Kai:1-3月早班不計算。
Jacky:1-3月班別不計算。
優選班別，不計算次數。(紅色顯示)</t>
  </si>
  <si>
    <t>Alex Chen</t>
  </si>
  <si>
    <t>早</t>
    <phoneticPr fontId="1" type="noConversion"/>
  </si>
  <si>
    <t>小夜</t>
  </si>
  <si>
    <t>午</t>
  </si>
  <si>
    <t>早</t>
  </si>
  <si>
    <t>Amber Wang</t>
  </si>
  <si>
    <t>小夜</t>
    <phoneticPr fontId="1" type="noConversion"/>
  </si>
  <si>
    <t>Evan Liu</t>
  </si>
  <si>
    <t>午</t>
    <phoneticPr fontId="1" type="noConversion"/>
  </si>
  <si>
    <t>Howard Chen</t>
  </si>
  <si>
    <t>Jacky Lee</t>
  </si>
  <si>
    <t>大夜</t>
    <phoneticPr fontId="1" type="noConversion"/>
  </si>
  <si>
    <t>Jian Kai Ding</t>
  </si>
  <si>
    <t>Rex Laio</t>
  </si>
  <si>
    <t>假別統計</t>
    <phoneticPr fontId="1" type="noConversion"/>
  </si>
  <si>
    <t>假日</t>
    <phoneticPr fontId="1" type="noConversion"/>
  </si>
  <si>
    <t>平日</t>
  </si>
  <si>
    <t>周一</t>
    <phoneticPr fontId="1" type="noConversion"/>
  </si>
  <si>
    <t>三四</t>
    <phoneticPr fontId="1" type="noConversion"/>
  </si>
  <si>
    <t>三四</t>
  </si>
  <si>
    <t>五六</t>
  </si>
  <si>
    <t>五六</t>
    <phoneticPr fontId="1" type="noConversion"/>
  </si>
  <si>
    <t>日一</t>
  </si>
  <si>
    <t>日一</t>
    <phoneticPr fontId="1" type="noConversion"/>
  </si>
  <si>
    <t>一二</t>
  </si>
  <si>
    <t>六日</t>
  </si>
  <si>
    <t>六日</t>
    <phoneticPr fontId="1" type="noConversion"/>
  </si>
  <si>
    <t>QA成績</t>
    <phoneticPr fontId="1" type="noConversion"/>
  </si>
  <si>
    <t>2025/12</t>
  </si>
  <si>
    <t>2026/01</t>
    <phoneticPr fontId="1" type="noConversion"/>
  </si>
  <si>
    <t>2026/02</t>
  </si>
  <si>
    <t>2026/03</t>
  </si>
  <si>
    <t>2026/04</t>
  </si>
  <si>
    <t>2026/05</t>
  </si>
  <si>
    <t>2026/06</t>
  </si>
  <si>
    <t>2026/07</t>
  </si>
  <si>
    <t>2026/08</t>
  </si>
  <si>
    <t>2026/09</t>
  </si>
  <si>
    <t>2026/10</t>
  </si>
  <si>
    <t>排班前一個月，所寄發QA之分數未達當月團隊平均分數，依照最後排序優先安排。
例如：2025年11月25日公告QA分數，團隊平均為67.3分，將於2025年12月初安排2026年1月班表時，未達團隊平均分數之同事，將優先落入09:00-18:00。
*此班別排定人數，會依照當月營運安排需求為主。若同分者，則會取當月服務案件量較少之同事優先安排。
*沒有QA成績，就排早班。</t>
  </si>
  <si>
    <t>▲</t>
  </si>
  <si>
    <t>V</t>
    <phoneticPr fontId="1" type="noConversion"/>
  </si>
  <si>
    <t>V</t>
  </si>
  <si>
    <t>臨時支援</t>
    <phoneticPr fontId="1" type="noConversion"/>
  </si>
  <si>
    <t>次數</t>
  </si>
  <si>
    <t>預排加班</t>
    <phoneticPr fontId="1" type="noConversion"/>
  </si>
  <si>
    <t>統計</t>
    <phoneticPr fontId="1" type="noConversion"/>
  </si>
  <si>
    <t>Alex Chen</t>
    <phoneticPr fontId="1" type="noConversion"/>
  </si>
  <si>
    <t>Amber Wang</t>
    <phoneticPr fontId="1" type="noConversion"/>
  </si>
  <si>
    <t>Evan Liu</t>
    <phoneticPr fontId="1" type="noConversion"/>
  </si>
  <si>
    <t>Howard Chen</t>
    <phoneticPr fontId="1" type="noConversion"/>
  </si>
  <si>
    <t>Jacky Lee</t>
    <phoneticPr fontId="1" type="noConversion"/>
  </si>
  <si>
    <t>Jian Kai Ding</t>
    <phoneticPr fontId="1" type="noConversion"/>
  </si>
  <si>
    <t>Rex Liao</t>
    <phoneticPr fontId="1" type="noConversion"/>
  </si>
  <si>
    <t>非預期缺勤</t>
    <phoneticPr fontId="1" type="noConversion"/>
  </si>
  <si>
    <t>臨時支援(當日換班算1、跨日換班2、早班值日2、晚班值日1、休假日加班，以小時計算+含用餐1小時)</t>
  </si>
  <si>
    <t>信義天數</t>
    <phoneticPr fontId="1" type="noConversion"/>
  </si>
  <si>
    <t>2026特休人次</t>
  </si>
  <si>
    <t>小計</t>
    <phoneticPr fontId="1" type="noConversion"/>
  </si>
  <si>
    <t>可休人次</t>
  </si>
  <si>
    <t>已休人次</t>
  </si>
  <si>
    <t>累計人次</t>
  </si>
  <si>
    <t>特休133，健檢7
=140
不含Sherry+Molly</t>
  </si>
  <si>
    <t>優先選班</t>
    <phoneticPr fontId="1" type="noConversion"/>
  </si>
  <si>
    <t>小夜三四</t>
    <phoneticPr fontId="1" type="noConversion"/>
  </si>
  <si>
    <t>小夜日一</t>
  </si>
  <si>
    <t>小夜五六</t>
    <phoneticPr fontId="1" type="noConversion"/>
  </si>
  <si>
    <t>小夜日一</t>
    <phoneticPr fontId="1" type="noConversion"/>
  </si>
  <si>
    <t>小夜一二</t>
    <phoneticPr fontId="1" type="noConversion"/>
  </si>
  <si>
    <t>小夜三四</t>
  </si>
  <si>
    <t>大夜日一</t>
    <phoneticPr fontId="1" type="noConversion"/>
  </si>
  <si>
    <t>小夜五六</t>
  </si>
  <si>
    <t>指定休假</t>
    <phoneticPr fontId="1" type="noConversion"/>
  </si>
  <si>
    <t>1/13、1/20</t>
    <phoneticPr fontId="1" type="noConversion"/>
  </si>
  <si>
    <t>3/4、3/11</t>
  </si>
  <si>
    <t>4/18、19</t>
    <phoneticPr fontId="1" type="noConversion"/>
  </si>
  <si>
    <t>1/24、1/25</t>
    <phoneticPr fontId="1" type="noConversion"/>
  </si>
  <si>
    <t>5/16、30</t>
    <phoneticPr fontId="1" type="noConversion"/>
  </si>
  <si>
    <t>6/5、16</t>
  </si>
  <si>
    <t>1/14、1/21</t>
    <phoneticPr fontId="1" type="noConversion"/>
  </si>
  <si>
    <t>2/1、2/25</t>
    <phoneticPr fontId="1" type="noConversion"/>
  </si>
  <si>
    <t>3/5、3/28</t>
  </si>
  <si>
    <t>4/15、4/18</t>
    <phoneticPr fontId="1" type="noConversion"/>
  </si>
  <si>
    <t>6/2、18</t>
  </si>
  <si>
    <t>1/1、1/27</t>
    <phoneticPr fontId="1" type="noConversion"/>
  </si>
  <si>
    <t>3/7、3/8</t>
    <phoneticPr fontId="1" type="noConversion"/>
  </si>
  <si>
    <t>5/3、7</t>
    <phoneticPr fontId="1" type="noConversion"/>
  </si>
  <si>
    <t>4/12、4/26</t>
    <phoneticPr fontId="1" type="noConversion"/>
  </si>
  <si>
    <t>4/28、4/29</t>
  </si>
  <si>
    <t>1/18、1/25</t>
    <phoneticPr fontId="1" type="noConversion"/>
  </si>
  <si>
    <t>2/13、2/20</t>
    <phoneticPr fontId="1" type="noConversion"/>
  </si>
  <si>
    <t>3/3、3/8</t>
  </si>
  <si>
    <t>4/17、4/23</t>
    <phoneticPr fontId="1" type="noConversion"/>
  </si>
  <si>
    <t>5/7、22</t>
    <phoneticPr fontId="1" type="noConversion"/>
  </si>
  <si>
    <t>6/3、19</t>
  </si>
  <si>
    <t>Nov</t>
    <phoneticPr fontId="1" type="noConversion"/>
  </si>
  <si>
    <t>Dec</t>
    <phoneticPr fontId="1" type="noConversion"/>
  </si>
  <si>
    <t>2026-Jan</t>
    <phoneticPr fontId="1" type="noConversion"/>
  </si>
  <si>
    <t>2026-Feb</t>
    <phoneticPr fontId="1" type="noConversion"/>
  </si>
  <si>
    <t>列標籤</t>
  </si>
  <si>
    <t>計數 - Contact_Direction</t>
  </si>
  <si>
    <t>計數 - Direction</t>
  </si>
  <si>
    <t>計數 - Carrier</t>
  </si>
  <si>
    <t>Alan Shen</t>
  </si>
  <si>
    <t>alex.chen</t>
  </si>
  <si>
    <t>amber.wang</t>
  </si>
  <si>
    <t>Gen AI</t>
  </si>
  <si>
    <t>evan.liu</t>
  </si>
  <si>
    <t>Howard.Chen</t>
  </si>
  <si>
    <t>jacky.lee</t>
  </si>
  <si>
    <t>Kevin Lin</t>
  </si>
  <si>
    <t>Molly Song</t>
  </si>
  <si>
    <t>JianKai.Ding</t>
  </si>
  <si>
    <t>Ray Feng</t>
  </si>
  <si>
    <t>molly.song</t>
  </si>
  <si>
    <t>Sherry Lin</t>
  </si>
  <si>
    <t>rex.liao</t>
  </si>
  <si>
    <t>ray.feng</t>
  </si>
  <si>
    <t>Will Tsai</t>
  </si>
  <si>
    <t>sherry.lin</t>
  </si>
  <si>
    <t>rex.hsu</t>
  </si>
  <si>
    <t>Riven Huang</t>
  </si>
  <si>
    <t>(空白)</t>
  </si>
  <si>
    <t>tw-genai</t>
  </si>
  <si>
    <t>總計</t>
  </si>
  <si>
    <t>tw-synnex-genai</t>
  </si>
  <si>
    <t>tw-cht-genai</t>
  </si>
  <si>
    <t>will.tsai</t>
  </si>
  <si>
    <t>tw-fet-genai</t>
  </si>
  <si>
    <t>計數 - Contact_Direction</t>
    <phoneticPr fontId="1" type="noConversion"/>
  </si>
  <si>
    <t>計數 - Direction</t>
    <phoneticPr fontId="1" type="noConversion"/>
  </si>
  <si>
    <t>Sun</t>
  </si>
  <si>
    <t>Mon</t>
  </si>
  <si>
    <t>Tue</t>
  </si>
  <si>
    <t>Wed</t>
  </si>
  <si>
    <t>Thu</t>
  </si>
  <si>
    <t>Fri</t>
  </si>
  <si>
    <t>Sat</t>
  </si>
  <si>
    <t>Program_Type</t>
  </si>
  <si>
    <t>SUR</t>
  </si>
  <si>
    <t>ENGAGEMENT_TYPE</t>
  </si>
  <si>
    <t>Carrier</t>
  </si>
  <si>
    <t>SYNNEX</t>
  </si>
  <si>
    <t>計數 - Hour</t>
  </si>
  <si>
    <t>除以天數</t>
  </si>
  <si>
    <t>除以天數</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</si>
</sst>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d/m/yyyy"/>
    <numFmt numFmtId="166" formatCode="m/dd"/>
    <numFmt numFmtId="167" formatCode="0.0_ "/>
  </numFmts>
  <fonts count="20">
    <font>
      <sz val="12"/>
      <color theme="1"/>
      <name val="新細明體"/>
      <family val="2"/>
      <charset val="136"/>
      <scheme val="minor"/>
    </font>
    <font>
      <sz val="9"/>
      <name val="新細明體"/>
      <family val="2"/>
      <charset val="136"/>
      <scheme val="minor"/>
    </font>
    <font>
      <sz val="11"/>
      <color theme="1"/>
      <name val="新細明體"/>
      <family val="2"/>
      <scheme val="minor"/>
    </font>
    <font>
      <sz val="11"/>
      <color theme="1"/>
      <name val="新細明體"/>
      <family val="2"/>
      <charset val="136"/>
      <scheme val="minor"/>
    </font>
    <font>
      <sz val="9"/>
      <color indexed="81"/>
      <name val="Tahoma"/>
      <family val="2"/>
    </font>
    <font>
      <b/>
      <sz val="9"/>
      <color indexed="81"/>
      <name val="Tahoma"/>
      <family val="2"/>
    </font>
    <font>
      <sz val="9"/>
      <color indexed="81"/>
      <name val="細明體"/>
      <family val="3"/>
      <charset val="136"/>
    </font>
    <font>
      <sz val="12"/>
      <color theme="1"/>
      <name val="Noto Sans TC Medium"/>
      <family val="2"/>
      <charset val="136"/>
    </font>
    <font>
      <b/>
      <sz val="12"/>
      <color theme="1"/>
      <name val="Noto Sans TC Medium"/>
      <family val="2"/>
      <charset val="136"/>
    </font>
    <font>
      <b/>
      <sz val="14"/>
      <color theme="1"/>
      <name val="Noto Sans TC Medium"/>
      <family val="2"/>
      <charset val="136"/>
    </font>
    <font>
      <sz val="10"/>
      <color theme="1"/>
      <name val="Noto Sans TC Medium"/>
      <family val="2"/>
      <charset val="136"/>
    </font>
    <font>
      <sz val="12"/>
      <color rgb="FF000000"/>
      <name val="Noto Sans TC Medium"/>
      <family val="2"/>
      <charset val="136"/>
    </font>
    <font>
      <sz val="11"/>
      <color theme="1"/>
      <name val="Noto Sans TC Medium"/>
      <family val="2"/>
      <charset val="136"/>
    </font>
    <font>
      <b/>
      <sz val="12"/>
      <color theme="1"/>
      <name val="新細明體"/>
      <family val="1"/>
      <charset val="136"/>
    </font>
    <font>
      <sz val="10"/>
      <color rgb="FFFF0000"/>
      <name val="Noto Sans TC Medium"/>
      <family val="2"/>
      <charset val="136"/>
    </font>
    <font>
      <b/>
      <sz val="12"/>
      <color theme="1"/>
      <name val="新細明體"/>
      <family val="1"/>
    </font>
    <font>
      <b/>
      <sz val="12"/>
      <color rgb="FF000000"/>
      <name val="Noto Sans TC Medium"/>
      <family val="2"/>
      <charset val="136"/>
    </font>
    <font>
      <sz val="12"/>
      <name val="Noto Sans TC Medium"/>
      <family val="2"/>
      <charset val="136"/>
    </font>
    <font>
      <sz val="9"/>
      <name val="細明體"/>
      <family val="3"/>
      <charset val="136"/>
    </font>
    <font>
      <sz val="12"/>
      <color rgb="FFFFFF00"/>
      <name val="Noto Sans TC Medium"/>
      <family val="2"/>
      <charset val="136"/>
    </font>
  </fonts>
  <fills count="10">
    <fill>
      <patternFill patternType="none"/>
    </fill>
    <fill>
      <patternFill patternType="gray125"/>
    </fill>
    <fill>
      <patternFill patternType="solid">
        <fgColor theme="9" tint="0.79998168889431442"/>
        <bgColor indexed="64"/>
      </patternFill>
    </fill>
    <fill>
      <patternFill patternType="solid">
        <fgColor theme="0"/>
        <bgColor rgb="FFDDEBF7"/>
      </patternFill>
    </fill>
    <fill>
      <patternFill patternType="solid">
        <fgColor theme="3" tint="0.89999084444715716"/>
        <bgColor indexed="64"/>
      </patternFill>
    </fill>
    <fill>
      <patternFill patternType="solid">
        <fgColor theme="4" tint="0.79998168889431442"/>
        <bgColor theme="4" tint="0.79998168889431442"/>
      </patternFill>
    </fill>
    <fill>
      <patternFill patternType="solid">
        <fgColor theme="3" tint="0.749992370372631"/>
        <bgColor indexed="64"/>
      </patternFill>
    </fill>
    <fill>
      <patternFill patternType="solid">
        <fgColor theme="9" tint="0.59999389629810485"/>
        <bgColor indexed="64"/>
      </patternFill>
    </fill>
    <fill>
      <patternFill patternType="solid">
        <fgColor rgb="FFC0E6F5"/>
        <bgColor rgb="FFC0E6F5"/>
      </patternFill>
    </fill>
    <fill>
      <patternFill patternType="solid">
        <fgColor theme="4"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right/>
      <top style="thin">
        <color theme="4" tint="0.39997558519241921"/>
      </top>
      <bottom/>
      <diagonal/>
    </border>
    <border>
      <left style="thin">
        <color indexed="64"/>
      </left>
      <right style="thin">
        <color indexed="64"/>
      </right>
      <top/>
      <bottom/>
      <diagonal/>
    </border>
    <border>
      <left/>
      <right/>
      <top/>
      <bottom style="thin">
        <color rgb="FF44B3E1"/>
      </bottom>
      <diagonal/>
    </border>
    <border>
      <left/>
      <right/>
      <top style="thin">
        <color rgb="FF44B3E1"/>
      </top>
      <bottom/>
      <diagonal/>
    </border>
    <border>
      <left style="thin">
        <color indexed="64"/>
      </left>
      <right/>
      <top/>
      <bottom/>
      <diagonal/>
    </border>
  </borders>
  <cellStyleXfs count="3">
    <xf numFmtId="0" fontId="0" fillId="0" borderId="0">
      <alignment vertical="center"/>
    </xf>
    <xf numFmtId="0" fontId="2" fillId="0" borderId="0"/>
    <xf numFmtId="0" fontId="3" fillId="0" borderId="0">
      <alignment vertical="center"/>
    </xf>
  </cellStyleXfs>
  <cellXfs count="57">
    <xf numFmtId="0" fontId="0" fillId="0" borderId="0" xfId="0">
      <alignment vertical="center"/>
    </xf>
    <xf numFmtId="0" fontId="7" fillId="0" borderId="0" xfId="0" applyFont="1">
      <alignment vertical="center"/>
    </xf>
    <xf numFmtId="0" fontId="8" fillId="5" borderId="2" xfId="0" applyFont="1" applyFill="1" applyBorder="1">
      <alignment vertical="center"/>
    </xf>
    <xf numFmtId="0" fontId="7" fillId="0" borderId="0" xfId="0" applyFont="1" applyAlignment="1">
      <alignment horizontal="left" vertical="center"/>
    </xf>
    <xf numFmtId="0" fontId="8" fillId="5" borderId="3" xfId="0" applyFont="1" applyFill="1" applyBorder="1" applyAlignment="1">
      <alignment horizontal="left" vertical="center"/>
    </xf>
    <xf numFmtId="0" fontId="8" fillId="5" borderId="3" xfId="0" applyFont="1" applyFill="1" applyBorder="1">
      <alignment vertical="center"/>
    </xf>
    <xf numFmtId="1" fontId="7" fillId="0" borderId="0" xfId="0" applyNumberFormat="1" applyFont="1">
      <alignment vertical="center"/>
    </xf>
    <xf numFmtId="0" fontId="7" fillId="0" borderId="0" xfId="0" pivotButton="1" applyFont="1">
      <alignment vertical="center"/>
    </xf>
    <xf numFmtId="0" fontId="9" fillId="4" borderId="1" xfId="0" applyFont="1" applyFill="1" applyBorder="1" applyAlignment="1">
      <alignment horizontal="center" vertical="center"/>
    </xf>
    <xf numFmtId="0" fontId="7" fillId="4" borderId="1" xfId="0" applyFont="1" applyFill="1" applyBorder="1" applyAlignment="1">
      <alignment horizontal="center" vertical="center"/>
    </xf>
    <xf numFmtId="49" fontId="10" fillId="4" borderId="1" xfId="0" applyNumberFormat="1" applyFont="1" applyFill="1" applyBorder="1" applyAlignment="1">
      <alignment horizontal="center" vertical="center"/>
    </xf>
    <xf numFmtId="20" fontId="10" fillId="4" borderId="1" xfId="0" applyNumberFormat="1" applyFont="1" applyFill="1" applyBorder="1" applyAlignment="1">
      <alignment horizontal="center" vertical="center"/>
    </xf>
    <xf numFmtId="0" fontId="10" fillId="0" borderId="1" xfId="0" applyFont="1" applyBorder="1" applyAlignment="1">
      <alignment horizontal="center" vertical="center"/>
    </xf>
    <xf numFmtId="0" fontId="10" fillId="4" borderId="1" xfId="0" applyFont="1" applyFill="1" applyBorder="1" applyAlignment="1">
      <alignment horizontal="center" vertical="center"/>
    </xf>
    <xf numFmtId="164" fontId="11" fillId="3" borderId="1" xfId="0" applyNumberFormat="1" applyFont="1" applyFill="1" applyBorder="1" applyAlignment="1">
      <alignment horizontal="center" vertical="center"/>
    </xf>
    <xf numFmtId="0" fontId="8" fillId="4" borderId="1" xfId="0" applyFont="1" applyFill="1" applyBorder="1" applyAlignment="1">
      <alignment horizontal="center" vertical="center"/>
    </xf>
    <xf numFmtId="0" fontId="8" fillId="0" borderId="0" xfId="0" applyFont="1">
      <alignment vertical="center"/>
    </xf>
    <xf numFmtId="0" fontId="7" fillId="4" borderId="4" xfId="0" applyFont="1" applyFill="1" applyBorder="1" applyAlignment="1">
      <alignment horizontal="center" vertical="center"/>
    </xf>
    <xf numFmtId="0" fontId="7" fillId="0" borderId="0" xfId="0" applyFont="1" applyAlignment="1">
      <alignment vertical="top" wrapText="1"/>
    </xf>
    <xf numFmtId="49" fontId="7" fillId="4"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0" fontId="7" fillId="2" borderId="1" xfId="0" applyFont="1" applyFill="1" applyBorder="1" applyAlignment="1">
      <alignment horizontal="center" vertical="center"/>
    </xf>
    <xf numFmtId="20" fontId="7" fillId="2" borderId="1" xfId="0" applyNumberFormat="1" applyFont="1" applyFill="1" applyBorder="1" applyAlignment="1">
      <alignment horizontal="center" vertical="center"/>
    </xf>
    <xf numFmtId="0" fontId="10" fillId="2" borderId="1" xfId="0" applyFont="1" applyFill="1" applyBorder="1" applyAlignment="1">
      <alignment horizontal="center" vertical="center"/>
    </xf>
    <xf numFmtId="0" fontId="7" fillId="7" borderId="1" xfId="0" applyFont="1" applyFill="1" applyBorder="1" applyAlignment="1">
      <alignment horizontal="center" vertical="center"/>
    </xf>
    <xf numFmtId="0" fontId="12" fillId="7" borderId="1" xfId="0" applyFont="1" applyFill="1" applyBorder="1" applyAlignment="1">
      <alignment horizontal="center" vertical="center"/>
    </xf>
    <xf numFmtId="0" fontId="12" fillId="0" borderId="1" xfId="0" applyFont="1" applyBorder="1" applyAlignment="1">
      <alignment horizontal="center" vertical="center"/>
    </xf>
    <xf numFmtId="0" fontId="10" fillId="7" borderId="1" xfId="0" applyFont="1" applyFill="1" applyBorder="1" applyAlignment="1">
      <alignment horizontal="center" vertical="center"/>
    </xf>
    <xf numFmtId="0" fontId="8" fillId="7" borderId="1" xfId="0" applyFont="1" applyFill="1" applyBorder="1" applyAlignment="1">
      <alignment horizontal="center" vertical="center"/>
    </xf>
    <xf numFmtId="0" fontId="7" fillId="7" borderId="4" xfId="0" applyFont="1" applyFill="1" applyBorder="1" applyAlignment="1">
      <alignment horizontal="center" vertical="center"/>
    </xf>
    <xf numFmtId="0" fontId="13" fillId="5" borderId="2" xfId="0" applyFont="1" applyFill="1" applyBorder="1">
      <alignment vertical="center"/>
    </xf>
    <xf numFmtId="0" fontId="13" fillId="5" borderId="3" xfId="0" applyFont="1" applyFill="1" applyBorder="1" applyAlignment="1">
      <alignment horizontal="left" vertical="center"/>
    </xf>
    <xf numFmtId="0" fontId="13" fillId="5" borderId="3" xfId="0" applyFont="1" applyFill="1" applyBorder="1">
      <alignment vertical="center"/>
    </xf>
    <xf numFmtId="17" fontId="7" fillId="7" borderId="1" xfId="0" applyNumberFormat="1" applyFont="1" applyFill="1" applyBorder="1" applyAlignment="1">
      <alignment horizontal="center" vertical="center"/>
    </xf>
    <xf numFmtId="17" fontId="7" fillId="4" borderId="1" xfId="0" applyNumberFormat="1" applyFont="1" applyFill="1" applyBorder="1" applyAlignment="1">
      <alignment horizontal="center" vertical="center"/>
    </xf>
    <xf numFmtId="0" fontId="0" fillId="0" borderId="0" xfId="0" pivotButton="1">
      <alignment vertical="center"/>
    </xf>
    <xf numFmtId="0" fontId="14" fillId="0" borderId="1" xfId="0" applyFont="1" applyBorder="1" applyAlignment="1">
      <alignment horizontal="center" vertical="center"/>
    </xf>
    <xf numFmtId="0" fontId="14" fillId="2" borderId="1" xfId="0" applyFont="1" applyFill="1" applyBorder="1" applyAlignment="1">
      <alignment horizontal="center" vertical="center"/>
    </xf>
    <xf numFmtId="166" fontId="10" fillId="0" borderId="1" xfId="0" applyNumberFormat="1" applyFont="1" applyBorder="1" applyAlignment="1">
      <alignment horizontal="center" vertical="center"/>
    </xf>
    <xf numFmtId="166" fontId="10" fillId="7" borderId="1" xfId="0" applyNumberFormat="1" applyFont="1" applyFill="1" applyBorder="1" applyAlignment="1">
      <alignment horizontal="center" vertical="center"/>
    </xf>
    <xf numFmtId="0" fontId="14" fillId="4" borderId="1" xfId="0" applyFont="1" applyFill="1" applyBorder="1" applyAlignment="1">
      <alignment horizontal="center" vertical="center"/>
    </xf>
    <xf numFmtId="16" fontId="8" fillId="4" borderId="1" xfId="0" applyNumberFormat="1" applyFont="1" applyFill="1" applyBorder="1" applyAlignment="1">
      <alignment horizontal="center" vertical="center"/>
    </xf>
    <xf numFmtId="0" fontId="15" fillId="5" borderId="2" xfId="0" applyFont="1" applyFill="1" applyBorder="1">
      <alignment vertical="center"/>
    </xf>
    <xf numFmtId="0" fontId="15" fillId="5" borderId="3" xfId="0" applyFont="1" applyFill="1" applyBorder="1" applyAlignment="1">
      <alignment horizontal="left" vertical="center"/>
    </xf>
    <xf numFmtId="0" fontId="15" fillId="5" borderId="3" xfId="0" applyFont="1" applyFill="1" applyBorder="1">
      <alignment vertical="center"/>
    </xf>
    <xf numFmtId="0" fontId="16" fillId="8" borderId="5" xfId="0" applyFont="1" applyFill="1" applyBorder="1">
      <alignment vertical="center"/>
    </xf>
    <xf numFmtId="0" fontId="17" fillId="0" borderId="0" xfId="0" applyFont="1">
      <alignment vertical="center"/>
    </xf>
    <xf numFmtId="0" fontId="16" fillId="8" borderId="6" xfId="0" applyFont="1" applyFill="1" applyBorder="1">
      <alignment vertical="center"/>
    </xf>
    <xf numFmtId="1" fontId="10" fillId="0" borderId="1" xfId="0" applyNumberFormat="1" applyFont="1" applyBorder="1" applyAlignment="1">
      <alignment horizontal="center" vertical="center"/>
    </xf>
    <xf numFmtId="1" fontId="10" fillId="7" borderId="1" xfId="0" applyNumberFormat="1" applyFont="1" applyFill="1" applyBorder="1" applyAlignment="1">
      <alignment horizontal="center" vertical="center"/>
    </xf>
    <xf numFmtId="1" fontId="7" fillId="7" borderId="1" xfId="0" applyNumberFormat="1" applyFont="1" applyFill="1" applyBorder="1" applyAlignment="1">
      <alignment horizontal="center" vertical="center"/>
    </xf>
    <xf numFmtId="167" fontId="17" fillId="0" borderId="0" xfId="0" applyNumberFormat="1" applyFont="1">
      <alignment vertical="center"/>
    </xf>
    <xf numFmtId="0" fontId="7" fillId="2" borderId="0" xfId="0" applyFont="1" applyFill="1" applyAlignment="1">
      <alignment horizontal="left" vertical="center" wrapText="1"/>
    </xf>
    <xf numFmtId="0" fontId="7" fillId="6" borderId="0" xfId="0" applyFont="1" applyFill="1" applyAlignment="1">
      <alignment horizontal="left" vertical="top" wrapText="1"/>
    </xf>
    <xf numFmtId="0" fontId="19" fillId="9" borderId="7" xfId="0" applyFont="1" applyFill="1" applyBorder="1" applyAlignment="1">
      <alignment horizontal="left" vertical="top" wrapText="1"/>
    </xf>
    <xf numFmtId="0" fontId="19" fillId="9" borderId="0" xfId="0" applyFont="1" applyFill="1" applyAlignment="1">
      <alignment horizontal="left" vertical="top"/>
    </xf>
    <xf numFmtId="0" fontId="19" fillId="9" borderId="7" xfId="0" applyFont="1" applyFill="1" applyBorder="1" applyAlignment="1">
      <alignment horizontal="left" vertical="top"/>
    </xf>
  </cellXfs>
  <cellStyles count="3">
    <cellStyle name="一般" xfId="0" builtinId="0"/>
    <cellStyle name="一般 2" xfId="1" xr:uid="{DBB705DA-D074-42F4-A824-BB441B9F5A02}"/>
    <cellStyle name="一般 2 2" xfId="2" xr:uid="{FADCCD92-8F56-4B35-8393-A5A2B545244A}"/>
  </cellStyles>
  <dxfs count="160">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ill>
        <patternFill>
          <bgColor theme="8" tint="0.79998168889431442"/>
        </patternFill>
      </fill>
    </dxf>
    <dxf>
      <fill>
        <patternFill>
          <bgColor theme="5" tint="0.79998168889431442"/>
        </patternFill>
      </fill>
    </dxf>
    <dxf>
      <fill>
        <patternFill>
          <bgColor theme="5" tint="0.79998168889431442"/>
        </patternFill>
      </fill>
    </dxf>
    <dxf>
      <fill>
        <patternFill>
          <bgColor theme="5" tint="0.79998168889431442"/>
        </patternFill>
      </fill>
    </dxf>
    <dxf>
      <font>
        <color rgb="FFC00000"/>
      </font>
      <fill>
        <patternFill>
          <bgColor theme="5" tint="0.79998168889431442"/>
        </patternFill>
      </fill>
    </dxf>
    <dxf>
      <font>
        <b/>
        <i val="0"/>
        <color rgb="FFC00000"/>
      </font>
      <fill>
        <patternFill>
          <bgColor theme="5" tint="0.7999816888943144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C00000"/>
      </font>
      <fill>
        <patternFill>
          <bgColor rgb="FFFFFF00"/>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color rgb="FFC00000"/>
      </font>
      <fill>
        <patternFill>
          <bgColor theme="5" tint="0.59996337778862885"/>
        </patternFill>
      </fill>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alignment horizontal="general" vertical="center" textRotation="0" wrapText="0" indent="0" justifyLastLine="0" shrinkToFit="0" readingOrder="0"/>
    </dxf>
    <dxf>
      <font>
        <name val="Noto Sans TC Medium"/>
        <scheme val="none"/>
      </font>
      <alignment horizontal="general" vertical="center" textRotation="0" wrapText="0" indent="0" justifyLastLine="0" shrinkToFit="0" readingOrder="0"/>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b/>
        <family val="1"/>
      </font>
      <fill>
        <patternFill patternType="solid">
          <fgColor theme="4" tint="0.79998168889431442"/>
          <bgColor theme="4" tint="0.79998168889431442"/>
        </patternFill>
      </fill>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b/>
        <color rgb="FF000000"/>
        <name val="Noto Sans TC Medium"/>
        <scheme val="none"/>
      </font>
      <fill>
        <patternFill patternType="solid">
          <fgColor rgb="FFC0E6F5"/>
          <bgColor rgb="FFC0E6F5"/>
        </patternFill>
      </fill>
    </dxf>
    <dxf>
      <font>
        <b/>
        <color rgb="FF000000"/>
        <name val="Noto Sans TC Medium"/>
        <scheme val="none"/>
      </font>
      <fill>
        <patternFill patternType="solid">
          <fgColor rgb="FFC0E6F5"/>
          <bgColor rgb="FFC0E6F5"/>
        </patternFill>
      </fill>
    </dxf>
    <dxf>
      <font>
        <b/>
        <color rgb="FF000000"/>
        <name val="Noto Sans TC Medium"/>
        <scheme val="none"/>
      </font>
      <fill>
        <patternFill patternType="solid">
          <fgColor rgb="FFC0E6F5"/>
          <bgColor rgb="FFC0E6F5"/>
        </patternFill>
      </fill>
    </dxf>
    <dxf>
      <font>
        <b/>
        <color rgb="FF000000"/>
        <name val="Noto Sans TC Medium"/>
        <scheme val="none"/>
      </font>
      <fill>
        <patternFill patternType="solid">
          <fgColor rgb="FFC0E6F5"/>
          <bgColor rgb="FFC0E6F5"/>
        </patternFill>
      </fill>
    </dxf>
    <dxf>
      <font>
        <b/>
        <color rgb="FF000000"/>
      </font>
      <fill>
        <patternFill patternType="solid">
          <fgColor rgb="FFC0E6F5"/>
          <bgColor rgb="FFC0E6F5"/>
        </patternFill>
      </fill>
    </dxf>
    <dxf>
      <font>
        <b/>
        <color rgb="FF000000"/>
      </font>
      <fill>
        <patternFill patternType="solid">
          <fgColor rgb="FFC0E6F5"/>
          <bgColor rgb="FFC0E6F5"/>
        </patternFill>
      </fill>
    </dxf>
    <dxf>
      <font>
        <b/>
        <color rgb="FF000000"/>
      </font>
      <fill>
        <patternFill patternType="solid">
          <fgColor rgb="FFC0E6F5"/>
          <bgColor rgb="FFC0E6F5"/>
        </patternFill>
      </fill>
    </dxf>
    <dxf>
      <font>
        <b/>
        <color rgb="FF000000"/>
      </font>
      <fill>
        <patternFill patternType="solid">
          <fgColor rgb="FFC0E6F5"/>
          <bgColor rgb="FFC0E6F5"/>
        </patternFill>
      </fill>
    </dxf>
    <dxf>
      <font>
        <color auto="1"/>
      </font>
      <fill>
        <patternFill patternType="none">
          <fgColor indexed="64"/>
          <bgColor indexed="65"/>
        </patternFill>
      </fill>
    </dxf>
    <dxf>
      <font>
        <color auto="1"/>
      </font>
      <fill>
        <patternFill patternType="none">
          <fgColor indexed="64"/>
          <bgColor indexed="65"/>
        </patternFill>
      </fill>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
      <font>
        <name val="Noto Sans TC Medium"/>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pivotCacheDefinition" Target="pivotCache/pivotCacheDefinition13.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12.xml"/><Relationship Id="rId23" Type="http://schemas.openxmlformats.org/officeDocument/2006/relationships/calcChain" Target="calcChain.xml"/><Relationship Id="rId10" Type="http://schemas.openxmlformats.org/officeDocument/2006/relationships/pivotCacheDefinition" Target="pivotCache/pivotCacheDefinition7.xml"/><Relationship Id="rId19" Type="http://schemas.openxmlformats.org/officeDocument/2006/relationships/pivotCacheDefinition" Target="pivotCache/pivotCacheDefinition1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file:///C:\Users\sherry.lin\Downloads\data_202510(&#33290;)%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file:///C:\Users\sherry.lin\Downloads\Data_20250901-20250930(&#33290;&#29256;)%20(1).xlsx" TargetMode="External"/><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2" Type="http://schemas.openxmlformats.org/officeDocument/2006/relationships/externalLinkPath" Target="file:///C:\Users\sherry.lin\Downloads\Data_20250901-20250930(&#33290;&#29256;)%20(1).xlsx" TargetMode="External"/><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personal/sherry_lin_asurion_com/Documents/&#26700;&#38754;/data_202508_Old.xlsx" TargetMode="External"/><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2" Type="http://schemas.openxmlformats.org/officeDocument/2006/relationships/externalLinkPath" Target="file:///C:\Users\sherry.lin\Downloads\data_202510(&#33290;)%20(1).xlsx" TargetMode="External"/><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2" Type="http://schemas.openxmlformats.org/officeDocument/2006/relationships/externalLinkPath" Target="/personal/sherry_lin_asurion_com/Documents/&#26700;&#38754;/data_202507_Old%20(1).xlsx" TargetMode="External"/><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2" Type="http://schemas.openxmlformats.org/officeDocument/2006/relationships/externalLinkPath" Target="/personal/sherry_lin_asurion_com/Documents/&#26700;&#38754;/data_202508_Old.xlsx" TargetMode="External"/><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2" Type="http://schemas.openxmlformats.org/officeDocument/2006/relationships/externalLinkPath" Target="https://asurion-my.sharepoint.com/personal/sherry_lin_asurion_com/Documents/&#26700;&#38754;/20251101-20251130_Report_Old.xlsx" TargetMode="External"/><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2" Type="http://schemas.openxmlformats.org/officeDocument/2006/relationships/externalLinkPath" Target="file:///C:\Users\sherry.lin\Downloads\data_20251201-20251231_&#26032;&#29256;.xlsx" TargetMode="External"/><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2" Type="http://schemas.openxmlformats.org/officeDocument/2006/relationships/externalLinkPath" Target="file:///C:\Users\sherry.lin\Downloads\data_20251201-20251231_&#26032;&#29256;.xlsx" TargetMode="External"/><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2" Type="http://schemas.openxmlformats.org/officeDocument/2006/relationships/externalLinkPath" Target="file:///C:\Users\sherry.lin\Downloads\data_20251201-20251231_&#26032;&#29256;.xlsx" TargetMode="External"/><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2" Type="http://schemas.openxmlformats.org/officeDocument/2006/relationships/externalLinkPath" Target="file:///C:\Users\sherry.lin\Downloads\202601_report.xlsx" TargetMode="External"/><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2" Type="http://schemas.openxmlformats.org/officeDocument/2006/relationships/externalLinkPath" Target="file:///C:\Users\sherry.lin\Downloads\202601_report.xlsx" TargetMode="External"/><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2" Type="http://schemas.openxmlformats.org/officeDocument/2006/relationships/externalLinkPath" Target="file:///C:\Users\sherry.lin\Downloads\data_20260201-20260228.xlsx" TargetMode="External"/><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2" Type="http://schemas.openxmlformats.org/officeDocument/2006/relationships/externalLinkPath" Target="file:///C:\Users\sherry.lin\Downloads\data_20260201-20260228.xlsx" TargetMode="External"/><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2" Type="http://schemas.openxmlformats.org/officeDocument/2006/relationships/externalLinkPath" Target="file:///C:\Users\sherry.lin\Downloads\data_20260201-20260228.xlsx" TargetMode="External"/><Relationship Id="rId1" Type="http://schemas.openxmlformats.org/officeDocument/2006/relationships/pivotCacheRecords" Target="pivotCacheRecords1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20150347226" createdVersion="8" refreshedVersion="8" minRefreshableVersion="3" recordCount="1369" xr:uid="{CBB660B3-565D-4E7D-B77C-619B4F149DC4}">
  <cacheSource type="worksheet">
    <worksheetSource ref="C1:N1048576" sheet="Export" r:id="rId2"/>
  </cacheSource>
  <cacheFields count="16">
    <cacheField name="Program_Type" numFmtId="0">
      <sharedItems containsBlank="1" count="3">
        <s v="Soluto"/>
        <s v="SUR"/>
        <m/>
      </sharedItems>
    </cacheField>
    <cacheField name="Contact_Type" numFmtId="0">
      <sharedItems containsBlank="1"/>
    </cacheField>
    <cacheField name="ContactID" numFmtId="0">
      <sharedItems containsBlank="1"/>
    </cacheField>
    <cacheField name="Date" numFmtId="0">
      <sharedItems containsNonDate="0" containsDate="1" containsString="0" containsBlank="1" minDate="2025-10-01T00:00:00" maxDate="2025-11-01T00:00:00"/>
    </cacheField>
    <cacheField name="Day of Week" numFmtId="0">
      <sharedItems containsBlank="1" count="8">
        <s v="Wed"/>
        <s v="Thu"/>
        <s v="Fri"/>
        <s v="Sat"/>
        <s v="Sun"/>
        <s v="Mon"/>
        <s v="Tue"/>
        <m/>
      </sharedItems>
    </cacheField>
    <cacheField name="Start_Time" numFmtId="0">
      <sharedItems containsNonDate="0" containsDate="1" containsString="0" containsBlank="1" minDate="2025-10-01T00:01:14" maxDate="2025-10-31T20:55:35" count="1364">
        <d v="2025-10-01T00:01:14"/>
        <d v="2025-10-01T00:01:49"/>
        <d v="2025-10-01T11:45:51"/>
        <d v="2025-10-01T12:25:19"/>
        <d v="2025-10-01T12:29:36"/>
        <d v="2025-10-01T12:30:44"/>
        <d v="2025-10-01T12:58:33"/>
        <d v="2025-10-01T13:35:34"/>
        <d v="2025-10-01T13:38:42"/>
        <d v="2025-10-01T13:39:15"/>
        <d v="2025-10-01T13:46:56"/>
        <d v="2025-10-01T14:01:28"/>
        <d v="2025-10-01T14:03:07"/>
        <d v="2025-10-01T14:12:35"/>
        <d v="2025-10-01T14:27:22"/>
        <d v="2025-10-01T14:32:12"/>
        <d v="2025-10-01T14:33:15"/>
        <d v="2025-10-01T14:42:15"/>
        <d v="2025-10-01T14:43:06"/>
        <d v="2025-10-01T14:43:14"/>
        <d v="2025-10-01T14:45:23"/>
        <d v="2025-10-01T14:51:28"/>
        <d v="2025-10-01T14:57:02"/>
        <d v="2025-10-01T15:04:29"/>
        <d v="2025-10-01T15:21:11"/>
        <d v="2025-10-01T15:26:05"/>
        <d v="2025-10-01T15:29:13"/>
        <d v="2025-10-01T15:30:52"/>
        <d v="2025-10-01T15:36:37"/>
        <d v="2025-10-01T15:41:24"/>
        <d v="2025-10-01T15:55:56"/>
        <d v="2025-10-01T16:04:51"/>
        <d v="2025-10-01T16:06:35"/>
        <d v="2025-10-01T16:14:05"/>
        <d v="2025-10-01T16:16:21"/>
        <d v="2025-10-01T16:17:45"/>
        <d v="2025-10-01T16:21:30"/>
        <d v="2025-10-01T16:22:38"/>
        <d v="2025-10-01T16:23:31"/>
        <d v="2025-10-01T16:26:35"/>
        <d v="2025-10-01T16:30:29"/>
        <d v="2025-10-01T16:34:36"/>
        <d v="2025-10-01T16:35:43"/>
        <d v="2025-10-01T16:36:49"/>
        <d v="2025-10-01T16:41:48"/>
        <d v="2025-10-01T16:50:51"/>
        <d v="2025-10-01T16:56:56"/>
        <d v="2025-10-01T16:58:52"/>
        <d v="2025-10-01T17:12:56"/>
        <d v="2025-10-01T17:14:05"/>
        <d v="2025-10-01T17:15:06"/>
        <d v="2025-10-01T17:19:31"/>
        <d v="2025-10-01T17:22:55"/>
        <d v="2025-10-01T17:23:58"/>
        <d v="2025-10-01T17:26:32"/>
        <d v="2025-10-01T17:29:11"/>
        <d v="2025-10-01T17:30:49"/>
        <d v="2025-10-01T17:32:56"/>
        <d v="2025-10-01T17:34:00"/>
        <d v="2025-10-01T17:34:30"/>
        <d v="2025-10-01T17:36:01"/>
        <d v="2025-10-01T17:39:57"/>
        <d v="2025-10-01T18:00:29"/>
        <d v="2025-10-01T18:02:37"/>
        <d v="2025-10-01T18:05:38"/>
        <d v="2025-10-01T18:28:37"/>
        <d v="2025-10-01T18:50:16"/>
        <d v="2025-10-01T19:30:38"/>
        <d v="2025-10-01T20:01:37"/>
        <d v="2025-10-01T20:07:57"/>
        <d v="2025-10-01T20:18:29"/>
        <d v="2025-10-01T20:20:17"/>
        <d v="2025-10-01T20:28:58"/>
        <d v="2025-10-01T20:32:57"/>
        <d v="2025-10-01T20:53:17"/>
        <d v="2025-10-01T21:36:01"/>
        <d v="2025-10-02T00:01:23"/>
        <d v="2025-10-02T00:05:59"/>
        <d v="2025-10-02T00:07:44"/>
        <d v="2025-10-02T09:22:22"/>
        <d v="2025-10-02T11:03:23"/>
        <d v="2025-10-02T11:24:46"/>
        <d v="2025-10-02T11:33:51"/>
        <d v="2025-10-02T12:12:06"/>
        <d v="2025-10-02T12:19:54"/>
        <d v="2025-10-02T12:21:08"/>
        <d v="2025-10-02T12:27:21"/>
        <d v="2025-10-02T12:28:39"/>
        <d v="2025-10-02T12:30:25"/>
        <d v="2025-10-02T12:31:29"/>
        <d v="2025-10-02T12:32:25"/>
        <d v="2025-10-02T12:33:26"/>
        <d v="2025-10-02T12:34:43"/>
        <d v="2025-10-02T12:36:23"/>
        <d v="2025-10-02T12:39:02"/>
        <d v="2025-10-02T12:42:37"/>
        <d v="2025-10-02T12:43:49"/>
        <d v="2025-10-02T12:44:35"/>
        <d v="2025-10-02T12:47:50"/>
        <d v="2025-10-02T12:47:56"/>
        <d v="2025-10-02T12:49:03"/>
        <d v="2025-10-02T12:50:02"/>
        <d v="2025-10-02T12:51:24"/>
        <d v="2025-10-02T12:53:57"/>
        <d v="2025-10-02T12:55:00"/>
        <d v="2025-10-02T12:55:56"/>
        <d v="2025-10-02T12:58:08"/>
        <d v="2025-10-02T12:58:18"/>
        <d v="2025-10-02T13:01:43"/>
        <d v="2025-10-02T13:04:41"/>
        <d v="2025-10-02T13:07:44"/>
        <d v="2025-10-02T13:09:22"/>
        <d v="2025-10-02T13:10:42"/>
        <d v="2025-10-02T13:37:32"/>
        <d v="2025-10-02T13:38:46"/>
        <d v="2025-10-02T13:40:53"/>
        <d v="2025-10-02T13:54:41"/>
        <d v="2025-10-02T14:01:54"/>
        <d v="2025-10-02T14:04:09"/>
        <d v="2025-10-02T14:06:48"/>
        <d v="2025-10-02T14:11:04"/>
        <d v="2025-10-02T14:13:44"/>
        <d v="2025-10-02T14:16:15"/>
        <d v="2025-10-02T14:34:43"/>
        <d v="2025-10-02T14:37:10"/>
        <d v="2025-10-02T14:41:53"/>
        <d v="2025-10-02T14:44:11"/>
        <d v="2025-10-02T14:56:08"/>
        <d v="2025-10-02T15:00:39"/>
        <d v="2025-10-02T15:02:34"/>
        <d v="2025-10-02T15:03:07"/>
        <d v="2025-10-02T15:04:36"/>
        <d v="2025-10-02T15:07:07"/>
        <d v="2025-10-02T15:08:25"/>
        <d v="2025-10-02T15:38:54"/>
        <d v="2025-10-02T15:41:20"/>
        <d v="2025-10-02T15:52:25"/>
        <d v="2025-10-02T16:09:45"/>
        <d v="2025-10-02T16:27:23"/>
        <d v="2025-10-02T16:34:57"/>
        <d v="2025-10-02T16:37:04"/>
        <d v="2025-10-02T17:02:23"/>
        <d v="2025-10-02T17:09:00"/>
        <d v="2025-10-02T17:15:57"/>
        <d v="2025-10-02T17:19:18"/>
        <d v="2025-10-02T17:23:55"/>
        <d v="2025-10-02T17:27:39"/>
        <d v="2025-10-02T17:36:58"/>
        <d v="2025-10-02T17:40:36"/>
        <d v="2025-10-02T17:57:17"/>
        <d v="2025-10-02T17:58:05"/>
        <d v="2025-10-02T18:05:44"/>
        <d v="2025-10-02T19:19:19"/>
        <d v="2025-10-02T20:02:02"/>
        <d v="2025-10-02T20:17:29"/>
        <d v="2025-10-02T20:23:51"/>
        <d v="2025-10-02T20:31:31"/>
        <d v="2025-10-02T20:38:48"/>
        <d v="2025-10-02T20:51:12"/>
        <d v="2025-10-03T00:28:33"/>
        <d v="2025-10-03T11:38:50"/>
        <d v="2025-10-03T12:04:30"/>
        <d v="2025-10-03T12:05:28"/>
        <d v="2025-10-03T12:20:05"/>
        <d v="2025-10-03T12:27:26"/>
        <d v="2025-10-03T13:20:25"/>
        <d v="2025-10-03T13:25:35"/>
        <d v="2025-10-03T13:33:28"/>
        <d v="2025-10-03T14:21:34"/>
        <d v="2025-10-03T14:26:53"/>
        <d v="2025-10-03T14:37:12"/>
        <d v="2025-10-03T14:39:34"/>
        <d v="2025-10-03T15:10:12"/>
        <d v="2025-10-03T15:20:12"/>
        <d v="2025-10-03T15:20:34"/>
        <d v="2025-10-03T15:39:58"/>
        <d v="2025-10-03T15:46:46"/>
        <d v="2025-10-03T15:55:53"/>
        <d v="2025-10-03T15:57:08"/>
        <d v="2025-10-03T16:02:37"/>
        <d v="2025-10-03T16:06:03"/>
        <d v="2025-10-03T16:11:24"/>
        <d v="2025-10-03T17:10:16"/>
        <d v="2025-10-03T17:14:34"/>
        <d v="2025-10-03T17:19:28"/>
        <d v="2025-10-03T17:21:39"/>
        <d v="2025-10-03T17:23:40"/>
        <d v="2025-10-03T17:42:56"/>
        <d v="2025-10-03T17:47:26"/>
        <d v="2025-10-03T17:58:43"/>
        <d v="2025-10-03T19:04:08"/>
        <d v="2025-10-03T19:13:39"/>
        <d v="2025-10-03T19:43:28"/>
        <d v="2025-10-03T19:53:20"/>
        <d v="2025-10-03T20:00:59"/>
        <d v="2025-10-03T20:14:19"/>
        <d v="2025-10-03T21:27:14"/>
        <d v="2025-10-03T22:21:42"/>
        <d v="2025-10-03T22:43:05"/>
        <d v="2025-10-04T00:08:42"/>
        <d v="2025-10-04T00:16:57"/>
        <d v="2025-10-04T10:52:57"/>
        <d v="2025-10-04T11:25:21"/>
        <d v="2025-10-04T11:42:21"/>
        <d v="2025-10-04T11:46:52"/>
        <d v="2025-10-04T11:47:56"/>
        <d v="2025-10-04T12:55:38"/>
        <d v="2025-10-04T13:06:45"/>
        <d v="2025-10-04T13:07:53"/>
        <d v="2025-10-04T13:09:08"/>
        <d v="2025-10-04T14:25:20"/>
        <d v="2025-10-04T14:43:56"/>
        <d v="2025-10-04T15:04:44"/>
        <d v="2025-10-04T15:12:00"/>
        <d v="2025-10-04T15:35:48"/>
        <d v="2025-10-04T18:28:28"/>
        <d v="2025-10-05T06:40:38"/>
        <d v="2025-10-05T08:14:01"/>
        <d v="2025-10-05T10:29:19"/>
        <d v="2025-10-05T12:04:48"/>
        <d v="2025-10-05T12:06:40"/>
        <d v="2025-10-05T17:20:04"/>
        <d v="2025-10-05T17:56:50"/>
        <d v="2025-10-05T23:55:05"/>
        <d v="2025-10-05T23:57:23"/>
        <d v="2025-10-06T03:09:34"/>
        <d v="2025-10-06T10:47:29"/>
        <d v="2025-10-06T12:56:14"/>
        <d v="2025-10-06T13:22:04"/>
        <d v="2025-10-06T13:41:48"/>
        <d v="2025-10-06T13:44:05"/>
        <d v="2025-10-06T13:46:40"/>
        <d v="2025-10-06T14:02:18"/>
        <d v="2025-10-06T14:20:51"/>
        <d v="2025-10-06T14:29:30"/>
        <d v="2025-10-06T14:55:19"/>
        <d v="2025-10-06T15:03:54"/>
        <d v="2025-10-06T15:15:12"/>
        <d v="2025-10-06T15:35:56"/>
        <d v="2025-10-06T15:49:25"/>
        <d v="2025-10-06T15:50:41"/>
        <d v="2025-10-06T16:00:19"/>
        <d v="2025-10-06T16:00:59"/>
        <d v="2025-10-06T16:04:27"/>
        <d v="2025-10-06T16:11:39"/>
        <d v="2025-10-06T16:13:32"/>
        <d v="2025-10-06T16:26:27"/>
        <d v="2025-10-06T17:09:11"/>
        <d v="2025-10-06T19:10:50"/>
        <d v="2025-10-07T01:15:16"/>
        <d v="2025-10-07T01:19:02"/>
        <d v="2025-10-07T01:23:08"/>
        <d v="2025-10-07T01:23:48"/>
        <d v="2025-10-07T01:24:33"/>
        <d v="2025-10-07T03:26:39"/>
        <d v="2025-10-07T08:23:48"/>
        <d v="2025-10-07T11:19:28"/>
        <d v="2025-10-07T12:02:33"/>
        <d v="2025-10-07T12:08:14"/>
        <d v="2025-10-07T12:30:12"/>
        <d v="2025-10-07T12:43:52"/>
        <d v="2025-10-07T13:05:01"/>
        <d v="2025-10-07T13:08:47"/>
        <d v="2025-10-07T13:49:25"/>
        <d v="2025-10-07T13:55:01"/>
        <d v="2025-10-07T14:05:48"/>
        <d v="2025-10-07T14:15:16"/>
        <d v="2025-10-07T14:18:30"/>
        <d v="2025-10-07T14:24:13"/>
        <d v="2025-10-07T14:36:22"/>
        <d v="2025-10-07T14:40:43"/>
        <d v="2025-10-07T14:45:24"/>
        <d v="2025-10-07T14:56:10"/>
        <d v="2025-10-07T14:56:41"/>
        <d v="2025-10-07T14:57:33"/>
        <d v="2025-10-07T14:58:30"/>
        <d v="2025-10-07T14:58:51"/>
        <d v="2025-10-07T15:03:23"/>
        <d v="2025-10-07T15:12:05"/>
        <d v="2025-10-07T15:26:33"/>
        <d v="2025-10-07T15:41:57"/>
        <d v="2025-10-07T15:43:07"/>
        <d v="2025-10-07T15:52:53"/>
        <d v="2025-10-07T15:56:55"/>
        <d v="2025-10-07T15:59:27"/>
        <d v="2025-10-07T16:04:02"/>
        <d v="2025-10-07T16:10:16"/>
        <d v="2025-10-07T16:19:33"/>
        <d v="2025-10-07T16:26:49"/>
        <d v="2025-10-07T16:38:25"/>
        <d v="2025-10-07T16:50:24"/>
        <d v="2025-10-07T16:51:27"/>
        <d v="2025-10-07T17:00:18"/>
        <d v="2025-10-07T17:02:02"/>
        <d v="2025-10-07T17:17:14"/>
        <d v="2025-10-07T17:51:45"/>
        <d v="2025-10-07T17:58:07"/>
        <d v="2025-10-07T18:01:21"/>
        <d v="2025-10-07T18:09:22"/>
        <d v="2025-10-07T18:10:57"/>
        <d v="2025-10-07T18:20:21"/>
        <d v="2025-10-07T18:32:29"/>
        <d v="2025-10-07T18:40:00"/>
        <d v="2025-10-07T18:44:04"/>
        <d v="2025-10-07T19:00:22"/>
        <d v="2025-10-07T20:00:34"/>
        <d v="2025-10-07T20:06:13"/>
        <d v="2025-10-07T20:06:53"/>
        <d v="2025-10-07T20:10:36"/>
        <d v="2025-10-07T20:16:53"/>
        <d v="2025-10-07T20:24:21"/>
        <d v="2025-10-07T20:32:35"/>
        <d v="2025-10-07T20:38:59"/>
        <d v="2025-10-08T02:40:48"/>
        <d v="2025-10-08T11:47:42"/>
        <d v="2025-10-08T12:30:59"/>
        <d v="2025-10-08T12:33:38"/>
        <d v="2025-10-08T12:42:05"/>
        <d v="2025-10-08T12:44:18"/>
        <d v="2025-10-08T13:07:21"/>
        <d v="2025-10-08T13:09:56"/>
        <d v="2025-10-08T13:22:39"/>
        <d v="2025-10-08T13:25:47"/>
        <d v="2025-10-08T13:35:05"/>
        <d v="2025-10-08T13:52:51"/>
        <d v="2025-10-08T13:57:50"/>
        <d v="2025-10-08T14:00:44"/>
        <d v="2025-10-08T14:08:53"/>
        <d v="2025-10-08T14:16:17"/>
        <d v="2025-10-08T14:27:31"/>
        <d v="2025-10-08T14:33:04"/>
        <d v="2025-10-08T14:37:42"/>
        <d v="2025-10-08T14:50:04"/>
        <d v="2025-10-08T14:56:55"/>
        <d v="2025-10-08T15:07:04"/>
        <d v="2025-10-08T15:07:13"/>
        <d v="2025-10-08T15:15:09"/>
        <d v="2025-10-08T15:16:40"/>
        <d v="2025-10-08T15:36:29"/>
        <d v="2025-10-08T15:42:20"/>
        <d v="2025-10-08T15:44:53"/>
        <d v="2025-10-08T16:15:17"/>
        <d v="2025-10-08T16:21:08"/>
        <d v="2025-10-08T16:30:12"/>
        <d v="2025-10-08T16:39:52"/>
        <d v="2025-10-08T16:58:16"/>
        <d v="2025-10-08T17:36:42"/>
        <d v="2025-10-08T18:10:30"/>
        <d v="2025-10-08T18:31:55"/>
        <d v="2025-10-08T19:19:59"/>
        <d v="2025-10-08T19:44:37"/>
        <d v="2025-10-08T20:03:26"/>
        <d v="2025-10-08T20:08:09"/>
        <d v="2025-10-08T20:22:46"/>
        <d v="2025-10-08T21:29:04"/>
        <d v="2025-10-08T21:33:49"/>
        <d v="2025-10-08T22:14:25"/>
        <d v="2025-10-08T22:45:04"/>
        <d v="2025-10-09T08:28:04"/>
        <d v="2025-10-09T10:46:25"/>
        <d v="2025-10-09T11:43:57"/>
        <d v="2025-10-09T12:07:00"/>
        <d v="2025-10-09T12:48:12"/>
        <d v="2025-10-09T14:08:29"/>
        <d v="2025-10-09T14:13:15"/>
        <d v="2025-10-09T15:09:09"/>
        <d v="2025-10-09T16:49:18"/>
        <d v="2025-10-09T17:06:59"/>
        <d v="2025-10-09T17:15:44"/>
        <d v="2025-10-09T17:16:43"/>
        <d v="2025-10-09T17:20:00"/>
        <d v="2025-10-09T17:21:45"/>
        <d v="2025-10-09T17:28:33"/>
        <d v="2025-10-09T18:05:15"/>
        <d v="2025-10-09T18:07:29"/>
        <d v="2025-10-09T18:35:53"/>
        <d v="2025-10-09T18:42:33"/>
        <d v="2025-10-09T18:52:41"/>
        <d v="2025-10-09T19:00:03"/>
        <d v="2025-10-09T19:12:02"/>
        <d v="2025-10-09T19:25:45"/>
        <d v="2025-10-09T19:33:31"/>
        <d v="2025-10-09T20:17:46"/>
        <d v="2025-10-09T21:29:35"/>
        <d v="2025-10-09T22:07:44"/>
        <d v="2025-10-09T23:21:51"/>
        <d v="2025-10-10T00:21:13"/>
        <d v="2025-10-10T02:21:32"/>
        <d v="2025-10-10T02:22:23"/>
        <d v="2025-10-10T09:47:29"/>
        <d v="2025-10-10T09:53:35"/>
        <d v="2025-10-10T10:00:29"/>
        <d v="2025-10-10T10:03:54"/>
        <d v="2025-10-10T10:29:53"/>
        <d v="2025-10-10T10:31:33"/>
        <d v="2025-10-10T10:36:28"/>
        <d v="2025-10-10T10:39:08"/>
        <d v="2025-10-10T10:44:39"/>
        <d v="2025-10-10T10:57:12"/>
        <d v="2025-10-10T11:22:03"/>
        <d v="2025-10-10T12:08:59"/>
        <d v="2025-10-10T12:12:46"/>
        <d v="2025-10-10T13:59:47"/>
        <d v="2025-10-10T14:17:27"/>
        <d v="2025-10-10T14:59:46"/>
        <d v="2025-10-10T16:27:24"/>
        <d v="2025-10-10T16:32:19"/>
        <d v="2025-10-10T16:33:42"/>
        <d v="2025-10-10T16:46:42"/>
        <d v="2025-10-10T16:48:00"/>
        <d v="2025-10-10T16:48:19"/>
        <d v="2025-10-10T16:51:23"/>
        <d v="2025-10-10T17:00:35"/>
        <d v="2025-10-10T17:02:02"/>
        <d v="2025-10-10T18:00:26"/>
        <d v="2025-10-10T18:02:58"/>
        <d v="2025-10-10T18:43:45"/>
        <d v="2025-10-10T18:54:37"/>
        <d v="2025-10-10T19:28:04"/>
        <d v="2025-10-10T20:06:16"/>
        <d v="2025-10-10T20:28:02"/>
        <d v="2025-10-10T20:28:30"/>
        <d v="2025-10-10T20:37:43"/>
        <d v="2025-10-11T00:07:01"/>
        <d v="2025-10-11T02:30:18"/>
        <d v="2025-10-11T02:31:17"/>
        <d v="2025-10-11T09:22:18"/>
        <d v="2025-10-11T09:29:56"/>
        <d v="2025-10-11T10:24:50"/>
        <d v="2025-10-11T11:57:23"/>
        <d v="2025-10-11T12:01:36"/>
        <d v="2025-10-11T12:07:22"/>
        <d v="2025-10-11T12:55:51"/>
        <d v="2025-10-11T15:01:37"/>
        <d v="2025-10-11T15:09:02"/>
        <d v="2025-10-11T17:03:47"/>
        <d v="2025-10-11T17:55:56"/>
        <d v="2025-10-11T19:43:34"/>
        <d v="2025-10-11T19:46:08"/>
        <d v="2025-10-11T19:51:03"/>
        <d v="2025-10-11T20:40:02"/>
        <d v="2025-10-11T21:06:50"/>
        <d v="2025-10-11T23:24:18"/>
        <d v="2025-10-12T09:06:57"/>
        <d v="2025-10-12T09:07:45"/>
        <d v="2025-10-12T09:50:45"/>
        <d v="2025-10-12T10:36:05"/>
        <d v="2025-10-12T11:15:11"/>
        <d v="2025-10-12T12:37:18"/>
        <d v="2025-10-12T14:06:56"/>
        <d v="2025-10-12T15:00:54"/>
        <d v="2025-10-12T15:49:40"/>
        <d v="2025-10-12T17:37:09"/>
        <d v="2025-10-12T17:37:30"/>
        <d v="2025-10-12T18:16:05"/>
        <d v="2025-10-12T18:50:06"/>
        <d v="2025-10-13T08:21:16"/>
        <d v="2025-10-13T10:23:16"/>
        <d v="2025-10-13T10:42:56"/>
        <d v="2025-10-13T10:43:41"/>
        <d v="2025-10-13T11:46:34"/>
        <d v="2025-10-13T12:07:19"/>
        <d v="2025-10-13T12:11:47"/>
        <d v="2025-10-13T12:11:48"/>
        <d v="2025-10-13T12:12:21"/>
        <d v="2025-10-13T12:14:36"/>
        <d v="2025-10-13T12:23:49"/>
        <d v="2025-10-13T12:30:42"/>
        <d v="2025-10-13T12:32:15"/>
        <d v="2025-10-13T12:40:53"/>
        <d v="2025-10-13T12:41:53"/>
        <d v="2025-10-13T12:42:56"/>
        <d v="2025-10-13T13:00:34"/>
        <d v="2025-10-13T13:20:44"/>
        <d v="2025-10-13T13:21:58"/>
        <d v="2025-10-13T13:23:53"/>
        <d v="2025-10-13T13:28:22"/>
        <d v="2025-10-13T13:38:13"/>
        <d v="2025-10-13T14:07:36"/>
        <d v="2025-10-13T14:10:58"/>
        <d v="2025-10-13T14:34:37"/>
        <d v="2025-10-13T14:35:37"/>
        <d v="2025-10-13T14:55:07"/>
        <d v="2025-10-13T15:02:26"/>
        <d v="2025-10-13T15:09:45"/>
        <d v="2025-10-13T15:13:34"/>
        <d v="2025-10-13T15:18:16"/>
        <d v="2025-10-13T15:18:36"/>
        <d v="2025-10-13T15:19:51"/>
        <d v="2025-10-13T15:21:09"/>
        <d v="2025-10-13T15:26:06"/>
        <d v="2025-10-13T15:30:08"/>
        <d v="2025-10-13T15:43:14"/>
        <d v="2025-10-13T15:45:52"/>
        <d v="2025-10-13T15:53:16"/>
        <d v="2025-10-13T16:02:22"/>
        <d v="2025-10-13T16:22:02"/>
        <d v="2025-10-13T17:18:39"/>
        <d v="2025-10-13T18:18:41"/>
        <d v="2025-10-13T18:18:57"/>
        <d v="2025-10-13T18:39:47"/>
        <d v="2025-10-13T18:40:41"/>
        <d v="2025-10-13T19:05:28"/>
        <d v="2025-10-13T19:07:42"/>
        <d v="2025-10-13T19:11:55"/>
        <d v="2025-10-13T19:42:13"/>
        <d v="2025-10-13T20:03:36"/>
        <d v="2025-10-13T20:07:36"/>
        <d v="2025-10-13T20:08:25"/>
        <d v="2025-10-13T20:15:22"/>
        <d v="2025-10-13T20:17:26"/>
        <d v="2025-10-13T20:24:27"/>
        <d v="2025-10-13T20:29:56"/>
        <d v="2025-10-13T20:31:04"/>
        <d v="2025-10-13T20:40:42"/>
        <d v="2025-10-13T20:48:23"/>
        <d v="2025-10-13T20:50:42"/>
        <d v="2025-10-13T20:54:47"/>
        <d v="2025-10-13T21:00:01"/>
        <d v="2025-10-13T22:51:16"/>
        <d v="2025-10-13T23:12:25"/>
        <d v="2025-10-13T23:50:39"/>
        <d v="2025-10-14T00:45:35"/>
        <d v="2025-10-14T09:21:57"/>
        <d v="2025-10-14T09:30:33"/>
        <d v="2025-10-14T09:35:53"/>
        <d v="2025-10-14T09:41:26"/>
        <d v="2025-10-14T12:07:51"/>
        <d v="2025-10-14T12:09:37"/>
        <d v="2025-10-14T12:12:45"/>
        <d v="2025-10-14T12:13:45"/>
        <d v="2025-10-14T12:38:21"/>
        <d v="2025-10-14T12:43:54"/>
        <d v="2025-10-14T12:45:44"/>
        <d v="2025-10-14T13:22:23"/>
        <d v="2025-10-14T13:35:42"/>
        <d v="2025-10-14T14:05:52"/>
        <d v="2025-10-14T14:08:19"/>
        <d v="2025-10-14T14:13:10"/>
        <d v="2025-10-14T14:27:30"/>
        <d v="2025-10-14T14:46:35"/>
        <d v="2025-10-14T14:51:01"/>
        <d v="2025-10-14T14:55:48"/>
        <d v="2025-10-14T15:08:28"/>
        <d v="2025-10-14T15:10:35"/>
        <d v="2025-10-14T15:15:28"/>
        <d v="2025-10-14T15:15:53"/>
        <d v="2025-10-14T15:19:20"/>
        <d v="2025-10-14T15:47:57"/>
        <d v="2025-10-14T15:52:32"/>
        <d v="2025-10-14T15:55:02"/>
        <d v="2025-10-14T16:05:02"/>
        <d v="2025-10-14T16:07:06"/>
        <d v="2025-10-14T16:09:21"/>
        <d v="2025-10-14T16:10:45"/>
        <d v="2025-10-14T16:12:47"/>
        <d v="2025-10-14T16:14:44"/>
        <d v="2025-10-14T16:16:56"/>
        <d v="2025-10-14T16:19:53"/>
        <d v="2025-10-14T16:22:00"/>
        <d v="2025-10-14T16:29:45"/>
        <d v="2025-10-14T16:30:56"/>
        <d v="2025-10-14T16:33:07"/>
        <d v="2025-10-14T16:35:22"/>
        <d v="2025-10-14T16:37:03"/>
        <d v="2025-10-14T16:39:37"/>
        <d v="2025-10-14T16:41:39"/>
        <d v="2025-10-14T16:43:41"/>
        <d v="2025-10-14T17:02:20"/>
        <d v="2025-10-14T17:07:35"/>
        <d v="2025-10-14T17:17:26"/>
        <d v="2025-10-14T17:29:28"/>
        <d v="2025-10-14T17:41:15"/>
        <d v="2025-10-14T17:51:41"/>
        <d v="2025-10-14T18:00:42"/>
        <d v="2025-10-14T18:38:11"/>
        <d v="2025-10-14T18:44:33"/>
        <d v="2025-10-14T19:00:39"/>
        <d v="2025-10-14T19:05:16"/>
        <d v="2025-10-14T19:14:44"/>
        <d v="2025-10-14T19:19:24"/>
        <d v="2025-10-14T19:27:17"/>
        <d v="2025-10-14T19:36:03"/>
        <d v="2025-10-14T19:51:25"/>
        <d v="2025-10-14T19:59:54"/>
        <d v="2025-10-14T20:08:37"/>
        <d v="2025-10-14T20:34:42"/>
        <d v="2025-10-14T20:34:51"/>
        <d v="2025-10-14T20:38:03"/>
        <d v="2025-10-14T22:30:01"/>
        <d v="2025-10-14T23:58:46"/>
        <d v="2025-10-15T00:13:21"/>
        <d v="2025-10-15T00:26:08"/>
        <d v="2025-10-15T00:29:40"/>
        <d v="2025-10-15T00:31:04"/>
        <d v="2025-10-15T02:32:15"/>
        <d v="2025-10-15T08:04:23"/>
        <d v="2025-10-15T10:26:03"/>
        <d v="2025-10-15T12:14:43"/>
        <d v="2025-10-15T12:15:20"/>
        <d v="2025-10-15T12:27:48"/>
        <d v="2025-10-15T12:40:57"/>
        <d v="2025-10-15T12:42:43"/>
        <d v="2025-10-15T12:47:15"/>
        <d v="2025-10-15T12:48:16"/>
        <d v="2025-10-15T12:49:09"/>
        <d v="2025-10-15T12:50:26"/>
        <d v="2025-10-15T12:51:15"/>
        <d v="2025-10-15T12:52:18"/>
        <d v="2025-10-15T12:53:42"/>
        <d v="2025-10-15T12:54:47"/>
        <d v="2025-10-15T12:55:54"/>
        <d v="2025-10-15T13:25:33"/>
        <d v="2025-10-15T13:31:44"/>
        <d v="2025-10-15T13:37:52"/>
        <d v="2025-10-15T14:01:55"/>
        <d v="2025-10-15T14:14:22"/>
        <d v="2025-10-15T14:15:14"/>
        <d v="2025-10-15T14:17:02"/>
        <d v="2025-10-15T14:24:31"/>
        <d v="2025-10-15T14:40:06"/>
        <d v="2025-10-15T14:57:28"/>
        <d v="2025-10-15T15:01:03"/>
        <d v="2025-10-15T15:06:20"/>
        <d v="2025-10-15T15:38:26"/>
        <d v="2025-10-15T15:57:54"/>
        <d v="2025-10-15T16:20:21"/>
        <d v="2025-10-15T16:20:26"/>
        <d v="2025-10-15T16:23:41"/>
        <d v="2025-10-15T16:36:18"/>
        <d v="2025-10-15T16:39:13"/>
        <d v="2025-10-15T16:41:13"/>
        <d v="2025-10-15T16:47:15"/>
        <d v="2025-10-15T16:47:29"/>
        <d v="2025-10-15T16:52:07"/>
        <d v="2025-10-15T16:53:24"/>
        <d v="2025-10-15T16:54:31"/>
        <d v="2025-10-15T17:05:13"/>
        <d v="2025-10-15T17:53:03"/>
        <d v="2025-10-15T18:09:05"/>
        <d v="2025-10-15T18:11:20"/>
        <d v="2025-10-15T18:22:03"/>
        <d v="2025-10-15T18:24:46"/>
        <d v="2025-10-15T19:04:14"/>
        <d v="2025-10-15T19:06:58"/>
        <d v="2025-10-15T19:14:58"/>
        <d v="2025-10-15T19:32:51"/>
        <d v="2025-10-15T19:35:02"/>
        <d v="2025-10-15T19:41:14"/>
        <d v="2025-10-15T19:44:39"/>
        <d v="2025-10-15T20:16:05"/>
        <d v="2025-10-15T20:18:37"/>
        <d v="2025-10-15T20:23:52"/>
        <d v="2025-10-15T20:26:37"/>
        <d v="2025-10-15T21:37:17"/>
        <d v="2025-10-15T21:39:25"/>
        <d v="2025-10-15T21:42:38"/>
        <d v="2025-10-16T03:24:59"/>
        <d v="2025-10-16T03:27:09"/>
        <d v="2025-10-16T08:03:53"/>
        <d v="2025-10-16T11:51:14"/>
        <d v="2025-10-16T12:20:01"/>
        <d v="2025-10-16T12:49:27"/>
        <d v="2025-10-16T13:31:22"/>
        <d v="2025-10-16T13:33:00"/>
        <d v="2025-10-16T13:43:17"/>
        <d v="2025-10-16T13:53:54"/>
        <d v="2025-10-16T13:56:05"/>
        <d v="2025-10-16T15:02:10"/>
        <d v="2025-10-16T15:04:42"/>
        <d v="2025-10-16T15:12:44"/>
        <d v="2025-10-16T15:20:44"/>
        <d v="2025-10-16T15:26:10"/>
        <d v="2025-10-16T15:31:35"/>
        <d v="2025-10-16T15:38:16"/>
        <d v="2025-10-16T15:45:44"/>
        <d v="2025-10-16T16:06:16"/>
        <d v="2025-10-16T16:06:23"/>
        <d v="2025-10-16T16:16:50"/>
        <d v="2025-10-16T16:17:20"/>
        <d v="2025-10-16T16:40:16"/>
        <d v="2025-10-16T17:06:16"/>
        <d v="2025-10-16T17:07:42"/>
        <d v="2025-10-16T17:34:57"/>
        <d v="2025-10-16T17:37:02"/>
        <d v="2025-10-16T17:43:51"/>
        <d v="2025-10-16T17:51:33"/>
        <d v="2025-10-16T17:53:55"/>
        <d v="2025-10-16T17:55:16"/>
        <d v="2025-10-16T18:05:23"/>
        <d v="2025-10-16T19:00:13"/>
        <d v="2025-10-16T19:06:48"/>
        <d v="2025-10-16T19:21:44"/>
        <d v="2025-10-16T19:32:04"/>
        <d v="2025-10-16T19:35:47"/>
        <d v="2025-10-16T19:48:45"/>
        <d v="2025-10-16T20:00:20"/>
        <d v="2025-10-16T20:02:28"/>
        <d v="2025-10-16T20:08:18"/>
        <d v="2025-10-16T20:28:36"/>
        <d v="2025-10-16T20:38:53"/>
        <d v="2025-10-16T21:00:45"/>
        <d v="2025-10-17T00:17:47"/>
        <d v="2025-10-17T01:32:58"/>
        <d v="2025-10-17T01:33:53"/>
        <d v="2025-10-17T01:35:54"/>
        <d v="2025-10-17T05:52:32"/>
        <d v="2025-10-17T05:56:04"/>
        <d v="2025-10-17T06:48:57"/>
        <d v="2025-10-17T07:27:52"/>
        <d v="2025-10-17T07:44:59"/>
        <d v="2025-10-17T08:22:37"/>
        <d v="2025-10-17T12:04:48"/>
        <d v="2025-10-17T12:06:02"/>
        <d v="2025-10-17T12:07:12"/>
        <d v="2025-10-17T12:08:08"/>
        <d v="2025-10-17T12:09:52"/>
        <d v="2025-10-17T12:10:59"/>
        <d v="2025-10-17T12:21:13"/>
        <d v="2025-10-17T12:21:50"/>
        <d v="2025-10-17T12:22:23"/>
        <d v="2025-10-17T12:25:31"/>
        <d v="2025-10-17T12:28:21"/>
        <d v="2025-10-17T12:32:59"/>
        <d v="2025-10-17T12:33:23"/>
        <d v="2025-10-17T12:34:39"/>
        <d v="2025-10-17T12:36:27"/>
        <d v="2025-10-17T12:39:53"/>
        <d v="2025-10-17T12:41:11"/>
        <d v="2025-10-17T12:43:12"/>
        <d v="2025-10-17T12:44:24"/>
        <d v="2025-10-17T12:45:22"/>
        <d v="2025-10-17T12:46:14"/>
        <d v="2025-10-17T12:47:06"/>
        <d v="2025-10-17T12:48:04"/>
        <d v="2025-10-17T12:48:44"/>
        <d v="2025-10-17T12:50:38"/>
        <d v="2025-10-17T12:55:40"/>
        <d v="2025-10-17T12:58:20"/>
        <d v="2025-10-17T13:00:46"/>
        <d v="2025-10-17T13:16:21"/>
        <d v="2025-10-17T13:20:43"/>
        <d v="2025-10-17T13:41:10"/>
        <d v="2025-10-17T13:56:14"/>
        <d v="2025-10-17T14:11:41"/>
        <d v="2025-10-17T14:14:10"/>
        <d v="2025-10-17T14:17:58"/>
        <d v="2025-10-17T14:22:07"/>
        <d v="2025-10-17T14:31:15"/>
        <d v="2025-10-17T14:32:15"/>
        <d v="2025-10-17T14:33:54"/>
        <d v="2025-10-17T14:35:06"/>
        <d v="2025-10-17T14:36:34"/>
        <d v="2025-10-17T14:37:24"/>
        <d v="2025-10-17T15:00:59"/>
        <d v="2025-10-17T15:13:47"/>
        <d v="2025-10-17T15:22:29"/>
        <d v="2025-10-17T15:25:10"/>
        <d v="2025-10-17T15:36:42"/>
        <d v="2025-10-17T15:42:10"/>
        <d v="2025-10-17T15:48:34"/>
        <d v="2025-10-17T15:55:40"/>
        <d v="2025-10-17T16:00:01"/>
        <d v="2025-10-17T16:14:03"/>
        <d v="2025-10-17T16:34:36"/>
        <d v="2025-10-17T16:37:05"/>
        <d v="2025-10-17T16:42:04"/>
        <d v="2025-10-17T16:45:37"/>
        <d v="2025-10-17T16:46:23"/>
        <d v="2025-10-17T17:06:51"/>
        <d v="2025-10-17T17:08:12"/>
        <d v="2025-10-17T17:21:35"/>
        <d v="2025-10-17T18:05:22"/>
        <d v="2025-10-17T18:16:53"/>
        <d v="2025-10-17T18:36:28"/>
        <d v="2025-10-17T18:46:54"/>
        <d v="2025-10-17T19:18:40"/>
        <d v="2025-10-17T19:39:26"/>
        <d v="2025-10-17T19:58:04"/>
        <d v="2025-10-17T19:59:37"/>
        <d v="2025-10-17T20:03:36"/>
        <d v="2025-10-17T20:14:31"/>
        <d v="2025-10-17T20:22:46"/>
        <d v="2025-10-17T20:35:01"/>
        <d v="2025-10-17T21:48:25"/>
        <d v="2025-10-18T00:10:19"/>
        <d v="2025-10-18T00:11:29"/>
        <d v="2025-10-18T00:12:12"/>
        <d v="2025-10-18T00:13:27"/>
        <d v="2025-10-18T00:13:46"/>
        <d v="2025-10-18T00:15:03"/>
        <d v="2025-10-18T00:17:34"/>
        <d v="2025-10-18T06:18:44"/>
        <d v="2025-10-18T07:25:12"/>
        <d v="2025-10-18T08:58:21"/>
        <d v="2025-10-18T14:01:57"/>
        <d v="2025-10-18T17:05:27"/>
        <d v="2025-10-18T17:08:24"/>
        <d v="2025-10-18T17:15:08"/>
        <d v="2025-10-18T19:31:11"/>
        <d v="2025-10-18T19:32:46"/>
        <d v="2025-10-18T19:35:32"/>
        <d v="2025-10-18T20:11:42"/>
        <d v="2025-10-18T20:27:51"/>
        <d v="2025-10-18T20:28:49"/>
        <d v="2025-10-18T20:39:26"/>
        <d v="2025-10-19T16:24:36"/>
        <d v="2025-10-19T16:25:37"/>
        <d v="2025-10-19T17:24:05"/>
        <d v="2025-10-19T20:21:44"/>
        <d v="2025-10-20T09:21:26"/>
        <d v="2025-10-20T09:25:11"/>
        <d v="2025-10-20T11:58:24"/>
        <d v="2025-10-20T12:04:37"/>
        <d v="2025-10-20T12:05:34"/>
        <d v="2025-10-20T12:13:20"/>
        <d v="2025-10-20T12:16:03"/>
        <d v="2025-10-20T12:26:27"/>
        <d v="2025-10-20T12:32:52"/>
        <d v="2025-10-20T12:33:55"/>
        <d v="2025-10-20T12:45:18"/>
        <d v="2025-10-20T13:07:12"/>
        <d v="2025-10-20T13:36:20"/>
        <d v="2025-10-20T13:39:16"/>
        <d v="2025-10-20T13:40:24"/>
        <d v="2025-10-20T13:41:19"/>
        <d v="2025-10-20T13:59:42"/>
        <d v="2025-10-20T14:00:10"/>
        <d v="2025-10-20T14:07:46"/>
        <d v="2025-10-20T14:21:09"/>
        <d v="2025-10-20T14:28:21"/>
        <d v="2025-10-20T14:28:40"/>
        <d v="2025-10-20T14:31:32"/>
        <d v="2025-10-20T14:36:29"/>
        <d v="2025-10-20T14:38:00"/>
        <d v="2025-10-20T14:43:16"/>
        <d v="2025-10-20T14:50:30"/>
        <d v="2025-10-20T15:06:39"/>
        <d v="2025-10-20T15:09:21"/>
        <d v="2025-10-20T15:13:48"/>
        <d v="2025-10-20T19:42:20"/>
        <d v="2025-10-20T19:50:31"/>
        <d v="2025-10-20T19:50:45"/>
        <d v="2025-10-20T19:51:18"/>
        <d v="2025-10-20T19:55:30"/>
        <d v="2025-10-20T19:56:12"/>
        <d v="2025-10-20T19:58:35"/>
        <d v="2025-10-20T19:58:55"/>
        <d v="2025-10-20T20:00:00"/>
        <d v="2025-10-20T20:01:25"/>
        <d v="2025-10-20T20:03:01"/>
        <d v="2025-10-20T20:03:08"/>
        <d v="2025-10-20T20:06:31"/>
        <d v="2025-10-20T20:06:37"/>
        <d v="2025-10-20T20:08:36"/>
        <d v="2025-10-20T20:15:22"/>
        <d v="2025-10-20T20:16:33"/>
        <d v="2025-10-20T20:16:35"/>
        <d v="2025-10-20T20:18:19"/>
        <d v="2025-10-20T20:20:44"/>
        <d v="2025-10-20T20:22:01"/>
        <d v="2025-10-20T20:22:57"/>
        <d v="2025-10-20T20:25:28"/>
        <d v="2025-10-20T20:39:06"/>
        <d v="2025-10-20T20:40:11"/>
        <d v="2025-10-20T20:44:27"/>
        <d v="2025-10-20T20:48:36"/>
        <d v="2025-10-20T20:51:00"/>
        <d v="2025-10-20T20:53:05"/>
        <d v="2025-10-20T20:53:55"/>
        <d v="2025-10-21T08:01:35"/>
        <d v="2025-10-21T08:04:16"/>
        <d v="2025-10-21T08:06:01"/>
        <d v="2025-10-21T08:45:00"/>
        <d v="2025-10-21T09:19:45"/>
        <d v="2025-10-21T10:07:23"/>
        <d v="2025-10-21T11:00:34"/>
        <d v="2025-10-21T11:30:08"/>
        <d v="2025-10-21T11:40:38"/>
        <d v="2025-10-21T11:43:03"/>
        <d v="2025-10-21T11:45:15"/>
        <d v="2025-10-21T11:46:30"/>
        <d v="2025-10-21T11:49:20"/>
        <d v="2025-10-21T11:55:26"/>
        <d v="2025-10-21T11:56:26"/>
        <d v="2025-10-21T11:58:44"/>
        <d v="2025-10-21T12:01:28"/>
        <d v="2025-10-21T12:19:19"/>
        <d v="2025-10-21T12:25:33"/>
        <d v="2025-10-21T12:30:48"/>
        <d v="2025-10-21T12:35:34"/>
        <d v="2025-10-21T12:41:28"/>
        <d v="2025-10-21T12:43:00"/>
        <d v="2025-10-21T12:44:49"/>
        <d v="2025-10-21T12:50:05"/>
        <d v="2025-10-21T12:51:18"/>
        <d v="2025-10-21T12:56:12"/>
        <d v="2025-10-21T13:08:12"/>
        <d v="2025-10-21T13:15:54"/>
        <d v="2025-10-21T13:21:18"/>
        <d v="2025-10-21T13:41:06"/>
        <d v="2025-10-21T14:20:30"/>
        <d v="2025-10-21T15:04:17"/>
        <d v="2025-10-21T15:24:18"/>
        <d v="2025-10-21T15:29:09"/>
        <d v="2025-10-21T15:34:46"/>
        <d v="2025-10-21T15:37:42"/>
        <d v="2025-10-21T15:47:21"/>
        <d v="2025-10-21T15:58:19"/>
        <d v="2025-10-21T16:15:38"/>
        <d v="2025-10-21T16:18:26"/>
        <d v="2025-10-21T16:38:07"/>
        <d v="2025-10-21T16:39:47"/>
        <d v="2025-10-21T16:59:00"/>
        <d v="2025-10-21T17:16:57"/>
        <d v="2025-10-21T17:36:10"/>
        <d v="2025-10-21T17:39:24"/>
        <d v="2025-10-21T17:48:21"/>
        <d v="2025-10-21T17:58:29"/>
        <d v="2025-10-21T18:09:48"/>
        <d v="2025-10-21T18:25:34"/>
        <d v="2025-10-21T18:31:19"/>
        <d v="2025-10-21T18:40:07"/>
        <d v="2025-10-21T18:49:13"/>
        <d v="2025-10-21T18:51:35"/>
        <d v="2025-10-21T19:09:34"/>
        <d v="2025-10-21T19:13:59"/>
        <d v="2025-10-21T19:18:03"/>
        <d v="2025-10-21T19:32:42"/>
        <d v="2025-10-21T19:34:53"/>
        <d v="2025-10-21T20:01:36"/>
        <d v="2025-10-21T20:27:58"/>
        <d v="2025-10-21T20:30:11"/>
        <d v="2025-10-21T20:45:16"/>
        <d v="2025-10-21T21:35:33"/>
        <d v="2025-10-22T02:03:05"/>
        <d v="2025-10-22T02:03:25"/>
        <d v="2025-10-22T09:34:31"/>
        <d v="2025-10-22T10:00:20"/>
        <d v="2025-10-22T10:24:39"/>
        <d v="2025-10-22T12:11:39"/>
        <d v="2025-10-22T12:18:34"/>
        <d v="2025-10-22T12:40:50"/>
        <d v="2025-10-22T12:43:07"/>
        <d v="2025-10-22T12:56:38"/>
        <d v="2025-10-22T13:00:10"/>
        <d v="2025-10-22T13:02:49"/>
        <d v="2025-10-22T13:10:58"/>
        <d v="2025-10-22T13:36:16"/>
        <d v="2025-10-22T14:18:50"/>
        <d v="2025-10-22T14:19:03"/>
        <d v="2025-10-22T14:29:45"/>
        <d v="2025-10-22T14:36:00"/>
        <d v="2025-10-22T14:44:50"/>
        <d v="2025-10-22T14:51:52"/>
        <d v="2025-10-22T14:53:38"/>
        <d v="2025-10-22T14:57:35"/>
        <d v="2025-10-22T15:00:19"/>
        <d v="2025-10-22T15:00:23"/>
        <d v="2025-10-22T15:12:37"/>
        <d v="2025-10-22T15:15:24"/>
        <d v="2025-10-22T15:16:40"/>
        <d v="2025-10-22T15:17:32"/>
        <d v="2025-10-22T15:28:13"/>
        <d v="2025-10-22T15:55:06"/>
        <d v="2025-10-22T16:00:20"/>
        <d v="2025-10-22T16:12:10"/>
        <d v="2025-10-22T16:14:27"/>
        <d v="2025-10-22T16:43:57"/>
        <d v="2025-10-22T17:14:43"/>
        <d v="2025-10-22T17:31:06"/>
        <d v="2025-10-22T17:32:50"/>
        <d v="2025-10-22T17:59:23"/>
        <d v="2025-10-22T18:11:07"/>
        <d v="2025-10-22T18:43:32"/>
        <d v="2025-10-22T18:50:23"/>
        <d v="2025-10-22T19:37:05"/>
        <d v="2025-10-22T19:48:37"/>
        <d v="2025-10-22T19:56:56"/>
        <d v="2025-10-22T20:00:17"/>
        <d v="2025-10-22T20:09:53"/>
        <d v="2025-10-22T20:19:50"/>
        <d v="2025-10-22T20:29:36"/>
        <d v="2025-10-22T20:34:07"/>
        <d v="2025-10-22T20:36:06"/>
        <d v="2025-10-22T20:37:43"/>
        <d v="2025-10-22T20:47:14"/>
        <d v="2025-10-22T21:03:27"/>
        <d v="2025-10-22T21:23:49"/>
        <d v="2025-10-22T21:29:32"/>
        <d v="2025-10-22T23:13:35"/>
        <d v="2025-10-23T12:06:27"/>
        <d v="2025-10-23T12:09:02"/>
        <d v="2025-10-23T12:12:19"/>
        <d v="2025-10-23T12:15:59"/>
        <d v="2025-10-23T12:18:54"/>
        <d v="2025-10-23T12:23:12"/>
        <d v="2025-10-23T12:24:17"/>
        <d v="2025-10-23T12:25:12"/>
        <d v="2025-10-23T12:32:17"/>
        <d v="2025-10-23T12:33:36"/>
        <d v="2025-10-23T12:35:16"/>
        <d v="2025-10-23T12:36:09"/>
        <d v="2025-10-23T12:39:57"/>
        <d v="2025-10-23T12:40:03"/>
        <d v="2025-10-23T12:41:11"/>
        <d v="2025-10-23T12:42:08"/>
        <d v="2025-10-23T12:43:04"/>
        <d v="2025-10-23T12:44:54"/>
        <d v="2025-10-23T12:47:06"/>
        <d v="2025-10-23T12:50:46"/>
        <d v="2025-10-23T12:52:24"/>
        <d v="2025-10-23T12:56:15"/>
        <d v="2025-10-23T12:57:27"/>
        <d v="2025-10-23T13:02:46"/>
        <d v="2025-10-23T14:00:16"/>
        <d v="2025-10-23T14:01:27"/>
        <d v="2025-10-23T14:03:30"/>
        <d v="2025-10-23T14:29:59"/>
        <d v="2025-10-23T14:30:18"/>
        <d v="2025-10-23T15:09:28"/>
        <d v="2025-10-23T15:10:17"/>
        <d v="2025-10-23T15:21:16"/>
        <d v="2025-10-23T15:25:53"/>
        <d v="2025-10-23T15:34:46"/>
        <d v="2025-10-23T15:35:54"/>
        <d v="2025-10-23T15:41:11"/>
        <d v="2025-10-23T16:45:45"/>
        <d v="2025-10-23T16:49:18"/>
        <d v="2025-10-23T17:07:09"/>
        <d v="2025-10-23T17:08:02"/>
        <d v="2025-10-23T17:10:12"/>
        <d v="2025-10-23T17:27:03"/>
        <d v="2025-10-23T17:27:41"/>
        <d v="2025-10-23T17:31:05"/>
        <d v="2025-10-23T17:50:13"/>
        <d v="2025-10-23T17:58:41"/>
        <d v="2025-10-23T18:18:22"/>
        <d v="2025-10-23T18:39:00"/>
        <d v="2025-10-23T18:41:40"/>
        <d v="2025-10-23T18:54:49"/>
        <d v="2025-10-23T18:56:52"/>
        <d v="2025-10-23T19:00:38"/>
        <d v="2025-10-23T19:04:29"/>
        <d v="2025-10-23T19:05:29"/>
        <d v="2025-10-23T19:08:33"/>
        <d v="2025-10-23T19:10:55"/>
        <d v="2025-10-23T19:23:55"/>
        <d v="2025-10-23T19:38:06"/>
        <d v="2025-10-23T19:48:34"/>
        <d v="2025-10-23T19:54:19"/>
        <d v="2025-10-23T20:10:25"/>
        <d v="2025-10-23T20:17:40"/>
        <d v="2025-10-23T20:17:50"/>
        <d v="2025-10-23T20:23:56"/>
        <d v="2025-10-23T20:24:41"/>
        <d v="2025-10-23T20:33:10"/>
        <d v="2025-10-23T20:36:01"/>
        <d v="2025-10-23T20:40:59"/>
        <d v="2025-10-23T21:08:32"/>
        <d v="2025-10-24T12:01:26"/>
        <d v="2025-10-24T12:05:54"/>
        <d v="2025-10-24T12:09:06"/>
        <d v="2025-10-24T12:10:49"/>
        <d v="2025-10-24T12:14:14"/>
        <d v="2025-10-24T12:18:26"/>
        <d v="2025-10-24T12:23:31"/>
        <d v="2025-10-24T12:25:44"/>
        <d v="2025-10-24T12:28:38"/>
        <d v="2025-10-24T12:31:44"/>
        <d v="2025-10-24T12:38:54"/>
        <d v="2025-10-24T13:24:57"/>
        <d v="2025-10-24T13:26:55"/>
        <d v="2025-10-24T14:08:03"/>
        <d v="2025-10-24T15:11:32"/>
        <d v="2025-10-24T15:13:10"/>
        <d v="2025-10-24T15:14:07"/>
        <d v="2025-10-24T15:16:07"/>
        <d v="2025-10-24T15:18:02"/>
        <d v="2025-10-24T15:20:22"/>
        <d v="2025-10-24T15:30:38"/>
        <d v="2025-10-24T15:31:37"/>
        <d v="2025-10-24T15:38:21"/>
        <d v="2025-10-24T15:39:48"/>
        <d v="2025-10-24T15:40:55"/>
        <d v="2025-10-24T15:42:52"/>
        <d v="2025-10-24T16:01:00"/>
        <d v="2025-10-24T16:02:30"/>
        <d v="2025-10-24T16:04:19"/>
        <d v="2025-10-24T16:58:04"/>
        <d v="2025-10-24T17:08:18"/>
        <d v="2025-10-24T17:37:48"/>
        <d v="2025-10-24T19:12:24"/>
        <d v="2025-10-24T20:12:15"/>
        <d v="2025-10-24T20:20:47"/>
        <d v="2025-10-24T21:42:22"/>
        <d v="2025-10-25T03:36:41"/>
        <d v="2025-10-25T11:40:33"/>
        <d v="2025-10-25T15:10:39"/>
        <d v="2025-10-25T15:11:43"/>
        <d v="2025-10-25T19:11:14"/>
        <d v="2025-10-25T19:18:57"/>
        <d v="2025-10-25T21:06:53"/>
        <d v="2025-10-25T21:13:20"/>
        <d v="2025-10-25T21:45:21"/>
        <d v="2025-10-26T01:36:04"/>
        <d v="2025-10-26T11:58:43"/>
        <d v="2025-10-26T12:02:42"/>
        <d v="2025-10-26T12:31:09"/>
        <d v="2025-10-26T13:01:58"/>
        <d v="2025-10-26T14:07:25"/>
        <d v="2025-10-26T14:09:48"/>
        <d v="2025-10-26T16:56:29"/>
        <d v="2025-10-26T18:17:36"/>
        <d v="2025-10-26T18:18:26"/>
        <d v="2025-10-27T12:08:03"/>
        <d v="2025-10-27T12:12:44"/>
        <d v="2025-10-27T12:16:04"/>
        <d v="2025-10-27T12:43:56"/>
        <d v="2025-10-27T12:53:01"/>
        <d v="2025-10-27T13:10:12"/>
        <d v="2025-10-27T13:19:12"/>
        <d v="2025-10-27T13:41:11"/>
        <d v="2025-10-27T14:03:53"/>
        <d v="2025-10-27T14:05:12"/>
        <d v="2025-10-27T14:36:52"/>
        <d v="2025-10-27T15:11:41"/>
        <d v="2025-10-27T15:19:43"/>
        <d v="2025-10-27T15:22:16"/>
        <d v="2025-10-27T15:27:41"/>
        <d v="2025-10-27T15:32:09"/>
        <d v="2025-10-27T15:33:01"/>
        <d v="2025-10-27T15:33:30"/>
        <d v="2025-10-27T15:34:54"/>
        <d v="2025-10-27T15:36:32"/>
        <d v="2025-10-27T15:42:11"/>
        <d v="2025-10-27T15:51:41"/>
        <d v="2025-10-27T16:00:06"/>
        <d v="2025-10-27T16:02:36"/>
        <d v="2025-10-27T16:03:43"/>
        <d v="2025-10-27T16:11:48"/>
        <d v="2025-10-27T16:18:18"/>
        <d v="2025-10-27T16:30:53"/>
        <d v="2025-10-27T17:04:12"/>
        <d v="2025-10-27T17:11:01"/>
        <d v="2025-10-27T17:36:45"/>
        <d v="2025-10-27T17:41:51"/>
        <d v="2025-10-27T17:55:06"/>
        <d v="2025-10-27T18:03:33"/>
        <d v="2025-10-27T18:04:17"/>
        <d v="2025-10-27T18:13:48"/>
        <d v="2025-10-27T18:34:39"/>
        <d v="2025-10-27T18:49:41"/>
        <d v="2025-10-27T19:01:47"/>
        <d v="2025-10-27T19:08:33"/>
        <d v="2025-10-27T19:16:09"/>
        <d v="2025-10-27T19:16:53"/>
        <d v="2025-10-27T19:40:57"/>
        <d v="2025-10-27T20:30:04"/>
        <d v="2025-10-27T20:36:09"/>
        <d v="2025-10-28T12:22:35"/>
        <d v="2025-10-28T12:25:27"/>
        <d v="2025-10-28T13:30:02"/>
        <d v="2025-10-28T14:10:22"/>
        <d v="2025-10-28T14:37:50"/>
        <d v="2025-10-28T14:39:46"/>
        <d v="2025-10-28T14:56:45"/>
        <d v="2025-10-28T14:59:29"/>
        <d v="2025-10-28T15:07:46"/>
        <d v="2025-10-28T15:08:32"/>
        <d v="2025-10-28T15:09:43"/>
        <d v="2025-10-28T15:19:56"/>
        <d v="2025-10-28T15:29:46"/>
        <d v="2025-10-28T15:36:58"/>
        <d v="2025-10-28T15:38:15"/>
        <d v="2025-10-28T15:41:23"/>
        <d v="2025-10-28T16:05:07"/>
        <d v="2025-10-28T16:11:21"/>
        <d v="2025-10-28T16:14:12"/>
        <d v="2025-10-28T16:17:55"/>
        <d v="2025-10-28T16:19:01"/>
        <d v="2025-10-28T16:19:55"/>
        <d v="2025-10-28T16:22:37"/>
        <d v="2025-10-28T16:26:23"/>
        <d v="2025-10-28T16:41:14"/>
        <d v="2025-10-28T17:01:51"/>
        <d v="2025-10-28T17:14:34"/>
        <d v="2025-10-28T17:30:11"/>
        <d v="2025-10-28T19:26:36"/>
        <d v="2025-10-28T20:00:44"/>
        <d v="2025-10-28T20:08:09"/>
        <d v="2025-10-28T20:21:24"/>
        <d v="2025-10-28T20:23:13"/>
        <d v="2025-10-28T20:31:05"/>
        <d v="2025-10-28T20:45:36"/>
        <d v="2025-10-29T06:05:38"/>
        <d v="2025-10-29T08:22:48"/>
        <d v="2025-10-29T08:39:21"/>
        <d v="2025-10-29T10:48:05"/>
        <d v="2025-10-29T10:53:25"/>
        <d v="2025-10-29T10:53:35"/>
        <d v="2025-10-29T10:58:56"/>
        <d v="2025-10-29T11:01:16"/>
        <d v="2025-10-29T12:28:13"/>
        <d v="2025-10-29T12:30:08"/>
        <d v="2025-10-29T12:31:02"/>
        <d v="2025-10-29T12:31:53"/>
        <d v="2025-10-29T12:42:39"/>
        <d v="2025-10-29T12:45:33"/>
        <d v="2025-10-29T12:48:15"/>
        <d v="2025-10-29T12:49:11"/>
        <d v="2025-10-29T12:49:58"/>
        <d v="2025-10-29T12:52:44"/>
        <d v="2025-10-29T12:55:03"/>
        <d v="2025-10-29T13:07:41"/>
        <d v="2025-10-29T13:42:26"/>
        <d v="2025-10-29T13:54:52"/>
        <d v="2025-10-29T13:59:36"/>
        <d v="2025-10-29T14:01:07"/>
        <d v="2025-10-29T14:10:50"/>
        <d v="2025-10-29T14:29:36"/>
        <d v="2025-10-29T15:02:35"/>
        <d v="2025-10-29T15:07:21"/>
        <d v="2025-10-29T15:10:27"/>
        <d v="2025-10-29T15:16:38"/>
        <d v="2025-10-29T15:39:21"/>
        <d v="2025-10-29T15:42:14"/>
        <d v="2025-10-29T15:44:59"/>
        <d v="2025-10-29T15:52:53"/>
        <d v="2025-10-29T15:56:16"/>
        <d v="2025-10-29T15:57:10"/>
        <d v="2025-10-29T15:57:47"/>
        <d v="2025-10-29T15:58:36"/>
        <d v="2025-10-29T16:01:44"/>
        <d v="2025-10-29T16:08:33"/>
        <d v="2025-10-29T16:09:22"/>
        <d v="2025-10-29T16:11:03"/>
        <d v="2025-10-29T16:12:35"/>
        <d v="2025-10-29T16:13:22"/>
        <d v="2025-10-29T16:17:51"/>
        <d v="2025-10-29T16:48:08"/>
        <d v="2025-10-29T17:12:34"/>
        <d v="2025-10-29T17:18:42"/>
        <d v="2025-10-29T17:20:18"/>
        <d v="2025-10-29T17:29:53"/>
        <d v="2025-10-29T17:30:27"/>
        <d v="2025-10-29T17:31:36"/>
        <d v="2025-10-29T17:38:13"/>
        <d v="2025-10-29T17:41:30"/>
        <d v="2025-10-29T17:43:03"/>
        <d v="2025-10-29T18:04:13"/>
        <d v="2025-10-29T18:16:38"/>
        <d v="2025-10-29T18:34:34"/>
        <d v="2025-10-29T19:00:49"/>
        <d v="2025-10-29T19:02:57"/>
        <d v="2025-10-29T19:41:25"/>
        <d v="2025-10-29T19:48:05"/>
        <d v="2025-10-29T19:50:18"/>
        <d v="2025-10-29T20:02:36"/>
        <d v="2025-10-29T20:10:46"/>
        <d v="2025-10-29T20:19:48"/>
        <d v="2025-10-29T20:54:32"/>
        <d v="2025-10-30T12:16:36"/>
        <d v="2025-10-30T12:56:56"/>
        <d v="2025-10-30T12:59:05"/>
        <d v="2025-10-30T12:59:12"/>
        <d v="2025-10-30T13:14:17"/>
        <d v="2025-10-30T13:18:12"/>
        <d v="2025-10-30T13:31:07"/>
        <d v="2025-10-30T13:37:19"/>
        <d v="2025-10-30T13:51:21"/>
        <d v="2025-10-30T14:17:41"/>
        <d v="2025-10-30T14:19:01"/>
        <d v="2025-10-30T14:21:49"/>
        <d v="2025-10-30T15:00:11"/>
        <d v="2025-10-30T15:22:14"/>
        <d v="2025-10-30T15:34:40"/>
        <d v="2025-10-30T15:52:16"/>
        <d v="2025-10-30T16:14:02"/>
        <d v="2025-10-30T16:17:00"/>
        <d v="2025-10-30T16:17:25"/>
        <d v="2025-10-30T16:17:58"/>
        <d v="2025-10-30T16:36:07"/>
        <d v="2025-10-30T16:37:33"/>
        <d v="2025-10-30T17:01:28"/>
        <d v="2025-10-30T17:07:58"/>
        <d v="2025-10-30T17:36:24"/>
        <d v="2025-10-30T18:04:41"/>
        <d v="2025-10-30T18:12:26"/>
        <d v="2025-10-30T18:33:55"/>
        <d v="2025-10-30T18:38:00"/>
        <d v="2025-10-30T19:19:04"/>
        <d v="2025-10-30T19:25:56"/>
        <d v="2025-10-30T19:40:48"/>
        <d v="2025-10-30T20:01:51"/>
        <d v="2025-10-30T20:30:42"/>
        <d v="2025-10-30T20:42:17"/>
        <d v="2025-10-30T20:45:28"/>
        <d v="2025-10-30T20:54:48"/>
        <d v="2025-10-31T11:00:12"/>
        <d v="2025-10-31T12:03:59"/>
        <d v="2025-10-31T13:04:29"/>
        <d v="2025-10-31T13:24:22"/>
        <d v="2025-10-31T13:41:37"/>
        <d v="2025-10-31T13:48:11"/>
        <d v="2025-10-31T13:59:52"/>
        <d v="2025-10-31T14:23:02"/>
        <d v="2025-10-31T14:23:59"/>
        <d v="2025-10-31T14:25:57"/>
        <d v="2025-10-31T14:26:03"/>
        <d v="2025-10-31T14:27:40"/>
        <d v="2025-10-31T14:28:47"/>
        <d v="2025-10-31T14:29:43"/>
        <d v="2025-10-31T14:31:01"/>
        <d v="2025-10-31T15:05:25"/>
        <d v="2025-10-31T15:07:30"/>
        <d v="2025-10-31T15:11:24"/>
        <d v="2025-10-31T15:12:40"/>
        <d v="2025-10-31T15:14:54"/>
        <d v="2025-10-31T15:18:22"/>
        <d v="2025-10-31T15:19:49"/>
        <d v="2025-10-31T15:20:34"/>
        <d v="2025-10-31T15:22:19"/>
        <d v="2025-10-31T15:24:34"/>
        <d v="2025-10-31T15:24:38"/>
        <d v="2025-10-31T15:25:19"/>
        <d v="2025-10-31T15:27:32"/>
        <d v="2025-10-31T15:28:52"/>
        <d v="2025-10-31T15:29:29"/>
        <d v="2025-10-31T15:30:25"/>
        <d v="2025-10-31T15:34:14"/>
        <d v="2025-10-31T15:35:10"/>
        <d v="2025-10-31T15:39:18"/>
        <d v="2025-10-31T15:45:10"/>
        <d v="2025-10-31T16:03:56"/>
        <d v="2025-10-31T16:04:22"/>
        <d v="2025-10-31T16:19:08"/>
        <d v="2025-10-31T16:25:07"/>
        <d v="2025-10-31T16:40:40"/>
        <d v="2025-10-31T16:47:14"/>
        <d v="2025-10-31T16:47:26"/>
        <d v="2025-10-31T16:50:32"/>
        <d v="2025-10-31T17:04:27"/>
        <d v="2025-10-31T17:08:32"/>
        <d v="2025-10-31T17:11:49"/>
        <d v="2025-10-31T17:13:50"/>
        <d v="2025-10-31T17:21:42"/>
        <d v="2025-10-31T17:23:32"/>
        <d v="2025-10-31T17:27:18"/>
        <d v="2025-10-31T17:34:44"/>
        <d v="2025-10-31T17:36:01"/>
        <d v="2025-10-31T17:46:59"/>
        <d v="2025-10-31T17:47:02"/>
        <d v="2025-10-31T17:51:46"/>
        <d v="2025-10-31T17:56:07"/>
        <d v="2025-10-31T18:39:15"/>
        <d v="2025-10-31T18:39:42"/>
        <d v="2025-10-31T18:41:20"/>
        <d v="2025-10-31T19:39:21"/>
        <d v="2025-10-31T19:51:13"/>
        <d v="2025-10-31T20:04:36"/>
        <d v="2025-10-31T20:36:04"/>
        <d v="2025-10-31T20:55:35"/>
        <m/>
      </sharedItems>
      <fieldGroup par="15"/>
    </cacheField>
    <cacheField name="End_Time" numFmtId="0">
      <sharedItems containsNonDate="0" containsDate="1" containsString="0" containsBlank="1" minDate="2025-10-01T00:14:57" maxDate="2025-10-31T21:26:45"/>
    </cacheField>
    <cacheField name="Employee_Name" numFmtId="0">
      <sharedItems containsBlank="1"/>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acheField>
    <cacheField name="秒 (Start_Time)" numFmtId="0" databaseField="0">
      <fieldGroup base="5">
        <rangePr groupBy="seconds" startDate="2025-10-01T00:01:14" endDate="2025-10-31T20:55:35"/>
        <groupItems count="62">
          <s v="&lt;2025/10/1"/>
          <s v="0秒"/>
          <s v="1秒"/>
          <s v="2秒"/>
          <s v="3秒"/>
          <s v="4秒"/>
          <s v="5秒"/>
          <s v="6秒"/>
          <s v="7秒"/>
          <s v="8秒"/>
          <s v="9秒"/>
          <s v="10秒"/>
          <s v="11秒"/>
          <s v="12秒"/>
          <s v="13秒"/>
          <s v="14秒"/>
          <s v="15秒"/>
          <s v="16秒"/>
          <s v="17秒"/>
          <s v="18秒"/>
          <s v="19秒"/>
          <s v="20秒"/>
          <s v="21秒"/>
          <s v="22秒"/>
          <s v="23秒"/>
          <s v="24秒"/>
          <s v="25秒"/>
          <s v="26秒"/>
          <s v="27秒"/>
          <s v="28秒"/>
          <s v="29秒"/>
          <s v="30秒"/>
          <s v="31秒"/>
          <s v="32秒"/>
          <s v="33秒"/>
          <s v="34秒"/>
          <s v="35秒"/>
          <s v="36秒"/>
          <s v="37秒"/>
          <s v="38秒"/>
          <s v="39秒"/>
          <s v="40秒"/>
          <s v="41秒"/>
          <s v="42秒"/>
          <s v="43秒"/>
          <s v="44秒"/>
          <s v="45秒"/>
          <s v="46秒"/>
          <s v="47秒"/>
          <s v="48秒"/>
          <s v="49秒"/>
          <s v="50秒"/>
          <s v="51秒"/>
          <s v="52秒"/>
          <s v="53秒"/>
          <s v="54秒"/>
          <s v="55秒"/>
          <s v="56秒"/>
          <s v="57秒"/>
          <s v="58秒"/>
          <s v="59秒"/>
          <s v="&gt;2025/10/31"/>
        </groupItems>
      </fieldGroup>
    </cacheField>
    <cacheField name="分鐘 (Start_Time)" numFmtId="0" databaseField="0">
      <fieldGroup base="5">
        <rangePr groupBy="minutes" startDate="2025-10-01T00:01:14" endDate="2025-10-31T20:55:35"/>
        <groupItems count="62">
          <s v="&lt;2025/10/1"/>
          <s v="0分"/>
          <s v="1分"/>
          <s v="2分"/>
          <s v="3分"/>
          <s v="4分"/>
          <s v="5分"/>
          <s v="6分"/>
          <s v="7分"/>
          <s v="8分"/>
          <s v="9分"/>
          <s v="10分"/>
          <s v="11分"/>
          <s v="12分"/>
          <s v="13分"/>
          <s v="14分"/>
          <s v="15分"/>
          <s v="16分"/>
          <s v="17分"/>
          <s v="18分"/>
          <s v="19分"/>
          <s v="20分"/>
          <s v="21分"/>
          <s v="22分"/>
          <s v="23分"/>
          <s v="24分"/>
          <s v="25分"/>
          <s v="26分"/>
          <s v="27分"/>
          <s v="28分"/>
          <s v="29分"/>
          <s v="30分"/>
          <s v="31分"/>
          <s v="32分"/>
          <s v="33分"/>
          <s v="34分"/>
          <s v="35分"/>
          <s v="36分"/>
          <s v="37分"/>
          <s v="38分"/>
          <s v="39分"/>
          <s v="40分"/>
          <s v="41分"/>
          <s v="42分"/>
          <s v="43分"/>
          <s v="44分"/>
          <s v="45分"/>
          <s v="46分"/>
          <s v="47分"/>
          <s v="48分"/>
          <s v="49分"/>
          <s v="50分"/>
          <s v="51分"/>
          <s v="52分"/>
          <s v="53分"/>
          <s v="54分"/>
          <s v="55分"/>
          <s v="56分"/>
          <s v="57分"/>
          <s v="58分"/>
          <s v="59分"/>
          <s v="&gt;2025/10/31"/>
        </groupItems>
      </fieldGroup>
    </cacheField>
    <cacheField name="小時 (Start_Time)" numFmtId="0" databaseField="0">
      <fieldGroup base="5">
        <rangePr groupBy="hours" startDate="2025-10-01T00:01:14" endDate="2025-10-31T20:55:35"/>
        <groupItems count="26">
          <s v="&lt;2025/10/1"/>
          <s v="0時"/>
          <s v="1時"/>
          <s v="2時"/>
          <s v="3時"/>
          <s v="4時"/>
          <s v="5時"/>
          <s v="6時"/>
          <s v="7時"/>
          <s v="8時"/>
          <s v="9時"/>
          <s v="10時"/>
          <s v="11時"/>
          <s v="12時"/>
          <s v="13時"/>
          <s v="14時"/>
          <s v="15時"/>
          <s v="16時"/>
          <s v="17時"/>
          <s v="18時"/>
          <s v="19時"/>
          <s v="20時"/>
          <s v="21時"/>
          <s v="22時"/>
          <s v="23時"/>
          <s v="&gt;2025/10/31"/>
        </groupItems>
      </fieldGroup>
    </cacheField>
    <cacheField name="天 (Start_Time)" numFmtId="0" databaseField="0">
      <fieldGroup base="5">
        <rangePr groupBy="days" startDate="2025-10-01T00:01:14" endDate="2025-10-31T20:55:35"/>
        <groupItems count="368">
          <s v="&lt;2025/10/1"/>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3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05876273148" createdVersion="8" refreshedVersion="8" minRefreshableVersion="3" recordCount="1274" xr:uid="{F8C254EE-5D2D-437E-B4A5-C37010C54C75}">
  <cacheSource type="worksheet">
    <worksheetSource ref="F1:N1048576" sheet="Export" r:id="rId2"/>
  </cacheSource>
  <cacheFields count="9">
    <cacheField name="Date" numFmtId="0">
      <sharedItems containsNonDate="0" containsDate="1" containsString="0" containsBlank="1" minDate="2025-09-01T00:00:00" maxDate="2025-10-01T00:00:00" count="31">
        <d v="2025-09-26T00:00:00"/>
        <d v="2025-09-25T00:00:00"/>
        <d v="2025-09-30T00:00:00"/>
        <d v="2025-09-24T00:00:00"/>
        <d v="2025-09-23T00:00:00"/>
        <d v="2025-09-01T00:00:00"/>
        <d v="2025-09-09T00:00:00"/>
        <d v="2025-09-05T00:00:00"/>
        <d v="2025-09-22T00:00:00"/>
        <d v="2025-09-02T00:00:00"/>
        <d v="2025-09-12T00:00:00"/>
        <d v="2025-09-11T00:00:00"/>
        <d v="2025-09-16T00:00:00"/>
        <d v="2025-09-19T00:00:00"/>
        <d v="2025-09-10T00:00:00"/>
        <d v="2025-09-17T00:00:00"/>
        <d v="2025-09-08T00:00:00"/>
        <d v="2025-09-13T00:00:00"/>
        <d v="2025-09-18T00:00:00"/>
        <d v="2025-09-04T00:00:00"/>
        <d v="2025-09-14T00:00:00"/>
        <d v="2025-09-27T00:00:00"/>
        <d v="2025-09-07T00:00:00"/>
        <d v="2025-09-15T00:00:00"/>
        <d v="2025-09-29T00:00:00"/>
        <d v="2025-09-20T00:00:00"/>
        <d v="2025-09-21T00:00:00"/>
        <d v="2025-09-06T00:00:00"/>
        <d v="2025-09-28T00:00:00"/>
        <d v="2025-09-03T00:00:00"/>
        <m/>
      </sharedItems>
    </cacheField>
    <cacheField name="Start_Time" numFmtId="0">
      <sharedItems containsNonDate="0" containsDate="1" containsString="0" containsBlank="1" minDate="2025-09-01T05:12:51" maxDate="2025-09-30T20:30:27"/>
    </cacheField>
    <cacheField name="Day of Week" numFmtId="0">
      <sharedItems containsBlank="1" count="8">
        <s v="Fri"/>
        <s v="Thu"/>
        <s v="Tue"/>
        <s v="Wed"/>
        <s v="Mon"/>
        <s v="Sat"/>
        <s v="Sun"/>
        <m/>
      </sharedItems>
    </cacheField>
    <cacheField name="End_Time" numFmtId="0">
      <sharedItems containsNonDate="0" containsDate="1" containsString="0" containsBlank="1" minDate="2025-09-01T05:14:56" maxDate="2025-09-30T20:33:18"/>
    </cacheField>
    <cacheField name="Employee_Name" numFmtId="0">
      <sharedItems containsBlank="1" count="10">
        <s v="Will Tsai"/>
        <s v="Sherry Lin"/>
        <s v="Ray Feng"/>
        <s v="Molly Song"/>
        <s v="Jacky Lee"/>
        <s v="Howard Chen"/>
        <s v="Gen AI"/>
        <s v="Evan Liu"/>
        <s v="Amber Wang"/>
        <m/>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ount="3">
        <s v="Outbound"/>
        <s v="Inbound"/>
        <m/>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17059143522" createdVersion="8" refreshedVersion="8" minRefreshableVersion="3" recordCount="1274" xr:uid="{808BC9F0-18B3-4B69-91B8-54406837D19D}">
  <cacheSource type="worksheet">
    <worksheetSource ref="C1:N1048576" sheet="Export" r:id="rId2"/>
  </cacheSource>
  <cacheFields count="12">
    <cacheField name="Program_Type" numFmtId="0">
      <sharedItems containsBlank="1" count="3">
        <s v="SUR"/>
        <s v="Soluto"/>
        <m/>
      </sharedItems>
    </cacheField>
    <cacheField name="Contact_Type" numFmtId="0">
      <sharedItems containsBlank="1"/>
    </cacheField>
    <cacheField name="ContactID" numFmtId="0">
      <sharedItems containsBlank="1"/>
    </cacheField>
    <cacheField name="Date" numFmtId="0">
      <sharedItems containsNonDate="0" containsDate="1" containsString="0" containsBlank="1" minDate="2025-09-01T00:00:00" maxDate="2025-10-01T00:00:00" count="31">
        <d v="2025-09-26T00:00:00"/>
        <d v="2025-09-25T00:00:00"/>
        <d v="2025-09-30T00:00:00"/>
        <d v="2025-09-24T00:00:00"/>
        <d v="2025-09-23T00:00:00"/>
        <d v="2025-09-01T00:00:00"/>
        <d v="2025-09-09T00:00:00"/>
        <d v="2025-09-05T00:00:00"/>
        <d v="2025-09-22T00:00:00"/>
        <d v="2025-09-02T00:00:00"/>
        <d v="2025-09-12T00:00:00"/>
        <d v="2025-09-11T00:00:00"/>
        <d v="2025-09-16T00:00:00"/>
        <d v="2025-09-19T00:00:00"/>
        <d v="2025-09-10T00:00:00"/>
        <d v="2025-09-17T00:00:00"/>
        <d v="2025-09-08T00:00:00"/>
        <d v="2025-09-13T00:00:00"/>
        <d v="2025-09-18T00:00:00"/>
        <d v="2025-09-04T00:00:00"/>
        <d v="2025-09-14T00:00:00"/>
        <d v="2025-09-27T00:00:00"/>
        <d v="2025-09-07T00:00:00"/>
        <d v="2025-09-15T00:00:00"/>
        <d v="2025-09-29T00:00:00"/>
        <d v="2025-09-20T00:00:00"/>
        <d v="2025-09-21T00:00:00"/>
        <d v="2025-09-06T00:00:00"/>
        <d v="2025-09-28T00:00:00"/>
        <d v="2025-09-03T00:00:00"/>
        <m/>
      </sharedItems>
    </cacheField>
    <cacheField name="Start_Time" numFmtId="0">
      <sharedItems containsNonDate="0" containsDate="1" containsString="0" containsBlank="1" minDate="2025-09-01T05:12:51" maxDate="2025-09-30T20:30:27"/>
    </cacheField>
    <cacheField name="Day of Week" numFmtId="0">
      <sharedItems containsBlank="1" count="8">
        <s v="Fri"/>
        <s v="Thu"/>
        <s v="Tue"/>
        <s v="Wed"/>
        <s v="Mon"/>
        <s v="Sat"/>
        <s v="Sun"/>
        <m/>
      </sharedItems>
    </cacheField>
    <cacheField name="End_Time" numFmtId="0">
      <sharedItems containsNonDate="0" containsDate="1" containsString="0" containsBlank="1" minDate="2025-09-01T05:14:56" maxDate="2025-09-30T20:33:18"/>
    </cacheField>
    <cacheField name="Employee_Name" numFmtId="0">
      <sharedItems containsBlank="1" count="10">
        <s v="Will Tsai"/>
        <s v="Sherry Lin"/>
        <s v="Ray Feng"/>
        <s v="Molly Song"/>
        <s v="Jacky Lee"/>
        <s v="Howard Chen"/>
        <s v="Gen AI"/>
        <s v="Evan Liu"/>
        <s v="Amber Wang"/>
        <m/>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ount="3">
        <s v="Outbound"/>
        <s v="Inbound"/>
        <m/>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07605671299" createdVersion="8" refreshedVersion="8" minRefreshableVersion="3" recordCount="1293" xr:uid="{0CDC96EA-80E0-4C0C-B5F5-54B10DF88A52}">
  <cacheSource type="worksheet">
    <worksheetSource ref="F1:N1048576" sheet="Export" r:id="rId2"/>
  </cacheSource>
  <cacheFields count="9">
    <cacheField name="Date" numFmtId="0">
      <sharedItems containsNonDate="0" containsDate="1" containsString="0" containsBlank="1" minDate="2025-08-01T00:00:00" maxDate="2025-09-01T00:00:00" count="32">
        <d v="2025-08-25T00:00:00"/>
        <d v="2025-08-01T00:00:00"/>
        <d v="2025-08-05T00:00:00"/>
        <d v="2025-08-11T00:00:00"/>
        <d v="2025-08-06T00:00:00"/>
        <d v="2025-08-07T00:00:00"/>
        <d v="2025-08-15T00:00:00"/>
        <d v="2025-08-13T00:00:00"/>
        <d v="2025-08-27T00:00:00"/>
        <d v="2025-08-28T00:00:00"/>
        <d v="2025-08-12T00:00:00"/>
        <d v="2025-08-17T00:00:00"/>
        <d v="2025-08-10T00:00:00"/>
        <d v="2025-08-09T00:00:00"/>
        <d v="2025-08-16T00:00:00"/>
        <d v="2025-08-26T00:00:00"/>
        <d v="2025-08-30T00:00:00"/>
        <d v="2025-08-19T00:00:00"/>
        <d v="2025-08-08T00:00:00"/>
        <d v="2025-08-23T00:00:00"/>
        <d v="2025-08-20T00:00:00"/>
        <d v="2025-08-22T00:00:00"/>
        <d v="2025-08-21T00:00:00"/>
        <d v="2025-08-04T00:00:00"/>
        <d v="2025-08-14T00:00:00"/>
        <d v="2025-08-31T00:00:00"/>
        <d v="2025-08-18T00:00:00"/>
        <d v="2025-08-02T00:00:00"/>
        <d v="2025-08-29T00:00:00"/>
        <d v="2025-08-24T00:00:00"/>
        <d v="2025-08-03T00:00:00"/>
        <m/>
      </sharedItems>
    </cacheField>
    <cacheField name="Start_Time" numFmtId="0">
      <sharedItems containsNonDate="0" containsDate="1" containsString="0" containsBlank="1" minDate="2025-08-01T09:22:57" maxDate="2025-08-31T20:50:15"/>
    </cacheField>
    <cacheField name="Day of Week" numFmtId="0">
      <sharedItems containsBlank="1" count="8">
        <s v="Mon"/>
        <s v="Fri"/>
        <s v="Tue"/>
        <s v="Wed"/>
        <s v="Thu"/>
        <s v="Sun"/>
        <s v="Sat"/>
        <m/>
      </sharedItems>
    </cacheField>
    <cacheField name="End_Time" numFmtId="0">
      <sharedItems containsNonDate="0" containsDate="1" containsString="0" containsBlank="1" minDate="2025-08-01T09:43:53" maxDate="2025-08-31T20:51:43"/>
    </cacheField>
    <cacheField name="Employee_Name" numFmtId="0">
      <sharedItems containsBlank="1" count="11">
        <s v="Will Tsai"/>
        <s v="Sherry Lin"/>
        <s v="Ray Feng"/>
        <s v="Molly Song"/>
        <s v="Kevin Lin"/>
        <s v="Jacky Lee"/>
        <s v="Howard Chen"/>
        <s v="Gen AI"/>
        <s v="Evan Liu"/>
        <s v="Amber Wang"/>
        <m/>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ount="3">
        <s v="Outbound"/>
        <s v="Inbound"/>
        <m/>
      </sharedItems>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05162731481" createdVersion="8" refreshedVersion="8" minRefreshableVersion="3" recordCount="1369" xr:uid="{F8D816DE-4D59-43B1-882D-CD1533F1AE5C}">
  <cacheSource type="worksheet">
    <worksheetSource ref="F1:N1048576" sheet="Export" r:id="rId2"/>
  </cacheSource>
  <cacheFields count="13">
    <cacheField name="Date" numFmtId="0">
      <sharedItems containsNonDate="0" containsDate="1" containsString="0" containsBlank="1" minDate="2025-10-01T00:00:00" maxDate="2025-11-01T00:00:00" count="32">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m/>
      </sharedItems>
    </cacheField>
    <cacheField name="Day of Week" numFmtId="0">
      <sharedItems containsBlank="1" count="8">
        <s v="Wed"/>
        <s v="Thu"/>
        <s v="Fri"/>
        <s v="Sat"/>
        <s v="Sun"/>
        <s v="Mon"/>
        <s v="Tue"/>
        <m/>
      </sharedItems>
    </cacheField>
    <cacheField name="Start_Time" numFmtId="0">
      <sharedItems containsNonDate="0" containsDate="1" containsString="0" containsBlank="1" minDate="2025-10-01T00:01:14" maxDate="2025-10-31T20:55:35" count="1364">
        <d v="2025-10-01T00:01:14"/>
        <d v="2025-10-01T00:01:49"/>
        <d v="2025-10-01T11:45:51"/>
        <d v="2025-10-01T12:25:19"/>
        <d v="2025-10-01T12:29:36"/>
        <d v="2025-10-01T12:30:44"/>
        <d v="2025-10-01T12:58:33"/>
        <d v="2025-10-01T13:35:34"/>
        <d v="2025-10-01T13:38:42"/>
        <d v="2025-10-01T13:39:15"/>
        <d v="2025-10-01T13:46:56"/>
        <d v="2025-10-01T14:01:28"/>
        <d v="2025-10-01T14:03:07"/>
        <d v="2025-10-01T14:12:35"/>
        <d v="2025-10-01T14:27:22"/>
        <d v="2025-10-01T14:32:12"/>
        <d v="2025-10-01T14:33:15"/>
        <d v="2025-10-01T14:42:15"/>
        <d v="2025-10-01T14:43:06"/>
        <d v="2025-10-01T14:43:14"/>
        <d v="2025-10-01T14:45:23"/>
        <d v="2025-10-01T14:51:28"/>
        <d v="2025-10-01T14:57:02"/>
        <d v="2025-10-01T15:04:29"/>
        <d v="2025-10-01T15:21:11"/>
        <d v="2025-10-01T15:26:05"/>
        <d v="2025-10-01T15:29:13"/>
        <d v="2025-10-01T15:30:52"/>
        <d v="2025-10-01T15:36:37"/>
        <d v="2025-10-01T15:41:24"/>
        <d v="2025-10-01T15:55:56"/>
        <d v="2025-10-01T16:04:51"/>
        <d v="2025-10-01T16:06:35"/>
        <d v="2025-10-01T16:14:05"/>
        <d v="2025-10-01T16:16:21"/>
        <d v="2025-10-01T16:17:45"/>
        <d v="2025-10-01T16:21:30"/>
        <d v="2025-10-01T16:22:38"/>
        <d v="2025-10-01T16:23:31"/>
        <d v="2025-10-01T16:26:35"/>
        <d v="2025-10-01T16:30:29"/>
        <d v="2025-10-01T16:34:36"/>
        <d v="2025-10-01T16:35:43"/>
        <d v="2025-10-01T16:36:49"/>
        <d v="2025-10-01T16:41:48"/>
        <d v="2025-10-01T16:50:51"/>
        <d v="2025-10-01T16:56:56"/>
        <d v="2025-10-01T16:58:52"/>
        <d v="2025-10-01T17:12:56"/>
        <d v="2025-10-01T17:14:05"/>
        <d v="2025-10-01T17:15:06"/>
        <d v="2025-10-01T17:19:31"/>
        <d v="2025-10-01T17:22:55"/>
        <d v="2025-10-01T17:23:58"/>
        <d v="2025-10-01T17:26:32"/>
        <d v="2025-10-01T17:29:11"/>
        <d v="2025-10-01T17:30:49"/>
        <d v="2025-10-01T17:32:56"/>
        <d v="2025-10-01T17:34:00"/>
        <d v="2025-10-01T17:34:30"/>
        <d v="2025-10-01T17:36:01"/>
        <d v="2025-10-01T17:39:57"/>
        <d v="2025-10-01T18:00:29"/>
        <d v="2025-10-01T18:02:37"/>
        <d v="2025-10-01T18:05:38"/>
        <d v="2025-10-01T18:28:37"/>
        <d v="2025-10-01T18:50:16"/>
        <d v="2025-10-01T19:30:38"/>
        <d v="2025-10-01T20:01:37"/>
        <d v="2025-10-01T20:07:57"/>
        <d v="2025-10-01T20:18:29"/>
        <d v="2025-10-01T20:20:17"/>
        <d v="2025-10-01T20:28:58"/>
        <d v="2025-10-01T20:32:57"/>
        <d v="2025-10-01T20:53:17"/>
        <d v="2025-10-01T21:36:01"/>
        <d v="2025-10-02T00:01:23"/>
        <d v="2025-10-02T00:05:59"/>
        <d v="2025-10-02T00:07:44"/>
        <d v="2025-10-02T09:22:22"/>
        <d v="2025-10-02T11:03:23"/>
        <d v="2025-10-02T11:24:46"/>
        <d v="2025-10-02T11:33:51"/>
        <d v="2025-10-02T12:12:06"/>
        <d v="2025-10-02T12:19:54"/>
        <d v="2025-10-02T12:21:08"/>
        <d v="2025-10-02T12:27:21"/>
        <d v="2025-10-02T12:28:39"/>
        <d v="2025-10-02T12:30:25"/>
        <d v="2025-10-02T12:31:29"/>
        <d v="2025-10-02T12:32:25"/>
        <d v="2025-10-02T12:33:26"/>
        <d v="2025-10-02T12:34:43"/>
        <d v="2025-10-02T12:36:23"/>
        <d v="2025-10-02T12:39:02"/>
        <d v="2025-10-02T12:42:37"/>
        <d v="2025-10-02T12:43:49"/>
        <d v="2025-10-02T12:44:35"/>
        <d v="2025-10-02T12:47:50"/>
        <d v="2025-10-02T12:47:56"/>
        <d v="2025-10-02T12:49:03"/>
        <d v="2025-10-02T12:50:02"/>
        <d v="2025-10-02T12:51:24"/>
        <d v="2025-10-02T12:53:57"/>
        <d v="2025-10-02T12:55:00"/>
        <d v="2025-10-02T12:55:56"/>
        <d v="2025-10-02T12:58:08"/>
        <d v="2025-10-02T12:58:18"/>
        <d v="2025-10-02T13:01:43"/>
        <d v="2025-10-02T13:04:41"/>
        <d v="2025-10-02T13:07:44"/>
        <d v="2025-10-02T13:09:22"/>
        <d v="2025-10-02T13:10:42"/>
        <d v="2025-10-02T13:37:32"/>
        <d v="2025-10-02T13:38:46"/>
        <d v="2025-10-02T13:40:53"/>
        <d v="2025-10-02T13:54:41"/>
        <d v="2025-10-02T14:01:54"/>
        <d v="2025-10-02T14:04:09"/>
        <d v="2025-10-02T14:06:48"/>
        <d v="2025-10-02T14:11:04"/>
        <d v="2025-10-02T14:13:44"/>
        <d v="2025-10-02T14:16:15"/>
        <d v="2025-10-02T14:34:43"/>
        <d v="2025-10-02T14:37:10"/>
        <d v="2025-10-02T14:41:53"/>
        <d v="2025-10-02T14:44:11"/>
        <d v="2025-10-02T14:56:08"/>
        <d v="2025-10-02T15:00:39"/>
        <d v="2025-10-02T15:02:34"/>
        <d v="2025-10-02T15:03:07"/>
        <d v="2025-10-02T15:04:36"/>
        <d v="2025-10-02T15:07:07"/>
        <d v="2025-10-02T15:08:25"/>
        <d v="2025-10-02T15:38:54"/>
        <d v="2025-10-02T15:41:20"/>
        <d v="2025-10-02T15:52:25"/>
        <d v="2025-10-02T16:09:45"/>
        <d v="2025-10-02T16:27:23"/>
        <d v="2025-10-02T16:34:57"/>
        <d v="2025-10-02T16:37:04"/>
        <d v="2025-10-02T17:02:23"/>
        <d v="2025-10-02T17:09:00"/>
        <d v="2025-10-02T17:15:57"/>
        <d v="2025-10-02T17:19:18"/>
        <d v="2025-10-02T17:23:55"/>
        <d v="2025-10-02T17:27:39"/>
        <d v="2025-10-02T17:36:58"/>
        <d v="2025-10-02T17:40:36"/>
        <d v="2025-10-02T17:57:17"/>
        <d v="2025-10-02T17:58:05"/>
        <d v="2025-10-02T18:05:44"/>
        <d v="2025-10-02T19:19:19"/>
        <d v="2025-10-02T20:02:02"/>
        <d v="2025-10-02T20:17:29"/>
        <d v="2025-10-02T20:23:51"/>
        <d v="2025-10-02T20:31:31"/>
        <d v="2025-10-02T20:38:48"/>
        <d v="2025-10-02T20:51:12"/>
        <d v="2025-10-03T00:28:33"/>
        <d v="2025-10-03T11:38:50"/>
        <d v="2025-10-03T12:04:30"/>
        <d v="2025-10-03T12:05:28"/>
        <d v="2025-10-03T12:20:05"/>
        <d v="2025-10-03T12:27:26"/>
        <d v="2025-10-03T13:20:25"/>
        <d v="2025-10-03T13:25:35"/>
        <d v="2025-10-03T13:33:28"/>
        <d v="2025-10-03T14:21:34"/>
        <d v="2025-10-03T14:26:53"/>
        <d v="2025-10-03T14:37:12"/>
        <d v="2025-10-03T14:39:34"/>
        <d v="2025-10-03T15:10:12"/>
        <d v="2025-10-03T15:20:12"/>
        <d v="2025-10-03T15:20:34"/>
        <d v="2025-10-03T15:39:58"/>
        <d v="2025-10-03T15:46:46"/>
        <d v="2025-10-03T15:55:53"/>
        <d v="2025-10-03T15:57:08"/>
        <d v="2025-10-03T16:02:37"/>
        <d v="2025-10-03T16:06:03"/>
        <d v="2025-10-03T16:11:24"/>
        <d v="2025-10-03T17:10:16"/>
        <d v="2025-10-03T17:14:34"/>
        <d v="2025-10-03T17:19:28"/>
        <d v="2025-10-03T17:21:39"/>
        <d v="2025-10-03T17:23:40"/>
        <d v="2025-10-03T17:42:56"/>
        <d v="2025-10-03T17:47:26"/>
        <d v="2025-10-03T17:58:43"/>
        <d v="2025-10-03T19:04:08"/>
        <d v="2025-10-03T19:13:39"/>
        <d v="2025-10-03T19:43:28"/>
        <d v="2025-10-03T19:53:20"/>
        <d v="2025-10-03T20:00:59"/>
        <d v="2025-10-03T20:14:19"/>
        <d v="2025-10-03T21:27:14"/>
        <d v="2025-10-03T22:21:42"/>
        <d v="2025-10-03T22:43:05"/>
        <d v="2025-10-04T00:08:42"/>
        <d v="2025-10-04T00:16:57"/>
        <d v="2025-10-04T10:52:57"/>
        <d v="2025-10-04T11:25:21"/>
        <d v="2025-10-04T11:42:21"/>
        <d v="2025-10-04T11:46:52"/>
        <d v="2025-10-04T11:47:56"/>
        <d v="2025-10-04T12:55:38"/>
        <d v="2025-10-04T13:06:45"/>
        <d v="2025-10-04T13:07:53"/>
        <d v="2025-10-04T13:09:08"/>
        <d v="2025-10-04T14:25:20"/>
        <d v="2025-10-04T14:43:56"/>
        <d v="2025-10-04T15:04:44"/>
        <d v="2025-10-04T15:12:00"/>
        <d v="2025-10-04T15:35:48"/>
        <d v="2025-10-04T18:28:28"/>
        <d v="2025-10-05T06:40:38"/>
        <d v="2025-10-05T08:14:01"/>
        <d v="2025-10-05T10:29:19"/>
        <d v="2025-10-05T12:04:48"/>
        <d v="2025-10-05T12:06:40"/>
        <d v="2025-10-05T17:20:04"/>
        <d v="2025-10-05T17:56:50"/>
        <d v="2025-10-05T23:55:05"/>
        <d v="2025-10-05T23:57:23"/>
        <d v="2025-10-06T03:09:34"/>
        <d v="2025-10-06T10:47:29"/>
        <d v="2025-10-06T12:56:14"/>
        <d v="2025-10-06T13:22:04"/>
        <d v="2025-10-06T13:41:48"/>
        <d v="2025-10-06T13:44:05"/>
        <d v="2025-10-06T13:46:40"/>
        <d v="2025-10-06T14:02:18"/>
        <d v="2025-10-06T14:20:51"/>
        <d v="2025-10-06T14:29:30"/>
        <d v="2025-10-06T14:55:19"/>
        <d v="2025-10-06T15:03:54"/>
        <d v="2025-10-06T15:15:12"/>
        <d v="2025-10-06T15:35:56"/>
        <d v="2025-10-06T15:49:25"/>
        <d v="2025-10-06T15:50:41"/>
        <d v="2025-10-06T16:00:19"/>
        <d v="2025-10-06T16:00:59"/>
        <d v="2025-10-06T16:04:27"/>
        <d v="2025-10-06T16:11:39"/>
        <d v="2025-10-06T16:13:32"/>
        <d v="2025-10-06T16:26:27"/>
        <d v="2025-10-06T17:09:11"/>
        <d v="2025-10-06T19:10:50"/>
        <d v="2025-10-07T01:15:16"/>
        <d v="2025-10-07T01:19:02"/>
        <d v="2025-10-07T01:23:08"/>
        <d v="2025-10-07T01:23:48"/>
        <d v="2025-10-07T01:24:33"/>
        <d v="2025-10-07T03:26:39"/>
        <d v="2025-10-07T08:23:48"/>
        <d v="2025-10-07T11:19:28"/>
        <d v="2025-10-07T12:02:33"/>
        <d v="2025-10-07T12:08:14"/>
        <d v="2025-10-07T12:30:12"/>
        <d v="2025-10-07T12:43:52"/>
        <d v="2025-10-07T13:05:01"/>
        <d v="2025-10-07T13:08:47"/>
        <d v="2025-10-07T13:49:25"/>
        <d v="2025-10-07T13:55:01"/>
        <d v="2025-10-07T14:05:48"/>
        <d v="2025-10-07T14:15:16"/>
        <d v="2025-10-07T14:18:30"/>
        <d v="2025-10-07T14:24:13"/>
        <d v="2025-10-07T14:36:22"/>
        <d v="2025-10-07T14:40:43"/>
        <d v="2025-10-07T14:45:24"/>
        <d v="2025-10-07T14:56:10"/>
        <d v="2025-10-07T14:56:41"/>
        <d v="2025-10-07T14:57:33"/>
        <d v="2025-10-07T14:58:30"/>
        <d v="2025-10-07T14:58:51"/>
        <d v="2025-10-07T15:03:23"/>
        <d v="2025-10-07T15:12:05"/>
        <d v="2025-10-07T15:26:33"/>
        <d v="2025-10-07T15:41:57"/>
        <d v="2025-10-07T15:43:07"/>
        <d v="2025-10-07T15:52:53"/>
        <d v="2025-10-07T15:56:55"/>
        <d v="2025-10-07T15:59:27"/>
        <d v="2025-10-07T16:04:02"/>
        <d v="2025-10-07T16:10:16"/>
        <d v="2025-10-07T16:19:33"/>
        <d v="2025-10-07T16:26:49"/>
        <d v="2025-10-07T16:38:25"/>
        <d v="2025-10-07T16:50:24"/>
        <d v="2025-10-07T16:51:27"/>
        <d v="2025-10-07T17:00:18"/>
        <d v="2025-10-07T17:02:02"/>
        <d v="2025-10-07T17:17:14"/>
        <d v="2025-10-07T17:51:45"/>
        <d v="2025-10-07T17:58:07"/>
        <d v="2025-10-07T18:01:21"/>
        <d v="2025-10-07T18:09:22"/>
        <d v="2025-10-07T18:10:57"/>
        <d v="2025-10-07T18:20:21"/>
        <d v="2025-10-07T18:32:29"/>
        <d v="2025-10-07T18:40:00"/>
        <d v="2025-10-07T18:44:04"/>
        <d v="2025-10-07T19:00:22"/>
        <d v="2025-10-07T20:00:34"/>
        <d v="2025-10-07T20:06:13"/>
        <d v="2025-10-07T20:06:53"/>
        <d v="2025-10-07T20:10:36"/>
        <d v="2025-10-07T20:16:53"/>
        <d v="2025-10-07T20:24:21"/>
        <d v="2025-10-07T20:32:35"/>
        <d v="2025-10-07T20:38:59"/>
        <d v="2025-10-08T02:40:48"/>
        <d v="2025-10-08T11:47:42"/>
        <d v="2025-10-08T12:30:59"/>
        <d v="2025-10-08T12:33:38"/>
        <d v="2025-10-08T12:42:05"/>
        <d v="2025-10-08T12:44:18"/>
        <d v="2025-10-08T13:07:21"/>
        <d v="2025-10-08T13:09:56"/>
        <d v="2025-10-08T13:22:39"/>
        <d v="2025-10-08T13:25:47"/>
        <d v="2025-10-08T13:35:05"/>
        <d v="2025-10-08T13:52:51"/>
        <d v="2025-10-08T13:57:50"/>
        <d v="2025-10-08T14:00:44"/>
        <d v="2025-10-08T14:08:53"/>
        <d v="2025-10-08T14:16:17"/>
        <d v="2025-10-08T14:27:31"/>
        <d v="2025-10-08T14:33:04"/>
        <d v="2025-10-08T14:37:42"/>
        <d v="2025-10-08T14:50:04"/>
        <d v="2025-10-08T14:56:55"/>
        <d v="2025-10-08T15:07:04"/>
        <d v="2025-10-08T15:07:13"/>
        <d v="2025-10-08T15:15:09"/>
        <d v="2025-10-08T15:16:40"/>
        <d v="2025-10-08T15:36:29"/>
        <d v="2025-10-08T15:42:20"/>
        <d v="2025-10-08T15:44:53"/>
        <d v="2025-10-08T16:15:17"/>
        <d v="2025-10-08T16:21:08"/>
        <d v="2025-10-08T16:30:12"/>
        <d v="2025-10-08T16:39:52"/>
        <d v="2025-10-08T16:58:16"/>
        <d v="2025-10-08T17:36:42"/>
        <d v="2025-10-08T18:10:30"/>
        <d v="2025-10-08T18:31:55"/>
        <d v="2025-10-08T19:19:59"/>
        <d v="2025-10-08T19:44:37"/>
        <d v="2025-10-08T20:03:26"/>
        <d v="2025-10-08T20:08:09"/>
        <d v="2025-10-08T20:22:46"/>
        <d v="2025-10-08T21:29:04"/>
        <d v="2025-10-08T21:33:49"/>
        <d v="2025-10-08T22:14:25"/>
        <d v="2025-10-08T22:45:04"/>
        <d v="2025-10-09T08:28:04"/>
        <d v="2025-10-09T10:46:25"/>
        <d v="2025-10-09T11:43:57"/>
        <d v="2025-10-09T12:07:00"/>
        <d v="2025-10-09T12:48:12"/>
        <d v="2025-10-09T14:08:29"/>
        <d v="2025-10-09T14:13:15"/>
        <d v="2025-10-09T15:09:09"/>
        <d v="2025-10-09T16:49:18"/>
        <d v="2025-10-09T17:06:59"/>
        <d v="2025-10-09T17:15:44"/>
        <d v="2025-10-09T17:16:43"/>
        <d v="2025-10-09T17:20:00"/>
        <d v="2025-10-09T17:21:45"/>
        <d v="2025-10-09T17:28:33"/>
        <d v="2025-10-09T18:05:15"/>
        <d v="2025-10-09T18:07:29"/>
        <d v="2025-10-09T18:35:53"/>
        <d v="2025-10-09T18:42:33"/>
        <d v="2025-10-09T18:52:41"/>
        <d v="2025-10-09T19:00:03"/>
        <d v="2025-10-09T19:12:02"/>
        <d v="2025-10-09T19:25:45"/>
        <d v="2025-10-09T19:33:31"/>
        <d v="2025-10-09T20:17:46"/>
        <d v="2025-10-09T21:29:35"/>
        <d v="2025-10-09T22:07:44"/>
        <d v="2025-10-09T23:21:51"/>
        <d v="2025-10-10T00:21:13"/>
        <d v="2025-10-10T02:21:32"/>
        <d v="2025-10-10T02:22:23"/>
        <d v="2025-10-10T09:47:29"/>
        <d v="2025-10-10T09:53:35"/>
        <d v="2025-10-10T10:00:29"/>
        <d v="2025-10-10T10:03:54"/>
        <d v="2025-10-10T10:29:53"/>
        <d v="2025-10-10T10:31:33"/>
        <d v="2025-10-10T10:36:28"/>
        <d v="2025-10-10T10:39:08"/>
        <d v="2025-10-10T10:44:39"/>
        <d v="2025-10-10T10:57:12"/>
        <d v="2025-10-10T11:22:03"/>
        <d v="2025-10-10T12:08:59"/>
        <d v="2025-10-10T12:12:46"/>
        <d v="2025-10-10T13:59:47"/>
        <d v="2025-10-10T14:17:27"/>
        <d v="2025-10-10T14:59:46"/>
        <d v="2025-10-10T16:27:24"/>
        <d v="2025-10-10T16:32:19"/>
        <d v="2025-10-10T16:33:42"/>
        <d v="2025-10-10T16:46:42"/>
        <d v="2025-10-10T16:48:00"/>
        <d v="2025-10-10T16:48:19"/>
        <d v="2025-10-10T16:51:23"/>
        <d v="2025-10-10T17:00:35"/>
        <d v="2025-10-10T17:02:02"/>
        <d v="2025-10-10T18:00:26"/>
        <d v="2025-10-10T18:02:58"/>
        <d v="2025-10-10T18:43:45"/>
        <d v="2025-10-10T18:54:37"/>
        <d v="2025-10-10T19:28:04"/>
        <d v="2025-10-10T20:06:16"/>
        <d v="2025-10-10T20:28:02"/>
        <d v="2025-10-10T20:28:30"/>
        <d v="2025-10-10T20:37:43"/>
        <d v="2025-10-11T00:07:01"/>
        <d v="2025-10-11T02:30:18"/>
        <d v="2025-10-11T02:31:17"/>
        <d v="2025-10-11T09:22:18"/>
        <d v="2025-10-11T09:29:56"/>
        <d v="2025-10-11T10:24:50"/>
        <d v="2025-10-11T11:57:23"/>
        <d v="2025-10-11T12:01:36"/>
        <d v="2025-10-11T12:07:22"/>
        <d v="2025-10-11T12:55:51"/>
        <d v="2025-10-11T15:01:37"/>
        <d v="2025-10-11T15:09:02"/>
        <d v="2025-10-11T17:03:47"/>
        <d v="2025-10-11T17:55:56"/>
        <d v="2025-10-11T19:43:34"/>
        <d v="2025-10-11T19:46:08"/>
        <d v="2025-10-11T19:51:03"/>
        <d v="2025-10-11T20:40:02"/>
        <d v="2025-10-11T21:06:50"/>
        <d v="2025-10-11T23:24:18"/>
        <d v="2025-10-12T09:06:57"/>
        <d v="2025-10-12T09:07:45"/>
        <d v="2025-10-12T09:50:45"/>
        <d v="2025-10-12T10:36:05"/>
        <d v="2025-10-12T11:15:11"/>
        <d v="2025-10-12T12:37:18"/>
        <d v="2025-10-12T14:06:56"/>
        <d v="2025-10-12T15:00:54"/>
        <d v="2025-10-12T15:49:40"/>
        <d v="2025-10-12T17:37:09"/>
        <d v="2025-10-12T17:37:30"/>
        <d v="2025-10-12T18:16:05"/>
        <d v="2025-10-12T18:50:06"/>
        <d v="2025-10-13T08:21:16"/>
        <d v="2025-10-13T10:23:16"/>
        <d v="2025-10-13T10:42:56"/>
        <d v="2025-10-13T10:43:41"/>
        <d v="2025-10-13T11:46:34"/>
        <d v="2025-10-13T12:07:19"/>
        <d v="2025-10-13T12:11:47"/>
        <d v="2025-10-13T12:11:48"/>
        <d v="2025-10-13T12:12:21"/>
        <d v="2025-10-13T12:14:36"/>
        <d v="2025-10-13T12:23:49"/>
        <d v="2025-10-13T12:30:42"/>
        <d v="2025-10-13T12:32:15"/>
        <d v="2025-10-13T12:40:53"/>
        <d v="2025-10-13T12:41:53"/>
        <d v="2025-10-13T12:42:56"/>
        <d v="2025-10-13T13:00:34"/>
        <d v="2025-10-13T13:20:44"/>
        <d v="2025-10-13T13:21:58"/>
        <d v="2025-10-13T13:23:53"/>
        <d v="2025-10-13T13:28:22"/>
        <d v="2025-10-13T13:38:13"/>
        <d v="2025-10-13T14:07:36"/>
        <d v="2025-10-13T14:10:58"/>
        <d v="2025-10-13T14:34:37"/>
        <d v="2025-10-13T14:35:37"/>
        <d v="2025-10-13T14:55:07"/>
        <d v="2025-10-13T15:02:26"/>
        <d v="2025-10-13T15:09:45"/>
        <d v="2025-10-13T15:13:34"/>
        <d v="2025-10-13T15:18:16"/>
        <d v="2025-10-13T15:18:36"/>
        <d v="2025-10-13T15:19:51"/>
        <d v="2025-10-13T15:21:09"/>
        <d v="2025-10-13T15:26:06"/>
        <d v="2025-10-13T15:30:08"/>
        <d v="2025-10-13T15:43:14"/>
        <d v="2025-10-13T15:45:52"/>
        <d v="2025-10-13T15:53:16"/>
        <d v="2025-10-13T16:02:22"/>
        <d v="2025-10-13T16:22:02"/>
        <d v="2025-10-13T17:18:39"/>
        <d v="2025-10-13T18:18:41"/>
        <d v="2025-10-13T18:18:57"/>
        <d v="2025-10-13T18:39:47"/>
        <d v="2025-10-13T18:40:41"/>
        <d v="2025-10-13T19:05:28"/>
        <d v="2025-10-13T19:07:42"/>
        <d v="2025-10-13T19:11:55"/>
        <d v="2025-10-13T19:42:13"/>
        <d v="2025-10-13T20:03:36"/>
        <d v="2025-10-13T20:07:36"/>
        <d v="2025-10-13T20:08:25"/>
        <d v="2025-10-13T20:15:22"/>
        <d v="2025-10-13T20:17:26"/>
        <d v="2025-10-13T20:24:27"/>
        <d v="2025-10-13T20:29:56"/>
        <d v="2025-10-13T20:31:04"/>
        <d v="2025-10-13T20:40:42"/>
        <d v="2025-10-13T20:48:23"/>
        <d v="2025-10-13T20:50:42"/>
        <d v="2025-10-13T20:54:47"/>
        <d v="2025-10-13T21:00:01"/>
        <d v="2025-10-13T22:51:16"/>
        <d v="2025-10-13T23:12:25"/>
        <d v="2025-10-13T23:50:39"/>
        <d v="2025-10-14T00:45:35"/>
        <d v="2025-10-14T09:21:57"/>
        <d v="2025-10-14T09:30:33"/>
        <d v="2025-10-14T09:35:53"/>
        <d v="2025-10-14T09:41:26"/>
        <d v="2025-10-14T12:07:51"/>
        <d v="2025-10-14T12:09:37"/>
        <d v="2025-10-14T12:12:45"/>
        <d v="2025-10-14T12:13:45"/>
        <d v="2025-10-14T12:38:21"/>
        <d v="2025-10-14T12:43:54"/>
        <d v="2025-10-14T12:45:44"/>
        <d v="2025-10-14T13:22:23"/>
        <d v="2025-10-14T13:35:42"/>
        <d v="2025-10-14T14:05:52"/>
        <d v="2025-10-14T14:08:19"/>
        <d v="2025-10-14T14:13:10"/>
        <d v="2025-10-14T14:27:30"/>
        <d v="2025-10-14T14:46:35"/>
        <d v="2025-10-14T14:51:01"/>
        <d v="2025-10-14T14:55:48"/>
        <d v="2025-10-14T15:08:28"/>
        <d v="2025-10-14T15:10:35"/>
        <d v="2025-10-14T15:15:28"/>
        <d v="2025-10-14T15:15:53"/>
        <d v="2025-10-14T15:19:20"/>
        <d v="2025-10-14T15:47:57"/>
        <d v="2025-10-14T15:52:32"/>
        <d v="2025-10-14T15:55:02"/>
        <d v="2025-10-14T16:05:02"/>
        <d v="2025-10-14T16:07:06"/>
        <d v="2025-10-14T16:09:21"/>
        <d v="2025-10-14T16:10:45"/>
        <d v="2025-10-14T16:12:47"/>
        <d v="2025-10-14T16:14:44"/>
        <d v="2025-10-14T16:16:56"/>
        <d v="2025-10-14T16:19:53"/>
        <d v="2025-10-14T16:22:00"/>
        <d v="2025-10-14T16:29:45"/>
        <d v="2025-10-14T16:30:56"/>
        <d v="2025-10-14T16:33:07"/>
        <d v="2025-10-14T16:35:22"/>
        <d v="2025-10-14T16:37:03"/>
        <d v="2025-10-14T16:39:37"/>
        <d v="2025-10-14T16:41:39"/>
        <d v="2025-10-14T16:43:41"/>
        <d v="2025-10-14T17:02:20"/>
        <d v="2025-10-14T17:07:35"/>
        <d v="2025-10-14T17:17:26"/>
        <d v="2025-10-14T17:29:28"/>
        <d v="2025-10-14T17:41:15"/>
        <d v="2025-10-14T17:51:41"/>
        <d v="2025-10-14T18:00:42"/>
        <d v="2025-10-14T18:38:11"/>
        <d v="2025-10-14T18:44:33"/>
        <d v="2025-10-14T19:00:39"/>
        <d v="2025-10-14T19:05:16"/>
        <d v="2025-10-14T19:14:44"/>
        <d v="2025-10-14T19:19:24"/>
        <d v="2025-10-14T19:27:17"/>
        <d v="2025-10-14T19:36:03"/>
        <d v="2025-10-14T19:51:25"/>
        <d v="2025-10-14T19:59:54"/>
        <d v="2025-10-14T20:08:37"/>
        <d v="2025-10-14T20:34:42"/>
        <d v="2025-10-14T20:34:51"/>
        <d v="2025-10-14T20:38:03"/>
        <d v="2025-10-14T22:30:01"/>
        <d v="2025-10-14T23:58:46"/>
        <d v="2025-10-15T00:13:21"/>
        <d v="2025-10-15T00:26:08"/>
        <d v="2025-10-15T00:29:40"/>
        <d v="2025-10-15T00:31:04"/>
        <d v="2025-10-15T02:32:15"/>
        <d v="2025-10-15T08:04:23"/>
        <d v="2025-10-15T10:26:03"/>
        <d v="2025-10-15T12:14:43"/>
        <d v="2025-10-15T12:15:20"/>
        <d v="2025-10-15T12:27:48"/>
        <d v="2025-10-15T12:40:57"/>
        <d v="2025-10-15T12:42:43"/>
        <d v="2025-10-15T12:47:15"/>
        <d v="2025-10-15T12:48:16"/>
        <d v="2025-10-15T12:49:09"/>
        <d v="2025-10-15T12:50:26"/>
        <d v="2025-10-15T12:51:15"/>
        <d v="2025-10-15T12:52:18"/>
        <d v="2025-10-15T12:53:42"/>
        <d v="2025-10-15T12:54:47"/>
        <d v="2025-10-15T12:55:54"/>
        <d v="2025-10-15T13:25:33"/>
        <d v="2025-10-15T13:31:44"/>
        <d v="2025-10-15T13:37:52"/>
        <d v="2025-10-15T14:01:55"/>
        <d v="2025-10-15T14:14:22"/>
        <d v="2025-10-15T14:15:14"/>
        <d v="2025-10-15T14:17:02"/>
        <d v="2025-10-15T14:24:31"/>
        <d v="2025-10-15T14:40:06"/>
        <d v="2025-10-15T14:57:28"/>
        <d v="2025-10-15T15:01:03"/>
        <d v="2025-10-15T15:06:20"/>
        <d v="2025-10-15T15:38:26"/>
        <d v="2025-10-15T15:57:54"/>
        <d v="2025-10-15T16:20:21"/>
        <d v="2025-10-15T16:20:26"/>
        <d v="2025-10-15T16:23:41"/>
        <d v="2025-10-15T16:36:18"/>
        <d v="2025-10-15T16:39:13"/>
        <d v="2025-10-15T16:41:13"/>
        <d v="2025-10-15T16:47:15"/>
        <d v="2025-10-15T16:47:29"/>
        <d v="2025-10-15T16:52:07"/>
        <d v="2025-10-15T16:53:24"/>
        <d v="2025-10-15T16:54:31"/>
        <d v="2025-10-15T17:05:13"/>
        <d v="2025-10-15T17:53:03"/>
        <d v="2025-10-15T18:09:05"/>
        <d v="2025-10-15T18:11:20"/>
        <d v="2025-10-15T18:22:03"/>
        <d v="2025-10-15T18:24:46"/>
        <d v="2025-10-15T19:04:14"/>
        <d v="2025-10-15T19:06:58"/>
        <d v="2025-10-15T19:14:58"/>
        <d v="2025-10-15T19:32:51"/>
        <d v="2025-10-15T19:35:02"/>
        <d v="2025-10-15T19:41:14"/>
        <d v="2025-10-15T19:44:39"/>
        <d v="2025-10-15T20:16:05"/>
        <d v="2025-10-15T20:18:37"/>
        <d v="2025-10-15T20:23:52"/>
        <d v="2025-10-15T20:26:37"/>
        <d v="2025-10-15T21:37:17"/>
        <d v="2025-10-15T21:39:25"/>
        <d v="2025-10-15T21:42:38"/>
        <d v="2025-10-16T03:24:59"/>
        <d v="2025-10-16T03:27:09"/>
        <d v="2025-10-16T08:03:53"/>
        <d v="2025-10-16T11:51:14"/>
        <d v="2025-10-16T12:20:01"/>
        <d v="2025-10-16T12:49:27"/>
        <d v="2025-10-16T13:31:22"/>
        <d v="2025-10-16T13:33:00"/>
        <d v="2025-10-16T13:43:17"/>
        <d v="2025-10-16T13:53:54"/>
        <d v="2025-10-16T13:56:05"/>
        <d v="2025-10-16T15:02:10"/>
        <d v="2025-10-16T15:04:42"/>
        <d v="2025-10-16T15:12:44"/>
        <d v="2025-10-16T15:20:44"/>
        <d v="2025-10-16T15:26:10"/>
        <d v="2025-10-16T15:31:35"/>
        <d v="2025-10-16T15:38:16"/>
        <d v="2025-10-16T15:45:44"/>
        <d v="2025-10-16T16:06:16"/>
        <d v="2025-10-16T16:06:23"/>
        <d v="2025-10-16T16:16:50"/>
        <d v="2025-10-16T16:17:20"/>
        <d v="2025-10-16T16:40:16"/>
        <d v="2025-10-16T17:06:16"/>
        <d v="2025-10-16T17:07:42"/>
        <d v="2025-10-16T17:34:57"/>
        <d v="2025-10-16T17:37:02"/>
        <d v="2025-10-16T17:43:51"/>
        <d v="2025-10-16T17:51:33"/>
        <d v="2025-10-16T17:53:55"/>
        <d v="2025-10-16T17:55:16"/>
        <d v="2025-10-16T18:05:23"/>
        <d v="2025-10-16T19:00:13"/>
        <d v="2025-10-16T19:06:48"/>
        <d v="2025-10-16T19:21:44"/>
        <d v="2025-10-16T19:32:04"/>
        <d v="2025-10-16T19:35:47"/>
        <d v="2025-10-16T19:48:45"/>
        <d v="2025-10-16T20:00:20"/>
        <d v="2025-10-16T20:02:28"/>
        <d v="2025-10-16T20:08:18"/>
        <d v="2025-10-16T20:28:36"/>
        <d v="2025-10-16T20:38:53"/>
        <d v="2025-10-16T21:00:45"/>
        <d v="2025-10-17T00:17:47"/>
        <d v="2025-10-17T01:32:58"/>
        <d v="2025-10-17T01:33:53"/>
        <d v="2025-10-17T01:35:54"/>
        <d v="2025-10-17T05:52:32"/>
        <d v="2025-10-17T05:56:04"/>
        <d v="2025-10-17T06:48:57"/>
        <d v="2025-10-17T07:27:52"/>
        <d v="2025-10-17T07:44:59"/>
        <d v="2025-10-17T08:22:37"/>
        <d v="2025-10-17T12:04:48"/>
        <d v="2025-10-17T12:06:02"/>
        <d v="2025-10-17T12:07:12"/>
        <d v="2025-10-17T12:08:08"/>
        <d v="2025-10-17T12:09:52"/>
        <d v="2025-10-17T12:10:59"/>
        <d v="2025-10-17T12:21:13"/>
        <d v="2025-10-17T12:21:50"/>
        <d v="2025-10-17T12:22:23"/>
        <d v="2025-10-17T12:25:31"/>
        <d v="2025-10-17T12:28:21"/>
        <d v="2025-10-17T12:32:59"/>
        <d v="2025-10-17T12:33:23"/>
        <d v="2025-10-17T12:34:39"/>
        <d v="2025-10-17T12:36:27"/>
        <d v="2025-10-17T12:39:53"/>
        <d v="2025-10-17T12:41:11"/>
        <d v="2025-10-17T12:43:12"/>
        <d v="2025-10-17T12:44:24"/>
        <d v="2025-10-17T12:45:22"/>
        <d v="2025-10-17T12:46:14"/>
        <d v="2025-10-17T12:47:06"/>
        <d v="2025-10-17T12:48:04"/>
        <d v="2025-10-17T12:48:44"/>
        <d v="2025-10-17T12:50:38"/>
        <d v="2025-10-17T12:55:40"/>
        <d v="2025-10-17T12:58:20"/>
        <d v="2025-10-17T13:00:46"/>
        <d v="2025-10-17T13:16:21"/>
        <d v="2025-10-17T13:20:43"/>
        <d v="2025-10-17T13:41:10"/>
        <d v="2025-10-17T13:56:14"/>
        <d v="2025-10-17T14:11:41"/>
        <d v="2025-10-17T14:14:10"/>
        <d v="2025-10-17T14:17:58"/>
        <d v="2025-10-17T14:22:07"/>
        <d v="2025-10-17T14:31:15"/>
        <d v="2025-10-17T14:32:15"/>
        <d v="2025-10-17T14:33:54"/>
        <d v="2025-10-17T14:35:06"/>
        <d v="2025-10-17T14:36:34"/>
        <d v="2025-10-17T14:37:24"/>
        <d v="2025-10-17T15:00:59"/>
        <d v="2025-10-17T15:13:47"/>
        <d v="2025-10-17T15:22:29"/>
        <d v="2025-10-17T15:25:10"/>
        <d v="2025-10-17T15:36:42"/>
        <d v="2025-10-17T15:42:10"/>
        <d v="2025-10-17T15:48:34"/>
        <d v="2025-10-17T15:55:40"/>
        <d v="2025-10-17T16:00:01"/>
        <d v="2025-10-17T16:14:03"/>
        <d v="2025-10-17T16:34:36"/>
        <d v="2025-10-17T16:37:05"/>
        <d v="2025-10-17T16:42:04"/>
        <d v="2025-10-17T16:45:37"/>
        <d v="2025-10-17T16:46:23"/>
        <d v="2025-10-17T17:06:51"/>
        <d v="2025-10-17T17:08:12"/>
        <d v="2025-10-17T17:21:35"/>
        <d v="2025-10-17T18:05:22"/>
        <d v="2025-10-17T18:16:53"/>
        <d v="2025-10-17T18:36:28"/>
        <d v="2025-10-17T18:46:54"/>
        <d v="2025-10-17T19:18:40"/>
        <d v="2025-10-17T19:39:26"/>
        <d v="2025-10-17T19:58:04"/>
        <d v="2025-10-17T19:59:37"/>
        <d v="2025-10-17T20:03:36"/>
        <d v="2025-10-17T20:14:31"/>
        <d v="2025-10-17T20:22:46"/>
        <d v="2025-10-17T20:35:01"/>
        <d v="2025-10-17T21:48:25"/>
        <d v="2025-10-18T00:10:19"/>
        <d v="2025-10-18T00:11:29"/>
        <d v="2025-10-18T00:12:12"/>
        <d v="2025-10-18T00:13:27"/>
        <d v="2025-10-18T00:13:46"/>
        <d v="2025-10-18T00:15:03"/>
        <d v="2025-10-18T00:17:34"/>
        <d v="2025-10-18T06:18:44"/>
        <d v="2025-10-18T07:25:12"/>
        <d v="2025-10-18T08:58:21"/>
        <d v="2025-10-18T14:01:57"/>
        <d v="2025-10-18T17:05:27"/>
        <d v="2025-10-18T17:08:24"/>
        <d v="2025-10-18T17:15:08"/>
        <d v="2025-10-18T19:31:11"/>
        <d v="2025-10-18T19:32:46"/>
        <d v="2025-10-18T19:35:32"/>
        <d v="2025-10-18T20:11:42"/>
        <d v="2025-10-18T20:27:51"/>
        <d v="2025-10-18T20:28:49"/>
        <d v="2025-10-18T20:39:26"/>
        <d v="2025-10-19T16:24:36"/>
        <d v="2025-10-19T16:25:37"/>
        <d v="2025-10-19T17:24:05"/>
        <d v="2025-10-19T20:21:44"/>
        <d v="2025-10-20T09:21:26"/>
        <d v="2025-10-20T09:25:11"/>
        <d v="2025-10-20T11:58:24"/>
        <d v="2025-10-20T12:04:37"/>
        <d v="2025-10-20T12:05:34"/>
        <d v="2025-10-20T12:13:20"/>
        <d v="2025-10-20T12:16:03"/>
        <d v="2025-10-20T12:26:27"/>
        <d v="2025-10-20T12:32:52"/>
        <d v="2025-10-20T12:33:55"/>
        <d v="2025-10-20T12:45:18"/>
        <d v="2025-10-20T13:07:12"/>
        <d v="2025-10-20T13:36:20"/>
        <d v="2025-10-20T13:39:16"/>
        <d v="2025-10-20T13:40:24"/>
        <d v="2025-10-20T13:41:19"/>
        <d v="2025-10-20T13:59:42"/>
        <d v="2025-10-20T14:00:10"/>
        <d v="2025-10-20T14:07:46"/>
        <d v="2025-10-20T14:21:09"/>
        <d v="2025-10-20T14:28:21"/>
        <d v="2025-10-20T14:28:40"/>
        <d v="2025-10-20T14:31:32"/>
        <d v="2025-10-20T14:36:29"/>
        <d v="2025-10-20T14:38:00"/>
        <d v="2025-10-20T14:43:16"/>
        <d v="2025-10-20T14:50:30"/>
        <d v="2025-10-20T15:06:39"/>
        <d v="2025-10-20T15:09:21"/>
        <d v="2025-10-20T15:13:48"/>
        <d v="2025-10-20T19:42:20"/>
        <d v="2025-10-20T19:50:31"/>
        <d v="2025-10-20T19:50:45"/>
        <d v="2025-10-20T19:51:18"/>
        <d v="2025-10-20T19:55:30"/>
        <d v="2025-10-20T19:56:12"/>
        <d v="2025-10-20T19:58:35"/>
        <d v="2025-10-20T19:58:55"/>
        <d v="2025-10-20T20:00:00"/>
        <d v="2025-10-20T20:01:25"/>
        <d v="2025-10-20T20:03:01"/>
        <d v="2025-10-20T20:03:08"/>
        <d v="2025-10-20T20:06:31"/>
        <d v="2025-10-20T20:06:37"/>
        <d v="2025-10-20T20:08:36"/>
        <d v="2025-10-20T20:15:22"/>
        <d v="2025-10-20T20:16:33"/>
        <d v="2025-10-20T20:16:35"/>
        <d v="2025-10-20T20:18:19"/>
        <d v="2025-10-20T20:20:44"/>
        <d v="2025-10-20T20:22:01"/>
        <d v="2025-10-20T20:22:57"/>
        <d v="2025-10-20T20:25:28"/>
        <d v="2025-10-20T20:39:06"/>
        <d v="2025-10-20T20:40:11"/>
        <d v="2025-10-20T20:44:27"/>
        <d v="2025-10-20T20:48:36"/>
        <d v="2025-10-20T20:51:00"/>
        <d v="2025-10-20T20:53:05"/>
        <d v="2025-10-20T20:53:55"/>
        <d v="2025-10-21T08:01:35"/>
        <d v="2025-10-21T08:04:16"/>
        <d v="2025-10-21T08:06:01"/>
        <d v="2025-10-21T08:45:00"/>
        <d v="2025-10-21T09:19:45"/>
        <d v="2025-10-21T10:07:23"/>
        <d v="2025-10-21T11:00:34"/>
        <d v="2025-10-21T11:30:08"/>
        <d v="2025-10-21T11:40:38"/>
        <d v="2025-10-21T11:43:03"/>
        <d v="2025-10-21T11:45:15"/>
        <d v="2025-10-21T11:46:30"/>
        <d v="2025-10-21T11:49:20"/>
        <d v="2025-10-21T11:55:26"/>
        <d v="2025-10-21T11:56:26"/>
        <d v="2025-10-21T11:58:44"/>
        <d v="2025-10-21T12:01:28"/>
        <d v="2025-10-21T12:19:19"/>
        <d v="2025-10-21T12:25:33"/>
        <d v="2025-10-21T12:30:48"/>
        <d v="2025-10-21T12:35:34"/>
        <d v="2025-10-21T12:41:28"/>
        <d v="2025-10-21T12:43:00"/>
        <d v="2025-10-21T12:44:49"/>
        <d v="2025-10-21T12:50:05"/>
        <d v="2025-10-21T12:51:18"/>
        <d v="2025-10-21T12:56:12"/>
        <d v="2025-10-21T13:08:12"/>
        <d v="2025-10-21T13:15:54"/>
        <d v="2025-10-21T13:21:18"/>
        <d v="2025-10-21T13:41:06"/>
        <d v="2025-10-21T14:20:30"/>
        <d v="2025-10-21T15:04:17"/>
        <d v="2025-10-21T15:24:18"/>
        <d v="2025-10-21T15:29:09"/>
        <d v="2025-10-21T15:34:46"/>
        <d v="2025-10-21T15:37:42"/>
        <d v="2025-10-21T15:47:21"/>
        <d v="2025-10-21T15:58:19"/>
        <d v="2025-10-21T16:15:38"/>
        <d v="2025-10-21T16:18:26"/>
        <d v="2025-10-21T16:38:07"/>
        <d v="2025-10-21T16:39:47"/>
        <d v="2025-10-21T16:59:00"/>
        <d v="2025-10-21T17:16:57"/>
        <d v="2025-10-21T17:36:10"/>
        <d v="2025-10-21T17:39:24"/>
        <d v="2025-10-21T17:48:21"/>
        <d v="2025-10-21T17:58:29"/>
        <d v="2025-10-21T18:09:48"/>
        <d v="2025-10-21T18:25:34"/>
        <d v="2025-10-21T18:31:19"/>
        <d v="2025-10-21T18:40:07"/>
        <d v="2025-10-21T18:49:13"/>
        <d v="2025-10-21T18:51:35"/>
        <d v="2025-10-21T19:09:34"/>
        <d v="2025-10-21T19:13:59"/>
        <d v="2025-10-21T19:18:03"/>
        <d v="2025-10-21T19:32:42"/>
        <d v="2025-10-21T19:34:53"/>
        <d v="2025-10-21T20:01:36"/>
        <d v="2025-10-21T20:27:58"/>
        <d v="2025-10-21T20:30:11"/>
        <d v="2025-10-21T20:45:16"/>
        <d v="2025-10-21T21:35:33"/>
        <d v="2025-10-22T02:03:05"/>
        <d v="2025-10-22T02:03:25"/>
        <d v="2025-10-22T09:34:31"/>
        <d v="2025-10-22T10:00:20"/>
        <d v="2025-10-22T10:24:39"/>
        <d v="2025-10-22T12:11:39"/>
        <d v="2025-10-22T12:18:34"/>
        <d v="2025-10-22T12:40:50"/>
        <d v="2025-10-22T12:43:07"/>
        <d v="2025-10-22T12:56:38"/>
        <d v="2025-10-22T13:00:10"/>
        <d v="2025-10-22T13:02:49"/>
        <d v="2025-10-22T13:10:58"/>
        <d v="2025-10-22T13:36:16"/>
        <d v="2025-10-22T14:18:50"/>
        <d v="2025-10-22T14:19:03"/>
        <d v="2025-10-22T14:29:45"/>
        <d v="2025-10-22T14:36:00"/>
        <d v="2025-10-22T14:44:50"/>
        <d v="2025-10-22T14:51:52"/>
        <d v="2025-10-22T14:53:38"/>
        <d v="2025-10-22T14:57:35"/>
        <d v="2025-10-22T15:00:19"/>
        <d v="2025-10-22T15:00:23"/>
        <d v="2025-10-22T15:12:37"/>
        <d v="2025-10-22T15:15:24"/>
        <d v="2025-10-22T15:16:40"/>
        <d v="2025-10-22T15:17:32"/>
        <d v="2025-10-22T15:28:13"/>
        <d v="2025-10-22T15:55:06"/>
        <d v="2025-10-22T16:00:20"/>
        <d v="2025-10-22T16:12:10"/>
        <d v="2025-10-22T16:14:27"/>
        <d v="2025-10-22T16:43:57"/>
        <d v="2025-10-22T17:14:43"/>
        <d v="2025-10-22T17:31:06"/>
        <d v="2025-10-22T17:32:50"/>
        <d v="2025-10-22T17:59:23"/>
        <d v="2025-10-22T18:11:07"/>
        <d v="2025-10-22T18:43:32"/>
        <d v="2025-10-22T18:50:23"/>
        <d v="2025-10-22T19:37:05"/>
        <d v="2025-10-22T19:48:37"/>
        <d v="2025-10-22T19:56:56"/>
        <d v="2025-10-22T20:00:17"/>
        <d v="2025-10-22T20:09:53"/>
        <d v="2025-10-22T20:19:50"/>
        <d v="2025-10-22T20:29:36"/>
        <d v="2025-10-22T20:34:07"/>
        <d v="2025-10-22T20:36:06"/>
        <d v="2025-10-22T20:37:43"/>
        <d v="2025-10-22T20:47:14"/>
        <d v="2025-10-22T21:03:27"/>
        <d v="2025-10-22T21:23:49"/>
        <d v="2025-10-22T21:29:32"/>
        <d v="2025-10-22T23:13:35"/>
        <d v="2025-10-23T12:06:27"/>
        <d v="2025-10-23T12:09:02"/>
        <d v="2025-10-23T12:12:19"/>
        <d v="2025-10-23T12:15:59"/>
        <d v="2025-10-23T12:18:54"/>
        <d v="2025-10-23T12:23:12"/>
        <d v="2025-10-23T12:24:17"/>
        <d v="2025-10-23T12:25:12"/>
        <d v="2025-10-23T12:32:17"/>
        <d v="2025-10-23T12:33:36"/>
        <d v="2025-10-23T12:35:16"/>
        <d v="2025-10-23T12:36:09"/>
        <d v="2025-10-23T12:39:57"/>
        <d v="2025-10-23T12:40:03"/>
        <d v="2025-10-23T12:41:11"/>
        <d v="2025-10-23T12:42:08"/>
        <d v="2025-10-23T12:43:04"/>
        <d v="2025-10-23T12:44:54"/>
        <d v="2025-10-23T12:47:06"/>
        <d v="2025-10-23T12:50:46"/>
        <d v="2025-10-23T12:52:24"/>
        <d v="2025-10-23T12:56:15"/>
        <d v="2025-10-23T12:57:27"/>
        <d v="2025-10-23T13:02:46"/>
        <d v="2025-10-23T14:00:16"/>
        <d v="2025-10-23T14:01:27"/>
        <d v="2025-10-23T14:03:30"/>
        <d v="2025-10-23T14:29:59"/>
        <d v="2025-10-23T14:30:18"/>
        <d v="2025-10-23T15:09:28"/>
        <d v="2025-10-23T15:10:17"/>
        <d v="2025-10-23T15:21:16"/>
        <d v="2025-10-23T15:25:53"/>
        <d v="2025-10-23T15:34:46"/>
        <d v="2025-10-23T15:35:54"/>
        <d v="2025-10-23T15:41:11"/>
        <d v="2025-10-23T16:45:45"/>
        <d v="2025-10-23T16:49:18"/>
        <d v="2025-10-23T17:07:09"/>
        <d v="2025-10-23T17:08:02"/>
        <d v="2025-10-23T17:10:12"/>
        <d v="2025-10-23T17:27:03"/>
        <d v="2025-10-23T17:27:41"/>
        <d v="2025-10-23T17:31:05"/>
        <d v="2025-10-23T17:50:13"/>
        <d v="2025-10-23T17:58:41"/>
        <d v="2025-10-23T18:18:22"/>
        <d v="2025-10-23T18:39:00"/>
        <d v="2025-10-23T18:41:40"/>
        <d v="2025-10-23T18:54:49"/>
        <d v="2025-10-23T18:56:52"/>
        <d v="2025-10-23T19:00:38"/>
        <d v="2025-10-23T19:04:29"/>
        <d v="2025-10-23T19:05:29"/>
        <d v="2025-10-23T19:08:33"/>
        <d v="2025-10-23T19:10:55"/>
        <d v="2025-10-23T19:23:55"/>
        <d v="2025-10-23T19:38:06"/>
        <d v="2025-10-23T19:48:34"/>
        <d v="2025-10-23T19:54:19"/>
        <d v="2025-10-23T20:10:25"/>
        <d v="2025-10-23T20:17:40"/>
        <d v="2025-10-23T20:17:50"/>
        <d v="2025-10-23T20:23:56"/>
        <d v="2025-10-23T20:24:41"/>
        <d v="2025-10-23T20:33:10"/>
        <d v="2025-10-23T20:36:01"/>
        <d v="2025-10-23T20:40:59"/>
        <d v="2025-10-23T21:08:32"/>
        <d v="2025-10-24T12:01:26"/>
        <d v="2025-10-24T12:05:54"/>
        <d v="2025-10-24T12:09:06"/>
        <d v="2025-10-24T12:10:49"/>
        <d v="2025-10-24T12:14:14"/>
        <d v="2025-10-24T12:18:26"/>
        <d v="2025-10-24T12:23:31"/>
        <d v="2025-10-24T12:25:44"/>
        <d v="2025-10-24T12:28:38"/>
        <d v="2025-10-24T12:31:44"/>
        <d v="2025-10-24T12:38:54"/>
        <d v="2025-10-24T13:24:57"/>
        <d v="2025-10-24T13:26:55"/>
        <d v="2025-10-24T14:08:03"/>
        <d v="2025-10-24T15:11:32"/>
        <d v="2025-10-24T15:13:10"/>
        <d v="2025-10-24T15:14:07"/>
        <d v="2025-10-24T15:16:07"/>
        <d v="2025-10-24T15:18:02"/>
        <d v="2025-10-24T15:20:22"/>
        <d v="2025-10-24T15:30:38"/>
        <d v="2025-10-24T15:31:37"/>
        <d v="2025-10-24T15:38:21"/>
        <d v="2025-10-24T15:39:48"/>
        <d v="2025-10-24T15:40:55"/>
        <d v="2025-10-24T15:42:52"/>
        <d v="2025-10-24T16:01:00"/>
        <d v="2025-10-24T16:02:30"/>
        <d v="2025-10-24T16:04:19"/>
        <d v="2025-10-24T16:58:04"/>
        <d v="2025-10-24T17:08:18"/>
        <d v="2025-10-24T17:37:48"/>
        <d v="2025-10-24T19:12:24"/>
        <d v="2025-10-24T20:12:15"/>
        <d v="2025-10-24T20:20:47"/>
        <d v="2025-10-24T21:42:22"/>
        <d v="2025-10-25T03:36:41"/>
        <d v="2025-10-25T11:40:33"/>
        <d v="2025-10-25T15:10:39"/>
        <d v="2025-10-25T15:11:43"/>
        <d v="2025-10-25T19:11:14"/>
        <d v="2025-10-25T19:18:57"/>
        <d v="2025-10-25T21:06:53"/>
        <d v="2025-10-25T21:13:20"/>
        <d v="2025-10-25T21:45:21"/>
        <d v="2025-10-26T01:36:04"/>
        <d v="2025-10-26T11:58:43"/>
        <d v="2025-10-26T12:02:42"/>
        <d v="2025-10-26T12:31:09"/>
        <d v="2025-10-26T13:01:58"/>
        <d v="2025-10-26T14:07:25"/>
        <d v="2025-10-26T14:09:48"/>
        <d v="2025-10-26T16:56:29"/>
        <d v="2025-10-26T18:17:36"/>
        <d v="2025-10-26T18:18:26"/>
        <d v="2025-10-27T12:08:03"/>
        <d v="2025-10-27T12:12:44"/>
        <d v="2025-10-27T12:16:04"/>
        <d v="2025-10-27T12:43:56"/>
        <d v="2025-10-27T12:53:01"/>
        <d v="2025-10-27T13:10:12"/>
        <d v="2025-10-27T13:19:12"/>
        <d v="2025-10-27T13:41:11"/>
        <d v="2025-10-27T14:03:53"/>
        <d v="2025-10-27T14:05:12"/>
        <d v="2025-10-27T14:36:52"/>
        <d v="2025-10-27T15:11:41"/>
        <d v="2025-10-27T15:19:43"/>
        <d v="2025-10-27T15:22:16"/>
        <d v="2025-10-27T15:27:41"/>
        <d v="2025-10-27T15:32:09"/>
        <d v="2025-10-27T15:33:01"/>
        <d v="2025-10-27T15:33:30"/>
        <d v="2025-10-27T15:34:54"/>
        <d v="2025-10-27T15:36:32"/>
        <d v="2025-10-27T15:42:11"/>
        <d v="2025-10-27T15:51:41"/>
        <d v="2025-10-27T16:00:06"/>
        <d v="2025-10-27T16:02:36"/>
        <d v="2025-10-27T16:03:43"/>
        <d v="2025-10-27T16:11:48"/>
        <d v="2025-10-27T16:18:18"/>
        <d v="2025-10-27T16:30:53"/>
        <d v="2025-10-27T17:04:12"/>
        <d v="2025-10-27T17:11:01"/>
        <d v="2025-10-27T17:36:45"/>
        <d v="2025-10-27T17:41:51"/>
        <d v="2025-10-27T17:55:06"/>
        <d v="2025-10-27T18:03:33"/>
        <d v="2025-10-27T18:04:17"/>
        <d v="2025-10-27T18:13:48"/>
        <d v="2025-10-27T18:34:39"/>
        <d v="2025-10-27T18:49:41"/>
        <d v="2025-10-27T19:01:47"/>
        <d v="2025-10-27T19:08:33"/>
        <d v="2025-10-27T19:16:09"/>
        <d v="2025-10-27T19:16:53"/>
        <d v="2025-10-27T19:40:57"/>
        <d v="2025-10-27T20:30:04"/>
        <d v="2025-10-27T20:36:09"/>
        <d v="2025-10-28T12:22:35"/>
        <d v="2025-10-28T12:25:27"/>
        <d v="2025-10-28T13:30:02"/>
        <d v="2025-10-28T14:10:22"/>
        <d v="2025-10-28T14:37:50"/>
        <d v="2025-10-28T14:39:46"/>
        <d v="2025-10-28T14:56:45"/>
        <d v="2025-10-28T14:59:29"/>
        <d v="2025-10-28T15:07:46"/>
        <d v="2025-10-28T15:08:32"/>
        <d v="2025-10-28T15:09:43"/>
        <d v="2025-10-28T15:19:56"/>
        <d v="2025-10-28T15:29:46"/>
        <d v="2025-10-28T15:36:58"/>
        <d v="2025-10-28T15:38:15"/>
        <d v="2025-10-28T15:41:23"/>
        <d v="2025-10-28T16:05:07"/>
        <d v="2025-10-28T16:11:21"/>
        <d v="2025-10-28T16:14:12"/>
        <d v="2025-10-28T16:17:55"/>
        <d v="2025-10-28T16:19:01"/>
        <d v="2025-10-28T16:19:55"/>
        <d v="2025-10-28T16:22:37"/>
        <d v="2025-10-28T16:26:23"/>
        <d v="2025-10-28T16:41:14"/>
        <d v="2025-10-28T17:01:51"/>
        <d v="2025-10-28T17:14:34"/>
        <d v="2025-10-28T17:30:11"/>
        <d v="2025-10-28T19:26:36"/>
        <d v="2025-10-28T20:00:44"/>
        <d v="2025-10-28T20:08:09"/>
        <d v="2025-10-28T20:21:24"/>
        <d v="2025-10-28T20:23:13"/>
        <d v="2025-10-28T20:31:05"/>
        <d v="2025-10-28T20:45:36"/>
        <d v="2025-10-29T06:05:38"/>
        <d v="2025-10-29T08:22:48"/>
        <d v="2025-10-29T08:39:21"/>
        <d v="2025-10-29T10:48:05"/>
        <d v="2025-10-29T10:53:25"/>
        <d v="2025-10-29T10:53:35"/>
        <d v="2025-10-29T10:58:56"/>
        <d v="2025-10-29T11:01:16"/>
        <d v="2025-10-29T12:28:13"/>
        <d v="2025-10-29T12:30:08"/>
        <d v="2025-10-29T12:31:02"/>
        <d v="2025-10-29T12:31:53"/>
        <d v="2025-10-29T12:42:39"/>
        <d v="2025-10-29T12:45:33"/>
        <d v="2025-10-29T12:48:15"/>
        <d v="2025-10-29T12:49:11"/>
        <d v="2025-10-29T12:49:58"/>
        <d v="2025-10-29T12:52:44"/>
        <d v="2025-10-29T12:55:03"/>
        <d v="2025-10-29T13:07:41"/>
        <d v="2025-10-29T13:42:26"/>
        <d v="2025-10-29T13:54:52"/>
        <d v="2025-10-29T13:59:36"/>
        <d v="2025-10-29T14:01:07"/>
        <d v="2025-10-29T14:10:50"/>
        <d v="2025-10-29T14:29:36"/>
        <d v="2025-10-29T15:02:35"/>
        <d v="2025-10-29T15:07:21"/>
        <d v="2025-10-29T15:10:27"/>
        <d v="2025-10-29T15:16:38"/>
        <d v="2025-10-29T15:39:21"/>
        <d v="2025-10-29T15:42:14"/>
        <d v="2025-10-29T15:44:59"/>
        <d v="2025-10-29T15:52:53"/>
        <d v="2025-10-29T15:56:16"/>
        <d v="2025-10-29T15:57:10"/>
        <d v="2025-10-29T15:57:47"/>
        <d v="2025-10-29T15:58:36"/>
        <d v="2025-10-29T16:01:44"/>
        <d v="2025-10-29T16:08:33"/>
        <d v="2025-10-29T16:09:22"/>
        <d v="2025-10-29T16:11:03"/>
        <d v="2025-10-29T16:12:35"/>
        <d v="2025-10-29T16:13:22"/>
        <d v="2025-10-29T16:17:51"/>
        <d v="2025-10-29T16:48:08"/>
        <d v="2025-10-29T17:12:34"/>
        <d v="2025-10-29T17:18:42"/>
        <d v="2025-10-29T17:20:18"/>
        <d v="2025-10-29T17:29:53"/>
        <d v="2025-10-29T17:30:27"/>
        <d v="2025-10-29T17:31:36"/>
        <d v="2025-10-29T17:38:13"/>
        <d v="2025-10-29T17:41:30"/>
        <d v="2025-10-29T17:43:03"/>
        <d v="2025-10-29T18:04:13"/>
        <d v="2025-10-29T18:16:38"/>
        <d v="2025-10-29T18:34:34"/>
        <d v="2025-10-29T19:00:49"/>
        <d v="2025-10-29T19:02:57"/>
        <d v="2025-10-29T19:41:25"/>
        <d v="2025-10-29T19:48:05"/>
        <d v="2025-10-29T19:50:18"/>
        <d v="2025-10-29T20:02:36"/>
        <d v="2025-10-29T20:10:46"/>
        <d v="2025-10-29T20:19:48"/>
        <d v="2025-10-29T20:54:32"/>
        <d v="2025-10-30T12:16:36"/>
        <d v="2025-10-30T12:56:56"/>
        <d v="2025-10-30T12:59:05"/>
        <d v="2025-10-30T12:59:12"/>
        <d v="2025-10-30T13:14:17"/>
        <d v="2025-10-30T13:18:12"/>
        <d v="2025-10-30T13:31:07"/>
        <d v="2025-10-30T13:37:19"/>
        <d v="2025-10-30T13:51:21"/>
        <d v="2025-10-30T14:17:41"/>
        <d v="2025-10-30T14:19:01"/>
        <d v="2025-10-30T14:21:49"/>
        <d v="2025-10-30T15:00:11"/>
        <d v="2025-10-30T15:22:14"/>
        <d v="2025-10-30T15:34:40"/>
        <d v="2025-10-30T15:52:16"/>
        <d v="2025-10-30T16:14:02"/>
        <d v="2025-10-30T16:17:00"/>
        <d v="2025-10-30T16:17:25"/>
        <d v="2025-10-30T16:17:58"/>
        <d v="2025-10-30T16:36:07"/>
        <d v="2025-10-30T16:37:33"/>
        <d v="2025-10-30T17:01:28"/>
        <d v="2025-10-30T17:07:58"/>
        <d v="2025-10-30T17:36:24"/>
        <d v="2025-10-30T18:04:41"/>
        <d v="2025-10-30T18:12:26"/>
        <d v="2025-10-30T18:33:55"/>
        <d v="2025-10-30T18:38:00"/>
        <d v="2025-10-30T19:19:04"/>
        <d v="2025-10-30T19:25:56"/>
        <d v="2025-10-30T19:40:48"/>
        <d v="2025-10-30T20:01:51"/>
        <d v="2025-10-30T20:30:42"/>
        <d v="2025-10-30T20:42:17"/>
        <d v="2025-10-30T20:45:28"/>
        <d v="2025-10-30T20:54:48"/>
        <d v="2025-10-31T11:00:12"/>
        <d v="2025-10-31T12:03:59"/>
        <d v="2025-10-31T13:04:29"/>
        <d v="2025-10-31T13:24:22"/>
        <d v="2025-10-31T13:41:37"/>
        <d v="2025-10-31T13:48:11"/>
        <d v="2025-10-31T13:59:52"/>
        <d v="2025-10-31T14:23:02"/>
        <d v="2025-10-31T14:23:59"/>
        <d v="2025-10-31T14:25:57"/>
        <d v="2025-10-31T14:26:03"/>
        <d v="2025-10-31T14:27:40"/>
        <d v="2025-10-31T14:28:47"/>
        <d v="2025-10-31T14:29:43"/>
        <d v="2025-10-31T14:31:01"/>
        <d v="2025-10-31T15:05:25"/>
        <d v="2025-10-31T15:07:30"/>
        <d v="2025-10-31T15:11:24"/>
        <d v="2025-10-31T15:12:40"/>
        <d v="2025-10-31T15:14:54"/>
        <d v="2025-10-31T15:18:22"/>
        <d v="2025-10-31T15:19:49"/>
        <d v="2025-10-31T15:20:34"/>
        <d v="2025-10-31T15:22:19"/>
        <d v="2025-10-31T15:24:34"/>
        <d v="2025-10-31T15:24:38"/>
        <d v="2025-10-31T15:25:19"/>
        <d v="2025-10-31T15:27:32"/>
        <d v="2025-10-31T15:28:52"/>
        <d v="2025-10-31T15:29:29"/>
        <d v="2025-10-31T15:30:25"/>
        <d v="2025-10-31T15:34:14"/>
        <d v="2025-10-31T15:35:10"/>
        <d v="2025-10-31T15:39:18"/>
        <d v="2025-10-31T15:45:10"/>
        <d v="2025-10-31T16:03:56"/>
        <d v="2025-10-31T16:04:22"/>
        <d v="2025-10-31T16:19:08"/>
        <d v="2025-10-31T16:25:07"/>
        <d v="2025-10-31T16:40:40"/>
        <d v="2025-10-31T16:47:14"/>
        <d v="2025-10-31T16:47:26"/>
        <d v="2025-10-31T16:50:32"/>
        <d v="2025-10-31T17:04:27"/>
        <d v="2025-10-31T17:08:32"/>
        <d v="2025-10-31T17:11:49"/>
        <d v="2025-10-31T17:13:50"/>
        <d v="2025-10-31T17:21:42"/>
        <d v="2025-10-31T17:23:32"/>
        <d v="2025-10-31T17:27:18"/>
        <d v="2025-10-31T17:34:44"/>
        <d v="2025-10-31T17:36:01"/>
        <d v="2025-10-31T17:46:59"/>
        <d v="2025-10-31T17:47:02"/>
        <d v="2025-10-31T17:51:46"/>
        <d v="2025-10-31T17:56:07"/>
        <d v="2025-10-31T18:39:15"/>
        <d v="2025-10-31T18:39:42"/>
        <d v="2025-10-31T18:41:20"/>
        <d v="2025-10-31T19:39:21"/>
        <d v="2025-10-31T19:51:13"/>
        <d v="2025-10-31T20:04:36"/>
        <d v="2025-10-31T20:36:04"/>
        <d v="2025-10-31T20:55:35"/>
        <m/>
      </sharedItems>
      <fieldGroup par="12"/>
    </cacheField>
    <cacheField name="End_Time" numFmtId="0">
      <sharedItems containsNonDate="0" containsDate="1" containsString="0" containsBlank="1" minDate="2025-10-01T00:14:57" maxDate="2025-10-31T21:26:45"/>
    </cacheField>
    <cacheField name="Employee_Name" numFmtId="0">
      <sharedItems containsBlank="1" count="10">
        <s v="Gen AI"/>
        <s v="Jacky Lee"/>
        <s v="JianKai.Ding"/>
        <m/>
        <s v="Sherry Lin"/>
        <s v="Molly Song"/>
        <s v="Evan Liu"/>
        <s v="Howard Chen"/>
        <s v="Amber Wang"/>
        <s v="Will Tsai"/>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ount="3">
        <s v="Inbound"/>
        <s v="Outbound"/>
        <m/>
      </sharedItems>
    </cacheField>
    <cacheField name="秒 (Start_Time)" numFmtId="0" databaseField="0">
      <fieldGroup base="2">
        <rangePr groupBy="seconds" startDate="2025-10-01T00:01:14" endDate="2025-10-31T20:55:35"/>
        <groupItems count="62">
          <s v="&lt;2025/10/1"/>
          <s v="0秒"/>
          <s v="1秒"/>
          <s v="2秒"/>
          <s v="3秒"/>
          <s v="4秒"/>
          <s v="5秒"/>
          <s v="6秒"/>
          <s v="7秒"/>
          <s v="8秒"/>
          <s v="9秒"/>
          <s v="10秒"/>
          <s v="11秒"/>
          <s v="12秒"/>
          <s v="13秒"/>
          <s v="14秒"/>
          <s v="15秒"/>
          <s v="16秒"/>
          <s v="17秒"/>
          <s v="18秒"/>
          <s v="19秒"/>
          <s v="20秒"/>
          <s v="21秒"/>
          <s v="22秒"/>
          <s v="23秒"/>
          <s v="24秒"/>
          <s v="25秒"/>
          <s v="26秒"/>
          <s v="27秒"/>
          <s v="28秒"/>
          <s v="29秒"/>
          <s v="30秒"/>
          <s v="31秒"/>
          <s v="32秒"/>
          <s v="33秒"/>
          <s v="34秒"/>
          <s v="35秒"/>
          <s v="36秒"/>
          <s v="37秒"/>
          <s v="38秒"/>
          <s v="39秒"/>
          <s v="40秒"/>
          <s v="41秒"/>
          <s v="42秒"/>
          <s v="43秒"/>
          <s v="44秒"/>
          <s v="45秒"/>
          <s v="46秒"/>
          <s v="47秒"/>
          <s v="48秒"/>
          <s v="49秒"/>
          <s v="50秒"/>
          <s v="51秒"/>
          <s v="52秒"/>
          <s v="53秒"/>
          <s v="54秒"/>
          <s v="55秒"/>
          <s v="56秒"/>
          <s v="57秒"/>
          <s v="58秒"/>
          <s v="59秒"/>
          <s v="&gt;2025/10/31"/>
        </groupItems>
      </fieldGroup>
    </cacheField>
    <cacheField name="分鐘 (Start_Time)" numFmtId="0" databaseField="0">
      <fieldGroup base="2">
        <rangePr groupBy="minutes" startDate="2025-10-01T00:01:14" endDate="2025-10-31T20:55:35"/>
        <groupItems count="62">
          <s v="&lt;2025/10/1"/>
          <s v="0分"/>
          <s v="1分"/>
          <s v="2分"/>
          <s v="3分"/>
          <s v="4分"/>
          <s v="5分"/>
          <s v="6分"/>
          <s v="7分"/>
          <s v="8分"/>
          <s v="9分"/>
          <s v="10分"/>
          <s v="11分"/>
          <s v="12分"/>
          <s v="13分"/>
          <s v="14分"/>
          <s v="15分"/>
          <s v="16分"/>
          <s v="17分"/>
          <s v="18分"/>
          <s v="19分"/>
          <s v="20分"/>
          <s v="21分"/>
          <s v="22分"/>
          <s v="23分"/>
          <s v="24分"/>
          <s v="25分"/>
          <s v="26分"/>
          <s v="27分"/>
          <s v="28分"/>
          <s v="29分"/>
          <s v="30分"/>
          <s v="31分"/>
          <s v="32分"/>
          <s v="33分"/>
          <s v="34分"/>
          <s v="35分"/>
          <s v="36分"/>
          <s v="37分"/>
          <s v="38分"/>
          <s v="39分"/>
          <s v="40分"/>
          <s v="41分"/>
          <s v="42分"/>
          <s v="43分"/>
          <s v="44分"/>
          <s v="45分"/>
          <s v="46分"/>
          <s v="47分"/>
          <s v="48分"/>
          <s v="49分"/>
          <s v="50分"/>
          <s v="51分"/>
          <s v="52分"/>
          <s v="53分"/>
          <s v="54分"/>
          <s v="55分"/>
          <s v="56分"/>
          <s v="57分"/>
          <s v="58分"/>
          <s v="59分"/>
          <s v="&gt;2025/10/31"/>
        </groupItems>
      </fieldGroup>
    </cacheField>
    <cacheField name="小時 (Start_Time)" numFmtId="0" databaseField="0">
      <fieldGroup base="2">
        <rangePr groupBy="hours" startDate="2025-10-01T00:01:14" endDate="2025-10-31T20:55:35"/>
        <groupItems count="26">
          <s v="&lt;2025/10/1"/>
          <s v="0時"/>
          <s v="1時"/>
          <s v="2時"/>
          <s v="3時"/>
          <s v="4時"/>
          <s v="5時"/>
          <s v="6時"/>
          <s v="7時"/>
          <s v="8時"/>
          <s v="9時"/>
          <s v="10時"/>
          <s v="11時"/>
          <s v="12時"/>
          <s v="13時"/>
          <s v="14時"/>
          <s v="15時"/>
          <s v="16時"/>
          <s v="17時"/>
          <s v="18時"/>
          <s v="19時"/>
          <s v="20時"/>
          <s v="21時"/>
          <s v="22時"/>
          <s v="23時"/>
          <s v="&gt;2025/10/31"/>
        </groupItems>
      </fieldGroup>
    </cacheField>
    <cacheField name="天 (Start_Time)" numFmtId="0" databaseField="0">
      <fieldGroup base="2">
        <rangePr groupBy="days" startDate="2025-10-01T00:01:14" endDate="2025-10-31T20:55:35"/>
        <groupItems count="368">
          <s v="&lt;2025/10/1"/>
          <s v="1月1日"/>
          <s v="1月2日"/>
          <s v="1月3日"/>
          <s v="1月4日"/>
          <s v="1月5日"/>
          <s v="1月6日"/>
          <s v="1月7日"/>
          <s v="1月8日"/>
          <s v="1月9日"/>
          <s v="1月10日"/>
          <s v="1月11日"/>
          <s v="1月12日"/>
          <s v="1月13日"/>
          <s v="1月14日"/>
          <s v="1月15日"/>
          <s v="1月16日"/>
          <s v="1月17日"/>
          <s v="1月18日"/>
          <s v="1月19日"/>
          <s v="1月20日"/>
          <s v="1月21日"/>
          <s v="1月22日"/>
          <s v="1月23日"/>
          <s v="1月24日"/>
          <s v="1月25日"/>
          <s v="1月26日"/>
          <s v="1月27日"/>
          <s v="1月28日"/>
          <s v="1月29日"/>
          <s v="1月30日"/>
          <s v="1月31日"/>
          <s v="2月1日"/>
          <s v="2月2日"/>
          <s v="2月3日"/>
          <s v="2月4日"/>
          <s v="2月5日"/>
          <s v="2月6日"/>
          <s v="2月7日"/>
          <s v="2月8日"/>
          <s v="2月9日"/>
          <s v="2月10日"/>
          <s v="2月11日"/>
          <s v="2月12日"/>
          <s v="2月13日"/>
          <s v="2月14日"/>
          <s v="2月15日"/>
          <s v="2月16日"/>
          <s v="2月17日"/>
          <s v="2月18日"/>
          <s v="2月19日"/>
          <s v="2月20日"/>
          <s v="2月21日"/>
          <s v="2月22日"/>
          <s v="2月23日"/>
          <s v="2月24日"/>
          <s v="2月25日"/>
          <s v="2月26日"/>
          <s v="2月27日"/>
          <s v="2月28日"/>
          <s v="2月29日"/>
          <s v="3月1日"/>
          <s v="3月2日"/>
          <s v="3月3日"/>
          <s v="3月4日"/>
          <s v="3月5日"/>
          <s v="3月6日"/>
          <s v="3月7日"/>
          <s v="3月8日"/>
          <s v="3月9日"/>
          <s v="3月10日"/>
          <s v="3月11日"/>
          <s v="3月12日"/>
          <s v="3月13日"/>
          <s v="3月14日"/>
          <s v="3月15日"/>
          <s v="3月16日"/>
          <s v="3月17日"/>
          <s v="3月18日"/>
          <s v="3月19日"/>
          <s v="3月20日"/>
          <s v="3月21日"/>
          <s v="3月22日"/>
          <s v="3月23日"/>
          <s v="3月24日"/>
          <s v="3月25日"/>
          <s v="3月26日"/>
          <s v="3月27日"/>
          <s v="3月28日"/>
          <s v="3月29日"/>
          <s v="3月30日"/>
          <s v="3月31日"/>
          <s v="4月1日"/>
          <s v="4月2日"/>
          <s v="4月3日"/>
          <s v="4月4日"/>
          <s v="4月5日"/>
          <s v="4月6日"/>
          <s v="4月7日"/>
          <s v="4月8日"/>
          <s v="4月9日"/>
          <s v="4月10日"/>
          <s v="4月11日"/>
          <s v="4月12日"/>
          <s v="4月13日"/>
          <s v="4月14日"/>
          <s v="4月15日"/>
          <s v="4月16日"/>
          <s v="4月17日"/>
          <s v="4月18日"/>
          <s v="4月19日"/>
          <s v="4月20日"/>
          <s v="4月21日"/>
          <s v="4月22日"/>
          <s v="4月23日"/>
          <s v="4月24日"/>
          <s v="4月25日"/>
          <s v="4月26日"/>
          <s v="4月27日"/>
          <s v="4月28日"/>
          <s v="4月29日"/>
          <s v="4月30日"/>
          <s v="5月1日"/>
          <s v="5月2日"/>
          <s v="5月3日"/>
          <s v="5月4日"/>
          <s v="5月5日"/>
          <s v="5月6日"/>
          <s v="5月7日"/>
          <s v="5月8日"/>
          <s v="5月9日"/>
          <s v="5月10日"/>
          <s v="5月11日"/>
          <s v="5月12日"/>
          <s v="5月13日"/>
          <s v="5月14日"/>
          <s v="5月15日"/>
          <s v="5月16日"/>
          <s v="5月17日"/>
          <s v="5月18日"/>
          <s v="5月19日"/>
          <s v="5月20日"/>
          <s v="5月21日"/>
          <s v="5月22日"/>
          <s v="5月23日"/>
          <s v="5月24日"/>
          <s v="5月25日"/>
          <s v="5月26日"/>
          <s v="5月27日"/>
          <s v="5月28日"/>
          <s v="5月29日"/>
          <s v="5月30日"/>
          <s v="5月31日"/>
          <s v="6月1日"/>
          <s v="6月2日"/>
          <s v="6月3日"/>
          <s v="6月4日"/>
          <s v="6月5日"/>
          <s v="6月6日"/>
          <s v="6月7日"/>
          <s v="6月8日"/>
          <s v="6月9日"/>
          <s v="6月10日"/>
          <s v="6月11日"/>
          <s v="6月12日"/>
          <s v="6月13日"/>
          <s v="6月14日"/>
          <s v="6月15日"/>
          <s v="6月16日"/>
          <s v="6月17日"/>
          <s v="6月18日"/>
          <s v="6月19日"/>
          <s v="6月20日"/>
          <s v="6月21日"/>
          <s v="6月22日"/>
          <s v="6月23日"/>
          <s v="6月24日"/>
          <s v="6月25日"/>
          <s v="6月26日"/>
          <s v="6月27日"/>
          <s v="6月28日"/>
          <s v="6月29日"/>
          <s v="6月30日"/>
          <s v="7月1日"/>
          <s v="7月2日"/>
          <s v="7月3日"/>
          <s v="7月4日"/>
          <s v="7月5日"/>
          <s v="7月6日"/>
          <s v="7月7日"/>
          <s v="7月8日"/>
          <s v="7月9日"/>
          <s v="7月10日"/>
          <s v="7月11日"/>
          <s v="7月12日"/>
          <s v="7月13日"/>
          <s v="7月14日"/>
          <s v="7月15日"/>
          <s v="7月16日"/>
          <s v="7月17日"/>
          <s v="7月18日"/>
          <s v="7月19日"/>
          <s v="7月20日"/>
          <s v="7月21日"/>
          <s v="7月22日"/>
          <s v="7月23日"/>
          <s v="7月24日"/>
          <s v="7月25日"/>
          <s v="7月26日"/>
          <s v="7月27日"/>
          <s v="7月28日"/>
          <s v="7月29日"/>
          <s v="7月30日"/>
          <s v="7月31日"/>
          <s v="8月1日"/>
          <s v="8月2日"/>
          <s v="8月3日"/>
          <s v="8月4日"/>
          <s v="8月5日"/>
          <s v="8月6日"/>
          <s v="8月7日"/>
          <s v="8月8日"/>
          <s v="8月9日"/>
          <s v="8月10日"/>
          <s v="8月11日"/>
          <s v="8月12日"/>
          <s v="8月13日"/>
          <s v="8月14日"/>
          <s v="8月15日"/>
          <s v="8月16日"/>
          <s v="8月17日"/>
          <s v="8月18日"/>
          <s v="8月19日"/>
          <s v="8月20日"/>
          <s v="8月21日"/>
          <s v="8月22日"/>
          <s v="8月23日"/>
          <s v="8月24日"/>
          <s v="8月25日"/>
          <s v="8月26日"/>
          <s v="8月27日"/>
          <s v="8月28日"/>
          <s v="8月29日"/>
          <s v="8月30日"/>
          <s v="8月31日"/>
          <s v="9月1日"/>
          <s v="9月2日"/>
          <s v="9月3日"/>
          <s v="9月4日"/>
          <s v="9月5日"/>
          <s v="9月6日"/>
          <s v="9月7日"/>
          <s v="9月8日"/>
          <s v="9月9日"/>
          <s v="9月10日"/>
          <s v="9月11日"/>
          <s v="9月12日"/>
          <s v="9月13日"/>
          <s v="9月14日"/>
          <s v="9月15日"/>
          <s v="9月16日"/>
          <s v="9月17日"/>
          <s v="9月18日"/>
          <s v="9月19日"/>
          <s v="9月20日"/>
          <s v="9月21日"/>
          <s v="9月22日"/>
          <s v="9月23日"/>
          <s v="9月24日"/>
          <s v="9月25日"/>
          <s v="9月26日"/>
          <s v="9月27日"/>
          <s v="9月28日"/>
          <s v="9月29日"/>
          <s v="9月30日"/>
          <s v="10月1日"/>
          <s v="10月2日"/>
          <s v="10月3日"/>
          <s v="10月4日"/>
          <s v="10月5日"/>
          <s v="10月6日"/>
          <s v="10月7日"/>
          <s v="10月8日"/>
          <s v="10月9日"/>
          <s v="10月10日"/>
          <s v="10月11日"/>
          <s v="10月12日"/>
          <s v="10月13日"/>
          <s v="10月14日"/>
          <s v="10月15日"/>
          <s v="10月16日"/>
          <s v="10月17日"/>
          <s v="10月18日"/>
          <s v="10月19日"/>
          <s v="10月20日"/>
          <s v="10月21日"/>
          <s v="10月22日"/>
          <s v="10月23日"/>
          <s v="10月24日"/>
          <s v="10月25日"/>
          <s v="10月26日"/>
          <s v="10月27日"/>
          <s v="10月28日"/>
          <s v="10月29日"/>
          <s v="10月30日"/>
          <s v="10月31日"/>
          <s v="11月1日"/>
          <s v="11月2日"/>
          <s v="11月3日"/>
          <s v="11月4日"/>
          <s v="11月5日"/>
          <s v="11月6日"/>
          <s v="11月7日"/>
          <s v="11月8日"/>
          <s v="11月9日"/>
          <s v="11月10日"/>
          <s v="11月11日"/>
          <s v="11月12日"/>
          <s v="11月13日"/>
          <s v="11月14日"/>
          <s v="11月15日"/>
          <s v="11月16日"/>
          <s v="11月17日"/>
          <s v="11月18日"/>
          <s v="11月19日"/>
          <s v="11月20日"/>
          <s v="11月21日"/>
          <s v="11月22日"/>
          <s v="11月23日"/>
          <s v="11月24日"/>
          <s v="11月25日"/>
          <s v="11月26日"/>
          <s v="11月27日"/>
          <s v="11月28日"/>
          <s v="11月29日"/>
          <s v="11月30日"/>
          <s v="12月1日"/>
          <s v="12月2日"/>
          <s v="12月3日"/>
          <s v="12月4日"/>
          <s v="12月5日"/>
          <s v="12月6日"/>
          <s v="12月7日"/>
          <s v="12月8日"/>
          <s v="12月9日"/>
          <s v="12月10日"/>
          <s v="12月11日"/>
          <s v="12月12日"/>
          <s v="12月13日"/>
          <s v="12月14日"/>
          <s v="12月15日"/>
          <s v="12月16日"/>
          <s v="12月17日"/>
          <s v="12月18日"/>
          <s v="12月19日"/>
          <s v="12月20日"/>
          <s v="12月21日"/>
          <s v="12月22日"/>
          <s v="12月23日"/>
          <s v="12月24日"/>
          <s v="12月25日"/>
          <s v="12月26日"/>
          <s v="12月27日"/>
          <s v="12月28日"/>
          <s v="12月29日"/>
          <s v="12月30日"/>
          <s v="12月31日"/>
          <s v="&gt;2025/10/31"/>
        </groupItems>
      </fieldGroup>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81.596123726849" createdVersion="8" refreshedVersion="8" minRefreshableVersion="3" recordCount="1335" xr:uid="{7A750614-2E2F-461A-8DB4-70233BBCE3DF}">
  <cacheSource type="worksheet">
    <worksheetSource ref="B1:N1048576" sheet="Export" r:id="rId2"/>
  </cacheSource>
  <cacheFields count="13">
    <cacheField name="Carrier" numFmtId="0">
      <sharedItems containsBlank="1"/>
    </cacheField>
    <cacheField name="Program_Type" numFmtId="0">
      <sharedItems containsBlank="1" count="3">
        <s v="Soluto"/>
        <s v="SUR"/>
        <m/>
      </sharedItems>
    </cacheField>
    <cacheField name="Contact_Type" numFmtId="0">
      <sharedItems containsBlank="1"/>
    </cacheField>
    <cacheField name="ContactID" numFmtId="0">
      <sharedItems containsBlank="1"/>
    </cacheField>
    <cacheField name="Date" numFmtId="0">
      <sharedItems containsNonDate="0" containsDate="1" containsString="0" containsBlank="1" minDate="2025-07-01T00:00:00" maxDate="2025-08-01T00:00:00"/>
    </cacheField>
    <cacheField name="Day of Week" numFmtId="0">
      <sharedItems containsBlank="1" count="8">
        <s v="Thu"/>
        <s v="Fri"/>
        <s v="Tue"/>
        <s v="Mon"/>
        <s v="Wed"/>
        <s v="Sat"/>
        <s v="Sun"/>
        <m/>
      </sharedItems>
    </cacheField>
    <cacheField name="Start_Time" numFmtId="0">
      <sharedItems containsNonDate="0" containsDate="1" containsString="0" containsBlank="1" minDate="2025-07-01T02:37:08" maxDate="2025-07-31T21:17:44"/>
    </cacheField>
    <cacheField name="End_Time" numFmtId="0">
      <sharedItems containsNonDate="0" containsDate="1" containsString="0" containsBlank="1" minDate="2025-07-01T02:40:42" maxDate="2025-07-31T21:19:53"/>
    </cacheField>
    <cacheField name="Employee_Name" numFmtId="0">
      <sharedItems containsBlank="1" count="13">
        <s v="Will Tsai"/>
        <s v="Sherry Lin"/>
        <s v="Riven Huang"/>
        <s v="Ray Feng"/>
        <s v="Molly Song"/>
        <s v="Kevin Lin"/>
        <s v="Jacky Lee"/>
        <s v="Howard Chen"/>
        <s v="Gen AI"/>
        <s v="Evan Liu"/>
        <s v="Amber Wang"/>
        <s v="Alan Shen"/>
        <m/>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79.619580671293" createdVersion="8" refreshedVersion="8" minRefreshableVersion="3" recordCount="1293" xr:uid="{65775BF2-83D9-49CE-9386-7082C01E6D26}">
  <cacheSource type="worksheet">
    <worksheetSource ref="C1:N1048576" sheet="Export" r:id="rId2"/>
  </cacheSource>
  <cacheFields count="12">
    <cacheField name="Program_Type" numFmtId="0">
      <sharedItems containsBlank="1" count="3">
        <s v="SUR"/>
        <s v="Soluto"/>
        <m/>
      </sharedItems>
    </cacheField>
    <cacheField name="Contact_Type" numFmtId="0">
      <sharedItems containsBlank="1"/>
    </cacheField>
    <cacheField name="ContactID" numFmtId="0">
      <sharedItems containsBlank="1"/>
    </cacheField>
    <cacheField name="Date" numFmtId="0">
      <sharedItems containsNonDate="0" containsDate="1" containsString="0" containsBlank="1" minDate="2025-08-01T00:00:00" maxDate="2025-09-01T00:00:00" count="32">
        <d v="2025-08-25T00:00:00"/>
        <d v="2025-08-01T00:00:00"/>
        <d v="2025-08-05T00:00:00"/>
        <d v="2025-08-11T00:00:00"/>
        <d v="2025-08-06T00:00:00"/>
        <d v="2025-08-07T00:00:00"/>
        <d v="2025-08-15T00:00:00"/>
        <d v="2025-08-13T00:00:00"/>
        <d v="2025-08-27T00:00:00"/>
        <d v="2025-08-28T00:00:00"/>
        <d v="2025-08-12T00:00:00"/>
        <d v="2025-08-17T00:00:00"/>
        <d v="2025-08-10T00:00:00"/>
        <d v="2025-08-09T00:00:00"/>
        <d v="2025-08-16T00:00:00"/>
        <d v="2025-08-26T00:00:00"/>
        <d v="2025-08-30T00:00:00"/>
        <d v="2025-08-19T00:00:00"/>
        <d v="2025-08-08T00:00:00"/>
        <d v="2025-08-23T00:00:00"/>
        <d v="2025-08-20T00:00:00"/>
        <d v="2025-08-22T00:00:00"/>
        <d v="2025-08-21T00:00:00"/>
        <d v="2025-08-04T00:00:00"/>
        <d v="2025-08-14T00:00:00"/>
        <d v="2025-08-31T00:00:00"/>
        <d v="2025-08-18T00:00:00"/>
        <d v="2025-08-02T00:00:00"/>
        <d v="2025-08-29T00:00:00"/>
        <d v="2025-08-24T00:00:00"/>
        <d v="2025-08-03T00:00:00"/>
        <m/>
      </sharedItems>
    </cacheField>
    <cacheField name="Start_Time" numFmtId="0">
      <sharedItems containsNonDate="0" containsDate="1" containsString="0" containsBlank="1" minDate="2025-08-01T09:22:57" maxDate="2025-08-31T20:50:15"/>
    </cacheField>
    <cacheField name="Day of Week" numFmtId="0">
      <sharedItems containsBlank="1" count="8">
        <s v="Mon"/>
        <s v="Fri"/>
        <s v="Tue"/>
        <s v="Wed"/>
        <s v="Thu"/>
        <s v="Sun"/>
        <s v="Sat"/>
        <m/>
      </sharedItems>
    </cacheField>
    <cacheField name="End_Time" numFmtId="0">
      <sharedItems containsNonDate="0" containsDate="1" containsString="0" containsBlank="1" minDate="2025-08-01T09:43:53" maxDate="2025-08-31T20:51:43"/>
    </cacheField>
    <cacheField name="Employee_Name" numFmtId="0">
      <sharedItems containsBlank="1" count="11">
        <s v="Will Tsai"/>
        <s v="Sherry Lin"/>
        <s v="Ray Feng"/>
        <s v="Molly Song"/>
        <s v="Kevin Lin"/>
        <s v="Jacky Lee"/>
        <s v="Howard Chen"/>
        <s v="Gen AI"/>
        <s v="Evan Liu"/>
        <s v="Amber Wang"/>
        <m/>
      </sharedItems>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ount="3">
        <s v="Outbound"/>
        <s v="Inbound"/>
        <m/>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5994.463722569446" createdVersion="8" refreshedVersion="8" minRefreshableVersion="3" recordCount="1225" xr:uid="{FD9DC8F6-3791-4909-B809-C5FA808C12BD}">
  <cacheSource type="worksheet">
    <worksheetSource ref="B1:X1048576" sheet="Export" r:id="rId2"/>
  </cacheSource>
  <cacheFields count="23">
    <cacheField name="Carrier" numFmtId="0">
      <sharedItems containsBlank="1"/>
    </cacheField>
    <cacheField name="Program_Type" numFmtId="0">
      <sharedItems containsBlank="1" count="3">
        <s v="Soluto"/>
        <s v="SUR"/>
        <m/>
      </sharedItems>
    </cacheField>
    <cacheField name="Contact_Type" numFmtId="0">
      <sharedItems containsBlank="1"/>
    </cacheField>
    <cacheField name="ContactID" numFmtId="0">
      <sharedItems containsBlank="1"/>
    </cacheField>
    <cacheField name="Date" numFmtId="0">
      <sharedItems containsNonDate="0" containsDate="1" containsString="0" containsBlank="1" minDate="2025-11-01T00:00:00" maxDate="2025-12-01T00:00:00"/>
    </cacheField>
    <cacheField name="Start_Time" numFmtId="0">
      <sharedItems containsNonDate="0" containsDate="1" containsString="0" containsBlank="1" minDate="2025-11-01T10:19:00" maxDate="2025-11-30T20:56:50"/>
    </cacheField>
    <cacheField name="End_Time" numFmtId="0">
      <sharedItems containsNonDate="0" containsDate="1" containsString="0" containsBlank="1" minDate="2025-11-01T10:30:08" maxDate="2025-11-30T21:05:06"/>
    </cacheField>
    <cacheField name="Day of Week" numFmtId="0">
      <sharedItems containsBlank="1" count="8">
        <s v="Mon"/>
        <s v="Fri"/>
        <s v="Sat"/>
        <s v="Wed"/>
        <s v="Tue"/>
        <s v="Thu"/>
        <s v="Sun"/>
        <m/>
      </sharedItems>
    </cacheField>
    <cacheField name="Employee_Name" numFmtId="0">
      <sharedItems containsBlank="1"/>
    </cacheField>
    <cacheField name="MDN" numFmtId="0">
      <sharedItems containsBlank="1"/>
    </cacheField>
    <cacheField name="OS" numFmtId="0">
      <sharedItems containsBlank="1"/>
    </cacheField>
    <cacheField name="Model" numFmtId="0">
      <sharedItems containsBlank="1"/>
    </cacheField>
    <cacheField name="Contact_Direction" numFmtId="0">
      <sharedItems containsBlank="1"/>
    </cacheField>
    <cacheField name="CallerType" numFmtId="0">
      <sharedItems containsBlank="1"/>
    </cacheField>
    <cacheField name="SolutoSubscriber" numFmtId="0">
      <sharedItems containsString="0" containsBlank="1" containsNumber="1" containsInteger="1" minValue="0" maxValue="1"/>
    </cacheField>
    <cacheField name="ToolsUsed" numFmtId="0">
      <sharedItems containsBlank="1"/>
    </cacheField>
    <cacheField name="DeviceUsed" numFmtId="0">
      <sharedItems containsBlank="1"/>
    </cacheField>
    <cacheField name="request_channel" numFmtId="0">
      <sharedItems containsBlank="1"/>
    </cacheField>
    <cacheField name="Syptoms" numFmtId="0">
      <sharedItems containsBlank="1" longText="1"/>
    </cacheField>
    <cacheField name="ChatReason" numFmtId="0">
      <sharedItems containsBlank="1"/>
    </cacheField>
    <cacheField name="SessionReason" numFmtId="0">
      <sharedItems containsBlank="1"/>
    </cacheField>
    <cacheField name="SubReason" numFmtId="0">
      <sharedItems containsBlank="1"/>
    </cacheField>
    <cacheField name="Wrap_up_Code" numFmtId="0">
      <sharedItems containsBlank="1"/>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24.55351539352" createdVersion="8" refreshedVersion="8" minRefreshableVersion="3" recordCount="1096" xr:uid="{F7EC1A29-FAF1-45E6-8092-91F1CCAF7B2F}">
  <cacheSource type="worksheet">
    <worksheetSource ref="A1:AH1048576" sheet="Export" r:id="rId2"/>
  </cacheSource>
  <cacheFields count="34">
    <cacheField name="Contact Type" numFmtId="0">
      <sharedItems containsBlank="1"/>
    </cacheField>
    <cacheField name="REQUEST_CHANNEL" numFmtId="0">
      <sharedItems containsBlank="1"/>
    </cacheField>
    <cacheField name="Date" numFmtId="0">
      <sharedItems containsNonDate="0" containsDate="1" containsString="0" containsBlank="1" minDate="2025-12-01T00:00:00" maxDate="2026-01-01T00:00:00"/>
    </cacheField>
    <cacheField name="星期" numFmtId="0">
      <sharedItems containsBlank="1" count="8">
        <s v="Wed"/>
        <s v="Tue"/>
        <s v="Mon"/>
        <s v="Fri"/>
        <s v="Thu"/>
        <s v="Sun"/>
        <s v="Sat"/>
        <m/>
      </sharedItems>
    </cacheField>
    <cacheField name="START_TIME" numFmtId="0">
      <sharedItems containsBlank="1"/>
    </cacheField>
    <cacheField name="END_TIME" numFmtId="0">
      <sharedItems containsBlank="1"/>
    </cacheField>
    <cacheField name="ENGAGEMENT_TYPE" numFmtId="0">
      <sharedItems containsBlank="1"/>
    </cacheField>
    <cacheField name="Interval" numFmtId="0">
      <sharedItems containsString="0" containsBlank="1" containsNumber="1" containsInteger="1" minValue="0" maxValue="23"/>
    </cacheField>
    <cacheField name="MDN" numFmtId="0">
      <sharedItems containsBlank="1"/>
    </cacheField>
    <cacheField name="Carrier" numFmtId="0">
      <sharedItems containsBlank="1"/>
    </cacheField>
    <cacheField name="Direction" numFmtId="0">
      <sharedItems containsBlank="1"/>
    </cacheField>
    <cacheField name="Reason" numFmtId="0">
      <sharedItems containsBlank="1"/>
    </cacheField>
    <cacheField name="REQUEST_TYPE" numFmtId="0">
      <sharedItems containsBlank="1"/>
    </cacheField>
    <cacheField name="STATUS" numFmtId="0">
      <sharedItems containsBlank="1"/>
    </cacheField>
    <cacheField name="AGENT" numFmtId="0">
      <sharedItems containsBlank="1"/>
    </cacheField>
    <cacheField name="WRAP_UP_CODE" numFmtId="0">
      <sharedItems containsBlank="1"/>
    </cacheField>
    <cacheField name="Handling" numFmtId="0">
      <sharedItems containsString="0" containsBlank="1" containsNumber="1" containsInteger="1" minValue="24" maxValue="7918"/>
    </cacheField>
    <cacheField name="HOLD" numFmtId="0">
      <sharedItems containsString="0" containsBlank="1" containsNumber="1" containsInteger="1" minValue="3" maxValue="604"/>
    </cacheField>
    <cacheField name="Handlingⓒ" numFmtId="0">
      <sharedItems containsString="0" containsBlank="1" containsNumber="1" containsInteger="1" minValue="24" maxValue="7918"/>
    </cacheField>
    <cacheField name="Waitingⓒ" numFmtId="0">
      <sharedItems containsString="0" containsBlank="1" containsNumber="1" containsInteger="1" minValue="1" maxValue="434"/>
    </cacheField>
    <cacheField name="Talkⓒ" numFmtId="0">
      <sharedItems containsString="0" containsBlank="1" containsNumber="1" containsInteger="1" minValue="1" maxValue="7712"/>
    </cacheField>
    <cacheField name="ACWⓒ" numFmtId="0">
      <sharedItems containsString="0" containsBlank="1" containsNumber="1" containsInteger="1" minValue="6" maxValue="742"/>
    </cacheField>
    <cacheField name="CSAT" numFmtId="0">
      <sharedItems containsNonDate="0" containsString="0" containsBlank="1"/>
    </cacheField>
    <cacheField name="NPS" numFmtId="0">
      <sharedItems containsBlank="1"/>
    </cacheField>
    <cacheField name="Resolution" numFmtId="0">
      <sharedItems containsBlank="1"/>
    </cacheField>
    <cacheField name="Verbatim" numFmtId="0">
      <sharedItems containsNonDate="0" containsString="0" containsBlank="1"/>
    </cacheField>
    <cacheField name="Origin" numFmtId="0">
      <sharedItems containsNonDate="0" containsString="0" containsBlank="1"/>
    </cacheField>
    <cacheField name="OB Purpose" numFmtId="0">
      <sharedItems containsNonDate="0" containsString="0" containsBlank="1"/>
    </cacheField>
    <cacheField name="OB Reason" numFmtId="0">
      <sharedItems containsNonDate="0" containsString="0" containsBlank="1"/>
    </cacheField>
    <cacheField name="OS" numFmtId="0">
      <sharedItems containsBlank="1"/>
    </cacheField>
    <cacheField name="Device" numFmtId="0">
      <sharedItems containsBlank="1"/>
    </cacheField>
    <cacheField name="caller_type" numFmtId="0">
      <sharedItems containsBlank="1"/>
    </cacheField>
    <cacheField name="symptoms" numFmtId="0">
      <sharedItems containsBlank="1" longText="1"/>
    </cacheField>
    <cacheField name="session_reason" numFmtId="0">
      <sharedItems containsBlank="1"/>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24.553793749998" createdVersion="8" refreshedVersion="8" minRefreshableVersion="3" recordCount="1096" xr:uid="{B0DF68BC-08F7-4910-8E87-707387976E28}">
  <cacheSource type="worksheet">
    <worksheetSource ref="A1:AD1048576" sheet="Export" r:id="rId2"/>
  </cacheSource>
  <cacheFields count="30">
    <cacheField name="Contact Type" numFmtId="0">
      <sharedItems containsBlank="1" count="4">
        <s v="Call"/>
        <s v="Chat"/>
        <m/>
        <s v="套用的篩選: _x000a_COUNTRY 是 Taiwan_x000a_REPORT_DATE 在 1/12/2025 當時或之後 及 在 1/1/2026 之前_x000a_REPORT_YEAR 是 2025"/>
      </sharedItems>
    </cacheField>
    <cacheField name="REQUEST_CHANNEL" numFmtId="0">
      <sharedItems containsBlank="1"/>
    </cacheField>
    <cacheField name="Date" numFmtId="0">
      <sharedItems containsNonDate="0" containsDate="1" containsString="0" containsBlank="1" minDate="2025-12-01T00:00:00" maxDate="2026-01-01T00:00:00"/>
    </cacheField>
    <cacheField name="星期" numFmtId="0">
      <sharedItems containsBlank="1" count="8">
        <s v="Wed"/>
        <s v="Tue"/>
        <s v="Mon"/>
        <s v="Fri"/>
        <s v="Thu"/>
        <s v="Sun"/>
        <s v="Sat"/>
        <m/>
      </sharedItems>
    </cacheField>
    <cacheField name="START_TIME" numFmtId="0">
      <sharedItems containsBlank="1"/>
    </cacheField>
    <cacheField name="END_TIME" numFmtId="0">
      <sharedItems containsBlank="1"/>
    </cacheField>
    <cacheField name="ENGAGEMENT_TYPE" numFmtId="0">
      <sharedItems containsBlank="1" count="4">
        <s v="SOLUTO"/>
        <s v="SUR"/>
        <s v="EWS_SOLUTO"/>
        <m/>
      </sharedItems>
    </cacheField>
    <cacheField name="Interval" numFmtId="0">
      <sharedItems containsString="0" containsBlank="1" containsNumber="1" containsInteger="1" minValue="0" maxValue="23"/>
    </cacheField>
    <cacheField name="MDN" numFmtId="0">
      <sharedItems containsBlank="1"/>
    </cacheField>
    <cacheField name="Carrier" numFmtId="0">
      <sharedItems containsBlank="1"/>
    </cacheField>
    <cacheField name="Direction" numFmtId="0">
      <sharedItems containsBlank="1"/>
    </cacheField>
    <cacheField name="Reason" numFmtId="0">
      <sharedItems containsBlank="1"/>
    </cacheField>
    <cacheField name="REQUEST_TYPE" numFmtId="0">
      <sharedItems containsBlank="1"/>
    </cacheField>
    <cacheField name="STATUS" numFmtId="0">
      <sharedItems containsBlank="1"/>
    </cacheField>
    <cacheField name="AGENT" numFmtId="0">
      <sharedItems containsBlank="1"/>
    </cacheField>
    <cacheField name="WRAP_UP_CODE" numFmtId="0">
      <sharedItems containsBlank="1"/>
    </cacheField>
    <cacheField name="Handling" numFmtId="0">
      <sharedItems containsString="0" containsBlank="1" containsNumber="1" containsInteger="1" minValue="24" maxValue="7918"/>
    </cacheField>
    <cacheField name="HOLD" numFmtId="0">
      <sharedItems containsString="0" containsBlank="1" containsNumber="1" containsInteger="1" minValue="3" maxValue="604"/>
    </cacheField>
    <cacheField name="Handlingⓒ" numFmtId="0">
      <sharedItems containsString="0" containsBlank="1" containsNumber="1" containsInteger="1" minValue="24" maxValue="7918"/>
    </cacheField>
    <cacheField name="Waitingⓒ" numFmtId="0">
      <sharedItems containsString="0" containsBlank="1" containsNumber="1" containsInteger="1" minValue="1" maxValue="434"/>
    </cacheField>
    <cacheField name="Talkⓒ" numFmtId="0">
      <sharedItems containsString="0" containsBlank="1" containsNumber="1" containsInteger="1" minValue="1" maxValue="7712"/>
    </cacheField>
    <cacheField name="ACWⓒ" numFmtId="0">
      <sharedItems containsString="0" containsBlank="1" containsNumber="1" containsInteger="1" minValue="6" maxValue="742"/>
    </cacheField>
    <cacheField name="CSAT" numFmtId="0">
      <sharedItems containsNonDate="0" containsString="0" containsBlank="1"/>
    </cacheField>
    <cacheField name="NPS" numFmtId="0">
      <sharedItems containsBlank="1"/>
    </cacheField>
    <cacheField name="Resolution" numFmtId="0">
      <sharedItems containsBlank="1"/>
    </cacheField>
    <cacheField name="Verbatim" numFmtId="0">
      <sharedItems containsNonDate="0" containsString="0" containsBlank="1"/>
    </cacheField>
    <cacheField name="Origin" numFmtId="0">
      <sharedItems containsNonDate="0" containsString="0" containsBlank="1"/>
    </cacheField>
    <cacheField name="OB Purpose" numFmtId="0">
      <sharedItems containsNonDate="0" containsString="0" containsBlank="1"/>
    </cacheField>
    <cacheField name="OB Reason" numFmtId="0">
      <sharedItems containsNonDate="0" containsString="0" containsBlank="1"/>
    </cacheField>
    <cacheField name="OS" numFmtId="0">
      <sharedItems containsBlank="1"/>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24.685608564818" createdVersion="8" refreshedVersion="8" minRefreshableVersion="3" recordCount="760" xr:uid="{DE056864-8A2F-4245-9B67-17C779AD93E9}">
  <cacheSource type="worksheet">
    <worksheetSource ref="A1:P761" sheet="工作表2" r:id="rId2"/>
  </cacheSource>
  <cacheFields count="16">
    <cacheField name="Contact Type" numFmtId="0">
      <sharedItems/>
    </cacheField>
    <cacheField name="REQUEST_CHANNEL" numFmtId="0">
      <sharedItems/>
    </cacheField>
    <cacheField name="Date" numFmtId="165">
      <sharedItems containsSemiMixedTypes="0" containsNonDate="0" containsDate="1" containsString="0" minDate="2025-12-01T00:00:00" maxDate="2026-01-01T00:00:00"/>
    </cacheField>
    <cacheField name="星期" numFmtId="165">
      <sharedItems/>
    </cacheField>
    <cacheField name="START_TIME" numFmtId="0">
      <sharedItems/>
    </cacheField>
    <cacheField name="END_TIME" numFmtId="0">
      <sharedItems/>
    </cacheField>
    <cacheField name="ENGAGEMENT_TYPE" numFmtId="0">
      <sharedItems/>
    </cacheField>
    <cacheField name="Interval" numFmtId="1">
      <sharedItems containsSemiMixedTypes="0" containsString="0" containsNumber="1" containsInteger="1" minValue="0" maxValue="23"/>
    </cacheField>
    <cacheField name="MDN" numFmtId="0">
      <sharedItems/>
    </cacheField>
    <cacheField name="Carrier" numFmtId="0">
      <sharedItems/>
    </cacheField>
    <cacheField name="Direction" numFmtId="0">
      <sharedItems/>
    </cacheField>
    <cacheField name="Reason" numFmtId="0">
      <sharedItems containsBlank="1"/>
    </cacheField>
    <cacheField name="REQUEST_TYPE" numFmtId="0">
      <sharedItems containsBlank="1"/>
    </cacheField>
    <cacheField name="STATUS" numFmtId="0">
      <sharedItems/>
    </cacheField>
    <cacheField name="AGENT" numFmtId="0">
      <sharedItems count="11">
        <s v="evan.liu"/>
        <s v="JianKai.Ding"/>
        <s v="rex.liao"/>
        <s v="alex.chen"/>
        <s v="jacky.lee"/>
        <s v="amber.wang"/>
        <s v="Howard.Chen"/>
        <s v="molly.song"/>
        <s v="sherry.lin"/>
        <s v="tw-synnex-genai"/>
        <s v="tw-genai"/>
      </sharedItems>
    </cacheField>
    <cacheField name="WRAP_UP_CODE" numFmtId="0">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56.444582060183" createdVersion="8" refreshedVersion="8" minRefreshableVersion="3" recordCount="738" xr:uid="{6A752F3C-749C-407C-A7D4-69B70256CA63}">
  <cacheSource type="worksheet">
    <worksheetSource ref="A1:O739" sheet="Export" r:id="rId2"/>
  </cacheSource>
  <cacheFields count="15">
    <cacheField name="Contact Type" numFmtId="0">
      <sharedItems/>
    </cacheField>
    <cacheField name="REQUEST_CHANNEL" numFmtId="0">
      <sharedItems/>
    </cacheField>
    <cacheField name="Date" numFmtId="165">
      <sharedItems containsSemiMixedTypes="0" containsNonDate="0" containsDate="1" containsString="0" minDate="2026-01-01T00:00:00" maxDate="2026-02-01T00:00:00"/>
    </cacheField>
    <cacheField name="START_TIME" numFmtId="0">
      <sharedItems/>
    </cacheField>
    <cacheField name="END_TIME" numFmtId="0">
      <sharedItems/>
    </cacheField>
    <cacheField name="ENGAGEMENT_TYPE" numFmtId="0">
      <sharedItems/>
    </cacheField>
    <cacheField name="Interval" numFmtId="1">
      <sharedItems containsSemiMixedTypes="0" containsString="0" containsNumber="1" containsInteger="1" minValue="0" maxValue="23"/>
    </cacheField>
    <cacheField name="MDN" numFmtId="0">
      <sharedItems/>
    </cacheField>
    <cacheField name="Carrier" numFmtId="0">
      <sharedItems/>
    </cacheField>
    <cacheField name="Direction" numFmtId="0">
      <sharedItems/>
    </cacheField>
    <cacheField name="Reason" numFmtId="0">
      <sharedItems containsBlank="1"/>
    </cacheField>
    <cacheField name="REQUEST_TYPE" numFmtId="0">
      <sharedItems containsBlank="1"/>
    </cacheField>
    <cacheField name="STATUS" numFmtId="0">
      <sharedItems/>
    </cacheField>
    <cacheField name="AGENT" numFmtId="0">
      <sharedItems count="12">
        <s v="alex.chen"/>
        <s v="molly.song"/>
        <s v="sherry.lin"/>
        <s v="evan.liu"/>
        <s v="Howard.Chen"/>
        <s v="amber.wang"/>
        <s v="JianKai.Ding"/>
        <s v="rex.liao"/>
        <s v="jacky.lee"/>
        <s v=""/>
        <s v="will.tsai"/>
        <s v="rex.hsu"/>
      </sharedItems>
    </cacheField>
    <cacheField name="WRAP_UP_CODE" numFmtId="0">
      <sharedItems containsBlank="1"/>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56.54061851852" createdVersion="8" refreshedVersion="8" minRefreshableVersion="3" recordCount="737" xr:uid="{BFB911BE-721D-46DE-8448-CADDA098D27F}">
  <cacheSource type="worksheet">
    <worksheetSource ref="A1:P738" sheet="Export" r:id="rId2"/>
  </cacheSource>
  <cacheFields count="16">
    <cacheField name="Contact Type" numFmtId="0">
      <sharedItems/>
    </cacheField>
    <cacheField name="REQUEST_CHANNEL" numFmtId="0">
      <sharedItems/>
    </cacheField>
    <cacheField name="Date" numFmtId="165">
      <sharedItems containsSemiMixedTypes="0" containsNonDate="0" containsDate="1" containsString="0" minDate="2026-01-01T00:00:00" maxDate="2026-02-01T00:00:00"/>
    </cacheField>
    <cacheField name="START_TIME" numFmtId="0">
      <sharedItems/>
    </cacheField>
    <cacheField name="END_TIME" numFmtId="0">
      <sharedItems/>
    </cacheField>
    <cacheField name="周幾" numFmtId="0">
      <sharedItems count="7">
        <s v="Fri"/>
        <s v="Mon"/>
        <s v="Wed"/>
        <s v="Tue"/>
        <s v="Thu"/>
        <s v="Sat"/>
        <s v="Sun"/>
      </sharedItems>
    </cacheField>
    <cacheField name="ENGAGEMENT_TYPE" numFmtId="0">
      <sharedItems count="2">
        <s v="SUR"/>
        <s v="SOLUTO"/>
      </sharedItems>
    </cacheField>
    <cacheField name="Interval" numFmtId="1">
      <sharedItems containsSemiMixedTypes="0" containsString="0" containsNumber="1" containsInteger="1" minValue="0" maxValue="23"/>
    </cacheField>
    <cacheField name="MDN" numFmtId="0">
      <sharedItems/>
    </cacheField>
    <cacheField name="Carrier" numFmtId="0">
      <sharedItems/>
    </cacheField>
    <cacheField name="Direction" numFmtId="0">
      <sharedItems/>
    </cacheField>
    <cacheField name="Reason" numFmtId="0">
      <sharedItems containsBlank="1"/>
    </cacheField>
    <cacheField name="REQUEST_TYPE" numFmtId="0">
      <sharedItems containsBlank="1"/>
    </cacheField>
    <cacheField name="STATUS" numFmtId="0">
      <sharedItems/>
    </cacheField>
    <cacheField name="AGENT" numFmtId="0">
      <sharedItems/>
    </cacheField>
    <cacheField name="WRAP_UP_CODE" numFmtId="0">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84.847847106481" createdVersion="8" refreshedVersion="8" minRefreshableVersion="3" recordCount="557" xr:uid="{DD8234B6-B92E-45CB-A1FC-EA87FFDE30B5}">
  <cacheSource type="worksheet">
    <worksheetSource ref="C1:AA558" sheet="Export" r:id="rId2"/>
  </cacheSource>
  <cacheFields count="25">
    <cacheField name="Date" numFmtId="0">
      <sharedItems containsNonDate="0" containsDate="1" containsString="0" containsBlank="1" minDate="2026-02-01T00:00:00" maxDate="2026-03-01T00:00:00"/>
    </cacheField>
    <cacheField name="START_TIME" numFmtId="0">
      <sharedItems containsBlank="1"/>
    </cacheField>
    <cacheField name="END_TIME" numFmtId="0">
      <sharedItems containsBlank="1"/>
    </cacheField>
    <cacheField name="week" numFmtId="0">
      <sharedItems containsBlank="1"/>
    </cacheField>
    <cacheField name="hour" numFmtId="0">
      <sharedItems containsString="0" containsBlank="1" containsNumber="1" containsInteger="1" minValue="0" maxValue="23" count="23">
        <n v="15"/>
        <n v="14"/>
        <n v="12"/>
        <n v="13"/>
        <n v="6"/>
        <n v="5"/>
        <n v="19"/>
        <n v="18"/>
        <n v="22"/>
        <n v="23"/>
        <n v="20"/>
        <n v="9"/>
        <n v="10"/>
        <n v="11"/>
        <n v="17"/>
        <n v="16"/>
        <n v="0"/>
        <n v="21"/>
        <n v="7"/>
        <n v="2"/>
        <n v="1"/>
        <n v="8"/>
        <m/>
      </sharedItems>
    </cacheField>
    <cacheField name="ENGAGEMENT_TYPE" numFmtId="0">
      <sharedItems containsBlank="1"/>
    </cacheField>
    <cacheField name="Interval" numFmtId="0">
      <sharedItems containsString="0" containsBlank="1" containsNumber="1" containsInteger="1" minValue="0" maxValue="23"/>
    </cacheField>
    <cacheField name="MDN" numFmtId="0">
      <sharedItems containsBlank="1"/>
    </cacheField>
    <cacheField name="Carrier" numFmtId="0">
      <sharedItems containsBlank="1"/>
    </cacheField>
    <cacheField name="Direction" numFmtId="0">
      <sharedItems containsBlank="1"/>
    </cacheField>
    <cacheField name="Reason" numFmtId="0">
      <sharedItems containsBlank="1"/>
    </cacheField>
    <cacheField name="REQUEST_TYPE" numFmtId="0">
      <sharedItems containsBlank="1"/>
    </cacheField>
    <cacheField name="STATUS" numFmtId="0">
      <sharedItems containsBlank="1"/>
    </cacheField>
    <cacheField name="AGENT" numFmtId="0">
      <sharedItems containsBlank="1" count="14">
        <s v="JianKai.Ding"/>
        <s v="amber.wang"/>
        <s v="alex.chen"/>
        <s v="rex.liao"/>
        <s v="jacky.lee"/>
        <s v="evan.liu"/>
        <s v="Howard.Chen"/>
        <s v="molly.song"/>
        <s v="sherry.lin"/>
        <s v="tw-genai"/>
        <s v="ray.feng"/>
        <s v="tw-fet-genai"/>
        <s v="tw-cht-genai"/>
        <m/>
      </sharedItems>
    </cacheField>
    <cacheField name="WRAP_UP_CODE" numFmtId="0">
      <sharedItems containsBlank="1"/>
    </cacheField>
    <cacheField name="Handling" numFmtId="0">
      <sharedItems containsString="0" containsBlank="1" containsNumber="1" containsInteger="1" minValue="38" maxValue="6677"/>
    </cacheField>
    <cacheField name="HOLD" numFmtId="0">
      <sharedItems containsString="0" containsBlank="1" containsNumber="1" containsInteger="1" minValue="19" maxValue="232"/>
    </cacheField>
    <cacheField name="Handlingⓒ" numFmtId="0">
      <sharedItems containsString="0" containsBlank="1" containsNumber="1" containsInteger="1" minValue="39" maxValue="6677"/>
    </cacheField>
    <cacheField name="Waitingⓒ" numFmtId="0">
      <sharedItems containsString="0" containsBlank="1" containsNumber="1" containsInteger="1" minValue="1" maxValue="37"/>
    </cacheField>
    <cacheField name="Talkⓒ" numFmtId="0">
      <sharedItems containsString="0" containsBlank="1" containsNumber="1" containsInteger="1" minValue="5" maxValue="6599"/>
    </cacheField>
    <cacheField name="ACWⓒ" numFmtId="0">
      <sharedItems containsString="0" containsBlank="1" containsNumber="1" containsInteger="1" minValue="6" maxValue="500"/>
    </cacheField>
    <cacheField name="CSAT" numFmtId="0">
      <sharedItems containsBlank="1"/>
    </cacheField>
    <cacheField name="NPS" numFmtId="0">
      <sharedItems containsBlank="1"/>
    </cacheField>
    <cacheField name="Resolution" numFmtId="0">
      <sharedItems containsBlank="1"/>
    </cacheField>
    <cacheField name="Verbati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84.846431365739" createdVersion="8" refreshedVersion="8" minRefreshableVersion="3" recordCount="555" xr:uid="{AA4F72DF-AE67-4021-A267-75CCACF26612}">
  <cacheSource type="worksheet">
    <worksheetSource ref="C1:AM556" sheet="Export" r:id="rId2"/>
  </cacheSource>
  <cacheFields count="36">
    <cacheField name="Date" numFmtId="165">
      <sharedItems containsSemiMixedTypes="0" containsNonDate="0" containsDate="1" containsString="0" minDate="2026-02-01T00:00:00" maxDate="2026-03-01T00:00:00"/>
    </cacheField>
    <cacheField name="START_TIME" numFmtId="0">
      <sharedItems/>
    </cacheField>
    <cacheField name="END_TIME" numFmtId="0">
      <sharedItems/>
    </cacheField>
    <cacheField name="week" numFmtId="0">
      <sharedItems count="7">
        <s v="Thu"/>
        <s v="Wed"/>
        <s v="Tue"/>
        <s v="Mon"/>
        <s v="Sun"/>
        <s v="Fri"/>
        <s v="Sat"/>
      </sharedItems>
    </cacheField>
    <cacheField name="ENGAGEMENT_TYPE" numFmtId="0">
      <sharedItems/>
    </cacheField>
    <cacheField name="Interval" numFmtId="1">
      <sharedItems containsSemiMixedTypes="0" containsString="0" containsNumber="1" containsInteger="1" minValue="0" maxValue="23"/>
    </cacheField>
    <cacheField name="MDN" numFmtId="0">
      <sharedItems/>
    </cacheField>
    <cacheField name="Carrier" numFmtId="0">
      <sharedItems count="6">
        <s v="SYNNEX"/>
        <s v="DEX"/>
        <s v="FET"/>
        <s v="SENAO"/>
        <s v="CHT"/>
        <s v="CHT_HOME"/>
      </sharedItems>
    </cacheField>
    <cacheField name="Direction" numFmtId="0">
      <sharedItems/>
    </cacheField>
    <cacheField name="Reason" numFmtId="0">
      <sharedItems containsBlank="1"/>
    </cacheField>
    <cacheField name="REQUEST_TYPE" numFmtId="0">
      <sharedItems containsBlank="1"/>
    </cacheField>
    <cacheField name="STATUS" numFmtId="0">
      <sharedItems/>
    </cacheField>
    <cacheField name="AGENT" numFmtId="0">
      <sharedItems/>
    </cacheField>
    <cacheField name="WRAP_UP_CODE" numFmtId="0">
      <sharedItems containsBlank="1"/>
    </cacheField>
    <cacheField name="Handling" numFmtId="3">
      <sharedItems containsString="0" containsBlank="1" containsNumber="1" containsInteger="1" minValue="38" maxValue="6677"/>
    </cacheField>
    <cacheField name="HOLD" numFmtId="3">
      <sharedItems containsString="0" containsBlank="1" containsNumber="1" containsInteger="1" minValue="19" maxValue="232"/>
    </cacheField>
    <cacheField name="Handlingⓒ" numFmtId="3">
      <sharedItems containsString="0" containsBlank="1" containsNumber="1" containsInteger="1" minValue="39" maxValue="6677"/>
    </cacheField>
    <cacheField name="Waitingⓒ" numFmtId="3">
      <sharedItems containsString="0" containsBlank="1" containsNumber="1" containsInteger="1" minValue="1" maxValue="37"/>
    </cacheField>
    <cacheField name="Talkⓒ" numFmtId="3">
      <sharedItems containsString="0" containsBlank="1" containsNumber="1" containsInteger="1" minValue="5" maxValue="6599"/>
    </cacheField>
    <cacheField name="ACWⓒ" numFmtId="3">
      <sharedItems containsString="0" containsBlank="1" containsNumber="1" containsInteger="1" minValue="6" maxValue="500"/>
    </cacheField>
    <cacheField name="CSAT" numFmtId="0">
      <sharedItems containsBlank="1"/>
    </cacheField>
    <cacheField name="NPS" numFmtId="0">
      <sharedItems containsBlank="1"/>
    </cacheField>
    <cacheField name="Resolution" numFmtId="0">
      <sharedItems containsBlank="1"/>
    </cacheField>
    <cacheField name="Verbatim" numFmtId="0">
      <sharedItems containsNonDate="0" containsString="0" containsBlank="1"/>
    </cacheField>
    <cacheField name="Origin" numFmtId="0">
      <sharedItems containsNonDate="0" containsString="0" containsBlank="1"/>
    </cacheField>
    <cacheField name="OB Purpose" numFmtId="0">
      <sharedItems containsNonDate="0" containsString="0" containsBlank="1"/>
    </cacheField>
    <cacheField name="OB Reason" numFmtId="0">
      <sharedItems containsNonDate="0" containsString="0" containsBlank="1"/>
    </cacheField>
    <cacheField name="OS" numFmtId="0">
      <sharedItems containsBlank="1"/>
    </cacheField>
    <cacheField name="Device" numFmtId="0">
      <sharedItems containsBlank="1"/>
    </cacheField>
    <cacheField name="caller_type" numFmtId="0">
      <sharedItems containsBlank="1"/>
    </cacheField>
    <cacheField name="symptoms" numFmtId="0">
      <sharedItems containsBlank="1" longText="1"/>
    </cacheField>
    <cacheField name="session_reason" numFmtId="0">
      <sharedItems containsBlank="1"/>
    </cacheField>
    <cacheField name="session_sub_reason" numFmtId="0">
      <sharedItems containsBlank="1"/>
    </cacheField>
    <cacheField name="tools_used" numFmtId="0">
      <sharedItems containsBlank="1"/>
    </cacheField>
    <cacheField name="QA" numFmtId="1">
      <sharedItems containsString="0" containsBlank="1" containsNumber="1" containsInteger="1" minValue="0" maxValue="100"/>
    </cacheField>
    <cacheField name="ENGAGEMENT_ID" numFmtId="0">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in, Sherry" refreshedDate="46084.847847106481" createdVersion="8" refreshedVersion="8" minRefreshableVersion="3" recordCount="557" xr:uid="{0658DD84-5246-4E71-A159-116F95D0D726}">
  <cacheSource type="worksheet">
    <worksheetSource ref="C1:AA558" sheet="Export" r:id="rId2"/>
  </cacheSource>
  <cacheFields count="25">
    <cacheField name="Date" numFmtId="0">
      <sharedItems containsNonDate="0" containsDate="1" containsString="0" containsBlank="1" minDate="2026-02-01T00:00:00" maxDate="2026-03-01T00:00:00"/>
    </cacheField>
    <cacheField name="START_TIME" numFmtId="0">
      <sharedItems containsBlank="1"/>
    </cacheField>
    <cacheField name="END_TIME" numFmtId="0">
      <sharedItems containsBlank="1"/>
    </cacheField>
    <cacheField name="week" numFmtId="0">
      <sharedItems containsBlank="1" count="8">
        <s v="Thu"/>
        <s v="Wed"/>
        <s v="Tue"/>
        <s v="Mon"/>
        <s v="Sun"/>
        <s v="Fri"/>
        <s v="Sat"/>
        <m/>
      </sharedItems>
    </cacheField>
    <cacheField name="hour" numFmtId="0">
      <sharedItems containsString="0" containsBlank="1" containsNumber="1" containsInteger="1" minValue="0" maxValue="23" count="23">
        <n v="15"/>
        <n v="14"/>
        <n v="12"/>
        <n v="13"/>
        <n v="6"/>
        <n v="5"/>
        <n v="19"/>
        <n v="18"/>
        <n v="22"/>
        <n v="23"/>
        <n v="20"/>
        <n v="9"/>
        <n v="10"/>
        <n v="11"/>
        <n v="17"/>
        <n v="16"/>
        <n v="0"/>
        <n v="21"/>
        <n v="7"/>
        <n v="2"/>
        <n v="1"/>
        <n v="8"/>
        <m/>
      </sharedItems>
    </cacheField>
    <cacheField name="ENGAGEMENT_TYPE" numFmtId="0">
      <sharedItems containsBlank="1" count="5">
        <s v="SUR"/>
        <s v="SOLUTO"/>
        <s v="EWS_SUR"/>
        <s v="EWS_SOLUTO"/>
        <m/>
      </sharedItems>
    </cacheField>
    <cacheField name="Interval" numFmtId="0">
      <sharedItems containsString="0" containsBlank="1" containsNumber="1" containsInteger="1" minValue="0" maxValue="23"/>
    </cacheField>
    <cacheField name="MDN" numFmtId="0">
      <sharedItems containsBlank="1"/>
    </cacheField>
    <cacheField name="Carrier" numFmtId="0">
      <sharedItems containsBlank="1" count="7">
        <s v="SYNNEX"/>
        <s v="DEX"/>
        <s v="FET"/>
        <s v="SENAO"/>
        <s v="CHT"/>
        <s v="CHT_HOME"/>
        <m/>
      </sharedItems>
    </cacheField>
    <cacheField name="Direction" numFmtId="0">
      <sharedItems containsBlank="1"/>
    </cacheField>
    <cacheField name="Reason" numFmtId="0">
      <sharedItems containsBlank="1"/>
    </cacheField>
    <cacheField name="REQUEST_TYPE" numFmtId="0">
      <sharedItems containsBlank="1"/>
    </cacheField>
    <cacheField name="STATUS" numFmtId="0">
      <sharedItems containsBlank="1"/>
    </cacheField>
    <cacheField name="AGENT" numFmtId="0">
      <sharedItems containsBlank="1" count="14">
        <s v="JianKai.Ding"/>
        <s v="amber.wang"/>
        <s v="alex.chen"/>
        <s v="rex.liao"/>
        <s v="jacky.lee"/>
        <s v="evan.liu"/>
        <s v="Howard.Chen"/>
        <s v="molly.song"/>
        <s v="sherry.lin"/>
        <s v="tw-genai"/>
        <s v="ray.feng"/>
        <s v="tw-fet-genai"/>
        <s v="tw-cht-genai"/>
        <m/>
      </sharedItems>
    </cacheField>
    <cacheField name="WRAP_UP_CODE" numFmtId="0">
      <sharedItems containsBlank="1"/>
    </cacheField>
    <cacheField name="Handling" numFmtId="0">
      <sharedItems containsString="0" containsBlank="1" containsNumber="1" containsInteger="1" minValue="38" maxValue="6677"/>
    </cacheField>
    <cacheField name="HOLD" numFmtId="0">
      <sharedItems containsString="0" containsBlank="1" containsNumber="1" containsInteger="1" minValue="19" maxValue="232"/>
    </cacheField>
    <cacheField name="Handlingⓒ" numFmtId="0">
      <sharedItems containsString="0" containsBlank="1" containsNumber="1" containsInteger="1" minValue="39" maxValue="6677"/>
    </cacheField>
    <cacheField name="Waitingⓒ" numFmtId="0">
      <sharedItems containsString="0" containsBlank="1" containsNumber="1" containsInteger="1" minValue="1" maxValue="37"/>
    </cacheField>
    <cacheField name="Talkⓒ" numFmtId="0">
      <sharedItems containsString="0" containsBlank="1" containsNumber="1" containsInteger="1" minValue="5" maxValue="6599"/>
    </cacheField>
    <cacheField name="ACWⓒ" numFmtId="0">
      <sharedItems containsString="0" containsBlank="1" containsNumber="1" containsInteger="1" minValue="6" maxValue="500"/>
    </cacheField>
    <cacheField name="CSAT" numFmtId="0">
      <sharedItems containsBlank="1"/>
    </cacheField>
    <cacheField name="NPS" numFmtId="0">
      <sharedItems containsBlank="1"/>
    </cacheField>
    <cacheField name="Resolution" numFmtId="0">
      <sharedItems containsBlank="1"/>
    </cacheField>
    <cacheField name="Verbatim"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9">
  <r>
    <x v="0"/>
    <s v="Chat"/>
    <s v="929B8B89B53C4053A75A2FD1179F7596"/>
    <d v="2025-10-01T00:00:00"/>
    <x v="0"/>
    <x v="0"/>
    <m/>
    <s v="Gen AI"/>
    <m/>
    <m/>
    <m/>
    <s v="Inbound"/>
  </r>
  <r>
    <x v="0"/>
    <s v="Chat"/>
    <s v="526EADC7B6624B08AA93E18360EB6A1B"/>
    <d v="2025-10-01T00:00:00"/>
    <x v="0"/>
    <x v="1"/>
    <d v="2025-10-01T00:14:57"/>
    <s v="Jacky Lee"/>
    <s v="0926109216"/>
    <s v="NA"/>
    <s v="NA"/>
    <s v="Inbound"/>
  </r>
  <r>
    <x v="0"/>
    <s v="Call"/>
    <s v="D0BA0BA1FE074009BA7DEDC6563BDC3E"/>
    <d v="2025-10-01T00:00:00"/>
    <x v="0"/>
    <x v="2"/>
    <d v="2025-10-01T12:08:05"/>
    <s v="JianKai.Ding"/>
    <s v="0960117779"/>
    <s v="NA"/>
    <s v="NA"/>
    <s v="Inbound"/>
  </r>
  <r>
    <x v="1"/>
    <s v="Call"/>
    <s v="33A877661E144A2CB3736652DDA5AB91"/>
    <d v="2025-10-01T00:00:00"/>
    <x v="0"/>
    <x v="3"/>
    <d v="2025-10-01T12:25:19"/>
    <m/>
    <m/>
    <m/>
    <m/>
    <s v="Inbound"/>
  </r>
  <r>
    <x v="0"/>
    <s v="Call"/>
    <s v="2061A7D99A774369ACC49E612626E9E3"/>
    <d v="2025-10-01T00:00:00"/>
    <x v="0"/>
    <x v="4"/>
    <d v="2025-10-01T12:32:24"/>
    <s v="JianKai.Ding"/>
    <s v="0960117779"/>
    <s v="NA"/>
    <s v="NA"/>
    <s v="Outbound"/>
  </r>
  <r>
    <x v="1"/>
    <s v="Call"/>
    <s v="5279D44F8B024F30ADDF109E6DB214A8"/>
    <d v="2025-10-01T00:00:00"/>
    <x v="0"/>
    <x v="5"/>
    <d v="2025-10-01T12:30:44"/>
    <m/>
    <m/>
    <m/>
    <m/>
    <s v="Inbound"/>
  </r>
  <r>
    <x v="1"/>
    <s v="Call"/>
    <s v="E2CF284B3E5F4765BF63A474C056184F"/>
    <d v="2025-10-01T00:00:00"/>
    <x v="0"/>
    <x v="6"/>
    <d v="2025-10-01T12:59:35"/>
    <s v="Sherry Lin"/>
    <s v="0931697500"/>
    <s v="NA"/>
    <s v="NA"/>
    <s v="Outbound"/>
  </r>
  <r>
    <x v="0"/>
    <s v="Call"/>
    <s v="56EC1F8C9ECC47B79F06069987C7A8E3"/>
    <d v="2025-10-01T00:00:00"/>
    <x v="0"/>
    <x v="7"/>
    <d v="2025-10-01T13:35:34"/>
    <m/>
    <m/>
    <m/>
    <m/>
    <s v="Inbound"/>
  </r>
  <r>
    <x v="0"/>
    <s v="Chat"/>
    <s v="BCF668BFFDBB44379DCB8E860A45EA00"/>
    <d v="2025-10-01T00:00:00"/>
    <x v="0"/>
    <x v="8"/>
    <m/>
    <m/>
    <m/>
    <m/>
    <m/>
    <s v="Inbound"/>
  </r>
  <r>
    <x v="0"/>
    <s v="Chat"/>
    <s v="F90FABEB7BDA45A4A62C8BAA2A74850B"/>
    <d v="2025-10-01T00:00:00"/>
    <x v="0"/>
    <x v="9"/>
    <m/>
    <m/>
    <m/>
    <m/>
    <m/>
    <s v="Inbound"/>
  </r>
  <r>
    <x v="1"/>
    <s v="Call"/>
    <s v="5AF5928E46C144CA900516664F7AADFF"/>
    <d v="2025-10-01T00:00:00"/>
    <x v="0"/>
    <x v="10"/>
    <d v="2025-10-01T13:59:58"/>
    <s v="Molly Song"/>
    <s v="0911270558"/>
    <s v="NA"/>
    <s v="NA"/>
    <s v="Outbound"/>
  </r>
  <r>
    <x v="1"/>
    <s v="Call"/>
    <s v="8CD69C8791D84E3396CB29CF8415E910"/>
    <d v="2025-10-01T00:00:00"/>
    <x v="0"/>
    <x v="11"/>
    <d v="2025-10-01T14:03:15"/>
    <s v="Molly Song"/>
    <s v="0980178210"/>
    <s v="NA"/>
    <s v="NA"/>
    <s v="Outbound"/>
  </r>
  <r>
    <x v="1"/>
    <s v="Call"/>
    <s v="7D1AA214D89A4279AB231BD3F044B435"/>
    <d v="2025-10-01T00:00:00"/>
    <x v="0"/>
    <x v="12"/>
    <d v="2025-10-01T14:08:28"/>
    <s v="Sherry Lin"/>
    <s v="0980178210"/>
    <s v="NA"/>
    <s v="NA"/>
    <s v="Inbound"/>
  </r>
  <r>
    <x v="1"/>
    <s v="Call"/>
    <s v="4B3CBA253C5443CA94F0C3A6FEE4E167"/>
    <d v="2025-10-01T00:00:00"/>
    <x v="0"/>
    <x v="13"/>
    <d v="2025-10-01T14:18:44"/>
    <s v="Molly Song"/>
    <s v="0911270558"/>
    <s v="NA"/>
    <s v="NA"/>
    <s v="Inbound"/>
  </r>
  <r>
    <x v="1"/>
    <s v="Call"/>
    <s v="65A884C756DB47768163A37D62D38DD2"/>
    <d v="2025-10-01T00:00:00"/>
    <x v="0"/>
    <x v="14"/>
    <d v="2025-10-01T14:31:10"/>
    <s v="Sherry Lin"/>
    <s v="0919816265"/>
    <s v="NA"/>
    <s v="NA"/>
    <s v="Outbound"/>
  </r>
  <r>
    <x v="1"/>
    <s v="Call"/>
    <s v="0E1D54C572FA412AA1BEC8CA4F47D869"/>
    <d v="2025-10-01T00:00:00"/>
    <x v="0"/>
    <x v="15"/>
    <d v="2025-10-01T14:33:01"/>
    <s v="Sherry Lin"/>
    <s v="0966671359"/>
    <s v="NA"/>
    <s v="NA"/>
    <s v="Outbound"/>
  </r>
  <r>
    <x v="1"/>
    <s v="Call"/>
    <s v="42A18DBBEC8B4D0B867C6685427902B5"/>
    <d v="2025-10-01T00:00:00"/>
    <x v="0"/>
    <x v="16"/>
    <d v="2025-10-01T14:34:02"/>
    <s v="Sherry Lin"/>
    <s v="0987630905"/>
    <s v="NA"/>
    <s v="NA"/>
    <s v="Outbound"/>
  </r>
  <r>
    <x v="1"/>
    <s v="Call"/>
    <s v="E0E8455CDE0446DFA8583F58D83BBAB5"/>
    <d v="2025-10-01T00:00:00"/>
    <x v="0"/>
    <x v="17"/>
    <d v="2025-10-01T14:42:55"/>
    <s v="Sherry Lin"/>
    <s v="06-2158890"/>
    <s v="NA"/>
    <s v="NA"/>
    <s v="Outbound"/>
  </r>
  <r>
    <x v="0"/>
    <s v="Call"/>
    <s v="69B44512F3544716AC1E7B6F59C0C216"/>
    <d v="2025-10-01T00:00:00"/>
    <x v="0"/>
    <x v="18"/>
    <d v="2025-10-01T14:53:45"/>
    <s v="JianKai.Ding"/>
    <s v="0955315451"/>
    <s v="NA"/>
    <s v="NA"/>
    <s v="Inbound"/>
  </r>
  <r>
    <x v="1"/>
    <s v="Call"/>
    <s v="3DFC16827EF3481FAA2A79B2AC6E09C4"/>
    <d v="2025-10-01T00:00:00"/>
    <x v="0"/>
    <x v="19"/>
    <d v="2025-10-01T14:45:12"/>
    <s v="Sherry Lin"/>
    <s v="062158890"/>
    <s v="NA"/>
    <s v="NA"/>
    <s v="Outbound"/>
  </r>
  <r>
    <x v="1"/>
    <s v="Call"/>
    <s v="447A2D1D75494A1A9EF622433D6F0468"/>
    <d v="2025-10-01T00:00:00"/>
    <x v="0"/>
    <x v="20"/>
    <d v="2025-10-01T14:48:37"/>
    <s v="Sherry Lin"/>
    <s v="0980949772"/>
    <s v="NA"/>
    <s v="NA"/>
    <s v="Outbound"/>
  </r>
  <r>
    <x v="1"/>
    <s v="Call"/>
    <s v="D7A5EB23C83441D09B7C1D67CF8B15D5"/>
    <d v="2025-10-01T00:00:00"/>
    <x v="0"/>
    <x v="21"/>
    <d v="2025-10-01T14:56:09"/>
    <s v="Sherry Lin"/>
    <s v="047280001"/>
    <s v="NA"/>
    <s v="NA"/>
    <s v="Outbound"/>
  </r>
  <r>
    <x v="1"/>
    <s v="Call"/>
    <s v="1DC28B3F54BE491A827C1283964587A5"/>
    <d v="2025-10-01T00:00:00"/>
    <x v="0"/>
    <x v="22"/>
    <d v="2025-10-01T14:59:52"/>
    <s v="Sherry Lin"/>
    <s v="0956000199"/>
    <s v="NA"/>
    <s v="NA"/>
    <s v="Outbound"/>
  </r>
  <r>
    <x v="1"/>
    <s v="Call"/>
    <s v="65707E7ADC9D4CA7B315E5760580192C"/>
    <d v="2025-10-01T00:00:00"/>
    <x v="0"/>
    <x v="23"/>
    <d v="2025-10-01T15:10:56"/>
    <s v="Evan Liu"/>
    <s v="0962018896"/>
    <s v="NA"/>
    <s v="NA"/>
    <s v="Inbound"/>
  </r>
  <r>
    <x v="1"/>
    <s v="Call"/>
    <s v="483876C139584CCE84007C2A27646D16"/>
    <d v="2025-10-01T00:00:00"/>
    <x v="0"/>
    <x v="24"/>
    <d v="2025-10-01T15:23:30"/>
    <s v="Molly Song"/>
    <s v="0900009309"/>
    <s v="NA"/>
    <s v="NA"/>
    <s v="Outbound"/>
  </r>
  <r>
    <x v="1"/>
    <s v="Call"/>
    <s v="7D714449506A4C45A18D41837C5EFD15"/>
    <d v="2025-10-01T00:00:00"/>
    <x v="0"/>
    <x v="25"/>
    <d v="2025-10-01T15:33:18"/>
    <s v="Molly Song"/>
    <s v="034367068"/>
    <s v="NA"/>
    <s v="NA"/>
    <s v="Outbound"/>
  </r>
  <r>
    <x v="0"/>
    <s v="Call"/>
    <s v="52FCE1CD541B4C18AA17821A86DFC28F"/>
    <d v="2025-10-01T00:00:00"/>
    <x v="0"/>
    <x v="26"/>
    <d v="2025-10-01T15:37:59"/>
    <s v="JianKai.Ding"/>
    <s v="0955315451"/>
    <s v="NA"/>
    <s v="NA"/>
    <s v="Inbound"/>
  </r>
  <r>
    <x v="1"/>
    <s v="Call"/>
    <s v="26F890B5F6AF4C57966EF8246A8C0FBF"/>
    <d v="2025-10-01T00:00:00"/>
    <x v="0"/>
    <x v="27"/>
    <d v="2025-10-01T15:30:52"/>
    <m/>
    <m/>
    <m/>
    <m/>
    <s v="Inbound"/>
  </r>
  <r>
    <x v="1"/>
    <s v="Call"/>
    <s v="40660A808B8A4F868EFA7BA3B70F4FE1"/>
    <d v="2025-10-01T00:00:00"/>
    <x v="0"/>
    <x v="28"/>
    <d v="2025-10-01T15:43:15"/>
    <s v="Molly Song"/>
    <s v="25098899"/>
    <s v="NA"/>
    <s v="NA"/>
    <s v="Inbound"/>
  </r>
  <r>
    <x v="1"/>
    <s v="Call"/>
    <s v="12F67EF318C942BBA456642CF768A58B"/>
    <d v="2025-10-01T00:00:00"/>
    <x v="0"/>
    <x v="29"/>
    <d v="2025-10-01T15:45:29"/>
    <s v="Evan Liu"/>
    <s v="072222333"/>
    <s v="NA"/>
    <s v="NA"/>
    <s v="Outbound"/>
  </r>
  <r>
    <x v="1"/>
    <s v="Call"/>
    <s v="26B6229FDD2442CBA8CCB303B98677A7"/>
    <d v="2025-10-01T00:00:00"/>
    <x v="0"/>
    <x v="30"/>
    <d v="2025-10-01T16:04:36"/>
    <s v="Evan Liu"/>
    <s v="0925936613"/>
    <s v="NA"/>
    <s v="NA"/>
    <s v="Inbound"/>
  </r>
  <r>
    <x v="1"/>
    <s v="Call"/>
    <s v="E730C66FA0964EB68BBC1C0017A250DF"/>
    <d v="2025-10-01T00:00:00"/>
    <x v="0"/>
    <x v="31"/>
    <d v="2025-10-01T16:09:01"/>
    <s v="Evan Liu"/>
    <s v="072222333"/>
    <s v="NA"/>
    <s v="NA"/>
    <s v="Outbound"/>
  </r>
  <r>
    <x v="1"/>
    <s v="Call"/>
    <s v="F970FD90D2A64E51BF1039F9365A6241"/>
    <d v="2025-10-01T00:00:00"/>
    <x v="0"/>
    <x v="32"/>
    <d v="2025-10-01T16:06:35"/>
    <m/>
    <m/>
    <m/>
    <m/>
    <s v="Inbound"/>
  </r>
  <r>
    <x v="1"/>
    <s v="Call"/>
    <s v="E65818BDBAA04922943B92119167E08A"/>
    <d v="2025-10-01T00:00:00"/>
    <x v="0"/>
    <x v="33"/>
    <d v="2025-10-01T16:19:06"/>
    <s v="Evan Liu"/>
    <s v="0973975152"/>
    <s v="NA"/>
    <s v="NA"/>
    <s v="Outbound"/>
  </r>
  <r>
    <x v="1"/>
    <s v="Call"/>
    <s v="C4B50259B77A4374952C0D22A842C56F"/>
    <d v="2025-10-01T00:00:00"/>
    <x v="0"/>
    <x v="34"/>
    <d v="2025-10-01T16:17:13"/>
    <s v="Sherry Lin"/>
    <s v="0921459650"/>
    <s v="NA"/>
    <s v="NA"/>
    <s v="Outbound"/>
  </r>
  <r>
    <x v="1"/>
    <s v="Call"/>
    <s v="F43E004D73EF4040AFF3FDEAC3A1E995"/>
    <d v="2025-10-01T00:00:00"/>
    <x v="0"/>
    <x v="35"/>
    <d v="2025-10-01T16:18:33"/>
    <s v="Sherry Lin"/>
    <s v="0988947309"/>
    <s v="NA"/>
    <s v="NA"/>
    <s v="Outbound"/>
  </r>
  <r>
    <x v="1"/>
    <s v="Call"/>
    <s v="704A02720E544DD8884CA0570E714BD4"/>
    <d v="2025-10-01T00:00:00"/>
    <x v="0"/>
    <x v="36"/>
    <d v="2025-10-01T16:22:16"/>
    <s v="Sherry Lin"/>
    <s v="0931545810"/>
    <s v="NA"/>
    <s v="NA"/>
    <s v="Outbound"/>
  </r>
  <r>
    <x v="1"/>
    <s v="Call"/>
    <s v="9A49E4C4461E43C0827ECB26A4BA732F"/>
    <d v="2025-10-01T00:00:00"/>
    <x v="0"/>
    <x v="37"/>
    <d v="2025-10-01T16:25:14"/>
    <s v="Sherry Lin"/>
    <s v="0934131882"/>
    <s v="NA"/>
    <s v="NA"/>
    <s v="Outbound"/>
  </r>
  <r>
    <x v="1"/>
    <s v="Call"/>
    <s v="9C5C9E6A2B574A34BE62FD5CD1F0D08F"/>
    <d v="2025-10-01T00:00:00"/>
    <x v="0"/>
    <x v="38"/>
    <d v="2025-10-01T16:26:32"/>
    <s v="Evan Liu"/>
    <s v="0989987525"/>
    <s v="NA"/>
    <s v="NA"/>
    <s v="Outbound"/>
  </r>
  <r>
    <x v="1"/>
    <s v="Call"/>
    <s v="CC4826F1493A42E29F7F7AAE14306C6B"/>
    <d v="2025-10-01T00:00:00"/>
    <x v="0"/>
    <x v="39"/>
    <d v="2025-10-01T16:29:40"/>
    <s v="Sherry Lin"/>
    <s v="0952121623"/>
    <s v="NA"/>
    <s v="NA"/>
    <s v="Outbound"/>
  </r>
  <r>
    <x v="1"/>
    <s v="Call"/>
    <s v="3851D350C32143AA9BF8BEB01D23EC2A"/>
    <d v="2025-10-01T00:00:00"/>
    <x v="0"/>
    <x v="40"/>
    <d v="2025-10-01T16:31:17"/>
    <s v="Sherry Lin"/>
    <s v="0905705529"/>
    <s v="NA"/>
    <s v="NA"/>
    <s v="Outbound"/>
  </r>
  <r>
    <x v="1"/>
    <s v="Call"/>
    <s v="82825FF8AEE44B1D9554D86240E52023"/>
    <d v="2025-10-01T00:00:00"/>
    <x v="0"/>
    <x v="41"/>
    <d v="2025-10-01T16:35:25"/>
    <s v="Sherry Lin"/>
    <s v="0917774743"/>
    <s v="NA"/>
    <s v="NA"/>
    <s v="Outbound"/>
  </r>
  <r>
    <x v="1"/>
    <s v="Call"/>
    <s v="810D65A61B954480B1F696002009F409"/>
    <d v="2025-10-01T00:00:00"/>
    <x v="0"/>
    <x v="42"/>
    <d v="2025-10-01T16:36:23"/>
    <s v="Sherry Lin"/>
    <s v="0989270066"/>
    <s v="NA"/>
    <s v="NA"/>
    <s v="Outbound"/>
  </r>
  <r>
    <x v="1"/>
    <s v="Call"/>
    <s v="DBFC3BF2849A4EC68DD7226F2C8D608C"/>
    <d v="2025-10-01T00:00:00"/>
    <x v="0"/>
    <x v="43"/>
    <d v="2025-10-01T16:38:56"/>
    <s v="Sherry Lin"/>
    <s v="0912012175"/>
    <s v="NA"/>
    <s v="NA"/>
    <s v="Outbound"/>
  </r>
  <r>
    <x v="1"/>
    <s v="Call"/>
    <s v="D9635534C1994702BC882EE73F6B9969"/>
    <d v="2025-10-01T00:00:00"/>
    <x v="0"/>
    <x v="44"/>
    <d v="2025-10-01T16:45:22"/>
    <s v="Evan Liu"/>
    <s v="0222068099"/>
    <s v="NA"/>
    <s v="NA"/>
    <s v="Outbound"/>
  </r>
  <r>
    <x v="1"/>
    <s v="Call"/>
    <s v="527B1160DA654BE28586D39CB0E59EC5"/>
    <d v="2025-10-01T00:00:00"/>
    <x v="0"/>
    <x v="45"/>
    <d v="2025-10-01T16:52:48"/>
    <s v="Sherry Lin"/>
    <s v="0911466010"/>
    <s v="NA"/>
    <s v="NA"/>
    <s v="Outbound"/>
  </r>
  <r>
    <x v="1"/>
    <s v="Call"/>
    <s v="58D736009A2F488ABF0765F6BE4FF782"/>
    <d v="2025-10-01T00:00:00"/>
    <x v="0"/>
    <x v="46"/>
    <d v="2025-10-01T16:58:34"/>
    <s v="Evan Liu"/>
    <s v="062137885"/>
    <s v="NA"/>
    <s v="NA"/>
    <s v="Outbound"/>
  </r>
  <r>
    <x v="1"/>
    <s v="Call"/>
    <s v="FB974B29DE6741A7BFD85DF734AD5E02"/>
    <d v="2025-10-01T00:00:00"/>
    <x v="0"/>
    <x v="47"/>
    <d v="2025-10-01T17:05:14"/>
    <s v="Evan Liu"/>
    <s v="0906131116"/>
    <s v="NA"/>
    <s v="NA"/>
    <s v="Inbound"/>
  </r>
  <r>
    <x v="1"/>
    <s v="Call"/>
    <s v="C2E4AD7F87AF4AEDA889BCD0881BF2CB"/>
    <d v="2025-10-01T00:00:00"/>
    <x v="0"/>
    <x v="48"/>
    <d v="2025-10-01T17:13:48"/>
    <s v="Sherry Lin"/>
    <s v="0927577326"/>
    <s v="NA"/>
    <s v="NA"/>
    <s v="Outbound"/>
  </r>
  <r>
    <x v="1"/>
    <s v="Call"/>
    <s v="C1A368A7E71346ACBD1471C7BEEF99CA"/>
    <d v="2025-10-01T00:00:00"/>
    <x v="0"/>
    <x v="49"/>
    <d v="2025-10-01T17:14:49"/>
    <s v="Sherry Lin"/>
    <s v="0983277177"/>
    <s v="NA"/>
    <s v="NA"/>
    <s v="Outbound"/>
  </r>
  <r>
    <x v="1"/>
    <s v="Call"/>
    <s v="6129122ED09740E9B0F0373A652157B7"/>
    <d v="2025-10-01T00:00:00"/>
    <x v="0"/>
    <x v="50"/>
    <d v="2025-10-01T17:18:00"/>
    <s v="Sherry Lin"/>
    <s v="0906461335"/>
    <s v="NA"/>
    <s v="NA"/>
    <s v="Outbound"/>
  </r>
  <r>
    <x v="1"/>
    <s v="Call"/>
    <s v="75018AEAE04948658CB712D2512D3C2B"/>
    <d v="2025-10-01T00:00:00"/>
    <x v="0"/>
    <x v="51"/>
    <d v="2025-10-01T17:21:56"/>
    <s v="Sherry Lin"/>
    <s v="0903676660"/>
    <s v="NA"/>
    <s v="NA"/>
    <s v="Outbound"/>
  </r>
  <r>
    <x v="1"/>
    <s v="Call"/>
    <s v="1CA9B4C7F2F54144BC0CF0BECA6F4BB2"/>
    <d v="2025-10-01T00:00:00"/>
    <x v="0"/>
    <x v="52"/>
    <d v="2025-10-01T17:23:42"/>
    <s v="Sherry Lin"/>
    <s v="0931713675"/>
    <s v="NA"/>
    <s v="NA"/>
    <s v="Outbound"/>
  </r>
  <r>
    <x v="1"/>
    <s v="Call"/>
    <s v="6786E6F0793148DDA2388DD6EF3E6576"/>
    <d v="2025-10-01T00:00:00"/>
    <x v="0"/>
    <x v="53"/>
    <d v="2025-10-01T17:25:14"/>
    <s v="Sherry Lin"/>
    <s v="0937361434"/>
    <s v="NA"/>
    <s v="NA"/>
    <s v="Outbound"/>
  </r>
  <r>
    <x v="1"/>
    <s v="Call"/>
    <s v="8E8FB0B2781D42E8822C51F9AB976E8F"/>
    <d v="2025-10-01T00:00:00"/>
    <x v="0"/>
    <x v="54"/>
    <d v="2025-10-01T17:28:21"/>
    <s v="Sherry Lin"/>
    <s v="0909035607"/>
    <s v="NA"/>
    <s v="NA"/>
    <s v="Outbound"/>
  </r>
  <r>
    <x v="1"/>
    <s v="Call"/>
    <s v="5E299988077A40A687BCCAA97068A7A9"/>
    <d v="2025-10-01T00:00:00"/>
    <x v="0"/>
    <x v="55"/>
    <d v="2025-10-01T17:31:22"/>
    <s v="Sherry Lin"/>
    <s v="0925178279"/>
    <s v="NA"/>
    <s v="NA"/>
    <s v="Outbound"/>
  </r>
  <r>
    <x v="0"/>
    <s v="Call"/>
    <s v="5D8C566173994B09B7A1C2066F86CA5F"/>
    <d v="2025-10-01T00:00:00"/>
    <x v="0"/>
    <x v="56"/>
    <d v="2025-10-01T17:38:17"/>
    <s v="JianKai.Ding"/>
    <s v="0910968075"/>
    <s v="NA"/>
    <s v="NA"/>
    <s v="Inbound"/>
  </r>
  <r>
    <x v="1"/>
    <s v="Call"/>
    <s v="AB5DFBD271D047968E8BA96794F2B76A"/>
    <d v="2025-10-01T00:00:00"/>
    <x v="0"/>
    <x v="57"/>
    <d v="2025-10-01T17:33:38"/>
    <s v="Sherry Lin"/>
    <s v="0933422098"/>
    <s v="NA"/>
    <s v="NA"/>
    <s v="Outbound"/>
  </r>
  <r>
    <x v="1"/>
    <s v="Call"/>
    <s v="779A31B50A8A42FABD20CEE70409E954"/>
    <d v="2025-10-01T00:00:00"/>
    <x v="0"/>
    <x v="58"/>
    <d v="2025-10-01T17:38:40"/>
    <s v="Evan Liu"/>
    <s v="0229588068"/>
    <s v="NA"/>
    <s v="NA"/>
    <s v="Outbound"/>
  </r>
  <r>
    <x v="1"/>
    <s v="Call"/>
    <s v="E8F4FA7FF792455E969C145B945CC73F"/>
    <d v="2025-10-01T00:00:00"/>
    <x v="0"/>
    <x v="59"/>
    <d v="2025-10-01T17:37:34"/>
    <s v="Sherry Lin"/>
    <s v="0931670268"/>
    <s v="NA"/>
    <s v="NA"/>
    <s v="Outbound"/>
  </r>
  <r>
    <x v="1"/>
    <s v="Call"/>
    <s v="7FE552F2E35C4B65B33551534D9A5AFE"/>
    <d v="2025-10-01T00:00:00"/>
    <x v="0"/>
    <x v="60"/>
    <d v="2025-10-01T17:39:47"/>
    <s v="Molly Song"/>
    <s v="0287729016"/>
    <s v="NA"/>
    <s v="NA"/>
    <s v="Outbound"/>
  </r>
  <r>
    <x v="1"/>
    <s v="Call"/>
    <s v="F073405C80B04D5EA24644810E542FC2"/>
    <d v="2025-10-01T00:00:00"/>
    <x v="0"/>
    <x v="61"/>
    <d v="2025-10-01T17:40:36"/>
    <s v="Sherry Lin"/>
    <s v="0988374167"/>
    <s v="NA"/>
    <s v="NA"/>
    <s v="Outbound"/>
  </r>
  <r>
    <x v="1"/>
    <s v="Call"/>
    <s v="ED8467874C3E405894DF26AF3D576AAA"/>
    <d v="2025-10-01T00:00:00"/>
    <x v="0"/>
    <x v="62"/>
    <d v="2025-10-01T18:05:20"/>
    <s v="Evan Liu"/>
    <s v="0973975152"/>
    <s v="NA"/>
    <s v="NA"/>
    <s v="Outbound"/>
  </r>
  <r>
    <x v="1"/>
    <s v="Call"/>
    <s v="A37AA60BC1EE4FA8BAA4CA711B9D778A"/>
    <d v="2025-10-01T00:00:00"/>
    <x v="0"/>
    <x v="63"/>
    <d v="2025-10-01T18:14:35"/>
    <s v="Molly Song"/>
    <s v="0975903506"/>
    <s v="NA"/>
    <s v="NA"/>
    <s v="Inbound"/>
  </r>
  <r>
    <x v="1"/>
    <s v="Call"/>
    <s v="A016F19995444CB596983BD7EA0EF1E5"/>
    <d v="2025-10-01T00:00:00"/>
    <x v="0"/>
    <x v="64"/>
    <d v="2025-10-01T18:08:53"/>
    <s v="Evan Liu"/>
    <s v="0906131116"/>
    <s v="NA"/>
    <s v="NA"/>
    <s v="Outbound"/>
  </r>
  <r>
    <x v="1"/>
    <s v="Call"/>
    <s v="3A3B4DCD03674D25B4FA45251CD3E4A5"/>
    <d v="2025-10-01T00:00:00"/>
    <x v="0"/>
    <x v="65"/>
    <d v="2025-10-01T18:33:28"/>
    <s v="Evan Liu"/>
    <s v="062090555"/>
    <s v="NA"/>
    <s v="NA"/>
    <s v="Outbound"/>
  </r>
  <r>
    <x v="1"/>
    <s v="Call"/>
    <s v="50D2801C0D43486D8F01FAF38F6A12E3"/>
    <d v="2025-10-01T00:00:00"/>
    <x v="0"/>
    <x v="66"/>
    <d v="2025-10-01T18:57:00"/>
    <s v="Evan Liu"/>
    <s v="033839776"/>
    <s v="NA"/>
    <s v="NA"/>
    <s v="Inbound"/>
  </r>
  <r>
    <x v="0"/>
    <s v="Chat"/>
    <s v="D094D7E66A4E4DD9ADB19A3590FED84E"/>
    <d v="2025-10-01T00:00:00"/>
    <x v="0"/>
    <x v="67"/>
    <d v="2025-10-01T19:30:49"/>
    <m/>
    <m/>
    <m/>
    <m/>
    <s v="Inbound"/>
  </r>
  <r>
    <x v="1"/>
    <s v="Call"/>
    <s v="2E3292E6B2CE41919BD94BE6A0C2EDDF"/>
    <d v="2025-10-01T00:00:00"/>
    <x v="0"/>
    <x v="68"/>
    <d v="2025-10-01T20:10:50"/>
    <s v="Evan Liu"/>
    <s v="0985888567"/>
    <s v="NA"/>
    <s v="NA"/>
    <s v="Outbound"/>
  </r>
  <r>
    <x v="1"/>
    <s v="Call"/>
    <s v="D9EA6D1432354B72AFA37F157085BF5A"/>
    <d v="2025-10-01T00:00:00"/>
    <x v="0"/>
    <x v="69"/>
    <d v="2025-10-01T20:10:08"/>
    <s v="Molly Song"/>
    <s v="033839776"/>
    <s v="NA"/>
    <s v="NA"/>
    <s v="Outbound"/>
  </r>
  <r>
    <x v="1"/>
    <s v="Call"/>
    <s v="26F589DBAF39445999EEA8219381DEE8"/>
    <d v="2025-10-01T00:00:00"/>
    <x v="0"/>
    <x v="70"/>
    <d v="2025-10-01T20:26:19"/>
    <s v="Evan Liu"/>
    <s v="035590228"/>
    <s v="NA"/>
    <s v="NA"/>
    <s v="Inbound"/>
  </r>
  <r>
    <x v="1"/>
    <s v="Call"/>
    <s v="7642AA22FC4B46C6A1CD521DA97FB716"/>
    <d v="2025-10-01T00:00:00"/>
    <x v="0"/>
    <x v="71"/>
    <d v="2025-10-01T20:27:40"/>
    <s v="Molly Song"/>
    <s v="033839776"/>
    <s v="NA"/>
    <s v="NA"/>
    <s v="Outbound"/>
  </r>
  <r>
    <x v="1"/>
    <s v="Call"/>
    <s v="2EA10A869F5A4CD1B404E3CBD812DB34"/>
    <d v="2025-10-01T00:00:00"/>
    <x v="0"/>
    <x v="72"/>
    <d v="2025-10-01T20:30:38"/>
    <s v="Evan Liu"/>
    <s v="0424735558"/>
    <s v="NA"/>
    <s v="NA"/>
    <s v="Outbound"/>
  </r>
  <r>
    <x v="1"/>
    <s v="Call"/>
    <s v="508AB3B1BAB64F30A93552020E665745"/>
    <d v="2025-10-01T00:00:00"/>
    <x v="0"/>
    <x v="73"/>
    <d v="2025-10-01T20:35:07"/>
    <s v="Evan Liu"/>
    <s v="0424735558"/>
    <s v="NA"/>
    <s v="NA"/>
    <s v="Outbound"/>
  </r>
  <r>
    <x v="1"/>
    <s v="Call"/>
    <s v="997DACE18042420392AA05FE514888F2"/>
    <d v="2025-10-01T00:00:00"/>
    <x v="0"/>
    <x v="74"/>
    <d v="2025-10-01T20:54:42"/>
    <s v="Evan Liu"/>
    <s v="0424735558"/>
    <s v="NA"/>
    <s v="NA"/>
    <s v="Outbound"/>
  </r>
  <r>
    <x v="0"/>
    <s v="Chat"/>
    <s v="2BB7E888B02C48AA8D38F78FCE923065"/>
    <d v="2025-10-01T00:00:00"/>
    <x v="0"/>
    <x v="75"/>
    <d v="2025-10-01T22:07:35"/>
    <s v="Evan Liu"/>
    <s v="0930572960"/>
    <s v="NA"/>
    <s v="NA"/>
    <s v="Inbound"/>
  </r>
  <r>
    <x v="0"/>
    <s v="Call"/>
    <s v="E52BBE50A6E94B7B9E35D428D00EEE65"/>
    <d v="2025-10-02T00:00:00"/>
    <x v="1"/>
    <x v="76"/>
    <d v="2025-10-02T00:03:58"/>
    <s v="Jacky Lee"/>
    <s v="0937627771"/>
    <s v="NA"/>
    <s v="NA"/>
    <s v="Inbound"/>
  </r>
  <r>
    <x v="0"/>
    <s v="Call"/>
    <s v="11FB0BC6658B45B3BAF4FB873B51D0D0"/>
    <d v="2025-10-02T00:00:00"/>
    <x v="1"/>
    <x v="77"/>
    <d v="2025-10-02T00:07:32"/>
    <s v="Jacky Lee"/>
    <s v="0937627771"/>
    <s v="NA"/>
    <s v="NA"/>
    <s v="Inbound"/>
  </r>
  <r>
    <x v="0"/>
    <s v="Call"/>
    <s v="94176EEC143F49F9BF4632A9A1F07C88"/>
    <d v="2025-10-02T00:00:00"/>
    <x v="1"/>
    <x v="78"/>
    <d v="2025-10-02T01:28:13"/>
    <s v="Jacky Lee"/>
    <s v="0985587776"/>
    <s v="NA"/>
    <s v="NA"/>
    <s v="Outbound"/>
  </r>
  <r>
    <x v="0"/>
    <s v="Call"/>
    <s v="2259994BF1C0413E8DB8E536DAC1ED9F"/>
    <d v="2025-10-02T00:00:00"/>
    <x v="1"/>
    <x v="79"/>
    <d v="2025-10-02T09:33:31"/>
    <s v="Sherry Lin"/>
    <s v="0967185537"/>
    <s v="NA"/>
    <s v="NA"/>
    <s v="Inbound"/>
  </r>
  <r>
    <x v="0"/>
    <s v="Call"/>
    <s v="16B4F39838EF472FBC23FBE0E393512E"/>
    <d v="2025-10-02T00:00:00"/>
    <x v="1"/>
    <x v="80"/>
    <d v="2025-10-02T11:03:23"/>
    <m/>
    <m/>
    <m/>
    <m/>
    <s v="Inbound"/>
  </r>
  <r>
    <x v="0"/>
    <s v="Call"/>
    <s v="1CAEDAD844204F61A109A33F70365BC6"/>
    <d v="2025-10-02T00:00:00"/>
    <x v="1"/>
    <x v="81"/>
    <d v="2025-10-02T11:24:46"/>
    <m/>
    <m/>
    <m/>
    <m/>
    <s v="Inbound"/>
  </r>
  <r>
    <x v="0"/>
    <s v="Call"/>
    <s v="D82B5EB75AFA488F93C379139BA4C7E6"/>
    <d v="2025-10-02T00:00:00"/>
    <x v="1"/>
    <x v="82"/>
    <d v="2025-10-02T11:33:51"/>
    <m/>
    <m/>
    <m/>
    <m/>
    <s v="Inbound"/>
  </r>
  <r>
    <x v="1"/>
    <s v="Call"/>
    <s v="CB124D2AEDD742A4AB95E6EC06D76407"/>
    <d v="2025-10-02T00:00:00"/>
    <x v="1"/>
    <x v="83"/>
    <d v="2025-10-02T12:20:57"/>
    <s v="Molly Song"/>
    <s v="0925326395"/>
    <s v="NA"/>
    <s v="NA"/>
    <s v="Inbound"/>
  </r>
  <r>
    <x v="1"/>
    <s v="Call"/>
    <s v="268D1007D9284AB499FC49D59886349A"/>
    <d v="2025-10-02T00:00:00"/>
    <x v="1"/>
    <x v="84"/>
    <d v="2025-10-02T12:21:34"/>
    <s v="Sherry Lin"/>
    <s v="0966686788"/>
    <s v="NA"/>
    <s v="NA"/>
    <s v="Outbound"/>
  </r>
  <r>
    <x v="1"/>
    <s v="Call"/>
    <s v="BE958673A64749068441EE8FA1034B43"/>
    <d v="2025-10-02T00:00:00"/>
    <x v="1"/>
    <x v="85"/>
    <d v="2025-10-02T12:26:39"/>
    <s v="Molly Song"/>
    <s v="0928021125"/>
    <s v="NA"/>
    <s v="NA"/>
    <s v="Outbound"/>
  </r>
  <r>
    <x v="1"/>
    <s v="Call"/>
    <s v="5FFAAF6733AE405DA15433B2A43F2B93"/>
    <d v="2025-10-02T00:00:00"/>
    <x v="1"/>
    <x v="86"/>
    <d v="2025-10-02T12:29:56"/>
    <s v="Sherry Lin"/>
    <s v="0985201469"/>
    <s v="NA"/>
    <s v="NA"/>
    <s v="Outbound"/>
  </r>
  <r>
    <x v="1"/>
    <s v="Call"/>
    <s v="63D2F6C2D5354196845E5A8346AB9AA4"/>
    <d v="2025-10-02T00:00:00"/>
    <x v="1"/>
    <x v="87"/>
    <d v="2025-10-02T12:30:44"/>
    <s v="Molly Song"/>
    <s v="0956123111"/>
    <s v="NA"/>
    <s v="NA"/>
    <s v="Outbound"/>
  </r>
  <r>
    <x v="1"/>
    <s v="Call"/>
    <s v="7CD60A3AD2124E25833498A8DB50F621"/>
    <d v="2025-10-02T00:00:00"/>
    <x v="1"/>
    <x v="88"/>
    <d v="2025-10-02T12:31:07"/>
    <s v="Sherry Lin"/>
    <s v="0916707971"/>
    <s v="NA"/>
    <s v="NA"/>
    <s v="Outbound"/>
  </r>
  <r>
    <x v="1"/>
    <s v="Call"/>
    <s v="3488EEEDA95944B5931BA49265ACB3A4"/>
    <d v="2025-10-02T00:00:00"/>
    <x v="1"/>
    <x v="89"/>
    <d v="2025-10-02T12:32:11"/>
    <s v="Sherry Lin"/>
    <s v="0955375281"/>
    <s v="NA"/>
    <s v="NA"/>
    <s v="Outbound"/>
  </r>
  <r>
    <x v="1"/>
    <s v="Call"/>
    <s v="B119188192094A519B34E36F622FADB3"/>
    <d v="2025-10-02T00:00:00"/>
    <x v="1"/>
    <x v="90"/>
    <d v="2025-10-02T12:33:11"/>
    <s v="Sherry Lin"/>
    <s v="0913369693"/>
    <s v="NA"/>
    <s v="NA"/>
    <s v="Outbound"/>
  </r>
  <r>
    <x v="1"/>
    <s v="Call"/>
    <s v="E724CB7F052E4FBE9A1CCF8B24CD88FC"/>
    <d v="2025-10-02T00:00:00"/>
    <x v="1"/>
    <x v="91"/>
    <d v="2025-10-02T12:35:50"/>
    <s v="Sherry Lin"/>
    <s v="0976097621"/>
    <s v="NA"/>
    <s v="NA"/>
    <s v="Outbound"/>
  </r>
  <r>
    <x v="0"/>
    <s v="Call"/>
    <s v="A2F2337085C64AA79FF5E34FCA487F88"/>
    <d v="2025-10-02T00:00:00"/>
    <x v="1"/>
    <x v="92"/>
    <d v="2025-10-02T12:34:43"/>
    <m/>
    <m/>
    <m/>
    <m/>
    <s v="Inbound"/>
  </r>
  <r>
    <x v="1"/>
    <s v="Call"/>
    <s v="E899E002D85B4D81AE169A6F2FFCB592"/>
    <d v="2025-10-02T00:00:00"/>
    <x v="1"/>
    <x v="93"/>
    <d v="2025-10-02T12:38:46"/>
    <s v="Sherry Lin"/>
    <s v="0903331646"/>
    <s v="NA"/>
    <s v="NA"/>
    <s v="Outbound"/>
  </r>
  <r>
    <x v="1"/>
    <s v="Call"/>
    <s v="18B11C72711D485F852ECAF37CE6F94D"/>
    <d v="2025-10-02T00:00:00"/>
    <x v="1"/>
    <x v="94"/>
    <d v="2025-10-02T12:39:43"/>
    <s v="Sherry Lin"/>
    <s v="0931579230"/>
    <s v="NA"/>
    <s v="NA"/>
    <s v="Outbound"/>
  </r>
  <r>
    <x v="1"/>
    <s v="Call"/>
    <s v="CE45D5C2A2E14A6DA9DBE2988441DDC5"/>
    <d v="2025-10-02T00:00:00"/>
    <x v="1"/>
    <x v="95"/>
    <d v="2025-10-02T12:44:16"/>
    <s v="Sherry Lin"/>
    <s v="0958038025"/>
    <s v="NA"/>
    <s v="NA"/>
    <s v="Outbound"/>
  </r>
  <r>
    <x v="1"/>
    <s v="Call"/>
    <s v="8848BD5D3A1D4F01AEEDE12B4FD7A179"/>
    <d v="2025-10-02T00:00:00"/>
    <x v="1"/>
    <x v="96"/>
    <d v="2025-10-02T12:52:47"/>
    <s v="Molly Song"/>
    <s v="048336255"/>
    <s v="NA"/>
    <s v="NA"/>
    <s v="Inbound"/>
  </r>
  <r>
    <x v="1"/>
    <s v="Call"/>
    <s v="367B634613694A10951055ED191B1184"/>
    <d v="2025-10-02T00:00:00"/>
    <x v="1"/>
    <x v="97"/>
    <d v="2025-10-02T12:45:21"/>
    <s v="Sherry Lin"/>
    <s v="0958527412"/>
    <s v="NA"/>
    <s v="NA"/>
    <s v="Outbound"/>
  </r>
  <r>
    <x v="0"/>
    <s v="Chat"/>
    <s v="C226C727611E483E9ABA2043E89BDE65"/>
    <d v="2025-10-02T00:00:00"/>
    <x v="1"/>
    <x v="98"/>
    <m/>
    <m/>
    <m/>
    <m/>
    <m/>
    <s v="Inbound"/>
  </r>
  <r>
    <x v="1"/>
    <s v="Call"/>
    <s v="44EDE8B0ADD149EA8432A0F6F232A93E"/>
    <d v="2025-10-02T00:00:00"/>
    <x v="1"/>
    <x v="99"/>
    <d v="2025-10-02T12:48:45"/>
    <s v="Sherry Lin"/>
    <s v="0988209086"/>
    <s v="NA"/>
    <s v="NA"/>
    <s v="Outbound"/>
  </r>
  <r>
    <x v="1"/>
    <s v="Call"/>
    <s v="4685957197164B7D82BC14C8E40FBF67"/>
    <d v="2025-10-02T00:00:00"/>
    <x v="1"/>
    <x v="100"/>
    <d v="2025-10-02T12:49:42"/>
    <s v="Sherry Lin"/>
    <s v="0988565759"/>
    <s v="NA"/>
    <s v="NA"/>
    <s v="Outbound"/>
  </r>
  <r>
    <x v="1"/>
    <s v="Call"/>
    <s v="229491E5175043359060C62D836F5B2F"/>
    <d v="2025-10-02T00:00:00"/>
    <x v="1"/>
    <x v="101"/>
    <d v="2025-10-02T12:50:37"/>
    <s v="Sherry Lin"/>
    <s v="0987777160"/>
    <s v="NA"/>
    <s v="NA"/>
    <s v="Outbound"/>
  </r>
  <r>
    <x v="1"/>
    <s v="Call"/>
    <s v="41BF634F50FC47DEAF2344F070F62BF8"/>
    <d v="2025-10-02T00:00:00"/>
    <x v="1"/>
    <x v="102"/>
    <d v="2025-10-02T12:52:38"/>
    <s v="Sherry Lin"/>
    <s v="0909506014"/>
    <s v="NA"/>
    <s v="NA"/>
    <s v="Outbound"/>
  </r>
  <r>
    <x v="1"/>
    <s v="Call"/>
    <s v="9B3E17D8499E414D91594DD457219006"/>
    <d v="2025-10-02T00:00:00"/>
    <x v="1"/>
    <x v="103"/>
    <d v="2025-10-02T12:54:40"/>
    <s v="Sherry Lin"/>
    <s v="0961582628"/>
    <s v="NA"/>
    <s v="NA"/>
    <s v="Outbound"/>
  </r>
  <r>
    <x v="1"/>
    <s v="Call"/>
    <s v="87A963CA7A414A6BAAB4366B62D590DE"/>
    <d v="2025-10-02T00:00:00"/>
    <x v="1"/>
    <x v="104"/>
    <d v="2025-10-02T12:55:40"/>
    <s v="Sherry Lin"/>
    <s v="0909396918"/>
    <s v="NA"/>
    <s v="NA"/>
    <s v="Outbound"/>
  </r>
  <r>
    <x v="1"/>
    <s v="Call"/>
    <s v="94218CEC4EF84B29B4B05F8937807D51"/>
    <d v="2025-10-02T00:00:00"/>
    <x v="1"/>
    <x v="105"/>
    <d v="2025-10-02T12:57:49"/>
    <s v="Sherry Lin"/>
    <s v="0929036231"/>
    <s v="NA"/>
    <s v="NA"/>
    <s v="Outbound"/>
  </r>
  <r>
    <x v="1"/>
    <s v="Call"/>
    <s v="0A41B106889C4EF384624606D0F8568D"/>
    <d v="2025-10-02T00:00:00"/>
    <x v="1"/>
    <x v="106"/>
    <d v="2025-10-02T13:00:48"/>
    <s v="Sherry Lin"/>
    <s v="0988791114"/>
    <s v="NA"/>
    <s v="NA"/>
    <s v="Outbound"/>
  </r>
  <r>
    <x v="0"/>
    <s v="Call"/>
    <s v="B1E3EC78EFC34BD3BC41242BBA072060"/>
    <d v="2025-10-02T00:00:00"/>
    <x v="1"/>
    <x v="107"/>
    <d v="2025-10-02T12:58:18"/>
    <m/>
    <m/>
    <m/>
    <m/>
    <s v="Inbound"/>
  </r>
  <r>
    <x v="0"/>
    <s v="Call"/>
    <s v="282F4004FD4C4DB9B3673A1F39A58EB3"/>
    <d v="2025-10-02T00:00:00"/>
    <x v="1"/>
    <x v="108"/>
    <d v="2025-10-02T13:01:43"/>
    <m/>
    <m/>
    <m/>
    <m/>
    <s v="Inbound"/>
  </r>
  <r>
    <x v="0"/>
    <s v="Call"/>
    <s v="D2F51BCE978D4EA1A810A1C28E450D99"/>
    <d v="2025-10-02T00:00:00"/>
    <x v="1"/>
    <x v="109"/>
    <d v="2025-10-02T13:04:41"/>
    <m/>
    <m/>
    <m/>
    <m/>
    <s v="Inbound"/>
  </r>
  <r>
    <x v="0"/>
    <s v="Call"/>
    <s v="23C67D08661E494AA52E78095DC0EA67"/>
    <d v="2025-10-02T00:00:00"/>
    <x v="1"/>
    <x v="110"/>
    <d v="2025-10-02T13:07:44"/>
    <m/>
    <m/>
    <m/>
    <m/>
    <s v="Inbound"/>
  </r>
  <r>
    <x v="0"/>
    <s v="Call"/>
    <s v="E76A1422B1894AA0B5CBCDF0B6B5204E"/>
    <d v="2025-10-02T00:00:00"/>
    <x v="1"/>
    <x v="111"/>
    <d v="2025-10-02T13:09:22"/>
    <m/>
    <m/>
    <m/>
    <m/>
    <s v="Inbound"/>
  </r>
  <r>
    <x v="0"/>
    <s v="Call"/>
    <s v="0E71BFCCA8F34CCEB1C449F9BC834B0E"/>
    <d v="2025-10-02T00:00:00"/>
    <x v="1"/>
    <x v="112"/>
    <d v="2025-10-02T13:10:42"/>
    <m/>
    <m/>
    <m/>
    <m/>
    <s v="Inbound"/>
  </r>
  <r>
    <x v="0"/>
    <s v="Call"/>
    <s v="2C9EB20711424EB1892D67707C0816A4"/>
    <d v="2025-10-02T00:00:00"/>
    <x v="1"/>
    <x v="113"/>
    <d v="2025-10-02T13:37:32"/>
    <m/>
    <m/>
    <m/>
    <m/>
    <s v="Inbound"/>
  </r>
  <r>
    <x v="0"/>
    <s v="Call"/>
    <s v="97C88FD7CD124602BF6E9E82C9185011"/>
    <d v="2025-10-02T00:00:00"/>
    <x v="1"/>
    <x v="114"/>
    <d v="2025-10-02T13:38:46"/>
    <m/>
    <m/>
    <m/>
    <m/>
    <s v="Inbound"/>
  </r>
  <r>
    <x v="1"/>
    <s v="Call"/>
    <s v="D57CD9C527D845C7BAAA34BBAE3031B7"/>
    <d v="2025-10-02T00:00:00"/>
    <x v="1"/>
    <x v="115"/>
    <d v="2025-10-02T13:51:19"/>
    <s v="Molly Song"/>
    <s v="0915169396"/>
    <s v="NA"/>
    <s v="NA"/>
    <s v="Inbound"/>
  </r>
  <r>
    <x v="1"/>
    <s v="Call"/>
    <s v="4902DB2459E74CAFA367335103B80059"/>
    <d v="2025-10-02T00:00:00"/>
    <x v="1"/>
    <x v="116"/>
    <d v="2025-10-02T13:54:41"/>
    <m/>
    <m/>
    <m/>
    <m/>
    <s v="Inbound"/>
  </r>
  <r>
    <x v="1"/>
    <s v="Call"/>
    <s v="30BE8DC685A54F65865E3A80B43BE061"/>
    <d v="2025-10-02T00:00:00"/>
    <x v="1"/>
    <x v="117"/>
    <d v="2025-10-02T14:03:40"/>
    <s v="Sherry Lin"/>
    <s v="0933004994"/>
    <s v="NA"/>
    <s v="NA"/>
    <s v="Outbound"/>
  </r>
  <r>
    <x v="1"/>
    <s v="Call"/>
    <s v="220602D47C104B5EADA3CCAF8442D3A5"/>
    <d v="2025-10-02T00:00:00"/>
    <x v="1"/>
    <x v="118"/>
    <d v="2025-10-02T14:06:30"/>
    <s v="Sherry Lin"/>
    <s v="0968831996"/>
    <s v="NA"/>
    <s v="NA"/>
    <s v="Outbound"/>
  </r>
  <r>
    <x v="1"/>
    <s v="Call"/>
    <s v="5AD45BCFA7A34523ABD245875A701D4F"/>
    <d v="2025-10-02T00:00:00"/>
    <x v="1"/>
    <x v="119"/>
    <d v="2025-10-02T14:11:17"/>
    <s v="Molly Song"/>
    <s v="0956123111"/>
    <s v="NA"/>
    <s v="NA"/>
    <s v="Outbound"/>
  </r>
  <r>
    <x v="1"/>
    <s v="Call"/>
    <s v="341FE75C464C4BF6B1E0C307D02CDF5C"/>
    <d v="2025-10-02T00:00:00"/>
    <x v="1"/>
    <x v="120"/>
    <d v="2025-10-02T14:13:29"/>
    <s v="Sherry Lin"/>
    <s v="0971232526"/>
    <s v="NA"/>
    <s v="NA"/>
    <s v="Outbound"/>
  </r>
  <r>
    <x v="1"/>
    <s v="Call"/>
    <s v="44BA875C46A84C799395964FDE53AA7E"/>
    <d v="2025-10-02T00:00:00"/>
    <x v="1"/>
    <x v="121"/>
    <d v="2025-10-02T14:15:10"/>
    <s v="Sherry Lin"/>
    <s v="0981590039"/>
    <s v="NA"/>
    <s v="NA"/>
    <s v="Outbound"/>
  </r>
  <r>
    <x v="1"/>
    <s v="Call"/>
    <s v="BD68084A7B1742DBADC57983ADD6252E"/>
    <d v="2025-10-02T00:00:00"/>
    <x v="1"/>
    <x v="122"/>
    <d v="2025-10-02T14:26:30"/>
    <s v="Evan Liu"/>
    <s v="073658995"/>
    <s v="NA"/>
    <s v="NA"/>
    <s v="Inbound"/>
  </r>
  <r>
    <x v="0"/>
    <s v="Call"/>
    <s v="EB09EF8232404379BD5F4E12E39C473E"/>
    <d v="2025-10-02T00:00:00"/>
    <x v="1"/>
    <x v="123"/>
    <d v="2025-10-02T14:38:32"/>
    <s v="Evan Liu"/>
    <s v="0916487567"/>
    <s v="NA"/>
    <s v="NA"/>
    <s v="Inbound"/>
  </r>
  <r>
    <x v="1"/>
    <s v="Call"/>
    <s v="A99159440CB643AE98270D17D71DAF98"/>
    <d v="2025-10-02T00:00:00"/>
    <x v="1"/>
    <x v="124"/>
    <d v="2025-10-02T14:40:04"/>
    <s v="Molly Song"/>
    <s v="0900009309"/>
    <s v="NA"/>
    <s v="NA"/>
    <s v="Outbound"/>
  </r>
  <r>
    <x v="1"/>
    <s v="Call"/>
    <s v="C03698F902ED47BA86D0ABDBC747DF8C"/>
    <d v="2025-10-02T00:00:00"/>
    <x v="1"/>
    <x v="125"/>
    <d v="2025-10-02T14:44:02"/>
    <s v="Howard Chen"/>
    <s v="037377717"/>
    <s v="NA"/>
    <s v="NA"/>
    <s v="Outbound"/>
  </r>
  <r>
    <x v="1"/>
    <s v="Call"/>
    <s v="26E0836E2E0C4B5C868DF2849CE39CDE"/>
    <d v="2025-10-02T00:00:00"/>
    <x v="1"/>
    <x v="126"/>
    <d v="2025-10-02T14:48:56"/>
    <s v="Howard Chen"/>
    <s v="037369525"/>
    <s v="NA"/>
    <s v="NA"/>
    <s v="Outbound"/>
  </r>
  <r>
    <x v="1"/>
    <s v="Call"/>
    <s v="A19DD4E8520D4B65B0032A20C9DD7A16"/>
    <d v="2025-10-02T00:00:00"/>
    <x v="1"/>
    <x v="127"/>
    <d v="2025-10-02T15:02:24"/>
    <s v="Evan Liu"/>
    <s v="0919186437"/>
    <s v="NA"/>
    <s v="NA"/>
    <s v="Inbound"/>
  </r>
  <r>
    <x v="1"/>
    <s v="Call"/>
    <s v="B52AF1E9567248BFA1C8F55D2211EB9C"/>
    <d v="2025-10-02T00:00:00"/>
    <x v="1"/>
    <x v="128"/>
    <d v="2025-10-02T15:02:04"/>
    <s v="Sherry Lin"/>
    <s v="0979672319"/>
    <s v="NA"/>
    <s v="NA"/>
    <s v="Outbound"/>
  </r>
  <r>
    <x v="0"/>
    <s v="Call"/>
    <s v="4F56DF418820476ABFC3AE7802861DE6"/>
    <d v="2025-10-02T00:00:00"/>
    <x v="1"/>
    <x v="129"/>
    <d v="2025-10-02T16:30:38"/>
    <s v="Evan Liu"/>
    <s v="0967185537"/>
    <s v="NA"/>
    <s v="NA"/>
    <s v="Outbound"/>
  </r>
  <r>
    <x v="1"/>
    <s v="Call"/>
    <s v="610B176B18D14D4999A72FC6374C1370"/>
    <d v="2025-10-02T00:00:00"/>
    <x v="1"/>
    <x v="130"/>
    <d v="2025-10-02T15:06:12"/>
    <s v="Sherry Lin"/>
    <s v="075503099"/>
    <s v="NA"/>
    <s v="NA"/>
    <s v="Outbound"/>
  </r>
  <r>
    <x v="1"/>
    <s v="Call"/>
    <s v="700B7244B67B486B9EB1FF21D98C6D69"/>
    <d v="2025-10-02T00:00:00"/>
    <x v="1"/>
    <x v="131"/>
    <d v="2025-10-02T15:13:34"/>
    <s v="Molly Song"/>
    <s v="0920668991"/>
    <s v="NA"/>
    <s v="NA"/>
    <s v="Outbound"/>
  </r>
  <r>
    <x v="1"/>
    <s v="Call"/>
    <s v="CC2A1C8B83894536BF9DE6774557FEA4"/>
    <d v="2025-10-02T00:00:00"/>
    <x v="1"/>
    <x v="132"/>
    <d v="2025-10-02T15:07:55"/>
    <s v="Sherry Lin"/>
    <s v="0970917081"/>
    <s v="NA"/>
    <s v="NA"/>
    <s v="Outbound"/>
  </r>
  <r>
    <x v="1"/>
    <s v="Call"/>
    <s v="5E3D7880C7134575A8DA25115C3B2DD0"/>
    <d v="2025-10-02T00:00:00"/>
    <x v="1"/>
    <x v="133"/>
    <d v="2025-10-02T15:09:00"/>
    <s v="Sherry Lin"/>
    <s v="0976568431"/>
    <s v="NA"/>
    <s v="NA"/>
    <s v="Outbound"/>
  </r>
  <r>
    <x v="1"/>
    <s v="Call"/>
    <s v="EFE442BD58BC4575AE14B56F1D58F69D"/>
    <d v="2025-10-02T00:00:00"/>
    <x v="1"/>
    <x v="134"/>
    <d v="2025-10-02T15:48:16"/>
    <s v="Howard Chen"/>
    <s v="034808663"/>
    <s v="NA"/>
    <s v="NA"/>
    <s v="Outbound"/>
  </r>
  <r>
    <x v="1"/>
    <s v="Call"/>
    <s v="1F8C13F4836041CAAC197AF7EDBEE7AD"/>
    <d v="2025-10-02T00:00:00"/>
    <x v="1"/>
    <x v="135"/>
    <d v="2025-10-02T15:45:37"/>
    <s v="Molly Song"/>
    <s v="0926722723"/>
    <s v="NA"/>
    <s v="NA"/>
    <s v="Inbound"/>
  </r>
  <r>
    <x v="0"/>
    <s v="Call"/>
    <s v="0DF0770464F74AC7B39D7031310C22B6"/>
    <d v="2025-10-02T00:00:00"/>
    <x v="1"/>
    <x v="136"/>
    <d v="2025-10-02T15:52:25"/>
    <m/>
    <m/>
    <m/>
    <m/>
    <s v="Inbound"/>
  </r>
  <r>
    <x v="1"/>
    <s v="Call"/>
    <s v="1E95A41E343B46D09E62ECEA2620076B"/>
    <d v="2025-10-02T00:00:00"/>
    <x v="1"/>
    <x v="137"/>
    <d v="2025-10-02T16:10:58"/>
    <s v="Howard Chen"/>
    <s v="0989987525"/>
    <s v="NA"/>
    <s v="NA"/>
    <s v="Outbound"/>
  </r>
  <r>
    <x v="0"/>
    <s v="Call"/>
    <s v="183CCD4C0AC8416EBADD5FBCD6C08C47"/>
    <d v="2025-10-02T00:00:00"/>
    <x v="1"/>
    <x v="138"/>
    <d v="2025-10-02T16:28:47"/>
    <s v="Howard Chen"/>
    <s v="0967185537"/>
    <s v="NA"/>
    <s v="NA"/>
    <s v="Inbound"/>
  </r>
  <r>
    <x v="0"/>
    <s v="Call"/>
    <s v="FC52F06D70E54253A1B263E908EB579C"/>
    <d v="2025-10-02T00:00:00"/>
    <x v="1"/>
    <x v="139"/>
    <d v="2025-10-02T17:18:04"/>
    <s v="Howard Chen"/>
    <s v="0925266168"/>
    <s v="NA"/>
    <s v="NA"/>
    <s v="Inbound"/>
  </r>
  <r>
    <x v="0"/>
    <s v="Call"/>
    <s v="ECFD0F6EA9734D4090874D3248B57AB6"/>
    <d v="2025-10-02T00:00:00"/>
    <x v="1"/>
    <x v="140"/>
    <d v="2025-10-02T17:01:51"/>
    <s v="Evan Liu"/>
    <s v="0967185537"/>
    <s v="NA"/>
    <s v="NA"/>
    <s v="Inbound"/>
  </r>
  <r>
    <x v="0"/>
    <s v="Call"/>
    <s v="001AAEDDDF4E40DC832A8C323AD62A90"/>
    <d v="2025-10-02T00:00:00"/>
    <x v="1"/>
    <x v="141"/>
    <d v="2025-10-02T17:04:51"/>
    <s v="Evan Liu"/>
    <s v="0967185537"/>
    <s v="NA"/>
    <s v="NA"/>
    <s v="Inbound"/>
  </r>
  <r>
    <x v="1"/>
    <s v="Call"/>
    <s v="369E4150118E46169163082408B57781"/>
    <d v="2025-10-02T00:00:00"/>
    <x v="1"/>
    <x v="142"/>
    <d v="2025-10-02T17:22:41"/>
    <s v="Evan Liu"/>
    <s v="0222555775"/>
    <s v="NA"/>
    <s v="NA"/>
    <s v="Outbound"/>
  </r>
  <r>
    <x v="1"/>
    <s v="Call"/>
    <s v="E5579D3D174F4EBDA636466EE69FCD7B"/>
    <d v="2025-10-02T00:00:00"/>
    <x v="1"/>
    <x v="143"/>
    <d v="2025-10-02T17:18:07"/>
    <s v="Molly Song"/>
    <s v="0900009309"/>
    <s v="NA"/>
    <s v="NA"/>
    <s v="Outbound"/>
  </r>
  <r>
    <x v="1"/>
    <s v="Call"/>
    <s v="29AF94ACA7FB4645A2F2726C27343BEF"/>
    <d v="2025-10-02T00:00:00"/>
    <x v="1"/>
    <x v="144"/>
    <d v="2025-10-02T17:21:52"/>
    <s v="Howard Chen"/>
    <s v="0989987525"/>
    <s v="NA"/>
    <s v="NA"/>
    <s v="Outbound"/>
  </r>
  <r>
    <x v="1"/>
    <s v="Call"/>
    <s v="C2E072B8C6DE4703857A3DA499CFC1F0"/>
    <d v="2025-10-02T00:00:00"/>
    <x v="1"/>
    <x v="145"/>
    <d v="2025-10-02T17:35:03"/>
    <s v="Howard Chen"/>
    <s v="0983884158"/>
    <s v="NA"/>
    <s v="NA"/>
    <s v="Inbound"/>
  </r>
  <r>
    <x v="1"/>
    <s v="Call"/>
    <s v="741AFE47A3554617BCBC71F4204339A5"/>
    <d v="2025-10-02T00:00:00"/>
    <x v="1"/>
    <x v="146"/>
    <d v="2025-10-02T17:30:42"/>
    <s v="Evan Liu"/>
    <s v="0912181150"/>
    <s v="NA"/>
    <s v="NA"/>
    <s v="Outbound"/>
  </r>
  <r>
    <x v="1"/>
    <s v="Call"/>
    <s v="49F27040BE344AA8ADC6FDFE3EF3712D"/>
    <d v="2025-10-02T00:00:00"/>
    <x v="1"/>
    <x v="147"/>
    <d v="2025-10-02T17:44:07"/>
    <s v="Evan Liu"/>
    <s v="0424735558"/>
    <s v="NA"/>
    <s v="NA"/>
    <s v="Outbound"/>
  </r>
  <r>
    <x v="1"/>
    <s v="Call"/>
    <s v="D62F3487A35A40E4BFA19B550123A9DA"/>
    <d v="2025-10-02T00:00:00"/>
    <x v="1"/>
    <x v="148"/>
    <d v="2025-10-02T17:45:42"/>
    <s v="Howard Chen"/>
    <s v="29588228"/>
    <s v="NA"/>
    <s v="NA"/>
    <s v="Inbound"/>
  </r>
  <r>
    <x v="1"/>
    <s v="Call"/>
    <s v="11B3092CADC84C8B9EF6B36BC12D16F2"/>
    <d v="2025-10-02T00:00:00"/>
    <x v="1"/>
    <x v="149"/>
    <d v="2025-10-02T18:00:25"/>
    <s v="Evan Liu"/>
    <s v="0229902269"/>
    <s v="NA"/>
    <s v="NA"/>
    <s v="Outbound"/>
  </r>
  <r>
    <x v="1"/>
    <s v="Call"/>
    <s v="FE103F8CEF07459A9FDACF01EA31A380"/>
    <d v="2025-10-02T00:00:00"/>
    <x v="1"/>
    <x v="150"/>
    <d v="2025-10-02T18:07:46"/>
    <s v="Howard Chen"/>
    <s v="0909588048"/>
    <s v="NA"/>
    <s v="NA"/>
    <s v="Inbound"/>
  </r>
  <r>
    <x v="1"/>
    <s v="Call"/>
    <s v="39E75124801A42B0AAE313EB9A0CE3BB"/>
    <d v="2025-10-02T00:00:00"/>
    <x v="1"/>
    <x v="151"/>
    <d v="2025-10-02T18:09:12"/>
    <s v="Evan Liu"/>
    <s v="0921922792"/>
    <s v="NA"/>
    <s v="NA"/>
    <s v="Outbound"/>
  </r>
  <r>
    <x v="1"/>
    <s v="Call"/>
    <s v="A0471B3C05984B27A429AF31D309D607"/>
    <d v="2025-10-02T00:00:00"/>
    <x v="1"/>
    <x v="152"/>
    <d v="2025-10-02T19:23:02"/>
    <s v="Howard Chen"/>
    <s v="072222333"/>
    <s v="NA"/>
    <s v="NA"/>
    <s v="Outbound"/>
  </r>
  <r>
    <x v="1"/>
    <s v="Call"/>
    <s v="BC926ACC55C24744BAEFC85464EFFD8A"/>
    <d v="2025-10-02T00:00:00"/>
    <x v="1"/>
    <x v="153"/>
    <d v="2025-10-02T20:05:15"/>
    <s v="Evan Liu"/>
    <s v="0289145555"/>
    <s v="NA"/>
    <s v="NA"/>
    <s v="Outbound"/>
  </r>
  <r>
    <x v="1"/>
    <s v="Call"/>
    <s v="671D90EC7F4A40AF891592253EB08E2E"/>
    <d v="2025-10-02T00:00:00"/>
    <x v="1"/>
    <x v="154"/>
    <d v="2025-10-02T20:20:38"/>
    <s v="Howard Chen"/>
    <s v="052251888"/>
    <s v="NA"/>
    <s v="NA"/>
    <s v="Outbound"/>
  </r>
  <r>
    <x v="1"/>
    <s v="Call"/>
    <s v="DB6084D17CB4447991BFE09E19B6AF5F"/>
    <d v="2025-10-02T00:00:00"/>
    <x v="1"/>
    <x v="155"/>
    <d v="2025-10-02T20:27:37"/>
    <s v="Evan Liu"/>
    <s v="89145555"/>
    <s v="NA"/>
    <s v="NA"/>
    <s v="Inbound"/>
  </r>
  <r>
    <x v="1"/>
    <s v="Call"/>
    <s v="64FC1D9B293D47AB9143DAAB1308CAB8"/>
    <d v="2025-10-02T00:00:00"/>
    <x v="1"/>
    <x v="156"/>
    <d v="2025-10-02T20:33:31"/>
    <s v="Howard Chen"/>
    <s v="087239323"/>
    <s v="NA"/>
    <s v="NA"/>
    <s v="Outbound"/>
  </r>
  <r>
    <x v="1"/>
    <s v="Call"/>
    <s v="9750CC62A65C4B698DDA38967D6449FD"/>
    <d v="2025-10-02T00:00:00"/>
    <x v="1"/>
    <x v="157"/>
    <d v="2025-10-02T20:40:18"/>
    <s v="Evan Liu"/>
    <s v="0985415289"/>
    <s v="NA"/>
    <s v="NA"/>
    <s v="Outbound"/>
  </r>
  <r>
    <x v="1"/>
    <s v="Call"/>
    <s v="A9CB2744770241F388FFC660DD43CF8D"/>
    <d v="2025-10-02T00:00:00"/>
    <x v="1"/>
    <x v="158"/>
    <d v="2025-10-02T20:57:33"/>
    <s v="Evan Liu"/>
    <s v="0985415289"/>
    <s v="NA"/>
    <s v="NA"/>
    <s v="Outbound"/>
  </r>
  <r>
    <x v="0"/>
    <s v="Call"/>
    <s v="3B6050805690452E9DC284148C526527"/>
    <d v="2025-10-03T00:00:00"/>
    <x v="2"/>
    <x v="159"/>
    <d v="2025-10-03T01:18:54"/>
    <s v="Jacky Lee"/>
    <s v="0937627771"/>
    <s v="NA"/>
    <s v="NA"/>
    <s v="Inbound"/>
  </r>
  <r>
    <x v="0"/>
    <s v="Call"/>
    <s v="46D5707908E94E49BA2CA63C14E95BEA"/>
    <d v="2025-10-03T00:00:00"/>
    <x v="2"/>
    <x v="160"/>
    <d v="2025-10-03T11:46:23"/>
    <s v="JianKai.Ding"/>
    <s v="0963433068"/>
    <s v="NA"/>
    <s v="NA"/>
    <s v="Inbound"/>
  </r>
  <r>
    <x v="1"/>
    <s v="Call"/>
    <s v="3F73348AAEFA482E8E94564885DBDB71"/>
    <d v="2025-10-03T00:00:00"/>
    <x v="2"/>
    <x v="161"/>
    <d v="2025-10-03T12:05:39"/>
    <s v="Molly Song"/>
    <s v="0968533938"/>
    <s v="NA"/>
    <s v="NA"/>
    <s v="Inbound"/>
  </r>
  <r>
    <x v="1"/>
    <s v="Call"/>
    <s v="DA459D03E12944A9963CB1B26C9255D4"/>
    <d v="2025-10-03T00:00:00"/>
    <x v="2"/>
    <x v="162"/>
    <d v="2025-10-03T12:15:52"/>
    <s v="Molly Song"/>
    <s v="0968533938"/>
    <s v="NA"/>
    <s v="NA"/>
    <s v="Inbound"/>
  </r>
  <r>
    <x v="1"/>
    <s v="Call"/>
    <s v="909FECBC50F24E3E9CA679A6E9F08E50"/>
    <d v="2025-10-03T00:00:00"/>
    <x v="2"/>
    <x v="163"/>
    <d v="2025-10-03T12:26:52"/>
    <s v="Molly Song"/>
    <s v="25098899"/>
    <s v="NA"/>
    <s v="NA"/>
    <s v="Inbound"/>
  </r>
  <r>
    <x v="0"/>
    <s v="Call"/>
    <s v="A349F3AF32294F22A50F19AE94DCBF7C"/>
    <d v="2025-10-03T00:00:00"/>
    <x v="2"/>
    <x v="164"/>
    <d v="2025-10-03T12:42:18"/>
    <s v="JianKai.Ding"/>
    <s v="0915951112"/>
    <s v="NA"/>
    <s v="NA"/>
    <s v="Inbound"/>
  </r>
  <r>
    <x v="0"/>
    <s v="Chat"/>
    <s v="8F2EC7AA1BF141A78AFC04AA77EED86D"/>
    <d v="2025-10-03T00:00:00"/>
    <x v="2"/>
    <x v="165"/>
    <m/>
    <m/>
    <m/>
    <m/>
    <m/>
    <s v="Inbound"/>
  </r>
  <r>
    <x v="1"/>
    <s v="Call"/>
    <s v="CCF0A6D0D89644A5B4B0BABB1AF008FB"/>
    <d v="2025-10-03T00:00:00"/>
    <x v="2"/>
    <x v="166"/>
    <d v="2025-10-03T13:30:26"/>
    <s v="Molly Song"/>
    <s v="0983591669"/>
    <s v="NA"/>
    <s v="NA"/>
    <s v="Outbound"/>
  </r>
  <r>
    <x v="1"/>
    <s v="Call"/>
    <s v="58B5887EF24649D7AF7573AD9133405D"/>
    <d v="2025-10-03T00:00:00"/>
    <x v="2"/>
    <x v="167"/>
    <d v="2025-10-03T13:38:30"/>
    <s v="Molly Song"/>
    <s v="0910000007"/>
    <s v="NA"/>
    <s v="NA"/>
    <s v="Inbound"/>
  </r>
  <r>
    <x v="1"/>
    <s v="Call"/>
    <s v="2BEBFF78CBBE47A69C6EDF9C0D838993"/>
    <d v="2025-10-03T00:00:00"/>
    <x v="2"/>
    <x v="168"/>
    <d v="2025-10-03T14:23:15"/>
    <s v="Howard Chen"/>
    <s v="0222555775"/>
    <s v="NA"/>
    <s v="NA"/>
    <s v="Outbound"/>
  </r>
  <r>
    <x v="1"/>
    <s v="Call"/>
    <s v="79D0542034F84AF19E0BAE2F175EC1F5"/>
    <d v="2025-10-03T00:00:00"/>
    <x v="2"/>
    <x v="169"/>
    <d v="2025-10-03T14:29:36"/>
    <s v="Molly Song"/>
    <s v="0928753983"/>
    <s v="NA"/>
    <s v="NA"/>
    <s v="Outbound"/>
  </r>
  <r>
    <x v="1"/>
    <s v="Call"/>
    <s v="63BF203E44764B17873C01D78DFEBBA9"/>
    <d v="2025-10-03T00:00:00"/>
    <x v="2"/>
    <x v="170"/>
    <d v="2025-10-03T14:45:13"/>
    <s v="Howard Chen"/>
    <s v="037369525"/>
    <s v="NA"/>
    <s v="NA"/>
    <s v="Outbound"/>
  </r>
  <r>
    <x v="1"/>
    <s v="Call"/>
    <s v="3B78AE88D6914176A613DA789A3B3D95"/>
    <d v="2025-10-03T00:00:00"/>
    <x v="2"/>
    <x v="171"/>
    <d v="2025-10-03T14:40:42"/>
    <s v="Molly Song"/>
    <s v="0900009309"/>
    <s v="NA"/>
    <s v="NA"/>
    <s v="Outbound"/>
  </r>
  <r>
    <x v="1"/>
    <s v="Call"/>
    <s v="A1FFC28F3E8C42C0A3C7B66993665A59"/>
    <d v="2025-10-03T00:00:00"/>
    <x v="2"/>
    <x v="172"/>
    <d v="2025-10-03T15:10:58"/>
    <s v="Howard Chen"/>
    <s v="0968533938"/>
    <s v="NA"/>
    <s v="NA"/>
    <s v="Outbound"/>
  </r>
  <r>
    <x v="1"/>
    <s v="Call"/>
    <s v="A01FE15E926D46C1B4C6F7A45AFFEB16"/>
    <d v="2025-10-03T00:00:00"/>
    <x v="2"/>
    <x v="173"/>
    <d v="2025-10-03T15:23:17"/>
    <s v="Howard Chen"/>
    <s v="0915169396"/>
    <s v="NA"/>
    <s v="NA"/>
    <s v="Inbound"/>
  </r>
  <r>
    <x v="1"/>
    <s v="Call"/>
    <s v="0056435C67144CE1BA21AD6D8AF1D6EF"/>
    <d v="2025-10-03T00:00:00"/>
    <x v="2"/>
    <x v="174"/>
    <d v="2025-10-03T15:34:36"/>
    <s v="Molly Song"/>
    <s v="0422256958"/>
    <s v="NA"/>
    <s v="NA"/>
    <s v="Inbound"/>
  </r>
  <r>
    <x v="1"/>
    <s v="Call"/>
    <s v="B3DBC1D73CD04AAF8FCA8086D1B17B3D"/>
    <d v="2025-10-03T00:00:00"/>
    <x v="2"/>
    <x v="175"/>
    <d v="2025-10-03T15:43:28"/>
    <s v="Howard Chen"/>
    <s v="037369525"/>
    <s v="NA"/>
    <s v="NA"/>
    <s v="Outbound"/>
  </r>
  <r>
    <x v="0"/>
    <s v="Chat"/>
    <s v="D0F5671B48C1406E8D8DC6F03895AEE9"/>
    <d v="2025-10-03T00:00:00"/>
    <x v="2"/>
    <x v="176"/>
    <d v="2025-10-03T15:51:41"/>
    <s v="Howard Chen"/>
    <s v="0967050837"/>
    <s v="NA"/>
    <s v="NA"/>
    <s v="Inbound"/>
  </r>
  <r>
    <x v="1"/>
    <s v="Call"/>
    <s v="DF0D239D0A324F6797F1BAB7563736C1"/>
    <d v="2025-10-03T00:00:00"/>
    <x v="2"/>
    <x v="177"/>
    <d v="2025-10-03T15:57:00"/>
    <s v="Molly Song"/>
    <s v="0968533938"/>
    <s v="NA"/>
    <s v="NA"/>
    <s v="Outbound"/>
  </r>
  <r>
    <x v="1"/>
    <s v="Call"/>
    <s v="49F57C57D12D47F4AC62DE6ED7BF7578"/>
    <d v="2025-10-03T00:00:00"/>
    <x v="2"/>
    <x v="178"/>
    <d v="2025-10-03T16:01:36"/>
    <s v="Molly Song"/>
    <s v="0968533938"/>
    <s v="NA"/>
    <s v="NA"/>
    <s v="Outbound"/>
  </r>
  <r>
    <x v="1"/>
    <s v="Call"/>
    <s v="B67DE0F62BD041FD9CE30C77E1CB3910"/>
    <d v="2025-10-03T00:00:00"/>
    <x v="2"/>
    <x v="179"/>
    <d v="2025-10-03T16:04:10"/>
    <s v="Howard Chen"/>
    <s v="0222555775"/>
    <s v="NA"/>
    <s v="NA"/>
    <s v="Outbound"/>
  </r>
  <r>
    <x v="1"/>
    <s v="Call"/>
    <s v="B430E98745534CE0B655F628E4442F43"/>
    <d v="2025-10-03T00:00:00"/>
    <x v="2"/>
    <x v="180"/>
    <d v="2025-10-03T16:08:27"/>
    <s v="Howard Chen"/>
    <s v="0968533938"/>
    <s v="NA"/>
    <s v="NA"/>
    <s v="Outbound"/>
  </r>
  <r>
    <x v="1"/>
    <s v="Call"/>
    <s v="20CC934CAE2D42FE95076B22F12A123C"/>
    <d v="2025-10-03T00:00:00"/>
    <x v="2"/>
    <x v="181"/>
    <d v="2025-10-03T16:12:31"/>
    <s v="Howard Chen"/>
    <s v="048385899"/>
    <s v="NA"/>
    <s v="NA"/>
    <s v="Outbound"/>
  </r>
  <r>
    <x v="1"/>
    <s v="Call"/>
    <s v="281F9E6F9DE9490EB9E4E1B1553EA51A"/>
    <d v="2025-10-03T00:00:00"/>
    <x v="2"/>
    <x v="182"/>
    <d v="2025-10-03T17:13:14"/>
    <s v="Howard Chen"/>
    <s v="035314599"/>
    <s v="NA"/>
    <s v="NA"/>
    <s v="Outbound"/>
  </r>
  <r>
    <x v="1"/>
    <s v="Call"/>
    <s v="749C529B417F4AEDA9221CDFEA7FB7D2"/>
    <d v="2025-10-03T00:00:00"/>
    <x v="2"/>
    <x v="183"/>
    <d v="2025-10-03T17:24:42"/>
    <s v="Howard Chen"/>
    <s v="035222528"/>
    <s v="NA"/>
    <s v="NA"/>
    <s v="Outbound"/>
  </r>
  <r>
    <x v="1"/>
    <s v="Call"/>
    <s v="68A2EBF9154C4DD88170888A4A7C3849"/>
    <d v="2025-10-03T00:00:00"/>
    <x v="2"/>
    <x v="184"/>
    <d v="2025-10-03T17:19:28"/>
    <m/>
    <m/>
    <m/>
    <m/>
    <s v="Inbound"/>
  </r>
  <r>
    <x v="1"/>
    <s v="Call"/>
    <s v="2143277542CD41EA8425689AF223D8C9"/>
    <d v="2025-10-03T00:00:00"/>
    <x v="2"/>
    <x v="185"/>
    <d v="2025-10-03T17:21:39"/>
    <m/>
    <m/>
    <m/>
    <m/>
    <s v="Inbound"/>
  </r>
  <r>
    <x v="1"/>
    <s v="Call"/>
    <s v="10AD6247F7EE436C9C1757F2C697530F"/>
    <d v="2025-10-03T00:00:00"/>
    <x v="2"/>
    <x v="186"/>
    <d v="2025-10-03T17:32:17"/>
    <s v="Howard Chen"/>
    <s v="0902335916"/>
    <s v="NA"/>
    <s v="NA"/>
    <s v="Inbound"/>
  </r>
  <r>
    <x v="1"/>
    <s v="Call"/>
    <s v="DD8377F9214744548062887CA82AF006"/>
    <d v="2025-10-03T00:00:00"/>
    <x v="2"/>
    <x v="187"/>
    <d v="2025-10-03T17:49:15"/>
    <s v="Howard Chen"/>
    <s v="033859998"/>
    <s v="NA"/>
    <s v="NA"/>
    <s v="Inbound"/>
  </r>
  <r>
    <x v="1"/>
    <s v="Call"/>
    <s v="82A4B89E944E425DBFD2A456A64051D8"/>
    <d v="2025-10-03T00:00:00"/>
    <x v="2"/>
    <x v="188"/>
    <d v="2025-10-03T17:53:04"/>
    <s v="Molly Song"/>
    <s v="0229588068"/>
    <s v="NA"/>
    <s v="NA"/>
    <s v="Outbound"/>
  </r>
  <r>
    <x v="1"/>
    <s v="Call"/>
    <s v="3ABCC91EA21442C2BD9E1411AE9BD3B0"/>
    <d v="2025-10-03T00:00:00"/>
    <x v="2"/>
    <x v="189"/>
    <d v="2025-10-03T18:02:22"/>
    <s v="Howard Chen"/>
    <s v="033859998"/>
    <s v="NA"/>
    <s v="NA"/>
    <s v="Outbound"/>
  </r>
  <r>
    <x v="1"/>
    <s v="Call"/>
    <s v="3EF3DBD08E1A4AF9BA3E2174A09CBEF2"/>
    <d v="2025-10-03T00:00:00"/>
    <x v="2"/>
    <x v="190"/>
    <d v="2025-10-03T19:07:22"/>
    <s v="Howard Chen"/>
    <s v="048385899"/>
    <s v="NA"/>
    <s v="NA"/>
    <s v="Outbound"/>
  </r>
  <r>
    <x v="1"/>
    <s v="Call"/>
    <s v="54924691152C43238597592E810658B4"/>
    <d v="2025-10-03T00:00:00"/>
    <x v="2"/>
    <x v="191"/>
    <d v="2025-10-03T19:15:33"/>
    <s v="Howard Chen"/>
    <s v="035222528"/>
    <s v="NA"/>
    <s v="NA"/>
    <s v="Outbound"/>
  </r>
  <r>
    <x v="0"/>
    <s v="Call"/>
    <s v="A793D75CC9294B5F9074C8C565C11EC1"/>
    <d v="2025-10-03T00:00:00"/>
    <x v="2"/>
    <x v="192"/>
    <d v="2025-10-03T19:45:23"/>
    <s v="Howard Chen"/>
    <s v="0976426561"/>
    <s v="NA"/>
    <s v="NA"/>
    <s v="Inbound"/>
  </r>
  <r>
    <x v="0"/>
    <s v="Call"/>
    <s v="BA26F42B94F149619F5A7D5F0E68044E"/>
    <d v="2025-10-03T00:00:00"/>
    <x v="2"/>
    <x v="193"/>
    <d v="2025-10-03T19:56:11"/>
    <s v="Howard Chen"/>
    <s v="0928564385"/>
    <s v="NA"/>
    <s v="NA"/>
    <s v="Inbound"/>
  </r>
  <r>
    <x v="1"/>
    <s v="Call"/>
    <s v="DAB62706873A41349CF69C71FA986388"/>
    <d v="2025-10-03T00:00:00"/>
    <x v="2"/>
    <x v="194"/>
    <d v="2025-10-03T20:04:50"/>
    <s v="Howard Chen"/>
    <s v="0902335916"/>
    <s v="NA"/>
    <s v="NA"/>
    <s v="Outbound"/>
  </r>
  <r>
    <x v="1"/>
    <s v="Call"/>
    <s v="943BA7B6FA924823A31A06B230EDF2C8"/>
    <d v="2025-10-03T00:00:00"/>
    <x v="2"/>
    <x v="195"/>
    <d v="2025-10-03T20:22:31"/>
    <s v="Howard Chen"/>
    <s v="033839776"/>
    <s v="NA"/>
    <s v="NA"/>
    <s v="Inbound"/>
  </r>
  <r>
    <x v="0"/>
    <s v="Call"/>
    <s v="3C50DFAEDF344059BE29E3E677D454B6"/>
    <d v="2025-10-03T00:00:00"/>
    <x v="2"/>
    <x v="196"/>
    <d v="2025-10-03T21:47:39"/>
    <s v="Howard Chen"/>
    <s v="0930081238"/>
    <s v="NA"/>
    <s v="NA"/>
    <s v="Inbound"/>
  </r>
  <r>
    <x v="0"/>
    <s v="Call"/>
    <s v="2D6A2623B9454C8EA0C4D88AB11C266D"/>
    <d v="2025-10-03T00:00:00"/>
    <x v="2"/>
    <x v="197"/>
    <d v="2025-10-03T22:23:31"/>
    <s v="Howard Chen"/>
    <s v="0916141230"/>
    <s v="NA"/>
    <s v="NA"/>
    <s v="Inbound"/>
  </r>
  <r>
    <x v="0"/>
    <s v="Call"/>
    <s v="97A588CC32194F449029E8C56E827E5C"/>
    <d v="2025-10-03T00:00:00"/>
    <x v="2"/>
    <x v="198"/>
    <d v="2025-10-03T22:44:42"/>
    <s v="Howard Chen"/>
    <s v="0903023326"/>
    <s v="NA"/>
    <s v="NA"/>
    <s v="Inbound"/>
  </r>
  <r>
    <x v="0"/>
    <s v="Call"/>
    <s v="81314A5D6E0E4CF2BDFB567F8552513D"/>
    <d v="2025-10-04T00:00:00"/>
    <x v="3"/>
    <x v="199"/>
    <d v="2025-10-04T00:08:42"/>
    <m/>
    <m/>
    <m/>
    <m/>
    <s v="Inbound"/>
  </r>
  <r>
    <x v="0"/>
    <s v="Call"/>
    <s v="FF5608783ACA41A2A0C1359BEA7ECD12"/>
    <d v="2025-10-04T00:00:00"/>
    <x v="3"/>
    <x v="200"/>
    <d v="2025-10-04T00:16:57"/>
    <m/>
    <m/>
    <m/>
    <m/>
    <s v="Inbound"/>
  </r>
  <r>
    <x v="0"/>
    <s v="Call"/>
    <s v="EBB6840128EE4C2DA3E1AAE10F2FC271"/>
    <d v="2025-10-04T00:00:00"/>
    <x v="3"/>
    <x v="201"/>
    <d v="2025-10-04T10:57:05"/>
    <s v="JianKai.Ding"/>
    <s v="0938921245"/>
    <s v="NA"/>
    <s v="NA"/>
    <s v="Inbound"/>
  </r>
  <r>
    <x v="0"/>
    <s v="Call"/>
    <s v="36A373A9595F4A80A291FD27F4A9B743"/>
    <d v="2025-10-04T00:00:00"/>
    <x v="3"/>
    <x v="202"/>
    <d v="2025-10-04T11:28:24"/>
    <s v="JianKai.Ding"/>
    <s v="sip:anonymous@220.128.98.227"/>
    <s v="NA"/>
    <s v="NA"/>
    <s v="Inbound"/>
  </r>
  <r>
    <x v="0"/>
    <s v="Call"/>
    <s v="C4CE924A07024583AC83678119D1A1B1"/>
    <d v="2025-10-04T00:00:00"/>
    <x v="3"/>
    <x v="203"/>
    <d v="2025-10-04T11:46:07"/>
    <s v="JianKai.Ding"/>
    <s v="0976518747"/>
    <s v="NA"/>
    <s v="NA"/>
    <s v="Inbound"/>
  </r>
  <r>
    <x v="0"/>
    <s v="Call"/>
    <s v="CA78D1B8F11B432AB1E3D76D109051D4"/>
    <d v="2025-10-04T00:00:00"/>
    <x v="3"/>
    <x v="204"/>
    <d v="2025-10-04T12:36:29"/>
    <s v="JianKai.Ding"/>
    <s v="0976518747"/>
    <s v="NA"/>
    <s v="NA"/>
    <s v="Inbound"/>
  </r>
  <r>
    <x v="0"/>
    <s v="Chat"/>
    <s v="2CBE750BCCBA4D69A0574AC1D6550E89"/>
    <d v="2025-10-04T00:00:00"/>
    <x v="3"/>
    <x v="205"/>
    <m/>
    <m/>
    <m/>
    <m/>
    <m/>
    <s v="Inbound"/>
  </r>
  <r>
    <x v="0"/>
    <s v="Call"/>
    <s v="AE032B9135664FF3ADE9A7D12F5028A5"/>
    <d v="2025-10-04T00:00:00"/>
    <x v="3"/>
    <x v="206"/>
    <d v="2025-10-04T13:09:25"/>
    <s v="JianKai.Ding"/>
    <s v="0982951005"/>
    <s v="NA"/>
    <s v="NA"/>
    <s v="Inbound"/>
  </r>
  <r>
    <x v="0"/>
    <s v="Chat"/>
    <s v="C618ABD1B18342608ABE9E806A5DA058"/>
    <d v="2025-10-04T00:00:00"/>
    <x v="3"/>
    <x v="207"/>
    <m/>
    <m/>
    <m/>
    <m/>
    <m/>
    <s v="Inbound"/>
  </r>
  <r>
    <x v="0"/>
    <s v="Chat"/>
    <s v="C90B3D50FEBB42AEBAA25103E8995470"/>
    <d v="2025-10-04T00:00:00"/>
    <x v="3"/>
    <x v="208"/>
    <m/>
    <m/>
    <m/>
    <m/>
    <m/>
    <s v="Inbound"/>
  </r>
  <r>
    <x v="0"/>
    <s v="Chat"/>
    <s v="378D40DEBD1B420ABF416C0D097889B0"/>
    <d v="2025-10-04T00:00:00"/>
    <x v="3"/>
    <x v="209"/>
    <d v="2025-10-04T13:20:48"/>
    <s v="JianKai.Ding"/>
    <s v="0966857816"/>
    <s v="NA"/>
    <s v="NA"/>
    <s v="Inbound"/>
  </r>
  <r>
    <x v="0"/>
    <s v="Call"/>
    <s v="87B8B89BDDA44A0D9F73D8CA48E66107"/>
    <d v="2025-10-04T00:00:00"/>
    <x v="3"/>
    <x v="210"/>
    <d v="2025-10-04T14:28:59"/>
    <s v="JianKai.Ding"/>
    <s v="0966855667"/>
    <s v="NA"/>
    <s v="NA"/>
    <s v="Outbound"/>
  </r>
  <r>
    <x v="0"/>
    <s v="Call"/>
    <s v="AFDFDC520BC34813AEAE756B689C951A"/>
    <d v="2025-10-04T00:00:00"/>
    <x v="3"/>
    <x v="211"/>
    <d v="2025-10-04T14:45:46"/>
    <s v="JianKai.Ding"/>
    <s v="0966855667"/>
    <s v="NA"/>
    <s v="NA"/>
    <s v="Outbound"/>
  </r>
  <r>
    <x v="0"/>
    <s v="Call"/>
    <s v="61AE8CF9F3E8469199540D58CBABBA84"/>
    <d v="2025-10-04T00:00:00"/>
    <x v="3"/>
    <x v="212"/>
    <d v="2025-10-04T15:08:26"/>
    <s v="Howard Chen"/>
    <s v="0931360040"/>
    <s v="NA"/>
    <s v="NA"/>
    <s v="Inbound"/>
  </r>
  <r>
    <x v="0"/>
    <s v="Call"/>
    <s v="1BFBEDEFF8AE4DC09330D9309EF6F571"/>
    <d v="2025-10-04T00:00:00"/>
    <x v="3"/>
    <x v="213"/>
    <d v="2025-10-04T15:14:57"/>
    <s v="JianKai.Ding"/>
    <s v="0982951005"/>
    <s v="NA"/>
    <s v="NA"/>
    <s v="Outbound"/>
  </r>
  <r>
    <x v="0"/>
    <s v="Call"/>
    <s v="72CDCAE762ED4662991251DE16112ECD"/>
    <d v="2025-10-04T00:00:00"/>
    <x v="3"/>
    <x v="214"/>
    <d v="2025-10-04T15:38:11"/>
    <s v="JianKai.Ding"/>
    <s v="0982951005"/>
    <s v="NA"/>
    <s v="NA"/>
    <s v="Outbound"/>
  </r>
  <r>
    <x v="0"/>
    <s v="Chat"/>
    <s v="6D8026723F2544738B86E19340D10BB9"/>
    <d v="2025-10-04T00:00:00"/>
    <x v="3"/>
    <x v="215"/>
    <m/>
    <s v="Gen AI"/>
    <m/>
    <m/>
    <m/>
    <s v="Inbound"/>
  </r>
  <r>
    <x v="0"/>
    <s v="Call"/>
    <s v="1F654E68E0D643959988D9FFD9427847"/>
    <d v="2025-10-05T00:00:00"/>
    <x v="4"/>
    <x v="216"/>
    <d v="2025-10-05T06:40:38"/>
    <m/>
    <m/>
    <m/>
    <m/>
    <s v="Inbound"/>
  </r>
  <r>
    <x v="0"/>
    <s v="Chat"/>
    <s v="AFD00D9D86BF45E7B3BB9639DBB0D2FF"/>
    <d v="2025-10-05T00:00:00"/>
    <x v="4"/>
    <x v="217"/>
    <m/>
    <m/>
    <m/>
    <m/>
    <m/>
    <s v="Inbound"/>
  </r>
  <r>
    <x v="0"/>
    <s v="Call"/>
    <s v="9B1EF73B0C5549B594E9E7ABCACC3A77"/>
    <d v="2025-10-05T00:00:00"/>
    <x v="4"/>
    <x v="218"/>
    <d v="2025-10-05T10:47:50"/>
    <s v="Evan Liu"/>
    <s v="0955315451"/>
    <s v="NA"/>
    <s v="NA"/>
    <s v="Inbound"/>
  </r>
  <r>
    <x v="0"/>
    <s v="Call"/>
    <s v="B024176C399B4AF098FE83C55017E877"/>
    <d v="2025-10-05T00:00:00"/>
    <x v="4"/>
    <x v="219"/>
    <d v="2025-10-05T12:06:16"/>
    <s v="Evan Liu"/>
    <s v="0960117779"/>
    <s v="NA"/>
    <s v="NA"/>
    <s v="Inbound"/>
  </r>
  <r>
    <x v="0"/>
    <s v="Call"/>
    <s v="0BAE6F7D0E4447F8843D78C2665BD2CC"/>
    <d v="2025-10-05T00:00:00"/>
    <x v="4"/>
    <x v="220"/>
    <d v="2025-10-05T12:42:09"/>
    <s v="Evan Liu"/>
    <s v="0960117779"/>
    <s v="NA"/>
    <s v="NA"/>
    <s v="Inbound"/>
  </r>
  <r>
    <x v="0"/>
    <s v="Call"/>
    <s v="D990C9721EE842898AF5A3F5EE784D9C"/>
    <d v="2025-10-05T00:00:00"/>
    <x v="4"/>
    <x v="221"/>
    <d v="2025-10-05T17:22:10"/>
    <s v="Evan Liu"/>
    <s v="0976198676"/>
    <s v="NA"/>
    <s v="NA"/>
    <s v="Inbound"/>
  </r>
  <r>
    <x v="0"/>
    <s v="Call"/>
    <s v="5D152436B4CA4C979CBAC7022425D9D2"/>
    <d v="2025-10-05T00:00:00"/>
    <x v="4"/>
    <x v="222"/>
    <d v="2025-10-05T17:58:40"/>
    <s v="Howard Chen"/>
    <s v="0955989279"/>
    <s v="NA"/>
    <s v="NA"/>
    <s v="Inbound"/>
  </r>
  <r>
    <x v="0"/>
    <s v="Call"/>
    <s v="DCE2AAD0F30C4E73B40D47167430C122"/>
    <d v="2025-10-05T00:00:00"/>
    <x v="4"/>
    <x v="223"/>
    <d v="2025-10-05T23:55:05"/>
    <m/>
    <m/>
    <m/>
    <m/>
    <s v="Inbound"/>
  </r>
  <r>
    <x v="0"/>
    <s v="Call"/>
    <s v="0E2352620DD64E32B529A1E66FFD3A55"/>
    <d v="2025-10-05T00:00:00"/>
    <x v="4"/>
    <x v="224"/>
    <d v="2025-10-05T23:57:23"/>
    <m/>
    <m/>
    <m/>
    <m/>
    <s v="Inbound"/>
  </r>
  <r>
    <x v="0"/>
    <s v="Chat"/>
    <s v="3CACA66F9DCE456C8AD24FEDE1701F90"/>
    <d v="2025-10-06T00:00:00"/>
    <x v="5"/>
    <x v="225"/>
    <d v="2025-10-06T03:10:48"/>
    <m/>
    <m/>
    <m/>
    <m/>
    <s v="Inbound"/>
  </r>
  <r>
    <x v="0"/>
    <s v="Call"/>
    <s v="B710BF867003462BBF43724F313E7A0D"/>
    <d v="2025-10-06T00:00:00"/>
    <x v="5"/>
    <x v="226"/>
    <d v="2025-10-06T10:51:14"/>
    <s v="JianKai.Ding"/>
    <s v="0906230913"/>
    <s v="NA"/>
    <s v="NA"/>
    <s v="Inbound"/>
  </r>
  <r>
    <x v="1"/>
    <s v="Call"/>
    <s v="FBCB67F5EE80446B85F82777E60BD256"/>
    <d v="2025-10-06T00:00:00"/>
    <x v="5"/>
    <x v="227"/>
    <d v="2025-10-06T12:59:48"/>
    <s v="Evan Liu"/>
    <s v="0909181133"/>
    <s v="NA"/>
    <s v="NA"/>
    <s v="Outbound"/>
  </r>
  <r>
    <x v="1"/>
    <s v="Call"/>
    <s v="59E3B9E4C1904E9191F48E57431A7D01"/>
    <d v="2025-10-06T00:00:00"/>
    <x v="5"/>
    <x v="228"/>
    <d v="2025-10-06T13:32:27"/>
    <s v="Evan Liu"/>
    <s v="0936213641"/>
    <s v="NA"/>
    <s v="NA"/>
    <s v="Inbound"/>
  </r>
  <r>
    <x v="1"/>
    <s v="Call"/>
    <s v="9717489723A24DB0A30437A5E28D6DA5"/>
    <d v="2025-10-06T00:00:00"/>
    <x v="5"/>
    <x v="229"/>
    <d v="2025-10-06T13:47:07"/>
    <s v="Evan Liu"/>
    <s v="0908169556"/>
    <s v="NA"/>
    <s v="NA"/>
    <s v="Outbound"/>
  </r>
  <r>
    <x v="1"/>
    <s v="Call"/>
    <s v="73A946215CA1463DA404275AA20B7F4D"/>
    <d v="2025-10-06T00:00:00"/>
    <x v="5"/>
    <x v="230"/>
    <d v="2025-10-06T13:44:05"/>
    <m/>
    <m/>
    <m/>
    <m/>
    <s v="Inbound"/>
  </r>
  <r>
    <x v="1"/>
    <s v="Call"/>
    <s v="31E2C646636B4517B9D1C5629FED2CE1"/>
    <d v="2025-10-06T00:00:00"/>
    <x v="5"/>
    <x v="231"/>
    <d v="2025-10-06T13:52:26"/>
    <s v="Evan Liu"/>
    <s v="0909181133"/>
    <s v="NA"/>
    <s v="NA"/>
    <s v="Inbound"/>
  </r>
  <r>
    <x v="0"/>
    <s v="Call"/>
    <s v="0DE02EE759064B4DAB40DDFFBBB68610"/>
    <d v="2025-10-06T00:00:00"/>
    <x v="5"/>
    <x v="232"/>
    <d v="2025-10-06T14:03:28"/>
    <s v="JianKai.Ding"/>
    <s v="0916463335"/>
    <s v="NA"/>
    <s v="NA"/>
    <s v="Outbound"/>
  </r>
  <r>
    <x v="0"/>
    <s v="Call"/>
    <s v="80BCA3DB980E44CCAD9E0E715FFC98AC"/>
    <d v="2025-10-06T00:00:00"/>
    <x v="5"/>
    <x v="233"/>
    <d v="2025-10-06T15:39:49"/>
    <s v="Evan Liu"/>
    <s v="0976590308"/>
    <s v="NA"/>
    <s v="NA"/>
    <s v="Inbound"/>
  </r>
  <r>
    <x v="0"/>
    <s v="Call"/>
    <s v="F73CC8A52C524CBBA3ECA6D7B69BB8B7"/>
    <d v="2025-10-06T00:00:00"/>
    <x v="5"/>
    <x v="234"/>
    <d v="2025-10-06T14:31:04"/>
    <s v="JianKai.Ding"/>
    <s v="0916463335"/>
    <s v="NA"/>
    <s v="NA"/>
    <s v="Outbound"/>
  </r>
  <r>
    <x v="0"/>
    <s v="Call"/>
    <s v="4C721DDC470C43D9AA270D539F39AC7E"/>
    <d v="2025-10-06T00:00:00"/>
    <x v="5"/>
    <x v="235"/>
    <d v="2025-10-06T15:00:28"/>
    <s v="Howard Chen"/>
    <s v="0916463335"/>
    <s v="NA"/>
    <s v="NA"/>
    <s v="Inbound"/>
  </r>
  <r>
    <x v="1"/>
    <s v="Call"/>
    <s v="6CD0661D441C4072A096FAAD77DEF2C9"/>
    <d v="2025-10-06T00:00:00"/>
    <x v="5"/>
    <x v="236"/>
    <d v="2025-10-06T15:07:36"/>
    <s v="Howard Chen"/>
    <s v="0425225838"/>
    <s v="NA"/>
    <s v="NA"/>
    <s v="Outbound"/>
  </r>
  <r>
    <x v="1"/>
    <s v="Call"/>
    <s v="6B925A1BF16E4617A8704CAB6B06B29F"/>
    <d v="2025-10-06T00:00:00"/>
    <x v="5"/>
    <x v="237"/>
    <d v="2025-10-06T15:17:39"/>
    <s v="Howard Chen"/>
    <s v="087326008"/>
    <s v="NA"/>
    <s v="NA"/>
    <s v="Outbound"/>
  </r>
  <r>
    <x v="1"/>
    <s v="Call"/>
    <s v="03ACA2F57877409EAB87167C307859E7"/>
    <d v="2025-10-06T00:00:00"/>
    <x v="5"/>
    <x v="238"/>
    <d v="2025-10-06T15:40:31"/>
    <s v="Howard Chen"/>
    <s v="0983921908"/>
    <s v="NA"/>
    <s v="NA"/>
    <s v="Inbound"/>
  </r>
  <r>
    <x v="1"/>
    <s v="Call"/>
    <s v="F72B34F6156A47FEB82479BE747C5EA0"/>
    <d v="2025-10-06T00:00:00"/>
    <x v="5"/>
    <x v="239"/>
    <d v="2025-10-06T15:53:26"/>
    <s v="Howard Chen"/>
    <s v="0287729016"/>
    <s v="NA"/>
    <s v="NA"/>
    <s v="Outbound"/>
  </r>
  <r>
    <x v="1"/>
    <s v="Call"/>
    <s v="1EC96B617FA949F497D483EF5DA47CC5"/>
    <d v="2025-10-06T00:00:00"/>
    <x v="5"/>
    <x v="240"/>
    <d v="2025-10-06T15:54:27"/>
    <s v="Evan Liu"/>
    <s v="062002255"/>
    <s v="NA"/>
    <s v="NA"/>
    <s v="Outbound"/>
  </r>
  <r>
    <x v="1"/>
    <s v="Call"/>
    <s v="746CD11851A44F24A9A78EC08094EBC0"/>
    <d v="2025-10-06T00:00:00"/>
    <x v="5"/>
    <x v="241"/>
    <d v="2025-10-06T16:04:15"/>
    <s v="Howard Chen"/>
    <s v="087326008"/>
    <s v="NA"/>
    <s v="NA"/>
    <s v="Outbound"/>
  </r>
  <r>
    <x v="1"/>
    <s v="Call"/>
    <s v="D2316280C7234D2CAED7F725DAB9C730"/>
    <d v="2025-10-06T00:00:00"/>
    <x v="5"/>
    <x v="242"/>
    <d v="2025-10-06T16:02:55"/>
    <s v="Evan Liu"/>
    <s v="062002255"/>
    <s v="NA"/>
    <s v="NA"/>
    <s v="Outbound"/>
  </r>
  <r>
    <x v="1"/>
    <s v="Call"/>
    <s v="504204FD537A4BEDAACB01031D1989F5"/>
    <d v="2025-10-06T00:00:00"/>
    <x v="5"/>
    <x v="243"/>
    <d v="2025-10-06T16:09:10"/>
    <s v="Howard Chen"/>
    <s v="075503099"/>
    <s v="NA"/>
    <s v="NA"/>
    <s v="Outbound"/>
  </r>
  <r>
    <x v="1"/>
    <s v="Call"/>
    <s v="155B9AF42CEF4825AC97C57DBF36999F"/>
    <d v="2025-10-06T00:00:00"/>
    <x v="5"/>
    <x v="244"/>
    <d v="2025-10-06T16:14:54"/>
    <s v="Evan Liu"/>
    <s v="062002255"/>
    <s v="NA"/>
    <s v="NA"/>
    <s v="Outbound"/>
  </r>
  <r>
    <x v="1"/>
    <s v="Call"/>
    <s v="719298A540FC4116A01231AE322E38DD"/>
    <d v="2025-10-06T00:00:00"/>
    <x v="5"/>
    <x v="245"/>
    <d v="2025-10-06T16:16:37"/>
    <s v="Howard Chen"/>
    <s v="077808966"/>
    <s v="NA"/>
    <s v="NA"/>
    <s v="Outbound"/>
  </r>
  <r>
    <x v="1"/>
    <s v="Call"/>
    <s v="AD97E405225A48079826EAF3B7C50DB8"/>
    <d v="2025-10-06T00:00:00"/>
    <x v="5"/>
    <x v="246"/>
    <d v="2025-10-06T16:28:52"/>
    <s v="Howard Chen"/>
    <s v="0229588068"/>
    <s v="NA"/>
    <s v="NA"/>
    <s v="Outbound"/>
  </r>
  <r>
    <x v="0"/>
    <s v="Call"/>
    <s v="8ED56084AE0647ACA47C9BE5BA086DD8"/>
    <d v="2025-10-06T00:00:00"/>
    <x v="5"/>
    <x v="247"/>
    <d v="2025-10-06T17:11:20"/>
    <s v="JianKai.Ding"/>
    <s v="0916463335"/>
    <s v="NA"/>
    <s v="NA"/>
    <s v="Outbound"/>
  </r>
  <r>
    <x v="0"/>
    <s v="Call"/>
    <s v="72E69A2324BD4C62B08769FF4AF86920"/>
    <d v="2025-10-06T00:00:00"/>
    <x v="5"/>
    <x v="248"/>
    <d v="2025-10-06T19:12:49"/>
    <s v="Evan Liu"/>
    <s v="0988386597"/>
    <s v="NA"/>
    <s v="NA"/>
    <s v="Inbound"/>
  </r>
  <r>
    <x v="0"/>
    <s v="Call"/>
    <s v="F8CE73D541B0446F86CD1FA046709BD3"/>
    <d v="2025-10-07T00:00:00"/>
    <x v="6"/>
    <x v="249"/>
    <d v="2025-10-07T01:17:20"/>
    <s v="Jacky Lee"/>
    <s v="0937627771"/>
    <s v="NA"/>
    <s v="NA"/>
    <s v="Inbound"/>
  </r>
  <r>
    <x v="0"/>
    <s v="Chat"/>
    <s v="E702AC002D604726AC8828059A4F8413"/>
    <d v="2025-10-07T00:00:00"/>
    <x v="6"/>
    <x v="250"/>
    <d v="2025-10-07T01:20:40"/>
    <s v="Jacky Lee"/>
    <s v="0937627771"/>
    <s v="NA"/>
    <s v="NA"/>
    <s v="Inbound"/>
  </r>
  <r>
    <x v="0"/>
    <s v="Call"/>
    <s v="D10CEEB3CE5241D7A845BE4F370C958A"/>
    <d v="2025-10-07T00:00:00"/>
    <x v="6"/>
    <x v="251"/>
    <d v="2025-10-07T01:23:35"/>
    <s v="Jacky Lee"/>
    <s v="0937627771"/>
    <s v="NA"/>
    <s v="NA"/>
    <s v="Outbound"/>
  </r>
  <r>
    <x v="0"/>
    <s v="Call"/>
    <s v="4117C9BF4F6447D7ADDB8E8B3C1AC173"/>
    <d v="2025-10-07T00:00:00"/>
    <x v="6"/>
    <x v="252"/>
    <d v="2025-10-07T01:24:21"/>
    <s v="Jacky Lee"/>
    <s v="0937627771"/>
    <s v="NA"/>
    <s v="NA"/>
    <s v="Outbound"/>
  </r>
  <r>
    <x v="0"/>
    <s v="Call"/>
    <s v="E27316A6938F4BD2AA80855BA9F34F4A"/>
    <d v="2025-10-07T00:00:00"/>
    <x v="6"/>
    <x v="253"/>
    <d v="2025-10-07T03:26:25"/>
    <s v="Jacky Lee"/>
    <s v="0937627771"/>
    <s v="NA"/>
    <s v="NA"/>
    <s v="Outbound"/>
  </r>
  <r>
    <x v="0"/>
    <s v="Call"/>
    <s v="F2AC219C205440FF95F5C1AFEBD48EDA"/>
    <d v="2025-10-07T00:00:00"/>
    <x v="6"/>
    <x v="254"/>
    <d v="2025-10-07T03:53:03"/>
    <s v="Jacky Lee"/>
    <s v="0937627771"/>
    <s v="NA"/>
    <s v="NA"/>
    <s v="Outbound"/>
  </r>
  <r>
    <x v="0"/>
    <s v="Call"/>
    <s v="2983EA48E7EB467B88F8F4C4DDC1E027"/>
    <d v="2025-10-07T00:00:00"/>
    <x v="6"/>
    <x v="255"/>
    <d v="2025-10-07T08:32:07"/>
    <s v="Jacky Lee"/>
    <s v="0977585737"/>
    <s v="NA"/>
    <s v="NA"/>
    <s v="Inbound"/>
  </r>
  <r>
    <x v="0"/>
    <s v="Call"/>
    <s v="F6FA43ED3F97427398957284D58D6B9C"/>
    <d v="2025-10-07T00:00:00"/>
    <x v="6"/>
    <x v="256"/>
    <d v="2025-10-07T11:49:17"/>
    <s v="JianKai.Ding"/>
    <s v="0937627771"/>
    <s v="NA"/>
    <s v="NA"/>
    <s v="Inbound"/>
  </r>
  <r>
    <x v="1"/>
    <s v="Call"/>
    <s v="3856C48C6B2A4BA58AAA7CDB6C63D31E"/>
    <d v="2025-10-07T00:00:00"/>
    <x v="6"/>
    <x v="257"/>
    <d v="2025-10-07T12:06:36"/>
    <s v="Evan Liu"/>
    <s v="0222555775"/>
    <s v="NA"/>
    <s v="NA"/>
    <s v="Outbound"/>
  </r>
  <r>
    <x v="1"/>
    <s v="Call"/>
    <s v="902A639BFC714C2C89CF44542A16B3D0"/>
    <d v="2025-10-07T00:00:00"/>
    <x v="6"/>
    <x v="258"/>
    <d v="2025-10-07T12:13:48"/>
    <s v="Evan Liu"/>
    <s v="0973940168"/>
    <s v="NA"/>
    <s v="NA"/>
    <s v="Outbound"/>
  </r>
  <r>
    <x v="1"/>
    <s v="Call"/>
    <s v="9589F64E757A438D8E42F3DBC6CB6177"/>
    <d v="2025-10-07T00:00:00"/>
    <x v="6"/>
    <x v="259"/>
    <d v="2025-10-07T12:36:08"/>
    <s v="Evan Liu"/>
    <s v="052751888"/>
    <s v="NA"/>
    <s v="NA"/>
    <s v="Inbound"/>
  </r>
  <r>
    <x v="1"/>
    <s v="Call"/>
    <s v="B46DC1B966E54405A61D209C522CB745"/>
    <d v="2025-10-07T00:00:00"/>
    <x v="6"/>
    <x v="260"/>
    <d v="2025-10-07T12:47:18"/>
    <s v="Evan Liu"/>
    <s v="0973940168"/>
    <s v="NA"/>
    <s v="NA"/>
    <s v="Outbound"/>
  </r>
  <r>
    <x v="1"/>
    <s v="Call"/>
    <s v="62A7A84394664FF08414401CF96EEF9F"/>
    <d v="2025-10-07T00:00:00"/>
    <x v="6"/>
    <x v="261"/>
    <d v="2025-10-07T13:19:17"/>
    <s v="Evan Liu"/>
    <s v="28737666"/>
    <s v="NA"/>
    <s v="NA"/>
    <s v="Inbound"/>
  </r>
  <r>
    <x v="1"/>
    <s v="Call"/>
    <s v="6E16B78F8B0546B48178FB1FD4D87693"/>
    <d v="2025-10-07T00:00:00"/>
    <x v="6"/>
    <x v="262"/>
    <d v="2025-10-07T13:08:47"/>
    <m/>
    <m/>
    <m/>
    <m/>
    <s v="Inbound"/>
  </r>
  <r>
    <x v="1"/>
    <s v="Call"/>
    <s v="6516096062F24F35BCC6897AD7AC4C29"/>
    <d v="2025-10-07T00:00:00"/>
    <x v="6"/>
    <x v="263"/>
    <d v="2025-10-07T13:51:27"/>
    <s v="Evan Liu"/>
    <s v="087898845"/>
    <s v="NA"/>
    <s v="NA"/>
    <s v="Outbound"/>
  </r>
  <r>
    <x v="1"/>
    <s v="Call"/>
    <s v="B1F104F6DC3C4931A676FF5739D10011"/>
    <d v="2025-10-07T00:00:00"/>
    <x v="6"/>
    <x v="264"/>
    <d v="2025-10-07T13:56:12"/>
    <s v="Evan Liu"/>
    <s v="087898845"/>
    <s v="NA"/>
    <s v="NA"/>
    <s v="Outbound"/>
  </r>
  <r>
    <x v="1"/>
    <s v="Call"/>
    <s v="41844D001F1942F4BE5D3F8EAFD64ECB"/>
    <d v="2025-10-07T00:00:00"/>
    <x v="6"/>
    <x v="265"/>
    <d v="2025-10-07T14:11:26"/>
    <s v="Evan Liu"/>
    <s v="0970451608"/>
    <s v="NA"/>
    <s v="NA"/>
    <s v="Outbound"/>
  </r>
  <r>
    <x v="0"/>
    <s v="Call"/>
    <s v="F445D332470246B38A13EFB374F15501"/>
    <d v="2025-10-07T00:00:00"/>
    <x v="6"/>
    <x v="266"/>
    <d v="2025-10-07T14:17:51"/>
    <s v="JianKai.Ding"/>
    <s v="0977585737"/>
    <s v="NA"/>
    <s v="NA"/>
    <s v="Inbound"/>
  </r>
  <r>
    <x v="0"/>
    <s v="Call"/>
    <s v="DD1AF4CD16A64A6D9477E7050ED08FD1"/>
    <d v="2025-10-07T00:00:00"/>
    <x v="6"/>
    <x v="267"/>
    <d v="2025-10-07T14:20:41"/>
    <s v="JianKai.Ding"/>
    <s v="0977585737"/>
    <s v="NA"/>
    <s v="NA"/>
    <s v="Outbound"/>
  </r>
  <r>
    <x v="1"/>
    <s v="Call"/>
    <s v="E0789E0C2C3E4AC1B4E3167B70D32888"/>
    <d v="2025-10-07T00:00:00"/>
    <x v="6"/>
    <x v="268"/>
    <d v="2025-10-07T14:27:51"/>
    <s v="Amber Wang"/>
    <s v="0422256958"/>
    <s v="NA"/>
    <s v="NA"/>
    <s v="Outbound"/>
  </r>
  <r>
    <x v="1"/>
    <s v="Call"/>
    <s v="8E9B167E7AA947DB8DC73716386C99FF"/>
    <d v="2025-10-07T00:00:00"/>
    <x v="6"/>
    <x v="269"/>
    <d v="2025-10-07T14:38:08"/>
    <s v="Amber Wang"/>
    <s v="0932348897"/>
    <s v="NA"/>
    <s v="NA"/>
    <s v="Outbound"/>
  </r>
  <r>
    <x v="1"/>
    <s v="Call"/>
    <s v="29811D02BFCF461EA37716D731976ED6"/>
    <d v="2025-10-07T00:00:00"/>
    <x v="6"/>
    <x v="270"/>
    <d v="2025-10-07T14:47:26"/>
    <s v="Evan Liu"/>
    <s v="0983884158"/>
    <s v="NA"/>
    <s v="NA"/>
    <s v="Inbound"/>
  </r>
  <r>
    <x v="1"/>
    <s v="Call"/>
    <s v="F1223457B63F4DCC865162224D8605B3"/>
    <d v="2025-10-07T00:00:00"/>
    <x v="6"/>
    <x v="271"/>
    <d v="2025-10-07T14:54:54"/>
    <s v="Amber Wang"/>
    <s v="23970850"/>
    <s v="NA"/>
    <s v="NA"/>
    <s v="Inbound"/>
  </r>
  <r>
    <x v="1"/>
    <s v="Call"/>
    <s v="39F2088DB891427A9B7DA253D9864CC8"/>
    <d v="2025-10-07T00:00:00"/>
    <x v="6"/>
    <x v="272"/>
    <d v="2025-10-07T14:56:10"/>
    <m/>
    <m/>
    <m/>
    <m/>
    <s v="Inbound"/>
  </r>
  <r>
    <x v="1"/>
    <s v="Call"/>
    <s v="6AABE36D596F4BFEAFC26EAC0C9A0D1F"/>
    <d v="2025-10-07T00:00:00"/>
    <x v="6"/>
    <x v="273"/>
    <d v="2025-10-07T14:56:41"/>
    <m/>
    <m/>
    <m/>
    <m/>
    <s v="Inbound"/>
  </r>
  <r>
    <x v="1"/>
    <s v="Call"/>
    <s v="45B8052B000049E0A6544B44C00C5C77"/>
    <d v="2025-10-07T00:00:00"/>
    <x v="6"/>
    <x v="274"/>
    <d v="2025-10-07T15:02:02"/>
    <s v="Evan Liu"/>
    <s v="034511939"/>
    <s v="NA"/>
    <s v="NA"/>
    <s v="Outbound"/>
  </r>
  <r>
    <x v="1"/>
    <s v="Call"/>
    <s v="6C1C48FB68144323A02CAD1A28B94051"/>
    <d v="2025-10-07T00:00:00"/>
    <x v="6"/>
    <x v="275"/>
    <d v="2025-10-07T15:07:01"/>
    <s v="Amber Wang"/>
    <s v="0983884158"/>
    <s v="NA"/>
    <s v="NA"/>
    <s v="Inbound"/>
  </r>
  <r>
    <x v="1"/>
    <s v="Call"/>
    <s v="AE34E7F3C4414379A8BF4A6A065BFC63"/>
    <d v="2025-10-07T00:00:00"/>
    <x v="6"/>
    <x v="276"/>
    <d v="2025-10-07T14:58:51"/>
    <m/>
    <m/>
    <m/>
    <m/>
    <s v="Inbound"/>
  </r>
  <r>
    <x v="1"/>
    <s v="Call"/>
    <s v="776C242DE00648C5A3B41D9E43E5F702"/>
    <d v="2025-10-07T00:00:00"/>
    <x v="6"/>
    <x v="277"/>
    <d v="2025-10-07T15:09:42"/>
    <s v="Evan Liu"/>
    <s v="0985666528"/>
    <s v="NA"/>
    <s v="NA"/>
    <s v="Inbound"/>
  </r>
  <r>
    <x v="1"/>
    <s v="Call"/>
    <s v="31D7232DAF484705A207FB8A2FF9DC19"/>
    <d v="2025-10-07T00:00:00"/>
    <x v="6"/>
    <x v="278"/>
    <d v="2025-10-07T15:15:35"/>
    <s v="Amber Wang"/>
    <s v="0919953013"/>
    <s v="NA"/>
    <s v="NA"/>
    <s v="Outbound"/>
  </r>
  <r>
    <x v="1"/>
    <s v="Call"/>
    <s v="915DDB60B8B743FEB42E294AF50D7245"/>
    <d v="2025-10-07T00:00:00"/>
    <x v="6"/>
    <x v="279"/>
    <d v="2025-10-07T15:30:31"/>
    <s v="Evan Liu"/>
    <s v="035628766"/>
    <s v="NA"/>
    <s v="NA"/>
    <s v="Outbound"/>
  </r>
  <r>
    <x v="1"/>
    <s v="Call"/>
    <s v="38349FCC517D43D8906B2C3FC8B39CA9"/>
    <d v="2025-10-07T00:00:00"/>
    <x v="6"/>
    <x v="280"/>
    <d v="2025-10-07T15:50:32"/>
    <s v="Evan Liu"/>
    <s v="0222636657"/>
    <s v="NA"/>
    <s v="NA"/>
    <s v="Outbound"/>
  </r>
  <r>
    <x v="1"/>
    <s v="Call"/>
    <s v="54695B03239E4D08B371BD03BC28F71C"/>
    <d v="2025-10-07T00:00:00"/>
    <x v="6"/>
    <x v="281"/>
    <d v="2025-10-07T15:43:07"/>
    <m/>
    <m/>
    <m/>
    <m/>
    <s v="Inbound"/>
  </r>
  <r>
    <x v="1"/>
    <s v="Call"/>
    <s v="B802471587814B30A3216389C65F471A"/>
    <d v="2025-10-07T00:00:00"/>
    <x v="6"/>
    <x v="282"/>
    <d v="2025-10-07T15:55:02"/>
    <s v="Amber Wang"/>
    <s v="0919953013"/>
    <s v="NA"/>
    <s v="NA"/>
    <s v="Outbound"/>
  </r>
  <r>
    <x v="1"/>
    <s v="Call"/>
    <s v="17EB4E1637D144D79C5E61541A88D68A"/>
    <d v="2025-10-07T00:00:00"/>
    <x v="6"/>
    <x v="283"/>
    <d v="2025-10-07T16:06:27"/>
    <s v="Amber Wang"/>
    <s v="0906609938"/>
    <s v="NA"/>
    <s v="NA"/>
    <s v="Inbound"/>
  </r>
  <r>
    <x v="1"/>
    <s v="Call"/>
    <s v="FB364D41CE6647CDB5ABD031DC3C9C1A"/>
    <d v="2025-10-07T00:00:00"/>
    <x v="6"/>
    <x v="284"/>
    <d v="2025-10-07T16:13:25"/>
    <s v="Evan Liu"/>
    <s v="0970722692"/>
    <s v="NA"/>
    <s v="NA"/>
    <s v="Inbound"/>
  </r>
  <r>
    <x v="1"/>
    <s v="Call"/>
    <s v="764B4370956A4E5BA9EEC0810A02BFAF"/>
    <d v="2025-10-07T00:00:00"/>
    <x v="6"/>
    <x v="285"/>
    <d v="2025-10-07T16:04:02"/>
    <m/>
    <m/>
    <m/>
    <m/>
    <s v="Inbound"/>
  </r>
  <r>
    <x v="1"/>
    <s v="Call"/>
    <s v="1AA5F32BEF0247AEAC4D772C4F06E3B5"/>
    <d v="2025-10-07T00:00:00"/>
    <x v="6"/>
    <x v="286"/>
    <d v="2025-10-07T16:15:39"/>
    <s v="Amber Wang"/>
    <s v="067220355"/>
    <s v="NA"/>
    <s v="NA"/>
    <s v="Inbound"/>
  </r>
  <r>
    <x v="1"/>
    <s v="Call"/>
    <s v="9565E6DAF9B545A89528043FA8AC3D59"/>
    <d v="2025-10-07T00:00:00"/>
    <x v="6"/>
    <x v="287"/>
    <d v="2025-10-07T16:25:26"/>
    <s v="Amber Wang"/>
    <s v="0932348897"/>
    <s v="NA"/>
    <s v="NA"/>
    <s v="Outbound"/>
  </r>
  <r>
    <x v="1"/>
    <s v="Call"/>
    <s v="492F78E1A8964BCD9614C0D1D1C1DC6F"/>
    <d v="2025-10-07T00:00:00"/>
    <x v="6"/>
    <x v="288"/>
    <d v="2025-10-07T16:34:34"/>
    <s v="Amber Wang"/>
    <s v="0224255559"/>
    <s v="NA"/>
    <s v="NA"/>
    <s v="Outbound"/>
  </r>
  <r>
    <x v="1"/>
    <s v="Call"/>
    <s v="D13DE282E69648D4A21885B5CACAA35F"/>
    <d v="2025-10-07T00:00:00"/>
    <x v="6"/>
    <x v="289"/>
    <d v="2025-10-07T16:40:54"/>
    <s v="Amber Wang"/>
    <s v="0926840166"/>
    <s v="NA"/>
    <s v="NA"/>
    <s v="Outbound"/>
  </r>
  <r>
    <x v="0"/>
    <s v="Call"/>
    <s v="4DEFA918A73746D1A0B9083D4B5264D9"/>
    <d v="2025-10-07T00:00:00"/>
    <x v="6"/>
    <x v="290"/>
    <d v="2025-10-07T16:54:35"/>
    <s v="JianKai.Ding"/>
    <s v="0977585737"/>
    <s v="NA"/>
    <s v="NA"/>
    <s v="Inbound"/>
  </r>
  <r>
    <x v="1"/>
    <s v="Call"/>
    <s v="298B845598C845A2AB27972C8F61F36F"/>
    <d v="2025-10-07T00:00:00"/>
    <x v="6"/>
    <x v="291"/>
    <d v="2025-10-07T16:54:38"/>
    <s v="Amber Wang"/>
    <s v="0425266568"/>
    <s v="NA"/>
    <s v="NA"/>
    <s v="Outbound"/>
  </r>
  <r>
    <x v="1"/>
    <s v="Call"/>
    <s v="B433B01D3F004EF9AD2BCAD51251ADC7"/>
    <d v="2025-10-07T00:00:00"/>
    <x v="6"/>
    <x v="292"/>
    <d v="2025-10-07T17:04:28"/>
    <s v="Amber Wang"/>
    <s v="0425266568"/>
    <s v="NA"/>
    <s v="NA"/>
    <s v="Outbound"/>
  </r>
  <r>
    <x v="1"/>
    <s v="Call"/>
    <s v="EB960CB4667F42DCA10D267CC6E47D6E"/>
    <d v="2025-10-07T00:00:00"/>
    <x v="6"/>
    <x v="293"/>
    <d v="2025-10-07T17:02:02"/>
    <m/>
    <m/>
    <m/>
    <m/>
    <s v="Inbound"/>
  </r>
  <r>
    <x v="1"/>
    <s v="Call"/>
    <s v="7EE48E4955BC4AC7A115042015045EBE"/>
    <d v="2025-10-07T00:00:00"/>
    <x v="6"/>
    <x v="294"/>
    <d v="2025-10-07T17:20:52"/>
    <s v="Amber Wang"/>
    <s v="24255559"/>
    <s v="NA"/>
    <s v="NA"/>
    <s v="Inbound"/>
  </r>
  <r>
    <x v="1"/>
    <s v="Call"/>
    <s v="9428042C12334C21AEE1914172D63F19"/>
    <d v="2025-10-07T00:00:00"/>
    <x v="6"/>
    <x v="295"/>
    <d v="2025-10-07T17:57:08"/>
    <s v="Amber Wang"/>
    <s v="0983115584"/>
    <s v="NA"/>
    <s v="NA"/>
    <s v="Inbound"/>
  </r>
  <r>
    <x v="0"/>
    <s v="Call"/>
    <s v="13EBAAB00DC24C08981AF0E710DEE08A"/>
    <d v="2025-10-07T00:00:00"/>
    <x v="6"/>
    <x v="296"/>
    <d v="2025-10-07T18:17:11"/>
    <s v="JianKai.Ding"/>
    <s v="0967185539"/>
    <s v="NA"/>
    <s v="NA"/>
    <s v="Inbound"/>
  </r>
  <r>
    <x v="1"/>
    <s v="Call"/>
    <s v="0AD804539ED741909B0615DAC5AD108D"/>
    <d v="2025-10-07T00:00:00"/>
    <x v="6"/>
    <x v="297"/>
    <d v="2025-10-07T18:04:17"/>
    <s v="Evan Liu"/>
    <s v="035628766"/>
    <s v="NA"/>
    <s v="NA"/>
    <s v="Outbound"/>
  </r>
  <r>
    <x v="1"/>
    <s v="Call"/>
    <s v="A9FDFF58F63E400BA430C5EB81494CB7"/>
    <d v="2025-10-07T00:00:00"/>
    <x v="6"/>
    <x v="298"/>
    <d v="2025-10-07T18:15:30"/>
    <s v="Evan Liu"/>
    <s v="0226020033"/>
    <s v="NA"/>
    <s v="NA"/>
    <s v="Outbound"/>
  </r>
  <r>
    <x v="1"/>
    <s v="Call"/>
    <s v="37C43ABB623649EE9388C6CED4E2B87D"/>
    <d v="2025-10-07T00:00:00"/>
    <x v="6"/>
    <x v="299"/>
    <d v="2025-10-07T18:14:16"/>
    <s v="Amber Wang"/>
    <s v="047616299"/>
    <s v="NA"/>
    <s v="NA"/>
    <s v="Outbound"/>
  </r>
  <r>
    <x v="1"/>
    <s v="Call"/>
    <s v="6AB2DAF25275436B88A100032B1017AB"/>
    <d v="2025-10-07T00:00:00"/>
    <x v="6"/>
    <x v="300"/>
    <d v="2025-10-07T18:23:14"/>
    <s v="Amber Wang"/>
    <s v="047616299"/>
    <s v="NA"/>
    <s v="NA"/>
    <s v="Outbound"/>
  </r>
  <r>
    <x v="1"/>
    <s v="Call"/>
    <s v="A10870CB38964CC48B283B38CFC7E7CA"/>
    <d v="2025-10-07T00:00:00"/>
    <x v="6"/>
    <x v="301"/>
    <d v="2025-10-07T18:34:43"/>
    <s v="Amber Wang"/>
    <s v="0919953013"/>
    <s v="NA"/>
    <s v="NA"/>
    <s v="Outbound"/>
  </r>
  <r>
    <x v="1"/>
    <s v="Call"/>
    <s v="334131036F1D482E8EB272C2B99ADF33"/>
    <d v="2025-10-07T00:00:00"/>
    <x v="6"/>
    <x v="302"/>
    <d v="2025-10-07T18:43:56"/>
    <s v="Amber Wang"/>
    <s v="0225620911"/>
    <s v="NA"/>
    <s v="NA"/>
    <s v="Outbound"/>
  </r>
  <r>
    <x v="1"/>
    <s v="Call"/>
    <s v="9DE4ACA1F6DE4A96969AAFDD9B4E04CC"/>
    <d v="2025-10-07T00:00:00"/>
    <x v="6"/>
    <x v="303"/>
    <d v="2025-10-07T18:47:17"/>
    <s v="Evan Liu"/>
    <s v="0983115584"/>
    <s v="NA"/>
    <s v="NA"/>
    <s v="Outbound"/>
  </r>
  <r>
    <x v="1"/>
    <s v="Call"/>
    <s v="705D993895A84D90BB80171D53A4ABF1"/>
    <d v="2025-10-07T00:00:00"/>
    <x v="6"/>
    <x v="304"/>
    <d v="2025-10-07T19:03:20"/>
    <s v="Evan Liu"/>
    <s v="0909181133"/>
    <s v="NA"/>
    <s v="NA"/>
    <s v="Outbound"/>
  </r>
  <r>
    <x v="1"/>
    <s v="Call"/>
    <s v="92D0FD6AED234C508A1911B51B2F2D2C"/>
    <d v="2025-10-07T00:00:00"/>
    <x v="6"/>
    <x v="305"/>
    <d v="2025-10-07T20:05:04"/>
    <s v="Amber Wang"/>
    <s v="075503099"/>
    <s v="NA"/>
    <s v="NA"/>
    <s v="Outbound"/>
  </r>
  <r>
    <x v="1"/>
    <s v="Call"/>
    <s v="75FE791229EB486489F5086735DC8CF9"/>
    <d v="2025-10-07T00:00:00"/>
    <x v="6"/>
    <x v="306"/>
    <d v="2025-10-07T20:09:13"/>
    <s v="Amber Wang"/>
    <s v="0425225838"/>
    <s v="NA"/>
    <s v="NA"/>
    <s v="Outbound"/>
  </r>
  <r>
    <x v="1"/>
    <s v="Call"/>
    <s v="73250D0466EB4623AC610A3236A90720"/>
    <d v="2025-10-07T00:00:00"/>
    <x v="6"/>
    <x v="307"/>
    <d v="2025-10-07T20:11:50"/>
    <s v="Evan Liu"/>
    <s v="075503099"/>
    <s v="NA"/>
    <s v="NA"/>
    <s v="Inbound"/>
  </r>
  <r>
    <x v="1"/>
    <s v="Call"/>
    <s v="34E21AAE97474381AE26E266FE157B8D"/>
    <d v="2025-10-07T00:00:00"/>
    <x v="6"/>
    <x v="308"/>
    <d v="2025-10-07T20:16:44"/>
    <s v="Amber Wang"/>
    <s v="0425225838"/>
    <s v="NA"/>
    <s v="NA"/>
    <s v="Inbound"/>
  </r>
  <r>
    <x v="1"/>
    <s v="Call"/>
    <s v="F01CA9938800443299FF92EF293F55D7"/>
    <d v="2025-10-07T00:00:00"/>
    <x v="6"/>
    <x v="309"/>
    <d v="2025-10-07T20:19:35"/>
    <s v="Amber Wang"/>
    <s v="0425225838"/>
    <s v="NA"/>
    <s v="NA"/>
    <s v="Inbound"/>
  </r>
  <r>
    <x v="1"/>
    <s v="Call"/>
    <s v="E3ACFDA474D8417BA62D7B6E7B32347F"/>
    <d v="2025-10-07T00:00:00"/>
    <x v="6"/>
    <x v="310"/>
    <d v="2025-10-07T20:25:51"/>
    <s v="Amber Wang"/>
    <s v="0225620911"/>
    <s v="NA"/>
    <s v="NA"/>
    <s v="Outbound"/>
  </r>
  <r>
    <x v="0"/>
    <s v="Call"/>
    <s v="CCDB2EE44323466B84CE317E3CAB6034"/>
    <d v="2025-10-07T00:00:00"/>
    <x v="6"/>
    <x v="311"/>
    <d v="2025-10-07T21:20:16"/>
    <s v="Evan Liu"/>
    <s v="0910181304"/>
    <s v="NA"/>
    <s v="NA"/>
    <s v="Inbound"/>
  </r>
  <r>
    <x v="0"/>
    <s v="Call"/>
    <s v="9CEA5712D5644A6895DC0FE0D4B7BAF0"/>
    <d v="2025-10-07T00:00:00"/>
    <x v="6"/>
    <x v="312"/>
    <d v="2025-10-07T20:42:29"/>
    <s v="Amber Wang"/>
    <s v="0437041548"/>
    <s v="NA"/>
    <s v="NA"/>
    <s v="Inbound"/>
  </r>
  <r>
    <x v="0"/>
    <s v="Call"/>
    <s v="5773EF0A9DA34A3282CB98E32D53663B"/>
    <d v="2025-10-08T00:00:00"/>
    <x v="0"/>
    <x v="313"/>
    <d v="2025-10-08T03:50:10"/>
    <s v="Jacky Lee"/>
    <s v="0937627771"/>
    <s v="NA"/>
    <s v="NA"/>
    <s v="Inbound"/>
  </r>
  <r>
    <x v="0"/>
    <s v="Call"/>
    <s v="EFC5625CC68D47F091B16E63BA83E277"/>
    <d v="2025-10-08T00:00:00"/>
    <x v="0"/>
    <x v="314"/>
    <d v="2025-10-08T12:55:06"/>
    <s v="Evan Liu"/>
    <s v="0910968075"/>
    <s v="NA"/>
    <s v="NA"/>
    <s v="Inbound"/>
  </r>
  <r>
    <x v="1"/>
    <s v="Call"/>
    <s v="DDF0260EA5274B81B2063895BBC3A64D"/>
    <d v="2025-10-08T00:00:00"/>
    <x v="0"/>
    <x v="315"/>
    <d v="2025-10-08T12:30:59"/>
    <m/>
    <m/>
    <m/>
    <m/>
    <s v="Inbound"/>
  </r>
  <r>
    <x v="1"/>
    <s v="Call"/>
    <s v="76F19457BCA147B3807D4E8D97E2D7B9"/>
    <d v="2025-10-08T00:00:00"/>
    <x v="0"/>
    <x v="316"/>
    <d v="2025-10-08T12:33:38"/>
    <m/>
    <m/>
    <m/>
    <m/>
    <s v="Inbound"/>
  </r>
  <r>
    <x v="1"/>
    <s v="Call"/>
    <s v="E7AEFDDF52474071AB7CE676F3E5D0A2"/>
    <d v="2025-10-08T00:00:00"/>
    <x v="0"/>
    <x v="317"/>
    <d v="2025-10-08T12:42:05"/>
    <m/>
    <m/>
    <m/>
    <m/>
    <s v="Inbound"/>
  </r>
  <r>
    <x v="1"/>
    <s v="Call"/>
    <s v="69FFBA1DE5B045B9BA8AB2E68B0EE16E"/>
    <d v="2025-10-08T00:00:00"/>
    <x v="0"/>
    <x v="318"/>
    <d v="2025-10-08T12:44:18"/>
    <m/>
    <m/>
    <m/>
    <m/>
    <s v="Inbound"/>
  </r>
  <r>
    <x v="0"/>
    <s v="Call"/>
    <s v="0A96C14AB862479D871D8D8E87CE827F"/>
    <d v="2025-10-08T00:00:00"/>
    <x v="0"/>
    <x v="319"/>
    <d v="2025-10-08T13:07:21"/>
    <m/>
    <m/>
    <m/>
    <m/>
    <s v="Inbound"/>
  </r>
  <r>
    <x v="1"/>
    <s v="Call"/>
    <s v="59648654DB9E4148A3F134302C84383B"/>
    <d v="2025-10-08T00:00:00"/>
    <x v="0"/>
    <x v="320"/>
    <d v="2025-10-08T13:18:03"/>
    <s v="Evan Liu"/>
    <s v="0981111661"/>
    <s v="NA"/>
    <s v="NA"/>
    <s v="Inbound"/>
  </r>
  <r>
    <x v="1"/>
    <s v="Call"/>
    <s v="5B18273528C9474A9DD4B047167C137D"/>
    <d v="2025-10-08T00:00:00"/>
    <x v="0"/>
    <x v="321"/>
    <d v="2025-10-08T13:24:46"/>
    <s v="Evan Liu"/>
    <s v="072222333"/>
    <s v="NA"/>
    <s v="NA"/>
    <s v="Outbound"/>
  </r>
  <r>
    <x v="1"/>
    <s v="Call"/>
    <s v="95308F0E80324D5CA32133018DDEA5E8"/>
    <d v="2025-10-08T00:00:00"/>
    <x v="0"/>
    <x v="322"/>
    <d v="2025-10-08T13:31:16"/>
    <s v="Evan Liu"/>
    <s v="0970722692"/>
    <s v="NA"/>
    <s v="NA"/>
    <s v="Outbound"/>
  </r>
  <r>
    <x v="1"/>
    <s v="Call"/>
    <s v="FDF8C69406A74FF28A8E46EAA8192BD4"/>
    <d v="2025-10-08T00:00:00"/>
    <x v="0"/>
    <x v="323"/>
    <d v="2025-10-08T13:39:28"/>
    <s v="Evan Liu"/>
    <s v="0908169556"/>
    <s v="NA"/>
    <s v="NA"/>
    <s v="Outbound"/>
  </r>
  <r>
    <x v="1"/>
    <s v="Call"/>
    <s v="FCBE7323ACD845A08AF073FC1894143A"/>
    <d v="2025-10-08T00:00:00"/>
    <x v="0"/>
    <x v="324"/>
    <d v="2025-10-08T13:56:50"/>
    <s v="Evan Liu"/>
    <s v="072222333"/>
    <s v="NA"/>
    <s v="NA"/>
    <s v="Outbound"/>
  </r>
  <r>
    <x v="1"/>
    <s v="Call"/>
    <s v="7F3BB5A2150A4672B4AE5F7497D137DD"/>
    <d v="2025-10-08T00:00:00"/>
    <x v="0"/>
    <x v="325"/>
    <d v="2025-10-08T14:04:38"/>
    <s v="Evan Liu"/>
    <s v="0939082704"/>
    <s v="NA"/>
    <s v="NA"/>
    <s v="Inbound"/>
  </r>
  <r>
    <x v="1"/>
    <s v="Call"/>
    <s v="AF8E7E61486F4E049B0D85DD21BE69EE"/>
    <d v="2025-10-08T00:00:00"/>
    <x v="0"/>
    <x v="326"/>
    <d v="2025-10-08T14:02:12"/>
    <s v="Amber Wang"/>
    <s v="0225620911"/>
    <s v="NA"/>
    <s v="NA"/>
    <s v="Outbound"/>
  </r>
  <r>
    <x v="1"/>
    <s v="Call"/>
    <s v="2B269FB3DC034C59B7D55298DABE51D6"/>
    <d v="2025-10-08T00:00:00"/>
    <x v="0"/>
    <x v="327"/>
    <d v="2025-10-08T14:10:25"/>
    <s v="Amber Wang"/>
    <s v="0978925600"/>
    <s v="NA"/>
    <s v="NA"/>
    <s v="Outbound"/>
  </r>
  <r>
    <x v="1"/>
    <s v="Call"/>
    <s v="F7FC2EC39B6A4B2DB27D2566F157E163"/>
    <d v="2025-10-08T00:00:00"/>
    <x v="0"/>
    <x v="328"/>
    <d v="2025-10-08T14:19:26"/>
    <s v="Amber Wang"/>
    <s v="0229928989"/>
    <s v="NA"/>
    <s v="NA"/>
    <s v="Outbound"/>
  </r>
  <r>
    <x v="1"/>
    <s v="Call"/>
    <s v="A5D8D189588F4F32AA7E4E399BC1C7E6"/>
    <d v="2025-10-08T00:00:00"/>
    <x v="0"/>
    <x v="329"/>
    <d v="2025-10-08T14:31:50"/>
    <s v="Amber Wang"/>
    <s v="0932348897"/>
    <s v="NA"/>
    <s v="NA"/>
    <s v="Outbound"/>
  </r>
  <r>
    <x v="1"/>
    <s v="Call"/>
    <s v="CFD87EBED0014B6B891BF63575BA09B5"/>
    <d v="2025-10-08T00:00:00"/>
    <x v="0"/>
    <x v="330"/>
    <d v="2025-10-08T14:42:58"/>
    <s v="Amber Wang"/>
    <s v="0229928989"/>
    <s v="NA"/>
    <s v="NA"/>
    <s v="Outbound"/>
  </r>
  <r>
    <x v="1"/>
    <s v="Call"/>
    <s v="0599AAA0D12A4691B4C3D42EA3EFBFF3"/>
    <d v="2025-10-08T00:00:00"/>
    <x v="0"/>
    <x v="331"/>
    <d v="2025-10-08T14:42:00"/>
    <s v="Evan Liu"/>
    <s v="0226020033"/>
    <s v="NA"/>
    <s v="NA"/>
    <s v="Outbound"/>
  </r>
  <r>
    <x v="1"/>
    <s v="Call"/>
    <s v="3101CB66AC5347A9984DE1DECC88E2B6"/>
    <d v="2025-10-08T00:00:00"/>
    <x v="0"/>
    <x v="332"/>
    <d v="2025-10-08T14:54:16"/>
    <s v="Evan Liu"/>
    <s v="078012625"/>
    <s v="NA"/>
    <s v="NA"/>
    <s v="Outbound"/>
  </r>
  <r>
    <x v="1"/>
    <s v="Call"/>
    <s v="653DFEE01EDC4C5589B330A9864150F8"/>
    <d v="2025-10-08T00:00:00"/>
    <x v="0"/>
    <x v="333"/>
    <d v="2025-10-08T15:01:13"/>
    <s v="Amber Wang"/>
    <s v="0973975152"/>
    <s v="NA"/>
    <s v="NA"/>
    <s v="Outbound"/>
  </r>
  <r>
    <x v="1"/>
    <s v="Call"/>
    <s v="16057E14AF464DE38A9B26644F746DEA"/>
    <d v="2025-10-08T00:00:00"/>
    <x v="0"/>
    <x v="334"/>
    <d v="2025-10-08T15:16:43"/>
    <s v="Evan Liu"/>
    <s v="29588228"/>
    <s v="NA"/>
    <s v="NA"/>
    <s v="Inbound"/>
  </r>
  <r>
    <x v="1"/>
    <s v="Call"/>
    <s v="F288A31B65C44BD5A5FCDC222522E98D"/>
    <d v="2025-10-08T00:00:00"/>
    <x v="0"/>
    <x v="335"/>
    <d v="2025-10-08T15:08:51"/>
    <s v="Amber Wang"/>
    <s v="0988583601"/>
    <s v="NA"/>
    <s v="NA"/>
    <s v="Outbound"/>
  </r>
  <r>
    <x v="1"/>
    <s v="Call"/>
    <s v="50AA960E78B74625A5A11938EA0E51A1"/>
    <d v="2025-10-08T00:00:00"/>
    <x v="0"/>
    <x v="336"/>
    <d v="2025-10-08T15:22:56"/>
    <s v="Amber Wang"/>
    <s v="0988583601"/>
    <s v="NA"/>
    <s v="NA"/>
    <s v="Inbound"/>
  </r>
  <r>
    <x v="1"/>
    <s v="Call"/>
    <s v="ED6FAFEF16A0466DA5E4F2E7B7EAA43C"/>
    <d v="2025-10-08T00:00:00"/>
    <x v="0"/>
    <x v="337"/>
    <d v="2025-10-08T15:21:04"/>
    <s v="Evan Liu"/>
    <m/>
    <m/>
    <m/>
    <s v="Inbound"/>
  </r>
  <r>
    <x v="1"/>
    <s v="Call"/>
    <s v="6702E084F16C42249B596DF1CC50DEBD"/>
    <d v="2025-10-08T00:00:00"/>
    <x v="0"/>
    <x v="338"/>
    <d v="2025-10-08T15:43:18"/>
    <s v="Evan Liu"/>
    <s v="0423217711"/>
    <s v="NA"/>
    <s v="NA"/>
    <s v="Outbound"/>
  </r>
  <r>
    <x v="1"/>
    <s v="Call"/>
    <s v="C92A4C2E11434B58B43EC9B42355F49F"/>
    <d v="2025-10-08T00:00:00"/>
    <x v="0"/>
    <x v="339"/>
    <d v="2025-10-08T15:46:32"/>
    <s v="Amber Wang"/>
    <s v="0909181133"/>
    <s v="NA"/>
    <s v="NA"/>
    <s v="Inbound"/>
  </r>
  <r>
    <x v="1"/>
    <s v="Call"/>
    <s v="41F6B5149FA04BA197AEC342FBA012D8"/>
    <d v="2025-10-08T00:00:00"/>
    <x v="0"/>
    <x v="340"/>
    <d v="2025-10-08T15:54:40"/>
    <s v="Evan Liu"/>
    <s v="073415887"/>
    <s v="NA"/>
    <s v="NA"/>
    <s v="Inbound"/>
  </r>
  <r>
    <x v="1"/>
    <s v="Call"/>
    <s v="8B71E5D221DB4EFA9DB1E9E1C07A38CD"/>
    <d v="2025-10-08T00:00:00"/>
    <x v="0"/>
    <x v="341"/>
    <d v="2025-10-08T16:20:43"/>
    <s v="Evan Liu"/>
    <s v="66002288"/>
    <s v="NA"/>
    <s v="NA"/>
    <s v="Inbound"/>
  </r>
  <r>
    <x v="1"/>
    <s v="Call"/>
    <s v="10808342924745A7A7911DBB102F19B4"/>
    <d v="2025-10-08T00:00:00"/>
    <x v="0"/>
    <x v="342"/>
    <d v="2025-10-08T16:24:15"/>
    <s v="Evan Liu"/>
    <s v="0939082704"/>
    <s v="NA"/>
    <s v="NA"/>
    <s v="Outbound"/>
  </r>
  <r>
    <x v="0"/>
    <s v="Call"/>
    <s v="FF5CE699EABE4D118ED8951E2ADD0ABF"/>
    <d v="2025-10-08T00:00:00"/>
    <x v="0"/>
    <x v="343"/>
    <d v="2025-10-08T16:34:51"/>
    <s v="Amber Wang"/>
    <s v="0986128655"/>
    <s v="NA"/>
    <s v="NA"/>
    <s v="Outbound"/>
  </r>
  <r>
    <x v="1"/>
    <s v="Call"/>
    <s v="B83098C5132E4F9DB185B760AB4EE16C"/>
    <d v="2025-10-08T00:00:00"/>
    <x v="0"/>
    <x v="344"/>
    <d v="2025-10-08T16:42:41"/>
    <s v="Amber Wang"/>
    <s v="0973785166"/>
    <s v="NA"/>
    <s v="NA"/>
    <s v="Inbound"/>
  </r>
  <r>
    <x v="1"/>
    <s v="Call"/>
    <s v="79E14FADEFEB419D9BBE15E569586147"/>
    <d v="2025-10-08T00:00:00"/>
    <x v="0"/>
    <x v="345"/>
    <d v="2025-10-08T17:02:24"/>
    <s v="Amber Wang"/>
    <s v="0973785166"/>
    <s v="NA"/>
    <s v="NA"/>
    <s v="Inbound"/>
  </r>
  <r>
    <x v="1"/>
    <s v="Call"/>
    <s v="E7A510BA645B465897E3C3E00F057DBF"/>
    <d v="2025-10-08T00:00:00"/>
    <x v="0"/>
    <x v="346"/>
    <d v="2025-10-08T17:42:43"/>
    <s v="Amber Wang"/>
    <s v="0956760725"/>
    <s v="NA"/>
    <s v="NA"/>
    <s v="Inbound"/>
  </r>
  <r>
    <x v="1"/>
    <s v="Call"/>
    <s v="5DDD965A14B7462D927DA0B2C0857FAF"/>
    <d v="2025-10-08T00:00:00"/>
    <x v="0"/>
    <x v="347"/>
    <d v="2025-10-08T18:12:44"/>
    <s v="Amber Wang"/>
    <s v="077809508"/>
    <s v="NA"/>
    <s v="NA"/>
    <s v="Outbound"/>
  </r>
  <r>
    <x v="1"/>
    <s v="Call"/>
    <s v="95F17CFDC3734F5BA5B90D7D071BA432"/>
    <d v="2025-10-08T00:00:00"/>
    <x v="0"/>
    <x v="348"/>
    <d v="2025-10-08T18:34:55"/>
    <s v="Amber Wang"/>
    <s v="077809508"/>
    <s v="NA"/>
    <s v="NA"/>
    <s v="Outbound"/>
  </r>
  <r>
    <x v="1"/>
    <s v="Call"/>
    <s v="721317FD07454FB2971EB66D079E4046"/>
    <d v="2025-10-08T00:00:00"/>
    <x v="0"/>
    <x v="349"/>
    <d v="2025-10-08T19:22:10"/>
    <s v="Evan Liu"/>
    <s v="0422024677"/>
    <s v="NA"/>
    <s v="NA"/>
    <s v="Outbound"/>
  </r>
  <r>
    <x v="1"/>
    <s v="Call"/>
    <s v="9CDCD6B78F444632B16F8721C93C8449"/>
    <d v="2025-10-08T00:00:00"/>
    <x v="0"/>
    <x v="350"/>
    <d v="2025-10-08T19:46:56"/>
    <s v="Evan Liu"/>
    <s v="0422024677"/>
    <s v="NA"/>
    <s v="NA"/>
    <s v="Outbound"/>
  </r>
  <r>
    <x v="1"/>
    <s v="Call"/>
    <s v="5E66DA4F090D4FD69D4C5FB297E35462"/>
    <d v="2025-10-08T00:00:00"/>
    <x v="0"/>
    <x v="351"/>
    <d v="2025-10-08T20:05:59"/>
    <s v="Amber Wang"/>
    <s v="0973975152"/>
    <s v="NA"/>
    <s v="NA"/>
    <s v="Outbound"/>
  </r>
  <r>
    <x v="1"/>
    <s v="Call"/>
    <s v="391556FCBD394F9EB35F925AA4F23416"/>
    <d v="2025-10-08T00:00:00"/>
    <x v="0"/>
    <x v="352"/>
    <d v="2025-10-08T20:11:49"/>
    <s v="Evan Liu"/>
    <s v="0900009309"/>
    <s v="NA"/>
    <s v="NA"/>
    <s v="Outbound"/>
  </r>
  <r>
    <x v="1"/>
    <s v="Call"/>
    <s v="F35750A5498840D688D5AA1455C9FFF9"/>
    <d v="2025-10-08T00:00:00"/>
    <x v="0"/>
    <x v="353"/>
    <d v="2025-10-08T20:28:19"/>
    <s v="Amber Wang"/>
    <s v="034916969"/>
    <s v="NA"/>
    <s v="NA"/>
    <s v="Inbound"/>
  </r>
  <r>
    <x v="0"/>
    <s v="Call"/>
    <s v="AAE932FC80D443EA9794F8DE4F7E0518"/>
    <d v="2025-10-08T00:00:00"/>
    <x v="0"/>
    <x v="354"/>
    <d v="2025-10-08T21:31:28"/>
    <s v="Amber Wang"/>
    <s v="0981915353"/>
    <s v="NA"/>
    <s v="NA"/>
    <s v="Inbound"/>
  </r>
  <r>
    <x v="0"/>
    <s v="Call"/>
    <s v="6B250FC3C8C34447A5F294E2AFA37D22"/>
    <d v="2025-10-08T00:00:00"/>
    <x v="0"/>
    <x v="355"/>
    <d v="2025-10-08T22:06:21"/>
    <s v="Amber Wang"/>
    <s v="0916136912"/>
    <s v="NA"/>
    <s v="NA"/>
    <s v="Inbound"/>
  </r>
  <r>
    <x v="0"/>
    <s v="Call"/>
    <s v="EC08542B9C974F3A85AA43F759516AE3"/>
    <d v="2025-10-08T00:00:00"/>
    <x v="0"/>
    <x v="356"/>
    <d v="2025-10-08T22:42:46"/>
    <s v="Amber Wang"/>
    <s v="0916136912"/>
    <s v="NA"/>
    <s v="NA"/>
    <s v="Outbound"/>
  </r>
  <r>
    <x v="0"/>
    <s v="Call"/>
    <s v="26234CF4A12742C5A489C610733A16FC"/>
    <d v="2025-10-08T00:00:00"/>
    <x v="0"/>
    <x v="357"/>
    <d v="2025-10-08T23:10:13"/>
    <s v="Amber Wang"/>
    <s v="0916136912"/>
    <s v="NA"/>
    <s v="NA"/>
    <s v="Outbound"/>
  </r>
  <r>
    <x v="0"/>
    <s v="Call"/>
    <s v="DDD584E74F454544B16EAA939D89B4E4"/>
    <d v="2025-10-09T00:00:00"/>
    <x v="1"/>
    <x v="358"/>
    <d v="2025-10-09T09:02:14"/>
    <s v="Jacky Lee"/>
    <s v="0910968075"/>
    <s v="NA"/>
    <s v="NA"/>
    <s v="Inbound"/>
  </r>
  <r>
    <x v="0"/>
    <s v="Chat"/>
    <s v="48556995CAF24AB08020B6C2C503B84C"/>
    <d v="2025-10-09T00:00:00"/>
    <x v="1"/>
    <x v="359"/>
    <m/>
    <s v="Gen AI"/>
    <m/>
    <m/>
    <m/>
    <s v="Inbound"/>
  </r>
  <r>
    <x v="0"/>
    <s v="Call"/>
    <s v="7F240E9BB625404AACBF5AB1DDADB6D3"/>
    <d v="2025-10-09T00:00:00"/>
    <x v="1"/>
    <x v="360"/>
    <d v="2025-10-09T11:46:25"/>
    <s v="Evan Liu"/>
    <s v="0966811810"/>
    <s v="NA"/>
    <s v="NA"/>
    <s v="Inbound"/>
  </r>
  <r>
    <x v="1"/>
    <s v="Call"/>
    <s v="873D823298FC4F6CB3C1083F1D532C42"/>
    <d v="2025-10-09T00:00:00"/>
    <x v="1"/>
    <x v="361"/>
    <d v="2025-10-09T12:10:26"/>
    <s v="Evan Liu"/>
    <s v="0968309938"/>
    <s v="NA"/>
    <s v="NA"/>
    <s v="Inbound"/>
  </r>
  <r>
    <x v="1"/>
    <s v="Call"/>
    <s v="33073D66CBE54590AC1BEDEB951130B9"/>
    <d v="2025-10-09T00:00:00"/>
    <x v="1"/>
    <x v="362"/>
    <d v="2025-10-09T12:51:48"/>
    <s v="Evan Liu"/>
    <s v="0423217711"/>
    <s v="NA"/>
    <s v="NA"/>
    <s v="Outbound"/>
  </r>
  <r>
    <x v="1"/>
    <s v="Call"/>
    <s v="F86E30FB7B8F4320AA4FC3315C7AD6D8"/>
    <d v="2025-10-09T00:00:00"/>
    <x v="1"/>
    <x v="363"/>
    <d v="2025-10-09T14:13:02"/>
    <s v="Amber Wang"/>
    <s v="087326008"/>
    <s v="NA"/>
    <s v="NA"/>
    <s v="Outbound"/>
  </r>
  <r>
    <x v="1"/>
    <s v="Call"/>
    <s v="FB023B34477742DBB00CBB5064D255CE"/>
    <d v="2025-10-09T00:00:00"/>
    <x v="1"/>
    <x v="364"/>
    <d v="2025-10-09T14:15:43"/>
    <s v="Amber Wang"/>
    <s v="075503099"/>
    <s v="NA"/>
    <s v="NA"/>
    <s v="Outbound"/>
  </r>
  <r>
    <x v="1"/>
    <s v="Call"/>
    <s v="6105E5631E9742F2A68DAC74FC327F17"/>
    <d v="2025-10-09T00:00:00"/>
    <x v="1"/>
    <x v="365"/>
    <d v="2025-10-09T15:15:59"/>
    <s v="Amber Wang"/>
    <s v="0972217906"/>
    <s v="NA"/>
    <s v="NA"/>
    <s v="Inbound"/>
  </r>
  <r>
    <x v="1"/>
    <s v="Call"/>
    <s v="DE75187C8A7A435A99E8F73646CB052E"/>
    <d v="2025-10-09T00:00:00"/>
    <x v="1"/>
    <x v="366"/>
    <d v="2025-10-09T16:53:05"/>
    <s v="Amber Wang"/>
    <s v="0970722692"/>
    <s v="NA"/>
    <s v="NA"/>
    <s v="Outbound"/>
  </r>
  <r>
    <x v="1"/>
    <s v="Call"/>
    <s v="A79073D7E7DD4987B870551C0850125D"/>
    <d v="2025-10-09T00:00:00"/>
    <x v="1"/>
    <x v="367"/>
    <d v="2025-10-09T17:10:48"/>
    <s v="Howard Chen"/>
    <s v="0970722692"/>
    <s v="NA"/>
    <s v="NA"/>
    <s v="Inbound"/>
  </r>
  <r>
    <x v="1"/>
    <s v="Call"/>
    <s v="B4B864878A034638AD51F41B989DDE6B"/>
    <d v="2025-10-09T00:00:00"/>
    <x v="1"/>
    <x v="368"/>
    <d v="2025-10-09T17:17:04"/>
    <s v="Howard Chen"/>
    <s v="0989987525"/>
    <s v="NA"/>
    <s v="NA"/>
    <s v="Outbound"/>
  </r>
  <r>
    <x v="1"/>
    <s v="Call"/>
    <s v="DD9FDE8492C04AB28FFEE26CE0F8EC62"/>
    <d v="2025-10-09T00:00:00"/>
    <x v="1"/>
    <x v="369"/>
    <d v="2025-10-09T17:19:55"/>
    <s v="Amber Wang"/>
    <s v="0976773260"/>
    <s v="NA"/>
    <s v="NA"/>
    <s v="Inbound"/>
  </r>
  <r>
    <x v="1"/>
    <s v="Call"/>
    <s v="2A93010650174EE6A8990DC90D9B17ED"/>
    <d v="2025-10-09T00:00:00"/>
    <x v="1"/>
    <x v="370"/>
    <d v="2025-10-09T17:26:34"/>
    <s v="Howard Chen"/>
    <s v="0976773260"/>
    <s v="NA"/>
    <s v="NA"/>
    <s v="Inbound"/>
  </r>
  <r>
    <x v="1"/>
    <s v="Call"/>
    <s v="F3A9D294920C40A782606850C8FEF16F"/>
    <d v="2025-10-09T00:00:00"/>
    <x v="1"/>
    <x v="371"/>
    <d v="2025-10-09T17:25:55"/>
    <s v="Amber Wang"/>
    <s v="077869818"/>
    <s v="NA"/>
    <s v="NA"/>
    <s v="Outbound"/>
  </r>
  <r>
    <x v="1"/>
    <s v="Call"/>
    <s v="01A42A9DD9534411BF49FE98D3E78083"/>
    <d v="2025-10-09T00:00:00"/>
    <x v="1"/>
    <x v="372"/>
    <d v="2025-10-09T17:36:13"/>
    <s v="Amber Wang"/>
    <s v="077869818"/>
    <s v="NA"/>
    <s v="NA"/>
    <s v="Outbound"/>
  </r>
  <r>
    <x v="1"/>
    <s v="Call"/>
    <s v="C8ECEA3E91D048BEBC5F1C69987698CD"/>
    <d v="2025-10-09T00:00:00"/>
    <x v="1"/>
    <x v="373"/>
    <d v="2025-10-09T18:09:04"/>
    <s v="Evan Liu"/>
    <s v="087896309"/>
    <s v="NA"/>
    <s v="NA"/>
    <s v="Outbound"/>
  </r>
  <r>
    <x v="0"/>
    <s v="Call"/>
    <s v="604EC1E319E74784810719223D76DB06"/>
    <d v="2025-10-09T00:00:00"/>
    <x v="1"/>
    <x v="374"/>
    <d v="2025-10-09T18:25:45"/>
    <s v="Howard Chen"/>
    <s v="0937627771"/>
    <s v="NA"/>
    <s v="NA"/>
    <s v="Inbound"/>
  </r>
  <r>
    <x v="0"/>
    <s v="Call"/>
    <s v="B6D68410135D499683296D4D9979CCD4"/>
    <d v="2025-10-09T00:00:00"/>
    <x v="1"/>
    <x v="375"/>
    <d v="2025-10-09T18:36:53"/>
    <s v="Howard Chen"/>
    <s v="0937627771"/>
    <s v="NA"/>
    <s v="NA"/>
    <s v="Outbound"/>
  </r>
  <r>
    <x v="1"/>
    <s v="Call"/>
    <s v="2925ACF7A1B140919BFDD410184B45CB"/>
    <d v="2025-10-09T00:00:00"/>
    <x v="1"/>
    <x v="376"/>
    <d v="2025-10-09T18:46:20"/>
    <s v="Evan Liu"/>
    <s v="072222333"/>
    <s v="NA"/>
    <s v="NA"/>
    <s v="Outbound"/>
  </r>
  <r>
    <x v="0"/>
    <s v="Call"/>
    <s v="980DDEE056CC402A96134E96A4C75156"/>
    <d v="2025-10-09T00:00:00"/>
    <x v="1"/>
    <x v="377"/>
    <d v="2025-10-09T19:11:55"/>
    <s v="Howard Chen"/>
    <s v="0937627771"/>
    <s v="NA"/>
    <s v="NA"/>
    <s v="Outbound"/>
  </r>
  <r>
    <x v="1"/>
    <s v="Call"/>
    <s v="3BAAE3917D8143EB947826CA20FA410A"/>
    <d v="2025-10-09T00:00:00"/>
    <x v="1"/>
    <x v="378"/>
    <d v="2025-10-09T19:01:10"/>
    <s v="Amber Wang"/>
    <s v="0988583601"/>
    <s v="NA"/>
    <s v="NA"/>
    <s v="Outbound"/>
  </r>
  <r>
    <x v="0"/>
    <s v="Call"/>
    <s v="4EE6EE7C627C4FC6B5563B40529A8661"/>
    <d v="2025-10-09T00:00:00"/>
    <x v="1"/>
    <x v="379"/>
    <d v="2025-10-09T19:15:38"/>
    <s v="Howard Chen"/>
    <s v="0937627771"/>
    <s v="NA"/>
    <s v="NA"/>
    <s v="Outbound"/>
  </r>
  <r>
    <x v="0"/>
    <s v="Call"/>
    <s v="CE4B7725C4DE40D3AE0E804E51B3FB8B"/>
    <d v="2025-10-09T00:00:00"/>
    <x v="1"/>
    <x v="380"/>
    <d v="2025-10-09T19:27:46"/>
    <s v="Evan Liu"/>
    <s v="0967295259"/>
    <s v="NA"/>
    <s v="NA"/>
    <s v="Inbound"/>
  </r>
  <r>
    <x v="1"/>
    <s v="Call"/>
    <s v="3BE265D36B6B484588ED6FE039DA7DF4"/>
    <d v="2025-10-09T00:00:00"/>
    <x v="1"/>
    <x v="381"/>
    <d v="2025-10-09T19:38:48"/>
    <s v="Amber Wang"/>
    <s v="0988583601"/>
    <s v="NA"/>
    <s v="NA"/>
    <s v="Inbound"/>
  </r>
  <r>
    <x v="1"/>
    <s v="Call"/>
    <s v="90996A7AC3204054A7E3A845EA1AB655"/>
    <d v="2025-10-09T00:00:00"/>
    <x v="1"/>
    <x v="382"/>
    <d v="2025-10-09T20:18:39"/>
    <s v="Howard Chen"/>
    <s v="0989987525"/>
    <s v="NA"/>
    <s v="NA"/>
    <s v="Outbound"/>
  </r>
  <r>
    <x v="0"/>
    <s v="Call"/>
    <s v="CE67ACCCE6024F21A65C209E4A26FDA3"/>
    <d v="2025-10-09T00:00:00"/>
    <x v="1"/>
    <x v="383"/>
    <d v="2025-10-09T22:00:00"/>
    <s v="Howard Chen"/>
    <s v="0936677552"/>
    <s v="NA"/>
    <s v="NA"/>
    <s v="Inbound"/>
  </r>
  <r>
    <x v="0"/>
    <s v="Call"/>
    <s v="BAD9134349DA47EA977ED4CBFB8D7890"/>
    <d v="2025-10-09T00:00:00"/>
    <x v="1"/>
    <x v="384"/>
    <d v="2025-10-09T22:52:36"/>
    <s v="Amber Wang"/>
    <s v="0987158809"/>
    <s v="NA"/>
    <s v="NA"/>
    <s v="Inbound"/>
  </r>
  <r>
    <x v="0"/>
    <s v="Call"/>
    <s v="9457181B4F024E789C854D8967DDF4DF"/>
    <d v="2025-10-09T00:00:00"/>
    <x v="1"/>
    <x v="385"/>
    <d v="2025-10-09T23:25:49"/>
    <s v="Amber Wang"/>
    <s v="0978885326"/>
    <s v="NA"/>
    <s v="NA"/>
    <s v="Inbound"/>
  </r>
  <r>
    <x v="0"/>
    <s v="Call"/>
    <s v="137151A21EA548F18AC10683016D8045"/>
    <d v="2025-10-10T00:00:00"/>
    <x v="2"/>
    <x v="386"/>
    <d v="2025-10-10T02:21:16"/>
    <s v="Jacky Lee"/>
    <s v="0937627771"/>
    <s v="NA"/>
    <s v="NA"/>
    <s v="Inbound"/>
  </r>
  <r>
    <x v="0"/>
    <s v="Call"/>
    <s v="6F1823A7C4514826BCB168044693CE5C"/>
    <d v="2025-10-10T00:00:00"/>
    <x v="2"/>
    <x v="387"/>
    <d v="2025-10-10T02:22:11"/>
    <s v="Jacky Lee"/>
    <s v="0937627771"/>
    <s v="NA"/>
    <s v="NA"/>
    <s v="Outbound"/>
  </r>
  <r>
    <x v="0"/>
    <s v="Call"/>
    <s v="9EEF2A9CBC37418ABD769AA1B77333B6"/>
    <d v="2025-10-10T00:00:00"/>
    <x v="2"/>
    <x v="388"/>
    <d v="2025-10-10T02:32:29"/>
    <s v="Jacky Lee"/>
    <s v="0937627771"/>
    <s v="NA"/>
    <s v="NA"/>
    <s v="Outbound"/>
  </r>
  <r>
    <x v="0"/>
    <s v="Call"/>
    <s v="F8B9092FE2024B77860CBE4E672D8324"/>
    <d v="2025-10-10T00:00:00"/>
    <x v="2"/>
    <x v="389"/>
    <d v="2025-10-10T09:53:14"/>
    <s v="JianKai.Ding"/>
    <s v="0910181304"/>
    <s v="NA"/>
    <s v="NA"/>
    <s v="Inbound"/>
  </r>
  <r>
    <x v="0"/>
    <s v="Call"/>
    <s v="7149D8BB48834923925C4BF0E8593435"/>
    <d v="2025-10-10T00:00:00"/>
    <x v="2"/>
    <x v="390"/>
    <d v="2025-10-10T09:55:51"/>
    <s v="JianKai.Ding"/>
    <s v="0910181304"/>
    <s v="NA"/>
    <s v="NA"/>
    <s v="Outbound"/>
  </r>
  <r>
    <x v="0"/>
    <s v="Call"/>
    <s v="16BB6DEB96E7468F9A47E0233154484E"/>
    <d v="2025-10-10T00:00:00"/>
    <x v="2"/>
    <x v="391"/>
    <d v="2025-10-10T10:03:35"/>
    <s v="JianKai.Ding"/>
    <s v="0932024171"/>
    <s v="NA"/>
    <s v="NA"/>
    <s v="Inbound"/>
  </r>
  <r>
    <x v="0"/>
    <s v="Call"/>
    <s v="50FD5F12D04649A5A26F2D4C34BCD076"/>
    <d v="2025-10-10T00:00:00"/>
    <x v="2"/>
    <x v="392"/>
    <d v="2025-10-10T10:31:08"/>
    <s v="JianKai.Ding"/>
    <s v="0910181304"/>
    <s v="NA"/>
    <s v="NA"/>
    <s v="Outbound"/>
  </r>
  <r>
    <x v="0"/>
    <s v="Call"/>
    <s v="3B038E14F9EE428CAA547446834C4449"/>
    <d v="2025-10-10T00:00:00"/>
    <x v="2"/>
    <x v="393"/>
    <d v="2025-10-10T10:29:53"/>
    <m/>
    <m/>
    <m/>
    <m/>
    <s v="Inbound"/>
  </r>
  <r>
    <x v="0"/>
    <s v="Call"/>
    <s v="4AC41CC200B7406EAC37EB54D1E4465D"/>
    <d v="2025-10-10T00:00:00"/>
    <x v="2"/>
    <x v="394"/>
    <d v="2025-10-10T10:44:25"/>
    <s v="JianKai.Ding"/>
    <s v="0910181304"/>
    <s v="NA"/>
    <s v="NA"/>
    <s v="Outbound"/>
  </r>
  <r>
    <x v="0"/>
    <s v="Call"/>
    <s v="1EF387C9F279427CB337FE2FCC908A24"/>
    <d v="2025-10-10T00:00:00"/>
    <x v="2"/>
    <x v="395"/>
    <d v="2025-10-10T10:36:28"/>
    <m/>
    <m/>
    <m/>
    <m/>
    <s v="Inbound"/>
  </r>
  <r>
    <x v="0"/>
    <s v="Call"/>
    <s v="60B176816AEB41428DEB0A57548ACAB7"/>
    <d v="2025-10-10T00:00:00"/>
    <x v="2"/>
    <x v="396"/>
    <d v="2025-10-10T10:39:08"/>
    <m/>
    <m/>
    <m/>
    <m/>
    <s v="Inbound"/>
  </r>
  <r>
    <x v="0"/>
    <s v="Call"/>
    <s v="E15665B468CB49499C20CAC2EE09651C"/>
    <d v="2025-10-10T00:00:00"/>
    <x v="2"/>
    <x v="397"/>
    <d v="2025-10-10T10:53:34"/>
    <s v="JianKai.Ding"/>
    <s v="0910181304"/>
    <s v="NA"/>
    <s v="NA"/>
    <s v="Outbound"/>
  </r>
  <r>
    <x v="0"/>
    <s v="Call"/>
    <s v="83032D786AE147EDA0C1CA0B98AF5BEF"/>
    <d v="2025-10-10T00:00:00"/>
    <x v="2"/>
    <x v="398"/>
    <d v="2025-10-10T11:00:42"/>
    <s v="JianKai.Ding"/>
    <s v="0910181304"/>
    <s v="NA"/>
    <s v="NA"/>
    <s v="Outbound"/>
  </r>
  <r>
    <x v="0"/>
    <s v="Call"/>
    <s v="CF45DC9112414A16BBB25CC4EEBD260A"/>
    <d v="2025-10-10T00:00:00"/>
    <x v="2"/>
    <x v="399"/>
    <d v="2025-10-10T11:28:56"/>
    <s v="JianKai.Ding"/>
    <s v="0910181304"/>
    <s v="NA"/>
    <s v="NA"/>
    <s v="Outbound"/>
  </r>
  <r>
    <x v="0"/>
    <s v="Call"/>
    <s v="7F9FCDEFC83349259DA844533C8BAA1B"/>
    <d v="2025-10-10T00:00:00"/>
    <x v="2"/>
    <x v="400"/>
    <d v="2025-10-10T12:14:09"/>
    <s v="JianKai.Ding"/>
    <s v="0937578984"/>
    <s v="NA"/>
    <s v="NA"/>
    <s v="Inbound"/>
  </r>
  <r>
    <x v="1"/>
    <s v="Call"/>
    <s v="C425B380012B461E8CFBC6EDB1B514DC"/>
    <d v="2025-10-10T00:00:00"/>
    <x v="2"/>
    <x v="401"/>
    <d v="2025-10-10T12:19:52"/>
    <s v="Evan Liu"/>
    <s v="0926722723"/>
    <s v="NA"/>
    <s v="NA"/>
    <s v="Inbound"/>
  </r>
  <r>
    <x v="0"/>
    <s v="Call"/>
    <s v="FF27A6DBC97C4767BBC0436F95A1F07F"/>
    <d v="2025-10-10T00:00:00"/>
    <x v="2"/>
    <x v="402"/>
    <d v="2025-10-10T14:04:27"/>
    <s v="JianKai.Ding"/>
    <s v="0939119370"/>
    <s v="NA"/>
    <s v="NA"/>
    <s v="Outbound"/>
  </r>
  <r>
    <x v="1"/>
    <s v="Call"/>
    <s v="ABB9B5B0423045CDBFF81CDBEDC072EB"/>
    <d v="2025-10-10T00:00:00"/>
    <x v="2"/>
    <x v="403"/>
    <d v="2025-10-10T14:21:21"/>
    <s v="Howard Chen"/>
    <s v="0989987525"/>
    <s v="NA"/>
    <s v="NA"/>
    <s v="Outbound"/>
  </r>
  <r>
    <x v="0"/>
    <s v="Call"/>
    <s v="33B89DFC60D54FBDAA15C448D41DA220"/>
    <d v="2025-10-10T00:00:00"/>
    <x v="2"/>
    <x v="404"/>
    <d v="2025-10-10T15:31:14"/>
    <s v="JianKai.Ding"/>
    <s v="0963433068"/>
    <s v="NA"/>
    <s v="NA"/>
    <s v="Inbound"/>
  </r>
  <r>
    <x v="0"/>
    <s v="Call"/>
    <s v="7258582B5AFC436FA236638B09027388"/>
    <d v="2025-10-10T00:00:00"/>
    <x v="2"/>
    <x v="405"/>
    <d v="2025-10-10T16:33:25"/>
    <s v="JianKai.Ding"/>
    <s v="0977585737"/>
    <s v="NA"/>
    <s v="NA"/>
    <s v="Inbound"/>
  </r>
  <r>
    <x v="0"/>
    <s v="Call"/>
    <s v="E2401292BE3C4E56AA146C8264F33729"/>
    <d v="2025-10-10T00:00:00"/>
    <x v="2"/>
    <x v="406"/>
    <d v="2025-10-10T16:39:25"/>
    <s v="Howard Chen"/>
    <s v="0937627771"/>
    <s v="NA"/>
    <s v="NA"/>
    <s v="Inbound"/>
  </r>
  <r>
    <x v="0"/>
    <s v="Call"/>
    <s v="054C290C9D104DB6B2BD4150F5FB62C3"/>
    <d v="2025-10-10T00:00:00"/>
    <x v="2"/>
    <x v="407"/>
    <d v="2025-10-10T16:43:18"/>
    <s v="JianKai.Ding"/>
    <s v="0977585737"/>
    <s v="NA"/>
    <s v="NA"/>
    <s v="Outbound"/>
  </r>
  <r>
    <x v="0"/>
    <s v="Chat"/>
    <s v="C653E439868F460EB9C6CFC096E60395"/>
    <d v="2025-10-10T00:00:00"/>
    <x v="2"/>
    <x v="408"/>
    <m/>
    <s v="Gen AI"/>
    <m/>
    <m/>
    <m/>
    <s v="Inbound"/>
  </r>
  <r>
    <x v="0"/>
    <s v="Chat"/>
    <s v="0BC3BE7220D44F28B87746FC0872D038"/>
    <d v="2025-10-10T00:00:00"/>
    <x v="2"/>
    <x v="409"/>
    <d v="2025-10-10T16:53:53"/>
    <s v="Evan Liu"/>
    <s v="0989124167"/>
    <s v="NA"/>
    <s v="NA"/>
    <s v="Inbound"/>
  </r>
  <r>
    <x v="1"/>
    <s v="Call"/>
    <s v="AA76E3394FFC4EEC85F9A30515C47DAA"/>
    <d v="2025-10-10T00:00:00"/>
    <x v="2"/>
    <x v="410"/>
    <d v="2025-10-10T16:55:43"/>
    <s v="Howard Chen"/>
    <s v="048339212"/>
    <s v="NA"/>
    <s v="NA"/>
    <s v="Inbound"/>
  </r>
  <r>
    <x v="0"/>
    <s v="Call"/>
    <s v="7A58E2D1C6594CF1BEF2EFC7158D03E9"/>
    <d v="2025-10-10T00:00:00"/>
    <x v="2"/>
    <x v="411"/>
    <d v="2025-10-10T16:57:31"/>
    <s v="JianKai.Ding"/>
    <s v="0977585737"/>
    <s v="NA"/>
    <s v="NA"/>
    <s v="Outbound"/>
  </r>
  <r>
    <x v="0"/>
    <s v="Chat"/>
    <s v="9576B4B4DAD74172BC06C7D74BF64FC3"/>
    <d v="2025-10-10T00:00:00"/>
    <x v="2"/>
    <x v="412"/>
    <d v="2025-10-10T17:05:06"/>
    <s v="Howard Chen"/>
    <s v="0916535666"/>
    <s v="NA"/>
    <s v="NA"/>
    <s v="Inbound"/>
  </r>
  <r>
    <x v="0"/>
    <s v="Chat"/>
    <s v="5C566B77E7234AC7B3E6ED2D25078193"/>
    <d v="2025-10-10T00:00:00"/>
    <x v="2"/>
    <x v="413"/>
    <d v="2025-10-10T17:08:15"/>
    <s v="JianKai.Ding"/>
    <s v="0916535666"/>
    <s v="NA"/>
    <s v="NA"/>
    <s v="Inbound"/>
  </r>
  <r>
    <x v="0"/>
    <s v="Call"/>
    <s v="8C28A94591FB43F8B4E8D1DFF4064070"/>
    <d v="2025-10-10T00:00:00"/>
    <x v="2"/>
    <x v="414"/>
    <d v="2025-10-10T18:02:39"/>
    <s v="Howard Chen"/>
    <s v="0903207168"/>
    <s v="NA"/>
    <s v="NA"/>
    <s v="Inbound"/>
  </r>
  <r>
    <x v="0"/>
    <s v="Call"/>
    <s v="FE736DF64E084BE18FDF5F28FB405FE3"/>
    <d v="2025-10-10T00:00:00"/>
    <x v="2"/>
    <x v="415"/>
    <d v="2025-10-10T18:05:48"/>
    <s v="Evan Liu"/>
    <s v="0917882680"/>
    <s v="NA"/>
    <s v="NA"/>
    <s v="Inbound"/>
  </r>
  <r>
    <x v="0"/>
    <s v="Call"/>
    <s v="41062DDBBAFA49F88830282FE903EDB4"/>
    <d v="2025-10-10T00:00:00"/>
    <x v="2"/>
    <x v="416"/>
    <d v="2025-10-10T18:45:11"/>
    <s v="Howard Chen"/>
    <s v="0985409077"/>
    <s v="NA"/>
    <s v="NA"/>
    <s v="Inbound"/>
  </r>
  <r>
    <x v="0"/>
    <s v="Call"/>
    <s v="A73CE340DCC849F5AC11D080AA3569C1"/>
    <d v="2025-10-10T00:00:00"/>
    <x v="2"/>
    <x v="417"/>
    <d v="2025-10-10T19:27:15"/>
    <s v="Evan Liu"/>
    <s v="0987158809"/>
    <s v="NA"/>
    <s v="NA"/>
    <s v="Inbound"/>
  </r>
  <r>
    <x v="1"/>
    <s v="Call"/>
    <s v="0366E662CAE240768DA68796DACDF106"/>
    <d v="2025-10-10T00:00:00"/>
    <x v="2"/>
    <x v="418"/>
    <d v="2025-10-10T19:29:32"/>
    <s v="Evan Liu"/>
    <s v="0908169556"/>
    <s v="NA"/>
    <s v="NA"/>
    <s v="Outbound"/>
  </r>
  <r>
    <x v="0"/>
    <s v="Call"/>
    <s v="8D9DE5CCF5374B01AA18E370268663E6"/>
    <d v="2025-10-10T00:00:00"/>
    <x v="2"/>
    <x v="419"/>
    <d v="2025-10-10T20:14:36"/>
    <s v="Evan Liu"/>
    <s v="0910181304"/>
    <s v="NA"/>
    <s v="NA"/>
    <s v="Inbound"/>
  </r>
  <r>
    <x v="1"/>
    <s v="Call"/>
    <s v="5CD9679C7A5E42C199A72015562A900C"/>
    <d v="2025-10-10T00:00:00"/>
    <x v="2"/>
    <x v="420"/>
    <d v="2025-10-10T20:30:30"/>
    <s v="Howard Chen"/>
    <s v="0956760725"/>
    <s v="NA"/>
    <s v="NA"/>
    <s v="Outbound"/>
  </r>
  <r>
    <x v="1"/>
    <s v="Call"/>
    <s v="5B0F2838F9DA41CE8B03ACE6AAF0E68A"/>
    <d v="2025-10-10T00:00:00"/>
    <x v="2"/>
    <x v="421"/>
    <d v="2025-10-10T20:32:48"/>
    <s v="Evan Liu"/>
    <s v="0908169556"/>
    <s v="NA"/>
    <s v="NA"/>
    <s v="Outbound"/>
  </r>
  <r>
    <x v="1"/>
    <s v="Call"/>
    <s v="DFC75B94DCB248939CA23283FCE17239"/>
    <d v="2025-10-10T00:00:00"/>
    <x v="2"/>
    <x v="422"/>
    <d v="2025-10-10T20:40:30"/>
    <s v="Howard Chen"/>
    <s v="0956760725"/>
    <s v="NA"/>
    <s v="NA"/>
    <s v="Outbound"/>
  </r>
  <r>
    <x v="0"/>
    <s v="Call"/>
    <s v="CDBD0553AE024C04925E91F6C8228FA2"/>
    <d v="2025-10-11T00:00:00"/>
    <x v="3"/>
    <x v="423"/>
    <d v="2025-10-11T02:22:35"/>
    <s v="Jacky Lee"/>
    <s v="0937627771"/>
    <s v="NA"/>
    <s v="NA"/>
    <s v="Inbound"/>
  </r>
  <r>
    <x v="0"/>
    <s v="Call"/>
    <s v="5AE434239F56454EA219C7D1D83A1953"/>
    <d v="2025-10-11T00:00:00"/>
    <x v="3"/>
    <x v="424"/>
    <d v="2025-10-11T02:31:05"/>
    <s v="Jacky Lee"/>
    <s v="0937627771"/>
    <s v="NA"/>
    <s v="NA"/>
    <s v="Outbound"/>
  </r>
  <r>
    <x v="0"/>
    <s v="Call"/>
    <s v="37CC1C4EED8F41A5AA9E74595579C918"/>
    <d v="2025-10-11T00:00:00"/>
    <x v="3"/>
    <x v="425"/>
    <d v="2025-10-11T04:21:23"/>
    <s v="Jacky Lee"/>
    <s v="0937627771"/>
    <s v="NA"/>
    <s v="NA"/>
    <s v="Outbound"/>
  </r>
  <r>
    <x v="0"/>
    <s v="Call"/>
    <s v="EF248DD0369D427C9EFC3455E89BDCC5"/>
    <d v="2025-10-11T00:00:00"/>
    <x v="3"/>
    <x v="426"/>
    <d v="2025-10-11T09:22:18"/>
    <m/>
    <m/>
    <m/>
    <m/>
    <s v="Inbound"/>
  </r>
  <r>
    <x v="0"/>
    <s v="Chat"/>
    <s v="BD29DFDB2EA6463FA1887A7BF777A910"/>
    <d v="2025-10-11T00:00:00"/>
    <x v="3"/>
    <x v="427"/>
    <m/>
    <m/>
    <m/>
    <m/>
    <m/>
    <s v="Inbound"/>
  </r>
  <r>
    <x v="0"/>
    <s v="Chat"/>
    <s v="AA1340C125024555B4A1C417E1A96E21"/>
    <d v="2025-10-11T00:00:00"/>
    <x v="3"/>
    <x v="428"/>
    <d v="2025-10-11T10:25:06"/>
    <m/>
    <m/>
    <m/>
    <m/>
    <s v="Inbound"/>
  </r>
  <r>
    <x v="0"/>
    <s v="Call"/>
    <s v="8874BD07C32D412988C4D1476A214CCC"/>
    <d v="2025-10-11T00:00:00"/>
    <x v="3"/>
    <x v="429"/>
    <d v="2025-10-11T11:57:23"/>
    <m/>
    <m/>
    <m/>
    <m/>
    <s v="Inbound"/>
  </r>
  <r>
    <x v="0"/>
    <s v="Call"/>
    <s v="939249B1E270450CB4AB0ACB6CDF65A9"/>
    <d v="2025-10-11T00:00:00"/>
    <x v="3"/>
    <x v="430"/>
    <d v="2025-10-11T12:01:36"/>
    <m/>
    <m/>
    <m/>
    <m/>
    <s v="Inbound"/>
  </r>
  <r>
    <x v="0"/>
    <s v="Call"/>
    <s v="D8235145A82047C2863314B6B0294D41"/>
    <d v="2025-10-11T00:00:00"/>
    <x v="3"/>
    <x v="431"/>
    <d v="2025-10-11T12:07:22"/>
    <m/>
    <m/>
    <m/>
    <m/>
    <s v="Inbound"/>
  </r>
  <r>
    <x v="0"/>
    <s v="Call"/>
    <s v="E636D8384EC949FBA9A61C9696C03E83"/>
    <d v="2025-10-11T00:00:00"/>
    <x v="3"/>
    <x v="432"/>
    <d v="2025-10-11T12:55:51"/>
    <m/>
    <m/>
    <m/>
    <m/>
    <s v="Inbound"/>
  </r>
  <r>
    <x v="0"/>
    <s v="Call"/>
    <s v="2F84065D02A54D24A8BA942D607DDA0C"/>
    <d v="2025-10-11T00:00:00"/>
    <x v="3"/>
    <x v="433"/>
    <d v="2025-10-11T15:08:15"/>
    <s v="Howard Chen"/>
    <s v="0917583880"/>
    <s v="NA"/>
    <s v="NA"/>
    <s v="Outbound"/>
  </r>
  <r>
    <x v="0"/>
    <s v="Call"/>
    <s v="E976768983E94696834A4DA5F4BDA4C8"/>
    <d v="2025-10-11T00:00:00"/>
    <x v="3"/>
    <x v="434"/>
    <d v="2025-10-11T15:10:46"/>
    <s v="Howard Chen"/>
    <s v="0917583880"/>
    <s v="NA"/>
    <s v="NA"/>
    <s v="Outbound"/>
  </r>
  <r>
    <x v="0"/>
    <s v="Call"/>
    <s v="70AB4C8A18D64D59B2E87C5EFF4B1A27"/>
    <d v="2025-10-11T00:00:00"/>
    <x v="3"/>
    <x v="435"/>
    <d v="2025-10-11T17:41:23"/>
    <s v="Howard Chen"/>
    <s v="0910968075"/>
    <s v="NA"/>
    <s v="NA"/>
    <s v="Inbound"/>
  </r>
  <r>
    <x v="0"/>
    <s v="Call"/>
    <s v="11A980FF12124E029A2DE777765E2D20"/>
    <d v="2025-10-11T00:00:00"/>
    <x v="3"/>
    <x v="436"/>
    <d v="2025-10-11T17:57:33"/>
    <s v="Howard Chen"/>
    <s v="0916121025"/>
    <s v="NA"/>
    <s v="NA"/>
    <s v="Inbound"/>
  </r>
  <r>
    <x v="0"/>
    <s v="Call"/>
    <s v="ABCA88D04A724A27A21DE0806ED10825"/>
    <d v="2025-10-11T00:00:00"/>
    <x v="3"/>
    <x v="437"/>
    <d v="2025-10-11T19:43:34"/>
    <m/>
    <m/>
    <m/>
    <m/>
    <s v="Inbound"/>
  </r>
  <r>
    <x v="0"/>
    <s v="Call"/>
    <s v="8C4EE7C7AC024BC7804F2506008BEC2C"/>
    <d v="2025-10-11T00:00:00"/>
    <x v="3"/>
    <x v="438"/>
    <d v="2025-10-11T19:46:08"/>
    <m/>
    <m/>
    <m/>
    <m/>
    <s v="Inbound"/>
  </r>
  <r>
    <x v="0"/>
    <s v="Call"/>
    <s v="7358EF8410454A3FBC60DB53C7E20431"/>
    <d v="2025-10-11T00:00:00"/>
    <x v="3"/>
    <x v="439"/>
    <d v="2025-10-11T19:51:03"/>
    <m/>
    <m/>
    <m/>
    <m/>
    <s v="Inbound"/>
  </r>
  <r>
    <x v="0"/>
    <s v="Call"/>
    <s v="A2A3020B99294C0CB4BF0F42812B5EF9"/>
    <d v="2025-10-11T00:00:00"/>
    <x v="3"/>
    <x v="440"/>
    <d v="2025-10-11T20:45:27"/>
    <s v="Howard Chen"/>
    <s v="0976377339"/>
    <s v="NA"/>
    <s v="NA"/>
    <s v="Inbound"/>
  </r>
  <r>
    <x v="0"/>
    <s v="Call"/>
    <s v="4DE48A07DBDC418699BB6E7192002ABC"/>
    <d v="2025-10-11T00:00:00"/>
    <x v="3"/>
    <x v="441"/>
    <d v="2025-10-11T21:08:11"/>
    <s v="Howard Chen"/>
    <s v="0916339945"/>
    <s v="NA"/>
    <s v="NA"/>
    <s v="Inbound"/>
  </r>
  <r>
    <x v="0"/>
    <s v="Call"/>
    <s v="CC11709940F447E9849C345969611C96"/>
    <d v="2025-10-11T00:00:00"/>
    <x v="3"/>
    <x v="442"/>
    <d v="2025-10-11T23:41:24"/>
    <s v="Howard Chen"/>
    <s v="0960117779"/>
    <s v="NA"/>
    <s v="NA"/>
    <s v="Inbound"/>
  </r>
  <r>
    <x v="0"/>
    <s v="Call"/>
    <s v="72F076A086F94D5E9349725F195810C9"/>
    <d v="2025-10-12T00:00:00"/>
    <x v="4"/>
    <x v="443"/>
    <d v="2025-10-12T09:06:57"/>
    <m/>
    <m/>
    <m/>
    <m/>
    <s v="Inbound"/>
  </r>
  <r>
    <x v="0"/>
    <s v="Call"/>
    <s v="0494378B5F59497681ABE71993477725"/>
    <d v="2025-10-12T00:00:00"/>
    <x v="4"/>
    <x v="444"/>
    <d v="2025-10-12T09:13:57"/>
    <s v="Evan Liu"/>
    <s v="0917583880"/>
    <s v="NA"/>
    <s v="NA"/>
    <s v="Inbound"/>
  </r>
  <r>
    <x v="0"/>
    <s v="Call"/>
    <s v="81EA5D2F9F0E4681A9B63F8C393E8C34"/>
    <d v="2025-10-12T00:00:00"/>
    <x v="4"/>
    <x v="445"/>
    <d v="2025-10-12T10:17:57"/>
    <s v="Evan Liu"/>
    <s v="0987158809"/>
    <s v="NA"/>
    <s v="NA"/>
    <s v="Inbound"/>
  </r>
  <r>
    <x v="0"/>
    <s v="Call"/>
    <s v="31CB6C9E48024F5E92548BB60AFF2415"/>
    <d v="2025-10-12T00:00:00"/>
    <x v="4"/>
    <x v="446"/>
    <d v="2025-10-12T10:53:55"/>
    <s v="Evan Liu"/>
    <s v="0915951112"/>
    <s v="NA"/>
    <s v="NA"/>
    <s v="Inbound"/>
  </r>
  <r>
    <x v="0"/>
    <s v="Call"/>
    <s v="8CDA7BCA31584BF29E47EE686E3D4A36"/>
    <d v="2025-10-12T00:00:00"/>
    <x v="4"/>
    <x v="447"/>
    <d v="2025-10-12T11:30:09"/>
    <s v="Evan Liu"/>
    <s v="0987158809"/>
    <s v="NA"/>
    <s v="NA"/>
    <s v="Outbound"/>
  </r>
  <r>
    <x v="0"/>
    <s v="Call"/>
    <s v="B6CC3C5326F34B7A9F99B2AC36DF94CC"/>
    <d v="2025-10-12T00:00:00"/>
    <x v="4"/>
    <x v="448"/>
    <d v="2025-10-12T13:13:32"/>
    <s v="Evan Liu"/>
    <s v="0906817180"/>
    <s v="NA"/>
    <s v="NA"/>
    <s v="Inbound"/>
  </r>
  <r>
    <x v="0"/>
    <s v="Chat"/>
    <s v="2C61AD42D7C549069AB0FF998CC3D8A1"/>
    <d v="2025-10-12T00:00:00"/>
    <x v="4"/>
    <x v="449"/>
    <m/>
    <s v="Gen AI"/>
    <m/>
    <m/>
    <m/>
    <s v="Inbound"/>
  </r>
  <r>
    <x v="0"/>
    <s v="Call"/>
    <s v="05DD19176C1E4047A21FE61EB19E5220"/>
    <d v="2025-10-12T00:00:00"/>
    <x v="4"/>
    <x v="450"/>
    <d v="2025-10-12T15:09:07"/>
    <s v="Evan Liu"/>
    <s v="0987158809"/>
    <s v="NA"/>
    <s v="NA"/>
    <s v="Outbound"/>
  </r>
  <r>
    <x v="0"/>
    <s v="Call"/>
    <s v="5ECECB5DB6B04FD39C1446C9B2B91227"/>
    <d v="2025-10-12T00:00:00"/>
    <x v="4"/>
    <x v="451"/>
    <d v="2025-10-12T16:08:18"/>
    <s v="Howard Chen"/>
    <s v="0968785938"/>
    <s v="NA"/>
    <s v="NA"/>
    <s v="Inbound"/>
  </r>
  <r>
    <x v="0"/>
    <s v="Call"/>
    <s v="E96CA147D1754CE78B63BAFADCFD7409"/>
    <d v="2025-10-12T00:00:00"/>
    <x v="4"/>
    <x v="452"/>
    <d v="2025-10-12T17:37:09"/>
    <m/>
    <m/>
    <m/>
    <m/>
    <s v="Inbound"/>
  </r>
  <r>
    <x v="0"/>
    <s v="Call"/>
    <s v="AF4A8BC3150B49D3831E77905782C969"/>
    <d v="2025-10-12T00:00:00"/>
    <x v="4"/>
    <x v="453"/>
    <d v="2025-10-12T18:14:34"/>
    <s v="Evan Liu"/>
    <s v="0937627771"/>
    <s v="NA"/>
    <s v="NA"/>
    <s v="Inbound"/>
  </r>
  <r>
    <x v="0"/>
    <s v="Call"/>
    <s v="9B87A6A5B88A42A58C96E4E9ADC8E9BF"/>
    <d v="2025-10-12T00:00:00"/>
    <x v="4"/>
    <x v="454"/>
    <d v="2025-10-12T19:26:47"/>
    <s v="Evan Liu"/>
    <s v="0937627771"/>
    <s v="NA"/>
    <s v="NA"/>
    <s v="Outbound"/>
  </r>
  <r>
    <x v="0"/>
    <s v="Call"/>
    <s v="820F34DB88E0445E97DF4158324BA2FB"/>
    <d v="2025-10-12T00:00:00"/>
    <x v="4"/>
    <x v="455"/>
    <d v="2025-10-12T18:51:48"/>
    <s v="Howard Chen"/>
    <s v="0966852605"/>
    <s v="NA"/>
    <s v="NA"/>
    <s v="Inbound"/>
  </r>
  <r>
    <x v="0"/>
    <s v="Call"/>
    <s v="6B16D18BA4294291BB75F764B61EF1D8"/>
    <d v="2025-10-13T00:00:00"/>
    <x v="5"/>
    <x v="456"/>
    <d v="2025-10-13T08:21:16"/>
    <m/>
    <m/>
    <m/>
    <m/>
    <s v="Inbound"/>
  </r>
  <r>
    <x v="0"/>
    <s v="Call"/>
    <s v="3887E7790B1B454897A975447FB6B22C"/>
    <d v="2025-10-13T00:00:00"/>
    <x v="5"/>
    <x v="457"/>
    <d v="2025-10-13T10:42:32"/>
    <s v="Evan Liu"/>
    <s v="0926288666"/>
    <s v="NA"/>
    <s v="NA"/>
    <s v="Inbound"/>
  </r>
  <r>
    <x v="0"/>
    <s v="Call"/>
    <s v="306A1F706FB64376AA999ACEFF31556E"/>
    <d v="2025-10-13T00:00:00"/>
    <x v="5"/>
    <x v="458"/>
    <d v="2025-10-13T10:43:28"/>
    <s v="Evan Liu"/>
    <s v="0987158809"/>
    <s v="NA"/>
    <s v="NA"/>
    <s v="Outbound"/>
  </r>
  <r>
    <x v="0"/>
    <s v="Call"/>
    <s v="6027D1949576456CB57A6459D19A29E8"/>
    <d v="2025-10-13T00:00:00"/>
    <x v="5"/>
    <x v="459"/>
    <d v="2025-10-13T10:49:24"/>
    <s v="Evan Liu"/>
    <s v="0987158809"/>
    <s v="NA"/>
    <s v="NA"/>
    <s v="Outbound"/>
  </r>
  <r>
    <x v="0"/>
    <s v="Call"/>
    <s v="4EEED263573349B08EBE0D9C1AE58F03"/>
    <d v="2025-10-13T00:00:00"/>
    <x v="5"/>
    <x v="460"/>
    <d v="2025-10-13T11:46:34"/>
    <m/>
    <m/>
    <m/>
    <m/>
    <s v="Inbound"/>
  </r>
  <r>
    <x v="1"/>
    <s v="Call"/>
    <s v="E929EE87D141419485044212D2CFFFE6"/>
    <d v="2025-10-13T00:00:00"/>
    <x v="5"/>
    <x v="461"/>
    <d v="2025-10-13T12:08:45"/>
    <s v="Evan Liu"/>
    <s v="0906870949"/>
    <s v="NA"/>
    <s v="NA"/>
    <s v="Outbound"/>
  </r>
  <r>
    <x v="1"/>
    <s v="Call"/>
    <s v="9FED23DBDDE643D988816A0EFB84E02F"/>
    <d v="2025-10-13T00:00:00"/>
    <x v="5"/>
    <x v="462"/>
    <d v="2025-10-13T12:15:23"/>
    <s v="Evan Liu"/>
    <s v="0424866399"/>
    <s v="NA"/>
    <s v="NA"/>
    <s v="Inbound"/>
  </r>
  <r>
    <x v="1"/>
    <s v="Call"/>
    <s v="B1BB6778132544E1910DFC78B3196F9E"/>
    <d v="2025-10-13T00:00:00"/>
    <x v="5"/>
    <x v="463"/>
    <d v="2025-10-13T12:11:48"/>
    <m/>
    <m/>
    <m/>
    <m/>
    <s v="Inbound"/>
  </r>
  <r>
    <x v="1"/>
    <s v="Call"/>
    <s v="FD0F74D5401945088DA5A2FA77CF39F3"/>
    <d v="2025-10-13T00:00:00"/>
    <x v="5"/>
    <x v="464"/>
    <d v="2025-10-13T12:12:21"/>
    <m/>
    <m/>
    <m/>
    <m/>
    <s v="Inbound"/>
  </r>
  <r>
    <x v="1"/>
    <s v="Call"/>
    <s v="B3352537590C43259DE151DF9F0CE25E"/>
    <d v="2025-10-13T00:00:00"/>
    <x v="5"/>
    <x v="465"/>
    <d v="2025-10-13T12:23:40"/>
    <s v="Evan Liu"/>
    <s v="0925195855"/>
    <s v="NA"/>
    <s v="NA"/>
    <s v="Inbound"/>
  </r>
  <r>
    <x v="1"/>
    <s v="Call"/>
    <s v="00964D4AB717476DAC46C6B9C66D1FAE"/>
    <d v="2025-10-13T00:00:00"/>
    <x v="5"/>
    <x v="466"/>
    <d v="2025-10-13T12:28:53"/>
    <s v="Evan Liu"/>
    <s v="0925195855"/>
    <s v="NA"/>
    <s v="NA"/>
    <s v="Inbound"/>
  </r>
  <r>
    <x v="1"/>
    <s v="Call"/>
    <s v="222B2EDF76A6473980CF0935872D17F8"/>
    <d v="2025-10-13T00:00:00"/>
    <x v="5"/>
    <x v="467"/>
    <d v="2025-10-13T12:34:50"/>
    <s v="Evan Liu"/>
    <s v="0960628918"/>
    <s v="NA"/>
    <s v="NA"/>
    <s v="Outbound"/>
  </r>
  <r>
    <x v="1"/>
    <s v="Call"/>
    <s v="D108613F45494A1BAA94ACA7F857A8B0"/>
    <d v="2025-10-13T00:00:00"/>
    <x v="5"/>
    <x v="468"/>
    <d v="2025-10-13T12:32:15"/>
    <m/>
    <m/>
    <m/>
    <m/>
    <s v="Inbound"/>
  </r>
  <r>
    <x v="1"/>
    <s v="Call"/>
    <s v="AFA50EF932474A52B4F9C9CEF9EDB458"/>
    <d v="2025-10-13T00:00:00"/>
    <x v="5"/>
    <x v="469"/>
    <d v="2025-10-13T12:42:40"/>
    <s v="Evan Liu"/>
    <s v="062158890"/>
    <s v="NA"/>
    <s v="NA"/>
    <s v="Outbound"/>
  </r>
  <r>
    <x v="1"/>
    <s v="Call"/>
    <s v="F1E376EDB740482EADD7167226F04F2C"/>
    <d v="2025-10-13T00:00:00"/>
    <x v="5"/>
    <x v="470"/>
    <d v="2025-10-13T12:41:53"/>
    <m/>
    <m/>
    <m/>
    <m/>
    <s v="Inbound"/>
  </r>
  <r>
    <x v="1"/>
    <s v="Call"/>
    <s v="E7A03576D1324F9D9770122DEA00D814"/>
    <d v="2025-10-13T00:00:00"/>
    <x v="5"/>
    <x v="471"/>
    <d v="2025-10-13T12:49:49"/>
    <s v="Evan Liu"/>
    <s v="0983532787"/>
    <s v="NA"/>
    <s v="NA"/>
    <s v="Outbound"/>
  </r>
  <r>
    <x v="1"/>
    <s v="Call"/>
    <s v="0604415E63794933B62F72145D3E95B7"/>
    <d v="2025-10-13T00:00:00"/>
    <x v="5"/>
    <x v="472"/>
    <d v="2025-10-13T13:05:59"/>
    <s v="Evan Liu"/>
    <s v="0424513979"/>
    <s v="NA"/>
    <s v="NA"/>
    <s v="Outbound"/>
  </r>
  <r>
    <x v="1"/>
    <s v="Call"/>
    <s v="0D69D7093D1041BC8580162A45CD6CFB"/>
    <d v="2025-10-13T00:00:00"/>
    <x v="5"/>
    <x v="473"/>
    <d v="2025-10-13T13:22:45"/>
    <s v="Evan Liu"/>
    <s v="0906870949"/>
    <s v="NA"/>
    <s v="NA"/>
    <s v="Outbound"/>
  </r>
  <r>
    <x v="1"/>
    <s v="Call"/>
    <s v="FFAE839BC433478AA0046545C0D5AD7D"/>
    <d v="2025-10-13T00:00:00"/>
    <x v="5"/>
    <x v="474"/>
    <d v="2025-10-13T13:23:43"/>
    <s v="Molly Song"/>
    <s v="0906870949"/>
    <s v="NA"/>
    <s v="NA"/>
    <s v="Inbound"/>
  </r>
  <r>
    <x v="1"/>
    <s v="Call"/>
    <s v="A07B4DF9DD844FD4AE9E70CB1B16BF27"/>
    <d v="2025-10-13T00:00:00"/>
    <x v="5"/>
    <x v="475"/>
    <d v="2025-10-13T13:31:50"/>
    <s v="Evan Liu"/>
    <s v="0906870949"/>
    <s v="NA"/>
    <s v="NA"/>
    <s v="Inbound"/>
  </r>
  <r>
    <x v="1"/>
    <s v="Call"/>
    <s v="6107858BA1384DEC82BC7B0180904AC6"/>
    <d v="2025-10-13T00:00:00"/>
    <x v="5"/>
    <x v="476"/>
    <d v="2025-10-13T13:37:01"/>
    <s v="Molly Song"/>
    <s v="66002288"/>
    <s v="NA"/>
    <s v="NA"/>
    <s v="Inbound"/>
  </r>
  <r>
    <x v="1"/>
    <s v="Call"/>
    <s v="C6C1F9093E424B1A8DDDF044FF5CB9B9"/>
    <d v="2025-10-13T00:00:00"/>
    <x v="5"/>
    <x v="477"/>
    <d v="2025-10-13T13:50:08"/>
    <s v="Evan Liu"/>
    <s v="0960902091"/>
    <s v="NA"/>
    <s v="NA"/>
    <s v="Inbound"/>
  </r>
  <r>
    <x v="1"/>
    <s v="Call"/>
    <s v="3B6FD3EAF1EE4CBDB9C4793FD69B0166"/>
    <d v="2025-10-13T00:00:00"/>
    <x v="5"/>
    <x v="478"/>
    <d v="2025-10-13T14:14:50"/>
    <s v="Amber Wang"/>
    <s v="0925195855"/>
    <s v="NA"/>
    <s v="NA"/>
    <s v="Outbound"/>
  </r>
  <r>
    <x v="1"/>
    <s v="Call"/>
    <s v="07C08D87A141450AA6CE836C917470F1"/>
    <d v="2025-10-13T00:00:00"/>
    <x v="5"/>
    <x v="479"/>
    <d v="2025-10-13T14:14:15"/>
    <s v="Howard Chen"/>
    <s v="0956135948"/>
    <s v="NA"/>
    <s v="NA"/>
    <s v="Outbound"/>
  </r>
  <r>
    <x v="1"/>
    <s v="Call"/>
    <s v="6DFFBA818E0F4E168FFDDC2665BD1606"/>
    <d v="2025-10-13T00:00:00"/>
    <x v="5"/>
    <x v="480"/>
    <d v="2025-10-13T14:45:42"/>
    <s v="Amber Wang"/>
    <s v="0925909259"/>
    <s v="NA"/>
    <s v="NA"/>
    <s v="Outbound"/>
  </r>
  <r>
    <x v="1"/>
    <s v="Call"/>
    <s v="7C1C1DE18CB34B7188374177F6AFBA9A"/>
    <d v="2025-10-13T00:00:00"/>
    <x v="5"/>
    <x v="481"/>
    <d v="2025-10-13T14:37:55"/>
    <s v="Howard Chen"/>
    <s v="0222068099"/>
    <s v="NA"/>
    <s v="NA"/>
    <s v="Outbound"/>
  </r>
  <r>
    <x v="1"/>
    <s v="Call"/>
    <s v="2D3FC9BF3E564307AC308A1CD31D8EFE"/>
    <d v="2025-10-13T00:00:00"/>
    <x v="5"/>
    <x v="482"/>
    <d v="2025-10-13T15:01:04"/>
    <s v="Amber Wang"/>
    <s v="0972737920"/>
    <s v="NA"/>
    <s v="NA"/>
    <s v="Outbound"/>
  </r>
  <r>
    <x v="1"/>
    <s v="Call"/>
    <s v="FD37585CE4FD457CA3F9F1D593E51C97"/>
    <d v="2025-10-13T00:00:00"/>
    <x v="5"/>
    <x v="483"/>
    <d v="2025-10-13T15:05:42"/>
    <s v="Evan Liu"/>
    <s v="0960902091"/>
    <s v="NA"/>
    <s v="NA"/>
    <s v="Outbound"/>
  </r>
  <r>
    <x v="1"/>
    <s v="Call"/>
    <s v="EC1DAD70C2A346019884235C8CD897F3"/>
    <d v="2025-10-13T00:00:00"/>
    <x v="5"/>
    <x v="484"/>
    <d v="2025-10-13T15:10:48"/>
    <s v="Howard Chen"/>
    <s v="0222068099"/>
    <s v="NA"/>
    <s v="NA"/>
    <s v="Outbound"/>
  </r>
  <r>
    <x v="1"/>
    <s v="Call"/>
    <s v="BBE17B4416084CF8AFBF047A436E3400"/>
    <d v="2025-10-13T00:00:00"/>
    <x v="5"/>
    <x v="485"/>
    <d v="2025-10-13T15:17:16"/>
    <s v="Evan Liu"/>
    <s v="072222333"/>
    <s v="NA"/>
    <s v="NA"/>
    <s v="Outbound"/>
  </r>
  <r>
    <x v="1"/>
    <s v="Call"/>
    <s v="DC2CE150542B480F8C6A30CA55A8E554"/>
    <d v="2025-10-13T00:00:00"/>
    <x v="5"/>
    <x v="486"/>
    <d v="2025-10-13T15:21:36"/>
    <s v="Evan Liu"/>
    <s v="0424513979"/>
    <s v="NA"/>
    <s v="NA"/>
    <s v="Outbound"/>
  </r>
  <r>
    <x v="1"/>
    <s v="Call"/>
    <s v="B00DA052183644F2AB6D7ACCB5E9F99F"/>
    <d v="2025-10-13T00:00:00"/>
    <x v="5"/>
    <x v="487"/>
    <d v="2025-10-13T15:20:47"/>
    <s v="Howard Chen"/>
    <s v="0983423666"/>
    <s v="NA"/>
    <s v="NA"/>
    <s v="Outbound"/>
  </r>
  <r>
    <x v="1"/>
    <s v="Call"/>
    <s v="A74DB864E36D4193956B4FCB25C28D76"/>
    <d v="2025-10-13T00:00:00"/>
    <x v="5"/>
    <x v="488"/>
    <d v="2025-10-13T15:21:03"/>
    <s v="Amber Wang"/>
    <s v="062137885"/>
    <s v="NA"/>
    <s v="NA"/>
    <s v="Outbound"/>
  </r>
  <r>
    <x v="1"/>
    <s v="Call"/>
    <s v="93AC2900EE97471C8C4F286488D2A2DB"/>
    <d v="2025-10-13T00:00:00"/>
    <x v="5"/>
    <x v="489"/>
    <d v="2025-10-13T15:28:19"/>
    <s v="Howard Chen"/>
    <s v="0906131116"/>
    <s v="NA"/>
    <s v="NA"/>
    <s v="Inbound"/>
  </r>
  <r>
    <x v="0"/>
    <s v="Call"/>
    <s v="89B2CFB11D98495CBDE12A057F2B7AF6"/>
    <d v="2025-10-13T00:00:00"/>
    <x v="5"/>
    <x v="490"/>
    <d v="2025-10-13T15:47:51"/>
    <s v="Amber Wang"/>
    <s v="0987158809"/>
    <s v="NA"/>
    <s v="NA"/>
    <s v="Inbound"/>
  </r>
  <r>
    <x v="1"/>
    <s v="Call"/>
    <s v="854AD8A6E9F54CF79B77ECB757DEDBC5"/>
    <d v="2025-10-13T00:00:00"/>
    <x v="5"/>
    <x v="491"/>
    <d v="2025-10-13T15:32:28"/>
    <s v="Howard Chen"/>
    <s v="0222068099"/>
    <s v="NA"/>
    <s v="NA"/>
    <s v="Outbound"/>
  </r>
  <r>
    <x v="1"/>
    <s v="Call"/>
    <s v="E8205058B9B143F6AA526650A3CED84A"/>
    <d v="2025-10-13T00:00:00"/>
    <x v="5"/>
    <x v="492"/>
    <d v="2025-10-13T15:44:46"/>
    <s v="Howard Chen"/>
    <s v="0983423666"/>
    <s v="NA"/>
    <s v="NA"/>
    <s v="Outbound"/>
  </r>
  <r>
    <x v="1"/>
    <s v="Call"/>
    <s v="C7B9D13766E84DB9977FB40331F6444D"/>
    <d v="2025-10-13T00:00:00"/>
    <x v="5"/>
    <x v="493"/>
    <d v="2025-10-13T15:51:19"/>
    <s v="Evan Liu"/>
    <s v="29928989"/>
    <s v="NA"/>
    <s v="NA"/>
    <s v="Inbound"/>
  </r>
  <r>
    <x v="1"/>
    <s v="Call"/>
    <s v="346040D288EE41098322CCFE1A6BC2A4"/>
    <d v="2025-10-13T00:00:00"/>
    <x v="5"/>
    <x v="494"/>
    <d v="2025-10-13T15:56:24"/>
    <s v="Amber Wang"/>
    <s v="0422252255"/>
    <s v="NA"/>
    <s v="NA"/>
    <s v="Outbound"/>
  </r>
  <r>
    <x v="1"/>
    <s v="Call"/>
    <s v="472EE9B109D54158B542B37BDDCF7C50"/>
    <d v="2025-10-13T00:00:00"/>
    <x v="5"/>
    <x v="495"/>
    <d v="2025-10-13T16:10:57"/>
    <s v="Amber Wang"/>
    <s v="0925195855"/>
    <s v="NA"/>
    <s v="NA"/>
    <s v="Outbound"/>
  </r>
  <r>
    <x v="1"/>
    <s v="Call"/>
    <s v="87068C97C04F4971991F8DB66BEF1819"/>
    <d v="2025-10-13T00:00:00"/>
    <x v="5"/>
    <x v="496"/>
    <d v="2025-10-13T16:24:39"/>
    <s v="Amber Wang"/>
    <s v="0422252255"/>
    <s v="NA"/>
    <s v="NA"/>
    <s v="Outbound"/>
  </r>
  <r>
    <x v="1"/>
    <s v="Call"/>
    <s v="80416593666645E1920378552088AAA1"/>
    <d v="2025-10-13T00:00:00"/>
    <x v="5"/>
    <x v="497"/>
    <d v="2025-10-13T17:25:30"/>
    <s v="Amber Wang"/>
    <s v="047616299"/>
    <s v="NA"/>
    <s v="NA"/>
    <s v="Outbound"/>
  </r>
  <r>
    <x v="1"/>
    <s v="Call"/>
    <s v="B2620CE730A7424C82AB0AB51721820B"/>
    <d v="2025-10-13T00:00:00"/>
    <x v="5"/>
    <x v="498"/>
    <d v="2025-10-13T18:23:04"/>
    <s v="Evan Liu"/>
    <s v="089335222"/>
    <s v="NA"/>
    <s v="NA"/>
    <s v="Outbound"/>
  </r>
  <r>
    <x v="1"/>
    <s v="Call"/>
    <s v="0D6458465CD1420181FEC8B94DA3B4ED"/>
    <d v="2025-10-13T00:00:00"/>
    <x v="5"/>
    <x v="499"/>
    <d v="2025-10-13T18:21:34"/>
    <s v="Howard Chen"/>
    <s v="033580988"/>
    <s v="NA"/>
    <s v="NA"/>
    <s v="Outbound"/>
  </r>
  <r>
    <x v="1"/>
    <s v="Call"/>
    <s v="5723B152AAEF4B878BE2C90E70AA5B71"/>
    <d v="2025-10-13T00:00:00"/>
    <x v="5"/>
    <x v="500"/>
    <d v="2025-10-13T18:45:14"/>
    <s v="Evan Liu"/>
    <s v="089335222"/>
    <s v="NA"/>
    <s v="NA"/>
    <s v="Outbound"/>
  </r>
  <r>
    <x v="1"/>
    <s v="Call"/>
    <s v="A50C72569A4C4A0C83F6A287C1FA8D6E"/>
    <d v="2025-10-13T00:00:00"/>
    <x v="5"/>
    <x v="501"/>
    <d v="2025-10-13T18:45:15"/>
    <s v="Howard Chen"/>
    <s v="033580988"/>
    <s v="NA"/>
    <s v="NA"/>
    <s v="Outbound"/>
  </r>
  <r>
    <x v="1"/>
    <s v="Call"/>
    <s v="0A3EC0922DEC48298BB43CB68466C3F0"/>
    <d v="2025-10-13T00:00:00"/>
    <x v="5"/>
    <x v="502"/>
    <d v="2025-10-13T19:08:22"/>
    <s v="Amber Wang"/>
    <s v="0422024677"/>
    <s v="NA"/>
    <s v="NA"/>
    <s v="Outbound"/>
  </r>
  <r>
    <x v="1"/>
    <s v="Call"/>
    <s v="6EEB1AFA39B246CDBC13FFA232F5A7F9"/>
    <d v="2025-10-13T00:00:00"/>
    <x v="5"/>
    <x v="503"/>
    <d v="2025-10-13T19:08:23"/>
    <s v="Molly Song"/>
    <s v="066379002"/>
    <s v="NA"/>
    <s v="NA"/>
    <s v="Inbound"/>
  </r>
  <r>
    <x v="1"/>
    <s v="Call"/>
    <s v="B6D8C112238E485A8994429DB2C9AAD4"/>
    <d v="2025-10-13T00:00:00"/>
    <x v="5"/>
    <x v="504"/>
    <d v="2025-10-13T19:19:07"/>
    <s v="Amber Wang"/>
    <s v="066379002"/>
    <s v="NA"/>
    <s v="NA"/>
    <s v="Inbound"/>
  </r>
  <r>
    <x v="1"/>
    <s v="Call"/>
    <s v="8427D2AA48304330A6CBD1D8E8BD8936"/>
    <d v="2025-10-13T00:00:00"/>
    <x v="5"/>
    <x v="505"/>
    <d v="2025-10-13T19:50:12"/>
    <s v="Amber Wang"/>
    <s v="24259911"/>
    <s v="NA"/>
    <s v="NA"/>
    <s v="Inbound"/>
  </r>
  <r>
    <x v="1"/>
    <s v="Call"/>
    <s v="B3AA029C2C874265BA32CBDFBBBA87EA"/>
    <d v="2025-10-13T00:00:00"/>
    <x v="5"/>
    <x v="506"/>
    <d v="2025-10-13T20:10:33"/>
    <s v="Howard Chen"/>
    <s v="0908236158"/>
    <s v="NA"/>
    <s v="NA"/>
    <s v="Outbound"/>
  </r>
  <r>
    <x v="0"/>
    <s v="Call"/>
    <s v="11EDCF29428D463AB8F4ABBC61D709C7"/>
    <d v="2025-10-13T00:00:00"/>
    <x v="5"/>
    <x v="507"/>
    <d v="2025-10-13T20:28:07"/>
    <s v="Amber Wang"/>
    <s v="0937248596"/>
    <s v="NA"/>
    <s v="NA"/>
    <s v="Inbound"/>
  </r>
  <r>
    <x v="1"/>
    <s v="Call"/>
    <s v="839ED5AF823B4B17A7A7B89F7D124D16"/>
    <d v="2025-10-13T00:00:00"/>
    <x v="5"/>
    <x v="508"/>
    <d v="2025-10-13T20:15:27"/>
    <s v="Molly Song"/>
    <s v="24259911"/>
    <s v="NA"/>
    <s v="NA"/>
    <s v="Inbound"/>
  </r>
  <r>
    <x v="1"/>
    <s v="Call"/>
    <s v="D5901EE611E8499BAA7AAB66F450FAD3"/>
    <d v="2025-10-13T00:00:00"/>
    <x v="5"/>
    <x v="509"/>
    <d v="2025-10-13T20:17:07"/>
    <s v="Howard Chen"/>
    <s v="0908236158"/>
    <s v="NA"/>
    <s v="NA"/>
    <s v="Outbound"/>
  </r>
  <r>
    <x v="1"/>
    <s v="Call"/>
    <s v="5803B69A43364889ABFAC1860FEA362D"/>
    <d v="2025-10-13T00:00:00"/>
    <x v="5"/>
    <x v="510"/>
    <d v="2025-10-13T20:21:38"/>
    <s v="Howard Chen"/>
    <s v="0986989591"/>
    <s v="NA"/>
    <s v="NA"/>
    <s v="Outbound"/>
  </r>
  <r>
    <x v="1"/>
    <s v="Call"/>
    <s v="FFA5E9281E304DFC9D65DF3C629C4DD3"/>
    <d v="2025-10-13T00:00:00"/>
    <x v="5"/>
    <x v="511"/>
    <d v="2025-10-13T20:31:39"/>
    <s v="Molly Song"/>
    <s v="0224259911"/>
    <s v="NA"/>
    <s v="NA"/>
    <s v="Outbound"/>
  </r>
  <r>
    <x v="1"/>
    <s v="Call"/>
    <s v="B5A203CD5195410687ACFD9879023D06"/>
    <d v="2025-10-13T00:00:00"/>
    <x v="5"/>
    <x v="512"/>
    <d v="2025-10-13T20:32:21"/>
    <s v="Amber Wang"/>
    <s v="066379002"/>
    <s v="NA"/>
    <s v="NA"/>
    <s v="Outbound"/>
  </r>
  <r>
    <x v="1"/>
    <s v="Call"/>
    <s v="BA2471BD10FD4DF1954A98A356F11553"/>
    <d v="2025-10-13T00:00:00"/>
    <x v="5"/>
    <x v="513"/>
    <d v="2025-10-13T20:38:04"/>
    <s v="Howard Chen"/>
    <s v="0968598829"/>
    <s v="NA"/>
    <s v="NA"/>
    <s v="Inbound"/>
  </r>
  <r>
    <x v="1"/>
    <s v="Call"/>
    <s v="FEDAE12F216646329C8D0AB527B987E4"/>
    <d v="2025-10-13T00:00:00"/>
    <x v="5"/>
    <x v="514"/>
    <d v="2025-10-13T20:44:09"/>
    <s v="Amber Wang"/>
    <s v="0424866399"/>
    <s v="NA"/>
    <s v="NA"/>
    <s v="Outbound"/>
  </r>
  <r>
    <x v="1"/>
    <s v="Call"/>
    <s v="7E3AC314D3C94C54AE32164A8E719FFF"/>
    <d v="2025-10-13T00:00:00"/>
    <x v="5"/>
    <x v="515"/>
    <d v="2025-10-13T20:53:14"/>
    <s v="Howard Chen"/>
    <s v="0229928989"/>
    <s v="NA"/>
    <s v="NA"/>
    <s v="Outbound"/>
  </r>
  <r>
    <x v="1"/>
    <s v="Call"/>
    <s v="A1BBA06E73D14118BF1685CDF84464FA"/>
    <d v="2025-10-13T00:00:00"/>
    <x v="5"/>
    <x v="516"/>
    <d v="2025-10-13T20:54:15"/>
    <s v="Amber Wang"/>
    <s v="0424866399"/>
    <s v="NA"/>
    <s v="NA"/>
    <s v="Outbound"/>
  </r>
  <r>
    <x v="1"/>
    <s v="Call"/>
    <s v="B32F4346A61D4D7F90293F4F4156F598"/>
    <d v="2025-10-13T00:00:00"/>
    <x v="5"/>
    <x v="517"/>
    <d v="2025-10-13T20:58:06"/>
    <s v="Howard Chen"/>
    <s v="0986989591"/>
    <s v="NA"/>
    <s v="NA"/>
    <s v="Outbound"/>
  </r>
  <r>
    <x v="1"/>
    <s v="Call"/>
    <s v="A3922E09BAE544DDB0992FCC37992564"/>
    <d v="2025-10-13T00:00:00"/>
    <x v="5"/>
    <x v="518"/>
    <d v="2025-10-13T21:02:03"/>
    <s v="Amber Wang"/>
    <s v="066379002"/>
    <s v="NA"/>
    <s v="NA"/>
    <s v="Outbound"/>
  </r>
  <r>
    <x v="0"/>
    <s v="Call"/>
    <s v="1EC73C77CF024C1EA9BE9BDF1A2DF408"/>
    <d v="2025-10-13T00:00:00"/>
    <x v="5"/>
    <x v="519"/>
    <d v="2025-10-13T23:09:17"/>
    <s v="Howard Chen"/>
    <s v="0963433068"/>
    <s v="NA"/>
    <s v="NA"/>
    <s v="Inbound"/>
  </r>
  <r>
    <x v="0"/>
    <s v="Chat"/>
    <s v="9F0C4613C3934981BAC5B92D8C400A7D"/>
    <d v="2025-10-13T00:00:00"/>
    <x v="5"/>
    <x v="520"/>
    <m/>
    <s v="Gen AI"/>
    <m/>
    <m/>
    <m/>
    <s v="Inbound"/>
  </r>
  <r>
    <x v="0"/>
    <s v="Call"/>
    <s v="D5A773E83A264E91B8F9355F0BD82D50"/>
    <d v="2025-10-13T00:00:00"/>
    <x v="5"/>
    <x v="521"/>
    <d v="2025-10-14T00:11:51"/>
    <s v="Amber Wang"/>
    <s v="0963433068"/>
    <s v="NA"/>
    <s v="NA"/>
    <s v="Inbound"/>
  </r>
  <r>
    <x v="0"/>
    <s v="Call"/>
    <s v="A175580CB90E4F77AAA89D77697C17A1"/>
    <d v="2025-10-14T00:00:00"/>
    <x v="6"/>
    <x v="522"/>
    <d v="2025-10-14T01:46:54"/>
    <s v="Jacky Lee"/>
    <s v="0985587776"/>
    <s v="NA"/>
    <s v="NA"/>
    <s v="Inbound"/>
  </r>
  <r>
    <x v="0"/>
    <s v="Chat"/>
    <s v="8EB1BA7FAB224B1F87C05BA4E59EA53A"/>
    <d v="2025-10-14T00:00:00"/>
    <x v="6"/>
    <x v="523"/>
    <d v="2025-10-14T09:24:23"/>
    <s v="JianKai.Ding"/>
    <s v="0900009309"/>
    <s v="NA"/>
    <s v="NA"/>
    <s v="Inbound"/>
  </r>
  <r>
    <x v="0"/>
    <s v="Chat"/>
    <s v="2108139A237040FEA36582A98866936B"/>
    <d v="2025-10-14T00:00:00"/>
    <x v="6"/>
    <x v="524"/>
    <d v="2025-10-14T09:34:31"/>
    <s v="JianKai.Ding"/>
    <s v="0900009309"/>
    <s v="NA"/>
    <s v="NA"/>
    <s v="Inbound"/>
  </r>
  <r>
    <x v="0"/>
    <s v="Chat"/>
    <s v="09F943B7A46F4589A3DA2EADBDF4D27D"/>
    <d v="2025-10-14T00:00:00"/>
    <x v="6"/>
    <x v="525"/>
    <d v="2025-10-14T09:37:20"/>
    <s v="JianKai.Ding"/>
    <s v="0900009309"/>
    <s v="NA"/>
    <s v="NA"/>
    <s v="Inbound"/>
  </r>
  <r>
    <x v="0"/>
    <s v="Chat"/>
    <s v="5A510242E9F048A4BC43F7F3696FA558"/>
    <d v="2025-10-14T00:00:00"/>
    <x v="6"/>
    <x v="526"/>
    <d v="2025-10-14T09:42:03"/>
    <s v="JianKai.Ding"/>
    <s v="0900009309"/>
    <s v="NA"/>
    <s v="NA"/>
    <s v="Inbound"/>
  </r>
  <r>
    <x v="1"/>
    <s v="Call"/>
    <s v="A622E4A30E774ACCBCB75104F01E2358"/>
    <d v="2025-10-14T00:00:00"/>
    <x v="6"/>
    <x v="527"/>
    <d v="2025-10-14T12:17:54"/>
    <s v="Molly Song"/>
    <s v="0925936613"/>
    <s v="NA"/>
    <s v="NA"/>
    <s v="Inbound"/>
  </r>
  <r>
    <x v="1"/>
    <s v="Call"/>
    <s v="98BB1ED9B53F48FB9841C6B575747FDF"/>
    <d v="2025-10-14T00:00:00"/>
    <x v="6"/>
    <x v="528"/>
    <d v="2025-10-14T12:10:26"/>
    <s v="Sherry Lin"/>
    <s v="0918096968"/>
    <s v="NA"/>
    <s v="NA"/>
    <s v="Outbound"/>
  </r>
  <r>
    <x v="1"/>
    <s v="Call"/>
    <s v="E6F512CC1519443B88F55C7AEFECF979"/>
    <d v="2025-10-14T00:00:00"/>
    <x v="6"/>
    <x v="529"/>
    <d v="2025-10-14T12:13:28"/>
    <s v="Sherry Lin"/>
    <s v="0908160613"/>
    <s v="NA"/>
    <s v="NA"/>
    <s v="Outbound"/>
  </r>
  <r>
    <x v="1"/>
    <s v="Call"/>
    <s v="269A0A1B64CE49B68BD242483E20F78B"/>
    <d v="2025-10-14T00:00:00"/>
    <x v="6"/>
    <x v="530"/>
    <d v="2025-10-14T12:16:26"/>
    <s v="Sherry Lin"/>
    <s v="0963128145"/>
    <s v="NA"/>
    <s v="NA"/>
    <s v="Outbound"/>
  </r>
  <r>
    <x v="1"/>
    <s v="Call"/>
    <s v="B47CBE3FABFB48CA8F975F2D74A482F3"/>
    <d v="2025-10-14T00:00:00"/>
    <x v="6"/>
    <x v="531"/>
    <d v="2025-10-14T12:40:17"/>
    <s v="Sherry Lin"/>
    <s v="0977110048"/>
    <s v="NA"/>
    <s v="NA"/>
    <s v="Outbound"/>
  </r>
  <r>
    <x v="1"/>
    <s v="Call"/>
    <s v="1B6916E6D2094D6C8A983BE560654353"/>
    <d v="2025-10-14T00:00:00"/>
    <x v="6"/>
    <x v="532"/>
    <d v="2025-10-14T12:44:46"/>
    <s v="Sherry Lin"/>
    <s v="0906826521"/>
    <s v="NA"/>
    <s v="NA"/>
    <s v="Outbound"/>
  </r>
  <r>
    <x v="1"/>
    <s v="Call"/>
    <s v="9140FF001AA14AFDAB4C09DDAB589989"/>
    <d v="2025-10-14T00:00:00"/>
    <x v="6"/>
    <x v="533"/>
    <d v="2025-10-14T12:46:32"/>
    <s v="Sherry Lin"/>
    <s v="0911435609"/>
    <s v="NA"/>
    <s v="NA"/>
    <s v="Outbound"/>
  </r>
  <r>
    <x v="1"/>
    <s v="Call"/>
    <s v="AE1F80667326417DB7B35605A8147917"/>
    <d v="2025-10-14T00:00:00"/>
    <x v="6"/>
    <x v="534"/>
    <d v="2025-10-14T13:24:01"/>
    <s v="Molly Song"/>
    <s v="0968598829"/>
    <s v="NA"/>
    <s v="NA"/>
    <s v="Outbound"/>
  </r>
  <r>
    <x v="1"/>
    <s v="Call"/>
    <s v="81E8A43B66A74E9ABCB8BF9F39C46ED4"/>
    <d v="2025-10-14T00:00:00"/>
    <x v="6"/>
    <x v="535"/>
    <d v="2025-10-14T13:37:59"/>
    <s v="Molly Song"/>
    <s v="0979330656"/>
    <s v="NA"/>
    <s v="NA"/>
    <s v="Outbound"/>
  </r>
  <r>
    <x v="1"/>
    <s v="Call"/>
    <s v="65F5325B4D464E098125970156BE0897"/>
    <d v="2025-10-14T00:00:00"/>
    <x v="6"/>
    <x v="536"/>
    <d v="2025-10-14T14:05:52"/>
    <m/>
    <m/>
    <m/>
    <m/>
    <s v="Inbound"/>
  </r>
  <r>
    <x v="1"/>
    <s v="Call"/>
    <s v="3BDFD2B4772A4812B7994438806E83B4"/>
    <d v="2025-10-14T00:00:00"/>
    <x v="6"/>
    <x v="537"/>
    <d v="2025-10-14T14:08:19"/>
    <m/>
    <m/>
    <m/>
    <m/>
    <s v="Inbound"/>
  </r>
  <r>
    <x v="1"/>
    <s v="Call"/>
    <s v="0443292D9E8F452BAB1149F2FE444514"/>
    <d v="2025-10-14T00:00:00"/>
    <x v="6"/>
    <x v="538"/>
    <d v="2025-10-14T14:22:06"/>
    <s v="Amber Wang"/>
    <s v="0972737920"/>
    <s v="NA"/>
    <s v="NA"/>
    <s v="Outbound"/>
  </r>
  <r>
    <x v="1"/>
    <s v="Call"/>
    <s v="7E31F52F97E94E15B42A57B8930D9338"/>
    <d v="2025-10-14T00:00:00"/>
    <x v="6"/>
    <x v="539"/>
    <d v="2025-10-14T14:31:04"/>
    <s v="Amber Wang"/>
    <s v="0972737920"/>
    <s v="NA"/>
    <s v="NA"/>
    <s v="Outbound"/>
  </r>
  <r>
    <x v="1"/>
    <s v="Call"/>
    <s v="D43207C1F1F14B8F8F4A71D5A4C5B719"/>
    <d v="2025-10-14T00:00:00"/>
    <x v="6"/>
    <x v="540"/>
    <d v="2025-10-14T14:57:13"/>
    <s v="Amber Wang"/>
    <s v="047616299"/>
    <s v="NA"/>
    <s v="NA"/>
    <s v="Outbound"/>
  </r>
  <r>
    <x v="1"/>
    <s v="Call"/>
    <s v="E280473824D040EA91ADDAEDC806419B"/>
    <d v="2025-10-14T00:00:00"/>
    <x v="6"/>
    <x v="541"/>
    <d v="2025-10-14T14:54:27"/>
    <s v="Molly Song"/>
    <s v="0979330656"/>
    <s v="NA"/>
    <s v="NA"/>
    <s v="Outbound"/>
  </r>
  <r>
    <x v="1"/>
    <s v="Call"/>
    <s v="84D3C86F666845F7B9DE1AB80CEC2CF6"/>
    <d v="2025-10-14T00:00:00"/>
    <x v="6"/>
    <x v="542"/>
    <d v="2025-10-14T15:06:39"/>
    <s v="Molly Song"/>
    <s v="0968598829"/>
    <s v="NA"/>
    <s v="NA"/>
    <s v="Outbound"/>
  </r>
  <r>
    <x v="1"/>
    <s v="Call"/>
    <s v="0208150ED0D64DD8BA20BE7E1C655046"/>
    <d v="2025-10-14T00:00:00"/>
    <x v="6"/>
    <x v="543"/>
    <d v="2025-10-14T15:13:16"/>
    <s v="Amber Wang"/>
    <s v="0972737920"/>
    <s v="NA"/>
    <s v="NA"/>
    <s v="Outbound"/>
  </r>
  <r>
    <x v="1"/>
    <s v="Call"/>
    <s v="A79B566C64824AC78BE11F378A7A40F7"/>
    <d v="2025-10-14T00:00:00"/>
    <x v="6"/>
    <x v="544"/>
    <d v="2025-10-14T15:18:56"/>
    <s v="Molly Song"/>
    <s v="0911957338"/>
    <s v="NA"/>
    <s v="NA"/>
    <s v="Inbound"/>
  </r>
  <r>
    <x v="0"/>
    <s v="Call"/>
    <s v="F1B74EAE4E9D40EEB70A93131AB5C356"/>
    <d v="2025-10-14T00:00:00"/>
    <x v="6"/>
    <x v="545"/>
    <d v="2025-10-14T15:15:28"/>
    <m/>
    <m/>
    <m/>
    <m/>
    <s v="Inbound"/>
  </r>
  <r>
    <x v="0"/>
    <s v="Call"/>
    <s v="26356862D88C4CB680636653462CB66E"/>
    <d v="2025-10-14T00:00:00"/>
    <x v="6"/>
    <x v="546"/>
    <d v="2025-10-14T16:20:44"/>
    <s v="Amber Wang"/>
    <s v="0937627771"/>
    <s v="NA"/>
    <s v="NA"/>
    <s v="Inbound"/>
  </r>
  <r>
    <x v="1"/>
    <s v="Call"/>
    <s v="BC383D27DC744E808098186DA2654A30"/>
    <d v="2025-10-14T00:00:00"/>
    <x v="6"/>
    <x v="547"/>
    <d v="2025-10-14T15:28:21"/>
    <s v="Molly Song"/>
    <s v="024128888"/>
    <s v="NA"/>
    <s v="NA"/>
    <s v="Outbound"/>
  </r>
  <r>
    <x v="1"/>
    <s v="Call"/>
    <s v="DBEC30943D5B45D48496CED5927DC986"/>
    <d v="2025-10-14T00:00:00"/>
    <x v="6"/>
    <x v="548"/>
    <d v="2025-10-14T15:47:57"/>
    <m/>
    <m/>
    <m/>
    <m/>
    <s v="Inbound"/>
  </r>
  <r>
    <x v="1"/>
    <s v="Call"/>
    <s v="EB95F8BDF5024827846B2284668AB572"/>
    <d v="2025-10-14T00:00:00"/>
    <x v="6"/>
    <x v="549"/>
    <d v="2025-10-14T15:53:40"/>
    <s v="Molly Song"/>
    <s v="0900009309"/>
    <s v="NA"/>
    <s v="NA"/>
    <s v="Outbound"/>
  </r>
  <r>
    <x v="1"/>
    <s v="Call"/>
    <s v="C26D2635F43040D99CA7A6B09F3A2EFC"/>
    <d v="2025-10-14T00:00:00"/>
    <x v="6"/>
    <x v="550"/>
    <d v="2025-10-14T16:01:43"/>
    <s v="Molly Song"/>
    <s v="0911957338"/>
    <s v="NA"/>
    <s v="NA"/>
    <s v="Inbound"/>
  </r>
  <r>
    <x v="1"/>
    <s v="Call"/>
    <s v="770F4A8C09EE402A9016FFCF289ACFF0"/>
    <d v="2025-10-14T00:00:00"/>
    <x v="6"/>
    <x v="551"/>
    <d v="2025-10-14T16:05:02"/>
    <m/>
    <m/>
    <m/>
    <m/>
    <s v="Inbound"/>
  </r>
  <r>
    <x v="1"/>
    <s v="Call"/>
    <s v="B0B298F470A64BEEB43594DD26BC33F4"/>
    <d v="2025-10-14T00:00:00"/>
    <x v="6"/>
    <x v="552"/>
    <d v="2025-10-14T16:07:06"/>
    <m/>
    <m/>
    <m/>
    <m/>
    <s v="Inbound"/>
  </r>
  <r>
    <x v="1"/>
    <s v="Call"/>
    <s v="E14FA4D029A244719BE6CD03DA16DC71"/>
    <d v="2025-10-14T00:00:00"/>
    <x v="6"/>
    <x v="553"/>
    <d v="2025-10-14T16:09:21"/>
    <m/>
    <m/>
    <m/>
    <m/>
    <s v="Inbound"/>
  </r>
  <r>
    <x v="1"/>
    <s v="Call"/>
    <s v="82449B1FB543491396C03063865EDE34"/>
    <d v="2025-10-14T00:00:00"/>
    <x v="6"/>
    <x v="554"/>
    <d v="2025-10-14T16:10:45"/>
    <m/>
    <m/>
    <m/>
    <m/>
    <s v="Inbound"/>
  </r>
  <r>
    <x v="1"/>
    <s v="Call"/>
    <s v="F221D6D324094EAE8B0CDDFAB716BD72"/>
    <d v="2025-10-14T00:00:00"/>
    <x v="6"/>
    <x v="555"/>
    <d v="2025-10-14T16:12:47"/>
    <m/>
    <m/>
    <m/>
    <m/>
    <s v="Inbound"/>
  </r>
  <r>
    <x v="1"/>
    <s v="Call"/>
    <s v="C27E174D428E4E188BDDF35579652C5A"/>
    <d v="2025-10-14T00:00:00"/>
    <x v="6"/>
    <x v="556"/>
    <d v="2025-10-14T16:14:44"/>
    <m/>
    <m/>
    <m/>
    <m/>
    <s v="Inbound"/>
  </r>
  <r>
    <x v="1"/>
    <s v="Call"/>
    <s v="80A9E94B7DE647A496F3F88765F21F6B"/>
    <d v="2025-10-14T00:00:00"/>
    <x v="6"/>
    <x v="557"/>
    <d v="2025-10-14T16:16:56"/>
    <m/>
    <m/>
    <m/>
    <m/>
    <s v="Inbound"/>
  </r>
  <r>
    <x v="1"/>
    <s v="Call"/>
    <s v="7A8D5EC5360443D3B1AF5E52F86164A6"/>
    <d v="2025-10-14T00:00:00"/>
    <x v="6"/>
    <x v="558"/>
    <d v="2025-10-14T16:19:53"/>
    <m/>
    <m/>
    <m/>
    <m/>
    <s v="Inbound"/>
  </r>
  <r>
    <x v="1"/>
    <s v="Call"/>
    <s v="11F1D85069764643B7F075438214E5C8"/>
    <d v="2025-10-14T00:00:00"/>
    <x v="6"/>
    <x v="559"/>
    <d v="2025-10-14T16:22:00"/>
    <m/>
    <m/>
    <m/>
    <m/>
    <s v="Inbound"/>
  </r>
  <r>
    <x v="1"/>
    <s v="Call"/>
    <s v="673A150D6C0E47ACBBE0AF6DEB991CEC"/>
    <d v="2025-10-14T00:00:00"/>
    <x v="6"/>
    <x v="560"/>
    <d v="2025-10-14T17:01:30"/>
    <s v="Amber Wang"/>
    <s v="0937627771"/>
    <s v="NA"/>
    <s v="NA"/>
    <s v="Outbound"/>
  </r>
  <r>
    <x v="1"/>
    <s v="Call"/>
    <s v="790E4C1BF9C448F08834B7980F783ECB"/>
    <d v="2025-10-14T00:00:00"/>
    <x v="6"/>
    <x v="561"/>
    <d v="2025-10-14T16:30:56"/>
    <m/>
    <m/>
    <m/>
    <m/>
    <s v="Inbound"/>
  </r>
  <r>
    <x v="1"/>
    <s v="Call"/>
    <s v="710EFC6EE6034782908A68BDB365B3D1"/>
    <d v="2025-10-14T00:00:00"/>
    <x v="6"/>
    <x v="562"/>
    <d v="2025-10-14T16:33:07"/>
    <m/>
    <m/>
    <m/>
    <m/>
    <s v="Inbound"/>
  </r>
  <r>
    <x v="1"/>
    <s v="Call"/>
    <s v="EAB5514B055D4565824B07FE5567017C"/>
    <d v="2025-10-14T00:00:00"/>
    <x v="6"/>
    <x v="563"/>
    <d v="2025-10-14T16:35:22"/>
    <m/>
    <m/>
    <m/>
    <m/>
    <s v="Inbound"/>
  </r>
  <r>
    <x v="1"/>
    <s v="Call"/>
    <s v="03732B264346407AB7BD413636F8E04A"/>
    <d v="2025-10-14T00:00:00"/>
    <x v="6"/>
    <x v="564"/>
    <d v="2025-10-14T16:37:03"/>
    <m/>
    <m/>
    <m/>
    <m/>
    <s v="Inbound"/>
  </r>
  <r>
    <x v="1"/>
    <s v="Call"/>
    <s v="869EB8433BA048B0827F472ADA580913"/>
    <d v="2025-10-14T00:00:00"/>
    <x v="6"/>
    <x v="565"/>
    <d v="2025-10-14T16:39:37"/>
    <m/>
    <m/>
    <m/>
    <m/>
    <s v="Inbound"/>
  </r>
  <r>
    <x v="1"/>
    <s v="Call"/>
    <s v="C7814A9723C246A49ADF6715E3EC4665"/>
    <d v="2025-10-14T00:00:00"/>
    <x v="6"/>
    <x v="566"/>
    <d v="2025-10-14T16:41:39"/>
    <m/>
    <m/>
    <m/>
    <m/>
    <s v="Inbound"/>
  </r>
  <r>
    <x v="1"/>
    <s v="Call"/>
    <s v="91F720E334994E29848110039419D373"/>
    <d v="2025-10-14T00:00:00"/>
    <x v="6"/>
    <x v="567"/>
    <d v="2025-10-14T16:43:41"/>
    <m/>
    <m/>
    <m/>
    <m/>
    <s v="Inbound"/>
  </r>
  <r>
    <x v="1"/>
    <s v="Call"/>
    <s v="AA57C9D2E3F44645B5949BF2CEF2C82B"/>
    <d v="2025-10-14T00:00:00"/>
    <x v="6"/>
    <x v="568"/>
    <d v="2025-10-14T17:10:51"/>
    <s v="Molly Song"/>
    <s v="0911957338"/>
    <s v="NA"/>
    <s v="NA"/>
    <s v="Inbound"/>
  </r>
  <r>
    <x v="1"/>
    <s v="Call"/>
    <s v="2A308A3C44AA45D7AFA2A350E48BCE7F"/>
    <d v="2025-10-14T00:00:00"/>
    <x v="6"/>
    <x v="569"/>
    <d v="2025-10-14T17:12:58"/>
    <s v="Amber Wang"/>
    <s v="0952002266"/>
    <s v="NA"/>
    <s v="NA"/>
    <s v="Outbound"/>
  </r>
  <r>
    <x v="1"/>
    <s v="Call"/>
    <s v="60E16C8F02EF445D8580C720DCA8C6BD"/>
    <d v="2025-10-14T00:00:00"/>
    <x v="6"/>
    <x v="570"/>
    <d v="2025-10-14T17:18:52"/>
    <s v="Amber Wang"/>
    <s v="0970722692"/>
    <s v="NA"/>
    <s v="NA"/>
    <s v="Outbound"/>
  </r>
  <r>
    <x v="1"/>
    <s v="Call"/>
    <s v="8E1A8804AE3C49238B98AD3C1A1F2489"/>
    <d v="2025-10-14T00:00:00"/>
    <x v="6"/>
    <x v="571"/>
    <d v="2025-10-14T17:38:54"/>
    <s v="Molly Song"/>
    <s v="0226877338"/>
    <s v="NA"/>
    <s v="NA"/>
    <s v="Outbound"/>
  </r>
  <r>
    <x v="1"/>
    <s v="Call"/>
    <s v="1CB3030EE9A84287A3E80459804FE45F"/>
    <d v="2025-10-14T00:00:00"/>
    <x v="6"/>
    <x v="572"/>
    <d v="2025-10-14T17:46:52"/>
    <s v="Molly Song"/>
    <s v="0953373791"/>
    <s v="NA"/>
    <s v="NA"/>
    <s v="Outbound"/>
  </r>
  <r>
    <x v="1"/>
    <s v="Call"/>
    <s v="A0453D34A68D4E389D7B2F4FCA239D40"/>
    <d v="2025-10-14T00:00:00"/>
    <x v="6"/>
    <x v="572"/>
    <d v="2025-10-14T17:44:05"/>
    <s v="Amber Wang"/>
    <s v="0911957338"/>
    <s v="NA"/>
    <s v="NA"/>
    <s v="Outbound"/>
  </r>
  <r>
    <x v="1"/>
    <s v="Call"/>
    <s v="AFDC3EC59B144B58AB71E742C20B9CFA"/>
    <d v="2025-10-14T00:00:00"/>
    <x v="6"/>
    <x v="573"/>
    <d v="2025-10-14T17:52:55"/>
    <s v="Amber Wang"/>
    <s v="062902237"/>
    <s v="NA"/>
    <s v="NA"/>
    <s v="Outbound"/>
  </r>
  <r>
    <x v="1"/>
    <s v="Call"/>
    <s v="8F3C4EA1DC0B450CA32305B6281A1A1F"/>
    <d v="2025-10-14T00:00:00"/>
    <x v="6"/>
    <x v="574"/>
    <d v="2025-10-14T18:03:40"/>
    <s v="Molly Song"/>
    <s v="0492333858"/>
    <s v="NA"/>
    <s v="NA"/>
    <s v="Outbound"/>
  </r>
  <r>
    <x v="1"/>
    <s v="Call"/>
    <s v="1EEF87779AA84AE38FD98A2373CA7368"/>
    <d v="2025-10-14T00:00:00"/>
    <x v="6"/>
    <x v="575"/>
    <d v="2025-10-14T18:44:25"/>
    <s v="Molly Song"/>
    <s v="047755788"/>
    <s v="NA"/>
    <s v="NA"/>
    <s v="Outbound"/>
  </r>
  <r>
    <x v="1"/>
    <s v="Call"/>
    <s v="854E3BC5951E4D0BA12E9339CEE5A36C"/>
    <d v="2025-10-14T00:00:00"/>
    <x v="6"/>
    <x v="576"/>
    <d v="2025-10-14T18:47:32"/>
    <s v="Molly Song"/>
    <s v="0979330656"/>
    <s v="NA"/>
    <s v="NA"/>
    <s v="Outbound"/>
  </r>
  <r>
    <x v="1"/>
    <s v="Call"/>
    <s v="E2FEA939DEEB486E9466A56D7E34B736"/>
    <d v="2025-10-14T00:00:00"/>
    <x v="6"/>
    <x v="577"/>
    <d v="2025-10-14T19:05:08"/>
    <s v="Amber Wang"/>
    <s v="033249292"/>
    <s v="NA"/>
    <s v="NA"/>
    <s v="Outbound"/>
  </r>
  <r>
    <x v="1"/>
    <s v="Call"/>
    <s v="A9CC80BF431E446EA8D47CC04EF35289"/>
    <d v="2025-10-14T00:00:00"/>
    <x v="6"/>
    <x v="578"/>
    <d v="2025-10-14T19:09:36"/>
    <s v="Amber Wang"/>
    <s v="033249292"/>
    <s v="NA"/>
    <s v="NA"/>
    <s v="Outbound"/>
  </r>
  <r>
    <x v="1"/>
    <s v="Call"/>
    <s v="F3206B65ADD54F908F668A7EC4330FE5"/>
    <d v="2025-10-14T00:00:00"/>
    <x v="6"/>
    <x v="579"/>
    <d v="2025-10-14T19:18:30"/>
    <s v="Amber Wang"/>
    <s v="033151689"/>
    <s v="NA"/>
    <s v="NA"/>
    <s v="Outbound"/>
  </r>
  <r>
    <x v="1"/>
    <s v="Call"/>
    <s v="EB8D0B2E8DD24DB196B238BBEA4E39FA"/>
    <d v="2025-10-14T00:00:00"/>
    <x v="6"/>
    <x v="580"/>
    <d v="2025-10-14T19:23:20"/>
    <s v="Amber Wang"/>
    <s v="062902237"/>
    <s v="NA"/>
    <s v="NA"/>
    <s v="Outbound"/>
  </r>
  <r>
    <x v="1"/>
    <s v="Call"/>
    <s v="A71B17E832F244B091586A52EE661CD8"/>
    <d v="2025-10-14T00:00:00"/>
    <x v="6"/>
    <x v="581"/>
    <d v="2025-10-14T19:33:59"/>
    <s v="Amber Wang"/>
    <s v="052231050"/>
    <s v="NA"/>
    <s v="NA"/>
    <s v="Inbound"/>
  </r>
  <r>
    <x v="1"/>
    <s v="Call"/>
    <s v="81647E88C7C643FA808B346B8EC8CB4F"/>
    <d v="2025-10-14T00:00:00"/>
    <x v="6"/>
    <x v="582"/>
    <d v="2025-10-14T19:41:39"/>
    <s v="Amber Wang"/>
    <s v="0229902269"/>
    <s v="NA"/>
    <s v="NA"/>
    <s v="Outbound"/>
  </r>
  <r>
    <x v="1"/>
    <s v="Call"/>
    <s v="F2CE6AA9EFF646EAA58A55A203D6298B"/>
    <d v="2025-10-14T00:00:00"/>
    <x v="6"/>
    <x v="583"/>
    <d v="2025-10-14T19:53:58"/>
    <s v="Amber Wang"/>
    <s v="0229902269"/>
    <s v="NA"/>
    <s v="NA"/>
    <s v="Outbound"/>
  </r>
  <r>
    <x v="1"/>
    <s v="Call"/>
    <s v="A085F6F655834C21BB456AE57B894B00"/>
    <d v="2025-10-14T00:00:00"/>
    <x v="6"/>
    <x v="584"/>
    <d v="2025-10-14T20:01:58"/>
    <s v="Amber Wang"/>
    <s v="0229902269"/>
    <s v="NA"/>
    <s v="NA"/>
    <s v="Outbound"/>
  </r>
  <r>
    <x v="1"/>
    <s v="Call"/>
    <s v="417A588F7C314710B3E56CA5E0C7329A"/>
    <d v="2025-10-14T00:00:00"/>
    <x v="6"/>
    <x v="585"/>
    <d v="2025-10-14T20:16:08"/>
    <s v="Amber Wang"/>
    <s v="0970722692"/>
    <s v="NA"/>
    <s v="NA"/>
    <s v="Outbound"/>
  </r>
  <r>
    <x v="0"/>
    <s v="Call"/>
    <s v="C3BB45768FD043CB92DEF852F230BBD7"/>
    <d v="2025-10-14T00:00:00"/>
    <x v="6"/>
    <x v="586"/>
    <d v="2025-10-14T20:37:32"/>
    <s v="Amber Wang"/>
    <s v="067008383"/>
    <s v="NA"/>
    <s v="NA"/>
    <s v="Inbound"/>
  </r>
  <r>
    <x v="1"/>
    <s v="Call"/>
    <s v="EC2C4B5668F8485EA229A716FD5972D0"/>
    <d v="2025-10-14T00:00:00"/>
    <x v="6"/>
    <x v="587"/>
    <d v="2025-10-14T20:42:35"/>
    <s v="Molly Song"/>
    <s v="0986989591"/>
    <s v="NA"/>
    <s v="NA"/>
    <s v="Outbound"/>
  </r>
  <r>
    <x v="1"/>
    <s v="Call"/>
    <s v="A0ECF4C33D7D473D927BA8B3B8E0D9B2"/>
    <d v="2025-10-14T00:00:00"/>
    <x v="6"/>
    <x v="588"/>
    <d v="2025-10-14T20:40:05"/>
    <s v="Amber Wang"/>
    <s v="0492333858"/>
    <s v="NA"/>
    <s v="NA"/>
    <s v="Outbound"/>
  </r>
  <r>
    <x v="0"/>
    <s v="Call"/>
    <s v="45FF5086048B4B4A969F467E73FAA5DE"/>
    <d v="2025-10-14T00:00:00"/>
    <x v="6"/>
    <x v="589"/>
    <d v="2025-10-14T22:30:01"/>
    <m/>
    <m/>
    <m/>
    <m/>
    <s v="Inbound"/>
  </r>
  <r>
    <x v="0"/>
    <s v="Call"/>
    <s v="1C25ECB6826B4D03A24B8EA1F01E6E6B"/>
    <d v="2025-10-14T00:00:00"/>
    <x v="6"/>
    <x v="590"/>
    <d v="2025-10-14T23:59:12"/>
    <s v="Amber Wang"/>
    <s v="0930068828"/>
    <s v="NA"/>
    <s v="NA"/>
    <s v="Outbound"/>
  </r>
  <r>
    <x v="0"/>
    <s v="Call"/>
    <s v="B5C822E188D14CCFB026A5F185CCE220"/>
    <d v="2025-10-15T00:00:00"/>
    <x v="0"/>
    <x v="591"/>
    <d v="2025-10-15T00:14:20"/>
    <s v="Jacky Lee"/>
    <s v="0900018336"/>
    <s v="NA"/>
    <s v="NA"/>
    <s v="Inbound"/>
  </r>
  <r>
    <x v="0"/>
    <s v="Call"/>
    <s v="73411E3C371B4CA480E2F8314FF6E0FB"/>
    <d v="2025-10-15T00:00:00"/>
    <x v="0"/>
    <x v="592"/>
    <d v="2025-10-15T00:27:13"/>
    <s v="Jacky Lee"/>
    <s v="0910215625"/>
    <s v="NA"/>
    <s v="NA"/>
    <s v="Outbound"/>
  </r>
  <r>
    <x v="0"/>
    <s v="Call"/>
    <s v="17A2F12FB7A44D2894AAFFA9B3284FA8"/>
    <d v="2025-10-15T00:00:00"/>
    <x v="0"/>
    <x v="593"/>
    <d v="2025-10-15T00:30:52"/>
    <s v="Jacky Lee"/>
    <s v="0900018336"/>
    <s v="NA"/>
    <s v="NA"/>
    <s v="Inbound"/>
  </r>
  <r>
    <x v="0"/>
    <s v="Call"/>
    <s v="69451CB706D04B09B1C14C855846EA1C"/>
    <d v="2025-10-15T00:00:00"/>
    <x v="0"/>
    <x v="594"/>
    <d v="2025-10-15T00:32:13"/>
    <s v="Jacky Lee"/>
    <s v="0910215625"/>
    <s v="NA"/>
    <s v="NA"/>
    <s v="Outbound"/>
  </r>
  <r>
    <x v="0"/>
    <s v="Call"/>
    <s v="D121B7237D4440F1A71AD00D8F6DB718"/>
    <d v="2025-10-15T00:00:00"/>
    <x v="0"/>
    <x v="595"/>
    <d v="2025-10-15T04:29:33"/>
    <s v="Jacky Lee"/>
    <s v="0937627771"/>
    <s v="NA"/>
    <s v="NA"/>
    <s v="Inbound"/>
  </r>
  <r>
    <x v="0"/>
    <s v="Call"/>
    <s v="D6A98BDE5E53470A8EF17782379072CB"/>
    <d v="2025-10-15T00:00:00"/>
    <x v="0"/>
    <x v="596"/>
    <d v="2025-10-15T09:06:44"/>
    <s v="Jacky Lee"/>
    <s v="0987158809"/>
    <s v="NA"/>
    <s v="NA"/>
    <s v="Inbound"/>
  </r>
  <r>
    <x v="0"/>
    <s v="Chat"/>
    <s v="A0EA8D35DAD24C9DB0B1B796F0A5987F"/>
    <d v="2025-10-15T00:00:00"/>
    <x v="0"/>
    <x v="597"/>
    <d v="2025-10-15T11:03:48"/>
    <s v="Evan Liu"/>
    <s v="0963041705"/>
    <s v="NA"/>
    <s v="NA"/>
    <s v="Inbound"/>
  </r>
  <r>
    <x v="1"/>
    <s v="Call"/>
    <s v="0DC8A864CC104DA8A4842A514E5D06AE"/>
    <d v="2025-10-15T00:00:00"/>
    <x v="0"/>
    <x v="598"/>
    <d v="2025-10-15T12:15:44"/>
    <s v="Will Tsai"/>
    <s v="0953373791"/>
    <s v="NA"/>
    <s v="NA"/>
    <s v="Outbound"/>
  </r>
  <r>
    <x v="1"/>
    <s v="Call"/>
    <s v="E79B07AEF6D540CD8195832654E55076"/>
    <d v="2025-10-15T00:00:00"/>
    <x v="0"/>
    <x v="599"/>
    <d v="2025-10-15T12:18:52"/>
    <s v="Evan Liu"/>
    <s v="0229902269"/>
    <s v="NA"/>
    <s v="NA"/>
    <s v="Outbound"/>
  </r>
  <r>
    <x v="1"/>
    <s v="Call"/>
    <s v="B964AFB4E80044449E22B01CB97D9E99"/>
    <d v="2025-10-15T00:00:00"/>
    <x v="0"/>
    <x v="600"/>
    <d v="2025-10-15T12:31:54"/>
    <s v="Evan Liu"/>
    <s v="22555775"/>
    <s v="NA"/>
    <s v="NA"/>
    <s v="Inbound"/>
  </r>
  <r>
    <x v="1"/>
    <s v="Call"/>
    <s v="7C5F9A0F40A443BDA603362D29E04288"/>
    <d v="2025-10-15T00:00:00"/>
    <x v="0"/>
    <x v="601"/>
    <d v="2025-10-15T12:51:34"/>
    <s v="Will Tsai"/>
    <s v="033151689"/>
    <s v="NA"/>
    <s v="NA"/>
    <s v="Inbound"/>
  </r>
  <r>
    <x v="1"/>
    <s v="Call"/>
    <s v="1D4E13A1B8A04432B246EEADE44A1D8C"/>
    <d v="2025-10-15T00:00:00"/>
    <x v="0"/>
    <x v="602"/>
    <d v="2025-10-15T12:42:43"/>
    <m/>
    <m/>
    <m/>
    <m/>
    <s v="Inbound"/>
  </r>
  <r>
    <x v="1"/>
    <s v="Call"/>
    <s v="3B8C4A8436A440BDBD15E43669FE1243"/>
    <d v="2025-10-15T00:00:00"/>
    <x v="0"/>
    <x v="603"/>
    <d v="2025-10-15T12:48:01"/>
    <s v="Sherry Lin"/>
    <s v="0972820017"/>
    <s v="NA"/>
    <s v="NA"/>
    <s v="Outbound"/>
  </r>
  <r>
    <x v="1"/>
    <s v="Call"/>
    <s v="CFCA97153482485BA7236D1205235851"/>
    <d v="2025-10-15T00:00:00"/>
    <x v="0"/>
    <x v="604"/>
    <d v="2025-10-15T12:48:55"/>
    <s v="Sherry Lin"/>
    <s v="0936342105"/>
    <s v="NA"/>
    <s v="NA"/>
    <s v="Outbound"/>
  </r>
  <r>
    <x v="1"/>
    <s v="Call"/>
    <s v="6EB3D1BA1B244E20A95F779C79E7824E"/>
    <d v="2025-10-15T00:00:00"/>
    <x v="0"/>
    <x v="605"/>
    <d v="2025-10-15T12:49:52"/>
    <s v="Sherry Lin"/>
    <s v="0900476614"/>
    <s v="NA"/>
    <s v="NA"/>
    <s v="Outbound"/>
  </r>
  <r>
    <x v="1"/>
    <s v="Call"/>
    <s v="E561AB3921DE445D98A0B4F29CDB1FAA"/>
    <d v="2025-10-15T00:00:00"/>
    <x v="0"/>
    <x v="606"/>
    <d v="2025-10-15T12:52:03"/>
    <s v="Sherry Lin"/>
    <s v="0902026106"/>
    <s v="NA"/>
    <s v="NA"/>
    <s v="Outbound"/>
  </r>
  <r>
    <x v="1"/>
    <s v="Call"/>
    <s v="F01E815541724DDDA5A307474B20D36F"/>
    <d v="2025-10-15T00:00:00"/>
    <x v="0"/>
    <x v="607"/>
    <d v="2025-10-15T12:57:07"/>
    <s v="Evan Liu"/>
    <s v="0970722692"/>
    <s v="NA"/>
    <s v="NA"/>
    <s v="Inbound"/>
  </r>
  <r>
    <x v="1"/>
    <s v="Call"/>
    <s v="2C8AA7DC107F4C53AE15A0CEA3A95C09"/>
    <d v="2025-10-15T00:00:00"/>
    <x v="0"/>
    <x v="608"/>
    <d v="2025-10-15T12:52:18"/>
    <m/>
    <m/>
    <m/>
    <m/>
    <s v="Inbound"/>
  </r>
  <r>
    <x v="1"/>
    <s v="Call"/>
    <s v="14DAE5B50BE148FEA2BF3341AD888B54"/>
    <d v="2025-10-15T00:00:00"/>
    <x v="0"/>
    <x v="609"/>
    <d v="2025-10-15T12:54:29"/>
    <s v="Sherry Lin"/>
    <s v="0911678207"/>
    <s v="NA"/>
    <s v="NA"/>
    <s v="Outbound"/>
  </r>
  <r>
    <x v="1"/>
    <s v="Call"/>
    <s v="A9625B189DDC4275826EF25F42EBFCDA"/>
    <d v="2025-10-15T00:00:00"/>
    <x v="0"/>
    <x v="610"/>
    <d v="2025-10-15T12:55:25"/>
    <s v="Sherry Lin"/>
    <s v="0932987480"/>
    <s v="NA"/>
    <s v="NA"/>
    <s v="Outbound"/>
  </r>
  <r>
    <x v="1"/>
    <s v="Call"/>
    <s v="8EA87523BA5341BFAE25CDC77DCE4013"/>
    <d v="2025-10-15T00:00:00"/>
    <x v="0"/>
    <x v="611"/>
    <d v="2025-10-15T12:58:58"/>
    <s v="Sherry Lin"/>
    <s v="0925183656"/>
    <s v="NA"/>
    <s v="NA"/>
    <s v="Outbound"/>
  </r>
  <r>
    <x v="1"/>
    <s v="Call"/>
    <s v="4C336633B5D242078B2CC66D8D872A4B"/>
    <d v="2025-10-15T00:00:00"/>
    <x v="0"/>
    <x v="612"/>
    <d v="2025-10-15T13:27:03"/>
    <s v="Evan Liu"/>
    <s v="0989987525"/>
    <s v="NA"/>
    <s v="NA"/>
    <s v="Outbound"/>
  </r>
  <r>
    <x v="1"/>
    <s v="Call"/>
    <s v="6244D5811BAC4406A309DE57F58A6C3A"/>
    <d v="2025-10-15T00:00:00"/>
    <x v="0"/>
    <x v="613"/>
    <d v="2025-10-15T13:37:27"/>
    <s v="Evan Liu"/>
    <s v="0970722692"/>
    <s v="NA"/>
    <s v="NA"/>
    <s v="Inbound"/>
  </r>
  <r>
    <x v="0"/>
    <s v="Call"/>
    <s v="E41B30BB5F8C4342AFF1A011A2D1ED72"/>
    <d v="2025-10-15T00:00:00"/>
    <x v="0"/>
    <x v="614"/>
    <d v="2025-10-15T14:15:31"/>
    <s v="Evan Liu"/>
    <s v="0910968075"/>
    <s v="NA"/>
    <s v="NA"/>
    <s v="Inbound"/>
  </r>
  <r>
    <x v="1"/>
    <s v="Call"/>
    <s v="A1D9D424ECE247CC854744C60571B2B7"/>
    <d v="2025-10-15T00:00:00"/>
    <x v="0"/>
    <x v="615"/>
    <d v="2025-10-15T14:08:43"/>
    <s v="Amber Wang"/>
    <s v="0970722692"/>
    <s v="NA"/>
    <s v="NA"/>
    <s v="Outbound"/>
  </r>
  <r>
    <x v="1"/>
    <s v="Call"/>
    <s v="2C8F42E5AA184E71BCE717E2A1B7D87C"/>
    <d v="2025-10-15T00:00:00"/>
    <x v="0"/>
    <x v="616"/>
    <d v="2025-10-15T14:17:28"/>
    <s v="Sherry Lin"/>
    <s v="033151689"/>
    <s v="NA"/>
    <s v="NA"/>
    <s v="Outbound"/>
  </r>
  <r>
    <x v="1"/>
    <s v="Call"/>
    <s v="65C16EDCE2E04A298C7B600F604106CD"/>
    <d v="2025-10-15T00:00:00"/>
    <x v="0"/>
    <x v="617"/>
    <d v="2025-10-15T14:16:51"/>
    <s v="Amber Wang"/>
    <s v="0986889002"/>
    <s v="NA"/>
    <s v="NA"/>
    <s v="Outbound"/>
  </r>
  <r>
    <x v="1"/>
    <s v="Call"/>
    <s v="2DDC954660D045CAA9E37F55D01B59C0"/>
    <d v="2025-10-15T00:00:00"/>
    <x v="0"/>
    <x v="618"/>
    <d v="2025-10-15T14:18:23"/>
    <s v="Amber Wang"/>
    <s v="0986889002"/>
    <s v="NA"/>
    <s v="NA"/>
    <s v="Outbound"/>
  </r>
  <r>
    <x v="1"/>
    <s v="Call"/>
    <s v="8B002C0069A9438284B37ED142112174"/>
    <d v="2025-10-15T00:00:00"/>
    <x v="0"/>
    <x v="619"/>
    <d v="2025-10-15T14:31:30"/>
    <s v="Amber Wang"/>
    <s v="0952002266"/>
    <s v="NA"/>
    <s v="NA"/>
    <s v="Outbound"/>
  </r>
  <r>
    <x v="0"/>
    <s v="Call"/>
    <s v="2EF324008CB84BF99C2DDEF84510FFCD"/>
    <d v="2025-10-15T00:00:00"/>
    <x v="0"/>
    <x v="620"/>
    <d v="2025-10-15T15:04:54"/>
    <s v="JianKai.Ding"/>
    <s v="0910968075"/>
    <s v="NA"/>
    <s v="NA"/>
    <s v="Inbound"/>
  </r>
  <r>
    <x v="0"/>
    <s v="Call"/>
    <s v="0B29E863069E4D438CAEC2C8AD36C278"/>
    <d v="2025-10-15T00:00:00"/>
    <x v="0"/>
    <x v="621"/>
    <d v="2025-10-15T15:45:10"/>
    <s v="Amber Wang"/>
    <s v="0955315451"/>
    <s v="NA"/>
    <s v="NA"/>
    <s v="Inbound"/>
  </r>
  <r>
    <x v="0"/>
    <s v="Call"/>
    <s v="259D85E988D04C7D9BA3500BE2BF6FF3"/>
    <d v="2025-10-15T00:00:00"/>
    <x v="0"/>
    <x v="622"/>
    <d v="2025-10-15T15:01:03"/>
    <m/>
    <m/>
    <m/>
    <m/>
    <s v="Inbound"/>
  </r>
  <r>
    <x v="0"/>
    <s v="Call"/>
    <s v="61D1085DDD47478CAC5FB7364BED6A52"/>
    <d v="2025-10-15T00:00:00"/>
    <x v="0"/>
    <x v="623"/>
    <d v="2025-10-15T15:54:13"/>
    <s v="JianKai.Ding"/>
    <s v="0923555433"/>
    <s v="NA"/>
    <s v="NA"/>
    <s v="Inbound"/>
  </r>
  <r>
    <x v="1"/>
    <s v="Call"/>
    <s v="424FBD329B5F43C58C23C48328859CFF"/>
    <d v="2025-10-15T00:00:00"/>
    <x v="0"/>
    <x v="624"/>
    <d v="2025-10-15T15:39:41"/>
    <s v="Evan Liu"/>
    <s v="0989987525"/>
    <s v="NA"/>
    <s v="NA"/>
    <s v="Outbound"/>
  </r>
  <r>
    <x v="1"/>
    <s v="Call"/>
    <s v="7957B3949E204056955A70E2CE9995BD"/>
    <d v="2025-10-15T00:00:00"/>
    <x v="0"/>
    <x v="625"/>
    <d v="2025-10-15T16:06:16"/>
    <s v="Evan Liu"/>
    <s v="0908999773"/>
    <s v="NA"/>
    <s v="NA"/>
    <s v="Inbound"/>
  </r>
  <r>
    <x v="1"/>
    <s v="Call"/>
    <s v="035EDA76C4534246AE65F16DEDB3D672"/>
    <d v="2025-10-15T00:00:00"/>
    <x v="0"/>
    <x v="626"/>
    <d v="2025-10-15T16:22:48"/>
    <s v="Amber Wang"/>
    <s v="033151689"/>
    <s v="NA"/>
    <s v="NA"/>
    <s v="Inbound"/>
  </r>
  <r>
    <x v="1"/>
    <s v="Call"/>
    <s v="37F8D4B6B8664FC084ECAFB257A79D7C"/>
    <d v="2025-10-15T00:00:00"/>
    <x v="0"/>
    <x v="627"/>
    <d v="2025-10-15T16:23:39"/>
    <s v="Evan Liu"/>
    <s v="0983532787"/>
    <s v="NA"/>
    <s v="NA"/>
    <s v="Outbound"/>
  </r>
  <r>
    <x v="1"/>
    <s v="Call"/>
    <s v="ECDECAFFFBC745828B6AEB6EAE7C3401"/>
    <d v="2025-10-15T00:00:00"/>
    <x v="0"/>
    <x v="628"/>
    <d v="2025-10-15T16:27:50"/>
    <s v="Amber Wang"/>
    <s v="0289313016"/>
    <s v="NA"/>
    <s v="NA"/>
    <s v="Outbound"/>
  </r>
  <r>
    <x v="1"/>
    <s v="Call"/>
    <s v="C8E6BC75C8B34EF186D368023851A76D"/>
    <d v="2025-10-15T00:00:00"/>
    <x v="0"/>
    <x v="629"/>
    <d v="2025-10-15T16:38:41"/>
    <s v="Evan Liu"/>
    <s v="0983532787"/>
    <s v="NA"/>
    <s v="NA"/>
    <s v="Outbound"/>
  </r>
  <r>
    <x v="1"/>
    <s v="Call"/>
    <s v="1D66319ACA5A411EA8483D4BFD7EC568"/>
    <d v="2025-10-15T00:00:00"/>
    <x v="0"/>
    <x v="630"/>
    <d v="2025-10-15T16:41:12"/>
    <s v="Evan Liu"/>
    <s v="0902130808"/>
    <s v="NA"/>
    <s v="NA"/>
    <s v="Outbound"/>
  </r>
  <r>
    <x v="0"/>
    <s v="Call"/>
    <s v="2ED7ED49F0F340E881DD7DF7E0D11559"/>
    <d v="2025-10-15T00:00:00"/>
    <x v="0"/>
    <x v="631"/>
    <d v="2025-10-15T16:53:26"/>
    <s v="Amber Wang"/>
    <s v="0987158809"/>
    <s v="NA"/>
    <s v="NA"/>
    <s v="Inbound"/>
  </r>
  <r>
    <x v="1"/>
    <s v="Call"/>
    <s v="9FB33E8FD48A4F8BADF25DF1A9FBE52D"/>
    <d v="2025-10-15T00:00:00"/>
    <x v="0"/>
    <x v="632"/>
    <d v="2025-10-15T16:52:49"/>
    <s v="Evan Liu"/>
    <s v="033611515"/>
    <s v="NA"/>
    <s v="NA"/>
    <s v="Outbound"/>
  </r>
  <r>
    <x v="1"/>
    <s v="Call"/>
    <s v="5357084DA1D847768F5D29762350877E"/>
    <d v="2025-10-15T00:00:00"/>
    <x v="0"/>
    <x v="633"/>
    <d v="2025-10-15T16:48:29"/>
    <s v="Sherry Lin"/>
    <s v="0918955498"/>
    <s v="NA"/>
    <s v="NA"/>
    <s v="Outbound"/>
  </r>
  <r>
    <x v="1"/>
    <s v="Call"/>
    <s v="F78A824B22164E74B9187E2C6C51B3C5"/>
    <d v="2025-10-15T00:00:00"/>
    <x v="0"/>
    <x v="634"/>
    <d v="2025-10-15T16:53:03"/>
    <s v="Sherry Lin"/>
    <s v="0909955552"/>
    <s v="NA"/>
    <s v="NA"/>
    <s v="Outbound"/>
  </r>
  <r>
    <x v="1"/>
    <s v="Call"/>
    <s v="2F5717EC072A4B81B260562C55617E79"/>
    <d v="2025-10-15T00:00:00"/>
    <x v="0"/>
    <x v="635"/>
    <d v="2025-10-15T16:54:17"/>
    <s v="Sherry Lin"/>
    <s v="0975520605"/>
    <s v="NA"/>
    <s v="NA"/>
    <s v="Outbound"/>
  </r>
  <r>
    <x v="1"/>
    <s v="Call"/>
    <s v="C75827EBFE8A4C1880214FA47BB5337D"/>
    <d v="2025-10-15T00:00:00"/>
    <x v="0"/>
    <x v="636"/>
    <d v="2025-10-15T16:55:15"/>
    <s v="Sherry Lin"/>
    <s v="0921459650"/>
    <s v="NA"/>
    <s v="NA"/>
    <s v="Outbound"/>
  </r>
  <r>
    <x v="1"/>
    <s v="Call"/>
    <s v="13629C8D3F564493ABC4731A2FB18A63"/>
    <d v="2025-10-15T00:00:00"/>
    <x v="0"/>
    <x v="637"/>
    <d v="2025-10-15T17:08:42"/>
    <s v="Evan Liu"/>
    <s v="0902130838"/>
    <s v="NA"/>
    <s v="NA"/>
    <s v="Outbound"/>
  </r>
  <r>
    <x v="0"/>
    <s v="Call"/>
    <s v="9F611466E74A4EB79EB75CBFA3DB3501"/>
    <d v="2025-10-15T00:00:00"/>
    <x v="0"/>
    <x v="638"/>
    <d v="2025-10-15T17:59:33"/>
    <s v="JianKai.Ding"/>
    <s v="0937627771"/>
    <s v="NA"/>
    <s v="NA"/>
    <s v="Inbound"/>
  </r>
  <r>
    <x v="0"/>
    <s v="Call"/>
    <s v="89475FD0E3D046F5B2126C08CD3FBE5B"/>
    <d v="2025-10-15T00:00:00"/>
    <x v="0"/>
    <x v="639"/>
    <d v="2025-10-15T18:11:31"/>
    <s v="Evan Liu"/>
    <s v="0976246778"/>
    <s v="NA"/>
    <s v="NA"/>
    <s v="Inbound"/>
  </r>
  <r>
    <x v="0"/>
    <s v="Call"/>
    <s v="980B642A0D7C4230955743314EAD3283"/>
    <d v="2025-10-15T00:00:00"/>
    <x v="0"/>
    <x v="640"/>
    <d v="2025-10-15T18:13:31"/>
    <s v="Evan Liu"/>
    <s v="0955935279"/>
    <s v="NA"/>
    <s v="NA"/>
    <s v="Inbound"/>
  </r>
  <r>
    <x v="0"/>
    <s v="Call"/>
    <s v="38E4D65B5AFE4908B55E60BEB59963A7"/>
    <d v="2025-10-15T00:00:00"/>
    <x v="0"/>
    <x v="641"/>
    <d v="2025-10-15T18:24:13"/>
    <s v="Evan Liu"/>
    <s v="0926223896"/>
    <s v="NA"/>
    <s v="NA"/>
    <s v="Inbound"/>
  </r>
  <r>
    <x v="0"/>
    <s v="Call"/>
    <s v="E685AEA1A6C3414098AD665FC6C0367E"/>
    <d v="2025-10-15T00:00:00"/>
    <x v="0"/>
    <x v="642"/>
    <d v="2025-10-15T18:24:46"/>
    <m/>
    <m/>
    <m/>
    <m/>
    <s v="Inbound"/>
  </r>
  <r>
    <x v="0"/>
    <s v="Call"/>
    <s v="243C3DAA01CD44049B1EF86B7A165A90"/>
    <d v="2025-10-15T00:00:00"/>
    <x v="0"/>
    <x v="643"/>
    <d v="2025-10-15T19:06:38"/>
    <s v="Amber Wang"/>
    <s v="0935680821"/>
    <s v="NA"/>
    <s v="NA"/>
    <s v="Inbound"/>
  </r>
  <r>
    <x v="1"/>
    <s v="Call"/>
    <s v="418558E3F3074591A8BF070E28C90E07"/>
    <d v="2025-10-15T00:00:00"/>
    <x v="0"/>
    <x v="644"/>
    <d v="2025-10-15T19:09:19"/>
    <s v="Amber Wang"/>
    <s v="055373039"/>
    <s v="NA"/>
    <s v="NA"/>
    <s v="Outbound"/>
  </r>
  <r>
    <x v="0"/>
    <s v="Call"/>
    <s v="DDC801BD3DDA401095E413E00E19D2A6"/>
    <d v="2025-10-15T00:00:00"/>
    <x v="0"/>
    <x v="645"/>
    <d v="2025-10-15T19:40:32"/>
    <s v="Amber Wang"/>
    <s v="0987158809"/>
    <s v="NA"/>
    <s v="NA"/>
    <s v="Inbound"/>
  </r>
  <r>
    <x v="0"/>
    <s v="Call"/>
    <s v="F52D98533D3B4E0989A94D6424EC418C"/>
    <d v="2025-10-15T00:00:00"/>
    <x v="0"/>
    <x v="646"/>
    <d v="2025-10-15T19:32:51"/>
    <m/>
    <m/>
    <m/>
    <m/>
    <s v="Inbound"/>
  </r>
  <r>
    <x v="0"/>
    <s v="Call"/>
    <s v="822D559035364076B9C335ABE24EFD24"/>
    <d v="2025-10-15T00:00:00"/>
    <x v="0"/>
    <x v="647"/>
    <d v="2025-10-15T19:35:02"/>
    <m/>
    <m/>
    <m/>
    <m/>
    <s v="Inbound"/>
  </r>
  <r>
    <x v="1"/>
    <s v="Call"/>
    <s v="5F2919B8A92E42838904887A7C37A167"/>
    <d v="2025-10-15T00:00:00"/>
    <x v="0"/>
    <x v="648"/>
    <d v="2025-10-15T19:42:40"/>
    <s v="Amber Wang"/>
    <s v="0979890058"/>
    <s v="NA"/>
    <s v="NA"/>
    <s v="Outbound"/>
  </r>
  <r>
    <x v="0"/>
    <s v="Call"/>
    <s v="CE5ACDD357234597A3E20C0D10887180"/>
    <d v="2025-10-15T00:00:00"/>
    <x v="0"/>
    <x v="649"/>
    <d v="2025-10-15T20:26:11"/>
    <s v="Amber Wang"/>
    <s v="0910968075"/>
    <s v="NA"/>
    <s v="NA"/>
    <s v="Inbound"/>
  </r>
  <r>
    <x v="1"/>
    <s v="Call"/>
    <s v="67BF182393F746C2BFC25F781F0C6A8B"/>
    <d v="2025-10-15T00:00:00"/>
    <x v="0"/>
    <x v="650"/>
    <d v="2025-10-15T20:16:05"/>
    <m/>
    <m/>
    <m/>
    <m/>
    <s v="Inbound"/>
  </r>
  <r>
    <x v="1"/>
    <s v="Call"/>
    <s v="07757684594341F8AE2D5595D0B2FD5C"/>
    <d v="2025-10-15T00:00:00"/>
    <x v="0"/>
    <x v="651"/>
    <d v="2025-10-15T20:18:37"/>
    <m/>
    <m/>
    <m/>
    <m/>
    <s v="Inbound"/>
  </r>
  <r>
    <x v="1"/>
    <s v="Call"/>
    <s v="3D12885F32BF426E83ED11CD5161ADC0"/>
    <d v="2025-10-15T00:00:00"/>
    <x v="0"/>
    <x v="652"/>
    <d v="2025-10-15T20:23:52"/>
    <m/>
    <m/>
    <m/>
    <m/>
    <s v="Inbound"/>
  </r>
  <r>
    <x v="1"/>
    <s v="Call"/>
    <s v="259E25D9B3FD45B4A54AC23516A907A1"/>
    <d v="2025-10-15T00:00:00"/>
    <x v="0"/>
    <x v="653"/>
    <d v="2025-10-15T20:36:31"/>
    <s v="Amber Wang"/>
    <s v="0979890058"/>
    <s v="NA"/>
    <s v="NA"/>
    <s v="Outbound"/>
  </r>
  <r>
    <x v="0"/>
    <s v="Call"/>
    <s v="9AE33ED1A1994BA9A4915ED65237B940"/>
    <d v="2025-10-15T00:00:00"/>
    <x v="0"/>
    <x v="654"/>
    <d v="2025-10-15T21:38:22"/>
    <s v="Amber Wang"/>
    <s v="sip:anonymous@220.128.98.227"/>
    <s v="NA"/>
    <s v="NA"/>
    <s v="Inbound"/>
  </r>
  <r>
    <x v="0"/>
    <s v="Call"/>
    <s v="C7FFE24C26AD45EE92033644F3013181"/>
    <d v="2025-10-15T00:00:00"/>
    <x v="0"/>
    <x v="655"/>
    <d v="2025-10-15T22:30:19"/>
    <s v="Amber Wang"/>
    <s v="0925266168"/>
    <s v="NA"/>
    <s v="NA"/>
    <s v="Inbound"/>
  </r>
  <r>
    <x v="0"/>
    <s v="Call"/>
    <s v="FEC0A63B5A96412A9C9E8147206677EF"/>
    <d v="2025-10-15T00:00:00"/>
    <x v="0"/>
    <x v="656"/>
    <d v="2025-10-15T21:42:38"/>
    <m/>
    <m/>
    <m/>
    <m/>
    <s v="Inbound"/>
  </r>
  <r>
    <x v="0"/>
    <s v="Call"/>
    <s v="9F3698A4B8EF4191BB1434420FCB9F44"/>
    <d v="2025-10-16T00:00:00"/>
    <x v="1"/>
    <x v="657"/>
    <d v="2025-10-16T03:26:41"/>
    <s v="Jacky Lee"/>
    <s v="0937627771"/>
    <s v="NA"/>
    <s v="NA"/>
    <s v="Inbound"/>
  </r>
  <r>
    <x v="0"/>
    <s v="Call"/>
    <s v="2574135F9DF846CFA011A0F08BED8C04"/>
    <d v="2025-10-16T00:00:00"/>
    <x v="1"/>
    <x v="658"/>
    <d v="2025-10-16T04:35:59"/>
    <s v="Jacky Lee"/>
    <s v="0937627771"/>
    <s v="NA"/>
    <s v="NA"/>
    <s v="Inbound"/>
  </r>
  <r>
    <x v="0"/>
    <s v="Call"/>
    <s v="E9ADB850FF384845AC96F489BBD908C1"/>
    <d v="2025-10-16T00:00:00"/>
    <x v="1"/>
    <x v="659"/>
    <d v="2025-10-16T08:55:48"/>
    <s v="Jacky Lee"/>
    <s v="0930081238"/>
    <s v="NA"/>
    <s v="NA"/>
    <s v="Inbound"/>
  </r>
  <r>
    <x v="0"/>
    <s v="Chat"/>
    <s v="7848C3FCFDBB4D84A61D54ACC6BADEBE"/>
    <d v="2025-10-16T00:00:00"/>
    <x v="1"/>
    <x v="660"/>
    <d v="2025-10-16T12:08:50"/>
    <s v="Evan Liu"/>
    <s v="0926122485"/>
    <s v="NA"/>
    <s v="NA"/>
    <s v="Inbound"/>
  </r>
  <r>
    <x v="1"/>
    <s v="Call"/>
    <s v="126E348634774353AC5212CC734EDAA3"/>
    <d v="2025-10-16T00:00:00"/>
    <x v="1"/>
    <x v="661"/>
    <d v="2025-10-16T12:29:59"/>
    <s v="Evan Liu"/>
    <s v="048339212"/>
    <s v="NA"/>
    <s v="NA"/>
    <s v="Outbound"/>
  </r>
  <r>
    <x v="1"/>
    <s v="Call"/>
    <s v="41A6494D39F84B748EAFF255DD2F5687"/>
    <d v="2025-10-16T00:00:00"/>
    <x v="1"/>
    <x v="662"/>
    <d v="2025-10-16T12:50:28"/>
    <s v="Evan Liu"/>
    <s v="0424513979"/>
    <s v="NA"/>
    <s v="NA"/>
    <s v="Outbound"/>
  </r>
  <r>
    <x v="1"/>
    <s v="Call"/>
    <s v="59C412BC310B4F5A924AD97600AA1803"/>
    <d v="2025-10-16T00:00:00"/>
    <x v="1"/>
    <x v="663"/>
    <d v="2025-10-16T13:32:40"/>
    <s v="Evan Liu"/>
    <s v="0229588068"/>
    <s v="NA"/>
    <s v="NA"/>
    <s v="Outbound"/>
  </r>
  <r>
    <x v="1"/>
    <s v="Call"/>
    <s v="40605A46C49B4577B97A9BD1A6F264D3"/>
    <d v="2025-10-16T00:00:00"/>
    <x v="1"/>
    <x v="664"/>
    <d v="2025-10-16T13:36:32"/>
    <s v="Evan Liu"/>
    <s v="0229588068"/>
    <s v="NA"/>
    <s v="NA"/>
    <s v="Outbound"/>
  </r>
  <r>
    <x v="1"/>
    <s v="Call"/>
    <s v="6B692D2C7FCA4F5D9BBB2363254F1F83"/>
    <d v="2025-10-16T00:00:00"/>
    <x v="1"/>
    <x v="665"/>
    <d v="2025-10-16T13:50:02"/>
    <s v="Evan Liu"/>
    <s v="0424513979"/>
    <s v="NA"/>
    <s v="NA"/>
    <s v="Outbound"/>
  </r>
  <r>
    <x v="1"/>
    <s v="Call"/>
    <s v="6033836BE09F46B7BE86285999E7B375"/>
    <d v="2025-10-16T00:00:00"/>
    <x v="1"/>
    <x v="666"/>
    <d v="2025-10-16T13:56:36"/>
    <s v="Molly Song"/>
    <s v="29928989"/>
    <s v="NA"/>
    <s v="NA"/>
    <s v="Inbound"/>
  </r>
  <r>
    <x v="1"/>
    <s v="Call"/>
    <s v="0324AA54796D410AA84ACD81F16F0ECF"/>
    <d v="2025-10-16T00:00:00"/>
    <x v="1"/>
    <x v="667"/>
    <d v="2025-10-16T14:00:13"/>
    <s v="Evan Liu"/>
    <s v="29928989"/>
    <s v="NA"/>
    <s v="NA"/>
    <s v="Inbound"/>
  </r>
  <r>
    <x v="1"/>
    <s v="Call"/>
    <s v="3B34E926B84F4BB7B7192CEA2DEAB338"/>
    <d v="2025-10-16T00:00:00"/>
    <x v="1"/>
    <x v="668"/>
    <d v="2025-10-16T15:05:52"/>
    <s v="Amber Wang"/>
    <s v="055847180"/>
    <s v="NA"/>
    <s v="NA"/>
    <s v="Outbound"/>
  </r>
  <r>
    <x v="1"/>
    <s v="Call"/>
    <s v="FDF1EA2AB65C465DA75AAF6B01C8E1BD"/>
    <d v="2025-10-16T00:00:00"/>
    <x v="1"/>
    <x v="669"/>
    <d v="2025-10-16T15:10:27"/>
    <s v="Evan Liu"/>
    <s v="0226717709"/>
    <s v="NA"/>
    <s v="NA"/>
    <s v="Outbound"/>
  </r>
  <r>
    <x v="1"/>
    <s v="Call"/>
    <s v="7F217B55C1F84E11AB45D14E118453ED"/>
    <d v="2025-10-16T00:00:00"/>
    <x v="1"/>
    <x v="670"/>
    <d v="2025-10-16T15:18:58"/>
    <s v="Amber Wang"/>
    <s v="0916610755"/>
    <s v="NA"/>
    <s v="NA"/>
    <s v="Outbound"/>
  </r>
  <r>
    <x v="1"/>
    <s v="Call"/>
    <s v="B3F0770464854761A01A140EADBEA47D"/>
    <d v="2025-10-16T00:00:00"/>
    <x v="1"/>
    <x v="671"/>
    <d v="2025-10-16T15:32:04"/>
    <s v="Evan Liu"/>
    <s v="25672373"/>
    <s v="NA"/>
    <s v="NA"/>
    <s v="Inbound"/>
  </r>
  <r>
    <x v="1"/>
    <s v="Call"/>
    <s v="69F2FFF996E94014B6BCB4EB29220E5B"/>
    <d v="2025-10-16T00:00:00"/>
    <x v="1"/>
    <x v="672"/>
    <d v="2025-10-16T15:27:20"/>
    <s v="Amber Wang"/>
    <s v="0970722692"/>
    <s v="NA"/>
    <s v="NA"/>
    <s v="Outbound"/>
  </r>
  <r>
    <x v="1"/>
    <s v="Call"/>
    <s v="DE68EA8DF286494C9F679C8474B322E2"/>
    <d v="2025-10-16T00:00:00"/>
    <x v="1"/>
    <x v="673"/>
    <d v="2025-10-16T15:37:38"/>
    <s v="Amber Wang"/>
    <s v="0902130838"/>
    <s v="NA"/>
    <s v="NA"/>
    <s v="Inbound"/>
  </r>
  <r>
    <x v="1"/>
    <s v="Call"/>
    <s v="4D45EBE56E9F4671A4DFE08B32FA9495"/>
    <d v="2025-10-16T00:00:00"/>
    <x v="1"/>
    <x v="674"/>
    <d v="2025-10-16T15:51:52"/>
    <s v="Amber Wang"/>
    <s v="29928989"/>
    <s v="NA"/>
    <s v="NA"/>
    <s v="Inbound"/>
  </r>
  <r>
    <x v="1"/>
    <s v="Call"/>
    <s v="3BEF88A1650A474AADA6293D9E9C4A88"/>
    <d v="2025-10-16T00:00:00"/>
    <x v="1"/>
    <x v="675"/>
    <d v="2025-10-16T15:51:21"/>
    <s v="Evan Liu"/>
    <s v="0916610755"/>
    <s v="NA"/>
    <s v="NA"/>
    <s v="Inbound"/>
  </r>
  <r>
    <x v="1"/>
    <s v="Call"/>
    <s v="1755A28CADCD476CA333C50E26D4F539"/>
    <d v="2025-10-16T00:00:00"/>
    <x v="1"/>
    <x v="676"/>
    <d v="2025-10-16T16:11:31"/>
    <s v="Evan Liu"/>
    <s v="079623938"/>
    <s v="NA"/>
    <s v="NA"/>
    <s v="Inbound"/>
  </r>
  <r>
    <x v="1"/>
    <s v="Call"/>
    <s v="4045E9C2E09F49EE809A68EB188B6861"/>
    <d v="2025-10-16T00:00:00"/>
    <x v="1"/>
    <x v="677"/>
    <d v="2025-10-16T16:07:52"/>
    <s v="Amber Wang"/>
    <s v="0970722692"/>
    <s v="NA"/>
    <s v="NA"/>
    <s v="Outbound"/>
  </r>
  <r>
    <x v="1"/>
    <s v="Call"/>
    <s v="27AAEFF1788D479BBD7C1C6F8DC7B925"/>
    <d v="2025-10-16T00:00:00"/>
    <x v="1"/>
    <x v="678"/>
    <d v="2025-10-16T16:21:08"/>
    <s v="Evan Liu"/>
    <s v="062924275"/>
    <s v="NA"/>
    <s v="NA"/>
    <s v="Outbound"/>
  </r>
  <r>
    <x v="1"/>
    <s v="Call"/>
    <s v="CC92B1C232ED473484F84B7F494E0895"/>
    <d v="2025-10-16T00:00:00"/>
    <x v="1"/>
    <x v="679"/>
    <d v="2025-10-16T16:20:31"/>
    <s v="Amber Wang"/>
    <s v="0424866399"/>
    <s v="NA"/>
    <s v="NA"/>
    <s v="Outbound"/>
  </r>
  <r>
    <x v="1"/>
    <s v="Call"/>
    <s v="AE7EB1513C184713A1378A40F754354D"/>
    <d v="2025-10-16T00:00:00"/>
    <x v="1"/>
    <x v="680"/>
    <d v="2025-10-16T16:45:43"/>
    <s v="Amber Wang"/>
    <s v="0229928989"/>
    <s v="NA"/>
    <s v="NA"/>
    <s v="Outbound"/>
  </r>
  <r>
    <x v="1"/>
    <s v="Call"/>
    <s v="112DDD1A8E84488899C2814E53922537"/>
    <d v="2025-10-16T00:00:00"/>
    <x v="1"/>
    <x v="681"/>
    <d v="2025-10-16T17:10:54"/>
    <s v="Evan Liu"/>
    <s v="0425235950"/>
    <s v="NA"/>
    <s v="NA"/>
    <s v="Outbound"/>
  </r>
  <r>
    <x v="1"/>
    <s v="Call"/>
    <s v="EDE4E3B4C65B4C659CAD6DDDAFB2D528"/>
    <d v="2025-10-16T00:00:00"/>
    <x v="1"/>
    <x v="682"/>
    <d v="2025-10-16T17:12:12"/>
    <s v="Amber Wang"/>
    <s v="0973975152"/>
    <s v="NA"/>
    <s v="NA"/>
    <s v="Outbound"/>
  </r>
  <r>
    <x v="1"/>
    <s v="Call"/>
    <s v="52125DC3F41A4885A46581A71E6FD17D"/>
    <d v="2025-10-16T00:00:00"/>
    <x v="1"/>
    <x v="683"/>
    <d v="2025-10-16T17:40:38"/>
    <s v="Evan Liu"/>
    <s v="0985400599"/>
    <s v="NA"/>
    <s v="NA"/>
    <s v="Outbound"/>
  </r>
  <r>
    <x v="1"/>
    <s v="Call"/>
    <s v="0D7AB27059E3442AB56F948DE9B524F7"/>
    <d v="2025-10-16T00:00:00"/>
    <x v="1"/>
    <x v="684"/>
    <d v="2025-10-16T17:40:41"/>
    <s v="Amber Wang"/>
    <s v="033151689"/>
    <s v="NA"/>
    <s v="NA"/>
    <s v="Outbound"/>
  </r>
  <r>
    <x v="1"/>
    <s v="Call"/>
    <s v="06FD9EC94D5B4876AEE08537C13D815B"/>
    <d v="2025-10-16T00:00:00"/>
    <x v="1"/>
    <x v="685"/>
    <d v="2025-10-16T17:47:28"/>
    <s v="Amber Wang"/>
    <s v="0985400599"/>
    <s v="NA"/>
    <s v="NA"/>
    <s v="Outbound"/>
  </r>
  <r>
    <x v="1"/>
    <s v="Call"/>
    <s v="1E9616FD79694D66A58F4D4375A3955D"/>
    <d v="2025-10-16T00:00:00"/>
    <x v="1"/>
    <x v="686"/>
    <d v="2025-10-16T17:54:53"/>
    <s v="Amber Wang"/>
    <s v="0916610755"/>
    <s v="NA"/>
    <s v="NA"/>
    <s v="Outbound"/>
  </r>
  <r>
    <x v="1"/>
    <s v="Call"/>
    <s v="3EA65CEE20B242689670DAEB901A1C51"/>
    <d v="2025-10-16T00:00:00"/>
    <x v="1"/>
    <x v="687"/>
    <d v="2025-10-16T18:01:47"/>
    <s v="Evan Liu"/>
    <s v="0985400599"/>
    <s v="NA"/>
    <s v="NA"/>
    <s v="Inbound"/>
  </r>
  <r>
    <x v="1"/>
    <s v="Call"/>
    <s v="D32E31EB238D4069BA5043FAAAE6F89B"/>
    <d v="2025-10-16T00:00:00"/>
    <x v="1"/>
    <x v="688"/>
    <d v="2025-10-16T17:56:25"/>
    <s v="Amber Wang"/>
    <s v="0985400599"/>
    <s v="NA"/>
    <s v="NA"/>
    <s v="Outbound"/>
  </r>
  <r>
    <x v="1"/>
    <s v="Call"/>
    <s v="6C5C7EC0FFCB487883426A562B8A409B"/>
    <d v="2025-10-16T00:00:00"/>
    <x v="1"/>
    <x v="689"/>
    <d v="2025-10-16T18:05:23"/>
    <m/>
    <m/>
    <m/>
    <m/>
    <s v="Inbound"/>
  </r>
  <r>
    <x v="1"/>
    <s v="Call"/>
    <s v="4950FCF299A44500933C3761E358E80D"/>
    <d v="2025-10-16T00:00:00"/>
    <x v="1"/>
    <x v="690"/>
    <d v="2025-10-16T19:07:33"/>
    <s v="Amber Wang"/>
    <s v="0970722692"/>
    <s v="NA"/>
    <s v="NA"/>
    <s v="Outbound"/>
  </r>
  <r>
    <x v="1"/>
    <s v="Call"/>
    <s v="33483A1858374DEE8DC981AC9F63BCB2"/>
    <d v="2025-10-16T00:00:00"/>
    <x v="1"/>
    <x v="691"/>
    <d v="2025-10-16T19:17:31"/>
    <s v="Molly Song"/>
    <s v="0972737920"/>
    <s v="NA"/>
    <s v="NA"/>
    <s v="Inbound"/>
  </r>
  <r>
    <x v="1"/>
    <s v="Call"/>
    <s v="A81EF5B5A58B40E7B266C199BEDF1385"/>
    <d v="2025-10-16T00:00:00"/>
    <x v="1"/>
    <x v="692"/>
    <d v="2025-10-16T19:23:07"/>
    <s v="Amber Wang"/>
    <s v="0979043896"/>
    <s v="NA"/>
    <s v="NA"/>
    <s v="Outbound"/>
  </r>
  <r>
    <x v="1"/>
    <s v="Call"/>
    <s v="B0E5D32725C141F6A178FFA993A905D4"/>
    <d v="2025-10-16T00:00:00"/>
    <x v="1"/>
    <x v="693"/>
    <d v="2025-10-16T19:45:21"/>
    <s v="Amber Wang"/>
    <s v="89145599"/>
    <s v="NA"/>
    <s v="NA"/>
    <s v="Inbound"/>
  </r>
  <r>
    <x v="1"/>
    <s v="Call"/>
    <s v="C4C422847C38421CBD4F6F578D036B1D"/>
    <d v="2025-10-16T00:00:00"/>
    <x v="1"/>
    <x v="694"/>
    <d v="2025-10-16T19:35:47"/>
    <m/>
    <m/>
    <m/>
    <m/>
    <s v="Inbound"/>
  </r>
  <r>
    <x v="1"/>
    <s v="Call"/>
    <s v="6A8F361FED304C559752EE500F27F0F2"/>
    <d v="2025-10-16T00:00:00"/>
    <x v="1"/>
    <x v="695"/>
    <d v="2025-10-16T19:51:19"/>
    <s v="Amber Wang"/>
    <s v="0423389933"/>
    <s v="NA"/>
    <s v="NA"/>
    <s v="Outbound"/>
  </r>
  <r>
    <x v="1"/>
    <s v="Call"/>
    <s v="9AD63A32E99E45DDBD5E62FEE17784AC"/>
    <d v="2025-10-16T00:00:00"/>
    <x v="1"/>
    <x v="696"/>
    <d v="2025-10-16T20:04:46"/>
    <s v="Amber Wang"/>
    <s v="29928989"/>
    <s v="NA"/>
    <s v="NA"/>
    <s v="Inbound"/>
  </r>
  <r>
    <x v="1"/>
    <s v="Call"/>
    <s v="B495C54317CE4A9A88C960E65685C9CC"/>
    <d v="2025-10-16T00:00:00"/>
    <x v="1"/>
    <x v="697"/>
    <d v="2025-10-16T20:03:38"/>
    <s v="Molly Song"/>
    <s v="0979330656"/>
    <s v="NA"/>
    <s v="NA"/>
    <s v="Outbound"/>
  </r>
  <r>
    <x v="1"/>
    <s v="Call"/>
    <s v="73810B07727E4CCBA8B194CDC9C0CEAD"/>
    <d v="2025-10-16T00:00:00"/>
    <x v="1"/>
    <x v="698"/>
    <d v="2025-10-16T20:31:42"/>
    <s v="Amber Wang"/>
    <s v="89145599"/>
    <s v="NA"/>
    <s v="NA"/>
    <s v="Inbound"/>
  </r>
  <r>
    <x v="1"/>
    <s v="Call"/>
    <s v="48F834B0346B4344BF4C8F19CDB68992"/>
    <d v="2025-10-16T00:00:00"/>
    <x v="1"/>
    <x v="699"/>
    <d v="2025-10-16T20:43:28"/>
    <s v="Molly Song"/>
    <s v="0902688374"/>
    <s v="NA"/>
    <s v="NA"/>
    <s v="Inbound"/>
  </r>
  <r>
    <x v="1"/>
    <s v="Call"/>
    <s v="19934BA4763F467391778C1B08E0EBD8"/>
    <d v="2025-10-16T00:00:00"/>
    <x v="1"/>
    <x v="700"/>
    <d v="2025-10-16T20:52:39"/>
    <s v="Amber Wang"/>
    <s v="89145599"/>
    <s v="NA"/>
    <s v="NA"/>
    <s v="Inbound"/>
  </r>
  <r>
    <x v="1"/>
    <s v="Call"/>
    <s v="65D02A1F3599474FADBA93F64B26E6F6"/>
    <d v="2025-10-16T00:00:00"/>
    <x v="1"/>
    <x v="701"/>
    <d v="2025-10-16T21:04:13"/>
    <s v="Molly Song"/>
    <s v="0423389933"/>
    <s v="NA"/>
    <s v="NA"/>
    <s v="Outbound"/>
  </r>
  <r>
    <x v="0"/>
    <s v="Call"/>
    <s v="92A696D8F7E3438AA63029393D00F1EB"/>
    <d v="2025-10-17T00:00:00"/>
    <x v="2"/>
    <x v="702"/>
    <d v="2025-10-17T01:22:13"/>
    <s v="Jacky Lee"/>
    <s v="0937627771"/>
    <s v="NA"/>
    <s v="NA"/>
    <s v="Inbound"/>
  </r>
  <r>
    <x v="0"/>
    <s v="Call"/>
    <s v="290F3339320D4E1C9BC5EC497133CBF9"/>
    <d v="2025-10-17T00:00:00"/>
    <x v="2"/>
    <x v="703"/>
    <d v="2025-10-17T01:33:35"/>
    <s v="Jacky Lee"/>
    <s v="0937627771"/>
    <s v="NA"/>
    <s v="NA"/>
    <s v="Outbound"/>
  </r>
  <r>
    <x v="0"/>
    <s v="Call"/>
    <s v="0F3AA1ACE735495294D67AC4CAA0DF39"/>
    <d v="2025-10-17T00:00:00"/>
    <x v="2"/>
    <x v="704"/>
    <d v="2025-10-17T01:35:43"/>
    <s v="Jacky Lee"/>
    <s v="0937627771"/>
    <s v="NA"/>
    <s v="NA"/>
    <s v="Outbound"/>
  </r>
  <r>
    <x v="0"/>
    <s v="Call"/>
    <s v="8E18FB835FDC4E91A23FC404E1C42357"/>
    <d v="2025-10-17T00:00:00"/>
    <x v="2"/>
    <x v="705"/>
    <d v="2025-10-17T01:46:12"/>
    <s v="Jacky Lee"/>
    <s v="0937627771"/>
    <s v="NA"/>
    <s v="NA"/>
    <s v="Outbound"/>
  </r>
  <r>
    <x v="0"/>
    <s v="Call"/>
    <s v="23C9964136A1455C841C10954A5F0059"/>
    <d v="2025-10-17T00:00:00"/>
    <x v="2"/>
    <x v="706"/>
    <d v="2025-10-17T05:55:13"/>
    <s v="Jacky Lee"/>
    <s v="0925266168"/>
    <s v="NA"/>
    <s v="NA"/>
    <s v="Inbound"/>
  </r>
  <r>
    <x v="0"/>
    <s v="Call"/>
    <s v="8927AD56BCD34C09ACFB987BF4208B70"/>
    <d v="2025-10-17T00:00:00"/>
    <x v="2"/>
    <x v="707"/>
    <d v="2025-10-17T05:57:53"/>
    <s v="Jacky Lee"/>
    <s v="sip:anonymous@220.128.98.227"/>
    <s v="NA"/>
    <s v="NA"/>
    <s v="Inbound"/>
  </r>
  <r>
    <x v="0"/>
    <s v="Call"/>
    <s v="2D30C99BD49449029DBCECB4B5E1F7CE"/>
    <d v="2025-10-17T00:00:00"/>
    <x v="2"/>
    <x v="708"/>
    <d v="2025-10-17T08:23:25"/>
    <s v="Jacky Lee"/>
    <s v="0925266168"/>
    <s v="NA"/>
    <s v="NA"/>
    <s v="Inbound"/>
  </r>
  <r>
    <x v="0"/>
    <s v="Call"/>
    <s v="A8007779FDAA47AAB87EDA1154B4D2E4"/>
    <d v="2025-10-17T00:00:00"/>
    <x v="2"/>
    <x v="709"/>
    <d v="2025-10-17T07:27:52"/>
    <m/>
    <m/>
    <m/>
    <m/>
    <s v="Inbound"/>
  </r>
  <r>
    <x v="0"/>
    <s v="Call"/>
    <s v="344592F1268745B3A541027965CA1986"/>
    <d v="2025-10-17T00:00:00"/>
    <x v="2"/>
    <x v="710"/>
    <d v="2025-10-17T07:44:59"/>
    <m/>
    <m/>
    <m/>
    <m/>
    <s v="Inbound"/>
  </r>
  <r>
    <x v="0"/>
    <s v="Call"/>
    <s v="9BCD0A7F4110437CA7F34AB40818C4D4"/>
    <d v="2025-10-17T00:00:00"/>
    <x v="2"/>
    <x v="711"/>
    <d v="2025-10-17T08:51:53"/>
    <s v="Jacky Lee"/>
    <s v="0987158809"/>
    <s v="NA"/>
    <s v="NA"/>
    <s v="Inbound"/>
  </r>
  <r>
    <x v="1"/>
    <s v="Call"/>
    <s v="A7A8726B1F734AA59AC9DAC4729692FE"/>
    <d v="2025-10-17T00:00:00"/>
    <x v="2"/>
    <x v="712"/>
    <d v="2025-10-17T12:05:41"/>
    <s v="Sherry Lin"/>
    <s v="0988947309"/>
    <s v="NA"/>
    <s v="NA"/>
    <s v="Outbound"/>
  </r>
  <r>
    <x v="1"/>
    <s v="Call"/>
    <s v="19F8FC533DCA4D1186D5E764CF91E975"/>
    <d v="2025-10-17T00:00:00"/>
    <x v="2"/>
    <x v="713"/>
    <d v="2025-10-17T12:06:55"/>
    <s v="Sherry Lin"/>
    <s v="0931545810"/>
    <s v="NA"/>
    <s v="NA"/>
    <s v="Outbound"/>
  </r>
  <r>
    <x v="1"/>
    <s v="Call"/>
    <s v="9402E30CF76E4A7CAD17D89315E9A81F"/>
    <d v="2025-10-17T00:00:00"/>
    <x v="2"/>
    <x v="714"/>
    <d v="2025-10-17T12:07:53"/>
    <s v="Sherry Lin"/>
    <s v="0905705529"/>
    <s v="NA"/>
    <s v="NA"/>
    <s v="Outbound"/>
  </r>
  <r>
    <x v="1"/>
    <s v="Call"/>
    <s v="F5AAF19DD147472BB7F7D328686F3CEC"/>
    <d v="2025-10-17T00:00:00"/>
    <x v="2"/>
    <x v="715"/>
    <d v="2025-10-17T12:09:00"/>
    <s v="Sherry Lin"/>
    <s v="0917774743"/>
    <s v="NA"/>
    <s v="NA"/>
    <s v="Outbound"/>
  </r>
  <r>
    <x v="1"/>
    <s v="Call"/>
    <s v="C39F49A62B5B474AB16ABA9FDA2ED27F"/>
    <d v="2025-10-17T00:00:00"/>
    <x v="2"/>
    <x v="716"/>
    <d v="2025-10-17T12:10:32"/>
    <s v="Sherry Lin"/>
    <s v="0989270066"/>
    <s v="NA"/>
    <s v="NA"/>
    <s v="Outbound"/>
  </r>
  <r>
    <x v="1"/>
    <s v="Call"/>
    <s v="C1132C196705483CB1F68F16849C440C"/>
    <d v="2025-10-17T00:00:00"/>
    <x v="2"/>
    <x v="717"/>
    <d v="2025-10-17T12:11:45"/>
    <s v="Sherry Lin"/>
    <s v="0927577326"/>
    <s v="NA"/>
    <s v="NA"/>
    <s v="Outbound"/>
  </r>
  <r>
    <x v="1"/>
    <s v="Call"/>
    <s v="3C825DE0842441CD9DB8CA4E0EFB13D7"/>
    <d v="2025-10-17T00:00:00"/>
    <x v="2"/>
    <x v="718"/>
    <d v="2025-10-17T12:21:55"/>
    <s v="Sherry Lin"/>
    <s v="0933422098"/>
    <s v="NA"/>
    <s v="NA"/>
    <s v="Outbound"/>
  </r>
  <r>
    <x v="1"/>
    <s v="Call"/>
    <s v="93CDF6456D914458BC183A41373079C9"/>
    <d v="2025-10-17T00:00:00"/>
    <x v="2"/>
    <x v="719"/>
    <d v="2025-10-17T12:33:08"/>
    <s v="Molly Song"/>
    <s v="048339212"/>
    <s v="NA"/>
    <s v="NA"/>
    <s v="Inbound"/>
  </r>
  <r>
    <x v="1"/>
    <s v="Call"/>
    <s v="BE67B3EFD15240A78CC340BB12081FFD"/>
    <d v="2025-10-17T00:00:00"/>
    <x v="2"/>
    <x v="720"/>
    <d v="2025-10-17T12:23:00"/>
    <s v="Sherry Lin"/>
    <s v="0988374167"/>
    <s v="NA"/>
    <s v="NA"/>
    <s v="Outbound"/>
  </r>
  <r>
    <x v="1"/>
    <s v="Call"/>
    <s v="A10B0C8FA7454829A1BBC8F55E2AB38B"/>
    <d v="2025-10-17T00:00:00"/>
    <x v="2"/>
    <x v="721"/>
    <d v="2025-10-17T12:26:48"/>
    <s v="Sherry Lin"/>
    <s v="0916707971"/>
    <s v="NA"/>
    <s v="NA"/>
    <s v="Outbound"/>
  </r>
  <r>
    <x v="1"/>
    <s v="Call"/>
    <s v="AD8921C46A0B4E79A2462CA6D9A0AC68"/>
    <d v="2025-10-17T00:00:00"/>
    <x v="2"/>
    <x v="722"/>
    <d v="2025-10-17T12:32:55"/>
    <s v="Evan Liu"/>
    <s v="0931545810"/>
    <s v="NA"/>
    <s v="NA"/>
    <s v="Inbound"/>
  </r>
  <r>
    <x v="1"/>
    <s v="Call"/>
    <s v="95F19DEF4E11445AB413E89A88FCB3BD"/>
    <d v="2025-10-17T00:00:00"/>
    <x v="2"/>
    <x v="723"/>
    <d v="2025-10-17T12:33:46"/>
    <s v="Sherry Lin"/>
    <s v="0955375281"/>
    <s v="NA"/>
    <s v="NA"/>
    <s v="Outbound"/>
  </r>
  <r>
    <x v="1"/>
    <s v="Call"/>
    <s v="6730A22A8148488F9419ED79F4A5E12D"/>
    <d v="2025-10-17T00:00:00"/>
    <x v="2"/>
    <x v="724"/>
    <d v="2025-10-17T12:40:16"/>
    <s v="Evan Liu"/>
    <s v="052292888"/>
    <s v="NA"/>
    <s v="NA"/>
    <s v="Inbound"/>
  </r>
  <r>
    <x v="1"/>
    <s v="Call"/>
    <s v="8916E83BEE084358BC6FD79092AAF6DC"/>
    <d v="2025-10-17T00:00:00"/>
    <x v="2"/>
    <x v="725"/>
    <d v="2025-10-17T12:36:06"/>
    <s v="Sherry Lin"/>
    <s v="0913369693"/>
    <s v="NA"/>
    <s v="NA"/>
    <s v="Outbound"/>
  </r>
  <r>
    <x v="1"/>
    <s v="Call"/>
    <s v="D2612C615DCB46CD91DF875AB8E50A9B"/>
    <d v="2025-10-17T00:00:00"/>
    <x v="2"/>
    <x v="726"/>
    <d v="2025-10-17T12:38:45"/>
    <s v="Sherry Lin"/>
    <s v="0931545810"/>
    <s v="NA"/>
    <s v="NA"/>
    <s v="Outbound"/>
  </r>
  <r>
    <x v="1"/>
    <s v="Call"/>
    <s v="64ED8113271F42EF99F8D8EFAEE45201"/>
    <d v="2025-10-17T00:00:00"/>
    <x v="2"/>
    <x v="727"/>
    <d v="2025-10-17T12:40:26"/>
    <s v="Sherry Lin"/>
    <s v="0931579230"/>
    <s v="NA"/>
    <s v="NA"/>
    <s v="Outbound"/>
  </r>
  <r>
    <x v="1"/>
    <s v="Call"/>
    <s v="AA578AD3EFA141D6AC842216F4B2050D"/>
    <d v="2025-10-17T00:00:00"/>
    <x v="2"/>
    <x v="728"/>
    <d v="2025-10-17T12:42:39"/>
    <s v="Sherry Lin"/>
    <s v="0958527412"/>
    <s v="NA"/>
    <s v="NA"/>
    <s v="Outbound"/>
  </r>
  <r>
    <x v="1"/>
    <s v="Call"/>
    <s v="CFDB4FC2A9EC4CFB899A3ACBEB0F38AE"/>
    <d v="2025-10-17T00:00:00"/>
    <x v="2"/>
    <x v="729"/>
    <d v="2025-10-17T12:43:53"/>
    <s v="Sherry Lin"/>
    <s v="0902122432"/>
    <s v="NA"/>
    <s v="NA"/>
    <s v="Outbound"/>
  </r>
  <r>
    <x v="1"/>
    <s v="Call"/>
    <s v="844D1337A8A2483CBB15CEDCEF8A1C21"/>
    <d v="2025-10-17T00:00:00"/>
    <x v="2"/>
    <x v="730"/>
    <d v="2025-10-17T12:45:07"/>
    <s v="Sherry Lin"/>
    <s v="0931496630"/>
    <s v="NA"/>
    <s v="NA"/>
    <s v="Outbound"/>
  </r>
  <r>
    <x v="1"/>
    <s v="Call"/>
    <s v="6A38A56D6047440BBED30DD5349CA07C"/>
    <d v="2025-10-17T00:00:00"/>
    <x v="2"/>
    <x v="731"/>
    <d v="2025-10-17T12:46:02"/>
    <s v="Sherry Lin"/>
    <s v="0927577326"/>
    <s v="NA"/>
    <s v="NA"/>
    <s v="Outbound"/>
  </r>
  <r>
    <x v="1"/>
    <s v="Call"/>
    <s v="C1F4DCBFB43D40E8A3423895EE1D4375"/>
    <d v="2025-10-17T00:00:00"/>
    <x v="2"/>
    <x v="732"/>
    <d v="2025-10-17T12:46:54"/>
    <s v="Sherry Lin"/>
    <s v="0903262607"/>
    <s v="NA"/>
    <s v="NA"/>
    <s v="Outbound"/>
  </r>
  <r>
    <x v="1"/>
    <s v="Call"/>
    <s v="6F3F1D21E1E841689677B730F35118E0"/>
    <d v="2025-10-17T00:00:00"/>
    <x v="2"/>
    <x v="733"/>
    <d v="2025-10-17T12:47:40"/>
    <s v="Sherry Lin"/>
    <s v="0930846143"/>
    <s v="NA"/>
    <s v="NA"/>
    <s v="Outbound"/>
  </r>
  <r>
    <x v="1"/>
    <s v="Call"/>
    <s v="615F82CC44F044C9805EDF4767B02633"/>
    <d v="2025-10-17T00:00:00"/>
    <x v="2"/>
    <x v="734"/>
    <d v="2025-10-17T12:48:59"/>
    <s v="Sherry Lin"/>
    <s v="0988870476"/>
    <s v="NA"/>
    <s v="NA"/>
    <s v="Outbound"/>
  </r>
  <r>
    <x v="1"/>
    <s v="Call"/>
    <s v="0F92989F93B7476EB69728D758DC5B40"/>
    <d v="2025-10-17T00:00:00"/>
    <x v="2"/>
    <x v="735"/>
    <d v="2025-10-17T12:58:39"/>
    <s v="Evan Liu"/>
    <s v="048339212"/>
    <s v="NA"/>
    <s v="NA"/>
    <s v="Inbound"/>
  </r>
  <r>
    <x v="1"/>
    <s v="Call"/>
    <s v="4240A6F3F88B4BF291A72A580B0AC9FB"/>
    <d v="2025-10-17T00:00:00"/>
    <x v="2"/>
    <x v="736"/>
    <d v="2025-10-17T12:52:44"/>
    <s v="Sherry Lin"/>
    <s v="0908002488"/>
    <s v="NA"/>
    <s v="NA"/>
    <s v="Outbound"/>
  </r>
  <r>
    <x v="1"/>
    <s v="Call"/>
    <s v="70E65C2835A44DA8805F6C8D4089CC35"/>
    <d v="2025-10-17T00:00:00"/>
    <x v="2"/>
    <x v="737"/>
    <d v="2025-10-17T12:56:22"/>
    <s v="Sherry Lin"/>
    <s v="0983040321"/>
    <s v="NA"/>
    <s v="NA"/>
    <s v="Outbound"/>
  </r>
  <r>
    <x v="1"/>
    <s v="Call"/>
    <s v="0964E1E9B14A4A328B60C356806AF6CB"/>
    <d v="2025-10-17T00:00:00"/>
    <x v="2"/>
    <x v="738"/>
    <d v="2025-10-17T13:00:36"/>
    <s v="Sherry Lin"/>
    <s v="055373039"/>
    <s v="NA"/>
    <s v="NA"/>
    <s v="Outbound"/>
  </r>
  <r>
    <x v="1"/>
    <s v="Call"/>
    <s v="B07D80E22EA64AE9B5AF5734E4EC6211"/>
    <d v="2025-10-17T00:00:00"/>
    <x v="2"/>
    <x v="739"/>
    <d v="2025-10-17T13:02:53"/>
    <s v="Sherry Lin"/>
    <s v="052251888"/>
    <s v="NA"/>
    <s v="NA"/>
    <s v="Outbound"/>
  </r>
  <r>
    <x v="1"/>
    <s v="Call"/>
    <s v="DD00304F70CE4D37ACF3F0F943D118C0"/>
    <d v="2025-10-17T00:00:00"/>
    <x v="2"/>
    <x v="740"/>
    <d v="2025-10-17T13:20:01"/>
    <s v="Evan Liu"/>
    <s v="0973975152"/>
    <s v="NA"/>
    <s v="NA"/>
    <s v="Inbound"/>
  </r>
  <r>
    <x v="1"/>
    <s v="Call"/>
    <s v="FA115DA0E3DD4957B4D8BE08BBB5532D"/>
    <d v="2025-10-17T00:00:00"/>
    <x v="2"/>
    <x v="741"/>
    <d v="2025-10-17T13:28:25"/>
    <s v="Evan Liu"/>
    <s v="0983591669"/>
    <s v="NA"/>
    <s v="NA"/>
    <s v="Outbound"/>
  </r>
  <r>
    <x v="1"/>
    <s v="Call"/>
    <s v="AE90D1B607FB4598AC7614156CCD3969"/>
    <d v="2025-10-17T00:00:00"/>
    <x v="2"/>
    <x v="742"/>
    <d v="2025-10-17T13:49:43"/>
    <s v="Evan Liu"/>
    <s v="0970722692"/>
    <s v="NA"/>
    <s v="NA"/>
    <s v="Inbound"/>
  </r>
  <r>
    <x v="1"/>
    <s v="Call"/>
    <s v="85C31A6FA565475FB10BA22D1909D810"/>
    <d v="2025-10-17T00:00:00"/>
    <x v="2"/>
    <x v="743"/>
    <d v="2025-10-17T13:58:56"/>
    <s v="Evan Liu"/>
    <s v="0226717709"/>
    <s v="NA"/>
    <s v="NA"/>
    <s v="Outbound"/>
  </r>
  <r>
    <x v="1"/>
    <s v="Call"/>
    <s v="A89C43DAD0D545B08A64DE6E1238FB45"/>
    <d v="2025-10-17T00:00:00"/>
    <x v="2"/>
    <x v="744"/>
    <d v="2025-10-17T14:23:25"/>
    <s v="Molly Song"/>
    <s v="0902688374"/>
    <s v="NA"/>
    <s v="NA"/>
    <s v="Outbound"/>
  </r>
  <r>
    <x v="0"/>
    <s v="Call"/>
    <s v="F5486FC158EC4C158AAF3AD6D6466EB8"/>
    <d v="2025-10-17T00:00:00"/>
    <x v="2"/>
    <x v="745"/>
    <d v="2025-10-17T14:14:10"/>
    <m/>
    <m/>
    <m/>
    <m/>
    <s v="Inbound"/>
  </r>
  <r>
    <x v="1"/>
    <s v="Call"/>
    <s v="807EDB9FF5664D0992FE0B1C7B9D70DF"/>
    <d v="2025-10-17T00:00:00"/>
    <x v="2"/>
    <x v="746"/>
    <d v="2025-10-17T14:20:12"/>
    <s v="Sherry Lin"/>
    <s v="0988209086"/>
    <s v="NA"/>
    <s v="NA"/>
    <s v="Outbound"/>
  </r>
  <r>
    <x v="1"/>
    <s v="Call"/>
    <s v="F2E3E240E7E54A2DBF3806E46574CDBC"/>
    <d v="2025-10-17T00:00:00"/>
    <x v="2"/>
    <x v="747"/>
    <d v="2025-10-17T14:23:51"/>
    <s v="Sherry Lin"/>
    <s v="0988565759"/>
    <s v="NA"/>
    <s v="NA"/>
    <s v="Outbound"/>
  </r>
  <r>
    <x v="1"/>
    <s v="Call"/>
    <s v="A2DF5128CB8041D3B2FE68C58AF3E8B7"/>
    <d v="2025-10-17T00:00:00"/>
    <x v="2"/>
    <x v="748"/>
    <d v="2025-10-17T14:31:46"/>
    <s v="Sherry Lin"/>
    <s v="0987777160"/>
    <s v="NA"/>
    <s v="NA"/>
    <s v="Outbound"/>
  </r>
  <r>
    <x v="0"/>
    <s v="Call"/>
    <s v="40145C85E222459081DFAEDEF268D607"/>
    <d v="2025-10-17T00:00:00"/>
    <x v="2"/>
    <x v="749"/>
    <d v="2025-10-17T14:32:15"/>
    <m/>
    <m/>
    <m/>
    <m/>
    <s v="Inbound"/>
  </r>
  <r>
    <x v="1"/>
    <s v="Call"/>
    <s v="05E48CC5C0B844A4BFFDED79B55A9229"/>
    <d v="2025-10-17T00:00:00"/>
    <x v="2"/>
    <x v="750"/>
    <d v="2025-10-17T14:34:39"/>
    <s v="Sherry Lin"/>
    <s v="0909506014"/>
    <s v="NA"/>
    <s v="NA"/>
    <s v="Outbound"/>
  </r>
  <r>
    <x v="1"/>
    <s v="Call"/>
    <s v="7A9F67349BD8480CA22D0AFC7F7A024F"/>
    <d v="2025-10-17T00:00:00"/>
    <x v="2"/>
    <x v="751"/>
    <d v="2025-10-17T14:35:58"/>
    <s v="Sherry Lin"/>
    <s v="0961582628"/>
    <s v="NA"/>
    <s v="NA"/>
    <s v="Outbound"/>
  </r>
  <r>
    <x v="1"/>
    <s v="Call"/>
    <s v="423F696AC0404563B6A17EEED099A2EC"/>
    <d v="2025-10-17T00:00:00"/>
    <x v="2"/>
    <x v="752"/>
    <d v="2025-10-17T14:37:08"/>
    <s v="Sherry Lin"/>
    <s v="0909396918"/>
    <s v="NA"/>
    <s v="NA"/>
    <s v="Outbound"/>
  </r>
  <r>
    <x v="1"/>
    <s v="Call"/>
    <s v="079F6E67FF3A403F96BF91E8227BC57B"/>
    <d v="2025-10-17T00:00:00"/>
    <x v="2"/>
    <x v="753"/>
    <d v="2025-10-17T14:39:15"/>
    <s v="Sherry Lin"/>
    <s v="0968831996"/>
    <s v="NA"/>
    <s v="NA"/>
    <s v="Outbound"/>
  </r>
  <r>
    <x v="1"/>
    <s v="Call"/>
    <s v="890C5BC081354866B0F7D8AEC69B1D76"/>
    <d v="2025-10-17T00:00:00"/>
    <x v="2"/>
    <x v="754"/>
    <d v="2025-10-17T15:01:58"/>
    <s v="Molly Song"/>
    <s v="0979330656"/>
    <s v="NA"/>
    <s v="NA"/>
    <s v="Outbound"/>
  </r>
  <r>
    <x v="1"/>
    <s v="Call"/>
    <s v="DF6EF4A5BE5C4DAAB7EDD8B5EF7A74BD"/>
    <d v="2025-10-17T00:00:00"/>
    <x v="2"/>
    <x v="755"/>
    <d v="2025-10-17T15:17:28"/>
    <s v="Evan Liu"/>
    <s v="0226717709"/>
    <s v="NA"/>
    <s v="NA"/>
    <s v="Outbound"/>
  </r>
  <r>
    <x v="1"/>
    <s v="Call"/>
    <s v="ABECDD98F395484D93BA1042820685AE"/>
    <d v="2025-10-17T00:00:00"/>
    <x v="2"/>
    <x v="756"/>
    <d v="2025-10-17T15:28:26"/>
    <s v="Evan Liu"/>
    <s v="0425583719"/>
    <s v="NA"/>
    <s v="NA"/>
    <s v="Outbound"/>
  </r>
  <r>
    <x v="1"/>
    <s v="Call"/>
    <s v="8912CE5FE69B4DF09A9D62BE10A90E2B"/>
    <d v="2025-10-17T00:00:00"/>
    <x v="2"/>
    <x v="757"/>
    <d v="2025-10-17T15:27:14"/>
    <s v="Howard Chen"/>
    <s v="055331123"/>
    <s v="NA"/>
    <s v="NA"/>
    <s v="Outbound"/>
  </r>
  <r>
    <x v="1"/>
    <s v="Call"/>
    <s v="34F65FDF98C1486EAEC9766E2CBFAB02"/>
    <d v="2025-10-17T00:00:00"/>
    <x v="2"/>
    <x v="758"/>
    <d v="2025-10-17T15:43:40"/>
    <s v="Howard Chen"/>
    <s v="0972217906"/>
    <s v="NA"/>
    <s v="NA"/>
    <s v="Inbound"/>
  </r>
  <r>
    <x v="1"/>
    <s v="Call"/>
    <s v="900931A8DEBE4BD89397E3A62F9BA8F8"/>
    <d v="2025-10-17T00:00:00"/>
    <x v="2"/>
    <x v="759"/>
    <d v="2025-10-17T15:47:54"/>
    <s v="Evan Liu"/>
    <s v="0902688374"/>
    <s v="NA"/>
    <s v="NA"/>
    <s v="Inbound"/>
  </r>
  <r>
    <x v="1"/>
    <s v="Call"/>
    <s v="305FB3F7BDBE4047A49406DE7A250A87"/>
    <d v="2025-10-17T00:00:00"/>
    <x v="2"/>
    <x v="760"/>
    <d v="2025-10-17T15:58:26"/>
    <s v="Howard Chen"/>
    <s v="28737666"/>
    <s v="NA"/>
    <s v="NA"/>
    <s v="Inbound"/>
  </r>
  <r>
    <x v="1"/>
    <s v="Call"/>
    <s v="1F89E4AFD9A44C5A8C978A53DDE24CAB"/>
    <d v="2025-10-17T00:00:00"/>
    <x v="2"/>
    <x v="761"/>
    <d v="2025-10-17T16:09:31"/>
    <s v="Evan Liu"/>
    <s v="048339212"/>
    <s v="NA"/>
    <s v="NA"/>
    <s v="Inbound"/>
  </r>
  <r>
    <x v="1"/>
    <s v="Call"/>
    <s v="9F28F7C02E9141D1AE66671D62BB804C"/>
    <d v="2025-10-17T00:00:00"/>
    <x v="2"/>
    <x v="762"/>
    <d v="2025-10-17T16:02:36"/>
    <s v="Howard Chen"/>
    <s v="055331123"/>
    <s v="NA"/>
    <s v="NA"/>
    <s v="Outbound"/>
  </r>
  <r>
    <x v="1"/>
    <s v="Call"/>
    <s v="A3C205A8F0444FA6A1F9FC3C728A1595"/>
    <d v="2025-10-17T00:00:00"/>
    <x v="2"/>
    <x v="763"/>
    <d v="2025-10-17T16:23:06"/>
    <s v="Evan Liu"/>
    <s v="0422269588"/>
    <s v="NA"/>
    <s v="NA"/>
    <s v="Outbound"/>
  </r>
  <r>
    <x v="1"/>
    <s v="Call"/>
    <s v="3F6F8122E7F2417BAB16E1EDD3FD8EA5"/>
    <d v="2025-10-17T00:00:00"/>
    <x v="2"/>
    <x v="764"/>
    <d v="2025-10-17T16:36:58"/>
    <s v="Howard Chen"/>
    <s v="077260909"/>
    <s v="NA"/>
    <s v="NA"/>
    <s v="Outbound"/>
  </r>
  <r>
    <x v="1"/>
    <s v="Call"/>
    <s v="5DF50BCD40C2444B972AD8AD2D0F75AE"/>
    <d v="2025-10-17T00:00:00"/>
    <x v="2"/>
    <x v="765"/>
    <d v="2025-10-17T16:42:19"/>
    <s v="Howard Chen"/>
    <s v="072361888"/>
    <s v="NA"/>
    <s v="NA"/>
    <s v="Outbound"/>
  </r>
  <r>
    <x v="1"/>
    <s v="Call"/>
    <s v="2A3FC19E3E3B4E4689E6F77D301EC15A"/>
    <d v="2025-10-17T00:00:00"/>
    <x v="2"/>
    <x v="766"/>
    <d v="2025-10-17T16:47:55"/>
    <s v="Howard Chen"/>
    <s v="0927858585"/>
    <s v="NA"/>
    <s v="NA"/>
    <s v="Inbound"/>
  </r>
  <r>
    <x v="1"/>
    <s v="Call"/>
    <s v="2456277A9FE44A7290D574DBC74433DF"/>
    <d v="2025-10-17T00:00:00"/>
    <x v="2"/>
    <x v="767"/>
    <d v="2025-10-17T16:45:37"/>
    <m/>
    <m/>
    <m/>
    <m/>
    <s v="Inbound"/>
  </r>
  <r>
    <x v="0"/>
    <s v="Call"/>
    <s v="B545DABBC87644B9A7CA39DDEAA1C78A"/>
    <d v="2025-10-17T00:00:00"/>
    <x v="2"/>
    <x v="768"/>
    <d v="2025-10-17T16:46:23"/>
    <m/>
    <m/>
    <m/>
    <m/>
    <s v="Inbound"/>
  </r>
  <r>
    <x v="1"/>
    <s v="Call"/>
    <s v="EF37ECFAB05C4A9E9F66F80E41A6A2A7"/>
    <d v="2025-10-17T00:00:00"/>
    <x v="2"/>
    <x v="769"/>
    <d v="2025-10-17T17:07:56"/>
    <s v="Howard Chen"/>
    <s v="033580988"/>
    <s v="NA"/>
    <s v="NA"/>
    <s v="Outbound"/>
  </r>
  <r>
    <x v="1"/>
    <s v="Call"/>
    <s v="B83B7D0FAFC747DB891A80B7351B52E3"/>
    <d v="2025-10-17T00:00:00"/>
    <x v="2"/>
    <x v="770"/>
    <d v="2025-10-17T17:12:05"/>
    <s v="Evan Liu"/>
    <s v="0970722692"/>
    <s v="NA"/>
    <s v="NA"/>
    <s v="Outbound"/>
  </r>
  <r>
    <x v="1"/>
    <s v="Call"/>
    <s v="1A752BF43F214FD2BC1CF20B49EA0A0A"/>
    <d v="2025-10-17T00:00:00"/>
    <x v="2"/>
    <x v="771"/>
    <d v="2025-10-17T17:25:05"/>
    <s v="Evan Liu"/>
    <s v="034808663"/>
    <s v="NA"/>
    <s v="NA"/>
    <s v="Outbound"/>
  </r>
  <r>
    <x v="1"/>
    <s v="Call"/>
    <s v="52010A4A906E4AB7B29A044005BF30A0"/>
    <d v="2025-10-17T00:00:00"/>
    <x v="2"/>
    <x v="772"/>
    <d v="2025-10-17T18:09:45"/>
    <s v="Howard Chen"/>
    <s v="033580988"/>
    <s v="NA"/>
    <s v="NA"/>
    <s v="Outbound"/>
  </r>
  <r>
    <x v="0"/>
    <s v="Chat"/>
    <s v="5D87F101C11B4A719A4533B1EB5684A4"/>
    <d v="2025-10-17T00:00:00"/>
    <x v="2"/>
    <x v="773"/>
    <d v="2025-10-17T18:30:33"/>
    <s v="Howard Chen"/>
    <s v="0989535468"/>
    <s v="NA"/>
    <s v="NA"/>
    <s v="Inbound"/>
  </r>
  <r>
    <x v="1"/>
    <s v="Call"/>
    <s v="58E2E5D07AD148B2A5CF600CC18967D7"/>
    <d v="2025-10-17T00:00:00"/>
    <x v="2"/>
    <x v="774"/>
    <d v="2025-10-17T18:39:13"/>
    <s v="Howard Chen"/>
    <s v="0422589399"/>
    <s v="NA"/>
    <s v="NA"/>
    <s v="Outbound"/>
  </r>
  <r>
    <x v="0"/>
    <s v="Call"/>
    <s v="235712496D4B4C00A93ED80690E0B3D8"/>
    <d v="2025-10-17T00:00:00"/>
    <x v="2"/>
    <x v="775"/>
    <d v="2025-10-17T18:50:40"/>
    <s v="Howard Chen"/>
    <s v="0987520523"/>
    <s v="NA"/>
    <s v="NA"/>
    <s v="Outbound"/>
  </r>
  <r>
    <x v="0"/>
    <s v="Call"/>
    <s v="8EC6F27B20584EB587C28DE401F2C44A"/>
    <d v="2025-10-17T00:00:00"/>
    <x v="2"/>
    <x v="776"/>
    <d v="2025-10-17T19:18:40"/>
    <m/>
    <m/>
    <m/>
    <m/>
    <s v="Inbound"/>
  </r>
  <r>
    <x v="1"/>
    <s v="Call"/>
    <s v="6E9CD583C2854456BD7B369CE158F090"/>
    <d v="2025-10-17T00:00:00"/>
    <x v="2"/>
    <x v="777"/>
    <d v="2025-10-17T19:42:47"/>
    <s v="Molly Song"/>
    <s v="052292888"/>
    <s v="NA"/>
    <s v="NA"/>
    <s v="Inbound"/>
  </r>
  <r>
    <x v="1"/>
    <s v="Call"/>
    <s v="8423A2ED766E4C26943F62135E77153A"/>
    <d v="2025-10-17T00:00:00"/>
    <x v="2"/>
    <x v="778"/>
    <d v="2025-10-17T19:59:10"/>
    <s v="Molly Song"/>
    <s v="0424987488"/>
    <s v="NA"/>
    <s v="NA"/>
    <s v="Outbound"/>
  </r>
  <r>
    <x v="1"/>
    <s v="Call"/>
    <s v="CD76DE475FCF4B5BB8D18B030403A9F9"/>
    <d v="2025-10-17T00:00:00"/>
    <x v="2"/>
    <x v="779"/>
    <d v="2025-10-17T20:04:24"/>
    <s v="Molly Song"/>
    <s v="0224987488"/>
    <s v="NA"/>
    <s v="NA"/>
    <s v="Outbound"/>
  </r>
  <r>
    <x v="1"/>
    <s v="Call"/>
    <s v="4FA14D59B06F4252BA5B79CD33A6E448"/>
    <d v="2025-10-17T00:00:00"/>
    <x v="2"/>
    <x v="780"/>
    <d v="2025-10-17T20:11:07"/>
    <s v="Howard Chen"/>
    <s v="073381918"/>
    <s v="NA"/>
    <s v="NA"/>
    <s v="Inbound"/>
  </r>
  <r>
    <x v="1"/>
    <s v="Call"/>
    <s v="C193A9B0105048FCA99FE0FDE37FE4DB"/>
    <d v="2025-10-17T00:00:00"/>
    <x v="2"/>
    <x v="781"/>
    <d v="2025-10-17T20:17:18"/>
    <s v="Howard Chen"/>
    <s v="072361888"/>
    <s v="NA"/>
    <s v="NA"/>
    <s v="Outbound"/>
  </r>
  <r>
    <x v="1"/>
    <s v="Call"/>
    <s v="11962C1538E8459DB89BCCD91513452E"/>
    <d v="2025-10-17T00:00:00"/>
    <x v="2"/>
    <x v="782"/>
    <d v="2025-10-17T20:33:33"/>
    <s v="Howard Chen"/>
    <s v="0926767820"/>
    <s v="NA"/>
    <s v="NA"/>
    <s v="Inbound"/>
  </r>
  <r>
    <x v="1"/>
    <s v="Call"/>
    <s v="EFDA0A1C9E6F48F18A8B337223A3BA62"/>
    <d v="2025-10-17T00:00:00"/>
    <x v="2"/>
    <x v="783"/>
    <d v="2025-10-17T20:37:08"/>
    <s v="Howard Chen"/>
    <s v="0224987488"/>
    <s v="NA"/>
    <s v="NA"/>
    <s v="Outbound"/>
  </r>
  <r>
    <x v="0"/>
    <s v="Call"/>
    <s v="9BDAFFDE1129466D827EBA39BDF752B2"/>
    <d v="2025-10-17T00:00:00"/>
    <x v="2"/>
    <x v="784"/>
    <d v="2025-10-17T21:59:20"/>
    <s v="Howard Chen"/>
    <s v="0963433068"/>
    <s v="NA"/>
    <s v="NA"/>
    <s v="Inbound"/>
  </r>
  <r>
    <x v="0"/>
    <s v="Call"/>
    <s v="695CEC09E1664FD7A40929A95B46A922"/>
    <d v="2025-10-18T00:00:00"/>
    <x v="3"/>
    <x v="785"/>
    <d v="2025-10-18T00:11:16"/>
    <s v="Jacky Lee"/>
    <s v="0937627771"/>
    <s v="NA"/>
    <s v="NA"/>
    <s v="Outbound"/>
  </r>
  <r>
    <x v="0"/>
    <s v="Call"/>
    <s v="9F164E93195D4A689C632DFFE23A5485"/>
    <d v="2025-10-18T00:00:00"/>
    <x v="3"/>
    <x v="786"/>
    <d v="2025-10-18T00:12:01"/>
    <s v="Jacky Lee"/>
    <s v="0937627771"/>
    <s v="NA"/>
    <s v="NA"/>
    <s v="Outbound"/>
  </r>
  <r>
    <x v="0"/>
    <s v="Call"/>
    <s v="B6182660DFCF405AB74A9607D9BD0627"/>
    <d v="2025-10-18T00:00:00"/>
    <x v="3"/>
    <x v="787"/>
    <d v="2025-10-18T00:13:20"/>
    <s v="Jacky Lee"/>
    <s v="0937627771"/>
    <s v="NA"/>
    <s v="NA"/>
    <s v="Outbound"/>
  </r>
  <r>
    <x v="0"/>
    <s v="Call"/>
    <s v="8C4563AF4CC3440DA6F20EC78B6F6264"/>
    <d v="2025-10-18T00:00:00"/>
    <x v="3"/>
    <x v="788"/>
    <d v="2025-10-18T00:13:27"/>
    <m/>
    <m/>
    <m/>
    <m/>
    <s v="Inbound"/>
  </r>
  <r>
    <x v="0"/>
    <s v="Call"/>
    <s v="5D1E261078974A3E8EF085BDF0ED2C6D"/>
    <d v="2025-10-18T00:00:00"/>
    <x v="3"/>
    <x v="789"/>
    <d v="2025-10-18T01:24:01"/>
    <s v="Jacky Lee"/>
    <s v="0937627771"/>
    <s v="NA"/>
    <s v="NA"/>
    <s v="Inbound"/>
  </r>
  <r>
    <x v="0"/>
    <s v="Call"/>
    <s v="72887D82985E4F678D38B75FC8548F05"/>
    <d v="2025-10-18T00:00:00"/>
    <x v="3"/>
    <x v="790"/>
    <d v="2025-10-18T00:15:03"/>
    <m/>
    <m/>
    <m/>
    <m/>
    <s v="Inbound"/>
  </r>
  <r>
    <x v="0"/>
    <s v="Call"/>
    <s v="38ED1095B31D40F49586EEBC900F1129"/>
    <d v="2025-10-18T00:00:00"/>
    <x v="3"/>
    <x v="791"/>
    <d v="2025-10-18T00:17:34"/>
    <m/>
    <m/>
    <m/>
    <m/>
    <s v="Inbound"/>
  </r>
  <r>
    <x v="0"/>
    <s v="Call"/>
    <s v="EB41F248C1EA416F9C746AD700E9DD17"/>
    <d v="2025-10-18T00:00:00"/>
    <x v="3"/>
    <x v="792"/>
    <d v="2025-10-18T06:27:55"/>
    <s v="Jacky Lee"/>
    <s v="0963433068"/>
    <s v="NA"/>
    <s v="NA"/>
    <s v="Inbound"/>
  </r>
  <r>
    <x v="0"/>
    <s v="Call"/>
    <s v="962B11846A06479FAA991FB2ACB12DEC"/>
    <d v="2025-10-18T00:00:00"/>
    <x v="3"/>
    <x v="793"/>
    <d v="2025-10-18T08:58:08"/>
    <s v="Jacky Lee"/>
    <s v="0918226823"/>
    <s v="NA"/>
    <s v="NA"/>
    <s v="Inbound"/>
  </r>
  <r>
    <x v="0"/>
    <s v="Call"/>
    <s v="09CC13E4F45F4689999EAFFFCD93048D"/>
    <d v="2025-10-18T00:00:00"/>
    <x v="3"/>
    <x v="794"/>
    <d v="2025-10-18T09:05:56"/>
    <s v="Jacky Lee"/>
    <s v="0918226823"/>
    <s v="NA"/>
    <s v="NA"/>
    <s v="Outbound"/>
  </r>
  <r>
    <x v="0"/>
    <s v="Chat"/>
    <s v="5033069BEED7496D8DB63A95ECDBA80D"/>
    <d v="2025-10-18T00:00:00"/>
    <x v="3"/>
    <x v="795"/>
    <m/>
    <m/>
    <m/>
    <m/>
    <m/>
    <s v="Inbound"/>
  </r>
  <r>
    <x v="0"/>
    <s v="Call"/>
    <s v="A32CAEDB34B04A31944BAFD0575242E1"/>
    <d v="2025-10-18T00:00:00"/>
    <x v="3"/>
    <x v="796"/>
    <d v="2025-10-18T17:06:20"/>
    <s v="Howard Chen"/>
    <s v="0955562795"/>
    <s v="NA"/>
    <s v="NA"/>
    <s v="Inbound"/>
  </r>
  <r>
    <x v="0"/>
    <s v="Chat"/>
    <s v="B2A16512055E45DB9442B526E7775AD2"/>
    <d v="2025-10-18T00:00:00"/>
    <x v="3"/>
    <x v="797"/>
    <d v="2025-10-18T17:14:03"/>
    <s v="Howard Chen"/>
    <s v="0955562795"/>
    <s v="NA"/>
    <s v="NA"/>
    <s v="Inbound"/>
  </r>
  <r>
    <x v="0"/>
    <s v="Call"/>
    <s v="031F20893E594A7D931698DEDADBF178"/>
    <d v="2025-10-18T00:00:00"/>
    <x v="3"/>
    <x v="798"/>
    <d v="2025-10-18T17:29:41"/>
    <s v="Howard Chen"/>
    <s v="0910968075"/>
    <s v="NA"/>
    <s v="NA"/>
    <s v="Inbound"/>
  </r>
  <r>
    <x v="0"/>
    <s v="Call"/>
    <s v="82F12B8086F244529472715AD2CC592E"/>
    <d v="2025-10-18T00:00:00"/>
    <x v="3"/>
    <x v="799"/>
    <d v="2025-10-18T19:31:11"/>
    <m/>
    <m/>
    <m/>
    <m/>
    <s v="Inbound"/>
  </r>
  <r>
    <x v="0"/>
    <s v="Call"/>
    <s v="9A011B536F0F41A2A675212F7EFE2D15"/>
    <d v="2025-10-18T00:00:00"/>
    <x v="3"/>
    <x v="800"/>
    <d v="2025-10-18T19:32:46"/>
    <m/>
    <m/>
    <m/>
    <m/>
    <s v="Inbound"/>
  </r>
  <r>
    <x v="0"/>
    <s v="Call"/>
    <s v="04DAC1C1A5244C7392EC8B8AD560954A"/>
    <d v="2025-10-18T00:00:00"/>
    <x v="3"/>
    <x v="801"/>
    <d v="2025-10-18T19:35:32"/>
    <m/>
    <m/>
    <m/>
    <m/>
    <s v="Inbound"/>
  </r>
  <r>
    <x v="0"/>
    <s v="Chat"/>
    <s v="3897518C21D044F29493660D1891A4FB"/>
    <d v="2025-10-18T00:00:00"/>
    <x v="3"/>
    <x v="802"/>
    <d v="2025-10-18T20:21:34"/>
    <s v="Howard Chen"/>
    <s v="0938597418"/>
    <s v="NA"/>
    <s v="NA"/>
    <s v="Inbound"/>
  </r>
  <r>
    <x v="0"/>
    <s v="Call"/>
    <s v="4C14DD2CD89E458BB8656EBDCA44AD27"/>
    <d v="2025-10-18T00:00:00"/>
    <x v="3"/>
    <x v="803"/>
    <d v="2025-10-18T20:27:51"/>
    <m/>
    <m/>
    <m/>
    <m/>
    <s v="Inbound"/>
  </r>
  <r>
    <x v="0"/>
    <s v="Call"/>
    <s v="954FBF662D1F4EE5A945F6BE07720A5F"/>
    <d v="2025-10-18T00:00:00"/>
    <x v="3"/>
    <x v="804"/>
    <d v="2025-10-18T20:38:40"/>
    <s v="Howard Chen"/>
    <s v="0933530716"/>
    <s v="NA"/>
    <s v="NA"/>
    <s v="Inbound"/>
  </r>
  <r>
    <x v="0"/>
    <s v="Call"/>
    <s v="B5CC816B0F3C4D3E8397515CE226BE8F"/>
    <d v="2025-10-18T00:00:00"/>
    <x v="3"/>
    <x v="805"/>
    <d v="2025-10-18T21:08:23"/>
    <s v="Howard Chen"/>
    <s v="0918756568"/>
    <s v="NA"/>
    <s v="NA"/>
    <s v="Inbound"/>
  </r>
  <r>
    <x v="0"/>
    <s v="Call"/>
    <s v="C4E801ACB75A4632BC6D39E65F81DB2C"/>
    <d v="2025-10-19T00:00:00"/>
    <x v="4"/>
    <x v="806"/>
    <d v="2025-10-19T16:25:18"/>
    <s v="Howard Chen"/>
    <s v="0987158809"/>
    <s v="NA"/>
    <s v="NA"/>
    <s v="Inbound"/>
  </r>
  <r>
    <x v="0"/>
    <s v="Call"/>
    <s v="0CBA59FBD18C486C8CBF00C8B4E60DCE"/>
    <d v="2025-10-19T00:00:00"/>
    <x v="4"/>
    <x v="807"/>
    <d v="2025-10-19T16:43:22"/>
    <s v="Howard Chen"/>
    <s v="0987158809"/>
    <s v="NA"/>
    <s v="NA"/>
    <s v="Inbound"/>
  </r>
  <r>
    <x v="0"/>
    <s v="Chat"/>
    <s v="0880DAC1DDAD4E9BBB6C6A92B5624D8D"/>
    <d v="2025-10-19T00:00:00"/>
    <x v="4"/>
    <x v="808"/>
    <d v="2025-10-19T17:31:58"/>
    <s v="Amber Wang"/>
    <s v="0973157225"/>
    <s v="NA"/>
    <s v="NA"/>
    <s v="Inbound"/>
  </r>
  <r>
    <x v="0"/>
    <s v="Chat"/>
    <s v="A5DFC8DF41D148B29DCD0FF1AEED695D"/>
    <d v="2025-10-19T00:00:00"/>
    <x v="4"/>
    <x v="809"/>
    <m/>
    <s v="Gen AI"/>
    <m/>
    <m/>
    <m/>
    <s v="Inbound"/>
  </r>
  <r>
    <x v="0"/>
    <s v="Call"/>
    <s v="40CD4C7FD3B64A1180A4B88EDECAB277"/>
    <d v="2025-10-20T00:00:00"/>
    <x v="5"/>
    <x v="810"/>
    <d v="2025-10-20T09:22:04"/>
    <s v="JianKai.Ding"/>
    <s v="0900018336"/>
    <s v="NA"/>
    <s v="NA"/>
    <s v="Inbound"/>
  </r>
  <r>
    <x v="0"/>
    <s v="Call"/>
    <s v="36ACDC1F35D8468D822FD4F3306F13CD"/>
    <d v="2025-10-20T00:00:00"/>
    <x v="5"/>
    <x v="811"/>
    <d v="2025-10-20T09:26:10"/>
    <s v="JianKai.Ding"/>
    <s v="0900018336"/>
    <s v="NA"/>
    <s v="NA"/>
    <s v="Inbound"/>
  </r>
  <r>
    <x v="0"/>
    <s v="Call"/>
    <s v="AA492523122149F986692409438678AF"/>
    <d v="2025-10-20T00:00:00"/>
    <x v="5"/>
    <x v="812"/>
    <d v="2025-10-20T12:26:14"/>
    <s v="JianKai.Ding"/>
    <s v="0987158809"/>
    <s v="NA"/>
    <s v="NA"/>
    <s v="Inbound"/>
  </r>
  <r>
    <x v="1"/>
    <s v="Call"/>
    <s v="42A2170B6B154FE5BE8BAAAB0314ACCA"/>
    <d v="2025-10-20T00:00:00"/>
    <x v="5"/>
    <x v="813"/>
    <d v="2025-10-20T12:05:44"/>
    <s v="Molly Song"/>
    <s v="0926722723"/>
    <s v="NA"/>
    <s v="NA"/>
    <s v="Inbound"/>
  </r>
  <r>
    <x v="1"/>
    <s v="Call"/>
    <s v="CCF1C3B1483044019E298C451334CBC0"/>
    <d v="2025-10-20T00:00:00"/>
    <x v="5"/>
    <x v="814"/>
    <d v="2025-10-20T12:11:07"/>
    <s v="Molly Song"/>
    <s v="0926722723"/>
    <s v="NA"/>
    <s v="NA"/>
    <s v="Inbound"/>
  </r>
  <r>
    <x v="1"/>
    <s v="Call"/>
    <s v="AA7C5E892EE946468DCCEA4CEDA9497E"/>
    <d v="2025-10-20T00:00:00"/>
    <x v="5"/>
    <x v="815"/>
    <d v="2025-10-20T12:20:10"/>
    <s v="Molly Song"/>
    <s v="0972737920"/>
    <s v="NA"/>
    <s v="NA"/>
    <s v="Outbound"/>
  </r>
  <r>
    <x v="1"/>
    <s v="Call"/>
    <s v="B8B5F70878434A2CADB971E551B148AA"/>
    <d v="2025-10-20T00:00:00"/>
    <x v="5"/>
    <x v="816"/>
    <d v="2025-10-20T12:16:03"/>
    <m/>
    <m/>
    <m/>
    <m/>
    <s v="Inbound"/>
  </r>
  <r>
    <x v="1"/>
    <s v="Call"/>
    <s v="015D9D7BC7F144E59E15AACAB3491FE3"/>
    <d v="2025-10-20T00:00:00"/>
    <x v="5"/>
    <x v="817"/>
    <d v="2025-10-20T12:35:50"/>
    <s v="Molly Song"/>
    <s v="0958502815"/>
    <s v="NA"/>
    <s v="NA"/>
    <s v="Inbound"/>
  </r>
  <r>
    <x v="0"/>
    <s v="Call"/>
    <s v="30B6D126D1D34D528B99B359E155CFF5"/>
    <d v="2025-10-20T00:00:00"/>
    <x v="5"/>
    <x v="818"/>
    <d v="2025-10-20T12:38:01"/>
    <s v="JianKai.Ding"/>
    <s v="0976568749"/>
    <s v="NA"/>
    <s v="NA"/>
    <s v="Inbound"/>
  </r>
  <r>
    <x v="1"/>
    <s v="Call"/>
    <s v="B01836BE64104DF4B7C89A3D21964CE2"/>
    <d v="2025-10-20T00:00:00"/>
    <x v="5"/>
    <x v="819"/>
    <d v="2025-10-20T12:33:55"/>
    <m/>
    <m/>
    <m/>
    <m/>
    <s v="Inbound"/>
  </r>
  <r>
    <x v="1"/>
    <s v="Call"/>
    <s v="320738FF1B9D4CB2AF1EDD21F6D3D3DF"/>
    <d v="2025-10-20T00:00:00"/>
    <x v="5"/>
    <x v="820"/>
    <d v="2025-10-20T12:59:37"/>
    <s v="Molly Song"/>
    <s v="0987952517"/>
    <s v="NA"/>
    <s v="NA"/>
    <s v="Inbound"/>
  </r>
  <r>
    <x v="1"/>
    <s v="Call"/>
    <s v="0A6CA6BFE8EB41499368A6C073DBC5A2"/>
    <d v="2025-10-20T00:00:00"/>
    <x v="5"/>
    <x v="821"/>
    <d v="2025-10-20T13:13:02"/>
    <s v="Molly Song"/>
    <s v="034660616"/>
    <s v="NA"/>
    <s v="NA"/>
    <s v="Outbound"/>
  </r>
  <r>
    <x v="0"/>
    <s v="Call"/>
    <s v="C5077E12AAA8431689EFC23ACF97CFCE"/>
    <d v="2025-10-20T00:00:00"/>
    <x v="5"/>
    <x v="822"/>
    <d v="2025-10-20T13:40:41"/>
    <s v="JianKai.Ding"/>
    <s v="0903295037"/>
    <s v="NA"/>
    <s v="NA"/>
    <s v="Inbound"/>
  </r>
  <r>
    <x v="0"/>
    <s v="Call"/>
    <s v="351F845B9ACD46CDB11ED000DC367B59"/>
    <d v="2025-10-20T00:00:00"/>
    <x v="5"/>
    <x v="823"/>
    <d v="2025-10-20T13:39:16"/>
    <m/>
    <m/>
    <m/>
    <m/>
    <s v="Inbound"/>
  </r>
  <r>
    <x v="1"/>
    <s v="Call"/>
    <s v="FBA2DDC55CE946F6910ED9EB142F22CE"/>
    <d v="2025-10-20T00:00:00"/>
    <x v="5"/>
    <x v="824"/>
    <d v="2025-10-20T13:50:50"/>
    <s v="Molly Song"/>
    <s v="0426622898"/>
    <s v="NA"/>
    <s v="NA"/>
    <s v="Inbound"/>
  </r>
  <r>
    <x v="0"/>
    <s v="Call"/>
    <s v="6185FFED61CB4E1D9B02B534840BA82B"/>
    <d v="2025-10-20T00:00:00"/>
    <x v="5"/>
    <x v="825"/>
    <d v="2025-10-20T13:44:52"/>
    <m/>
    <s v="0977433555"/>
    <s v="NA"/>
    <s v="NA"/>
    <s v="Inbound"/>
  </r>
  <r>
    <x v="1"/>
    <s v="Call"/>
    <s v="E3A657EAB889420C9E55B5EC17537126"/>
    <d v="2025-10-20T00:00:00"/>
    <x v="5"/>
    <x v="826"/>
    <d v="2025-10-20T14:10:35"/>
    <s v="Molly Song"/>
    <s v="27555798"/>
    <s v="NA"/>
    <s v="NA"/>
    <s v="Inbound"/>
  </r>
  <r>
    <x v="1"/>
    <s v="Call"/>
    <s v="591C189E02A04F66BF3A92A81CFF7CA4"/>
    <d v="2025-10-20T00:00:00"/>
    <x v="5"/>
    <x v="827"/>
    <d v="2025-10-20T14:03:47"/>
    <s v="Amber Wang"/>
    <s v="0289145555"/>
    <s v="NA"/>
    <s v="NA"/>
    <s v="Outbound"/>
  </r>
  <r>
    <x v="1"/>
    <s v="Call"/>
    <s v="D19A06B8D45844A5ADBD0E5C9B4429F2"/>
    <d v="2025-10-20T00:00:00"/>
    <x v="5"/>
    <x v="828"/>
    <d v="2025-10-20T14:08:58"/>
    <s v="Amber Wang"/>
    <s v="0989926950"/>
    <s v="NA"/>
    <s v="NA"/>
    <s v="Outbound"/>
  </r>
  <r>
    <x v="1"/>
    <s v="Call"/>
    <s v="A80E49854C4F4EC8BFCED2EC3F60D7CE"/>
    <d v="2025-10-20T00:00:00"/>
    <x v="5"/>
    <x v="829"/>
    <d v="2025-10-20T14:23:55"/>
    <s v="Howard Chen"/>
    <s v="075588036"/>
    <s v="NA"/>
    <s v="NA"/>
    <s v="Outbound"/>
  </r>
  <r>
    <x v="1"/>
    <s v="Call"/>
    <s v="6709D21BE6704281BC10BA366FAE9E18"/>
    <d v="2025-10-20T00:00:00"/>
    <x v="5"/>
    <x v="830"/>
    <d v="2025-10-20T14:31:59"/>
    <s v="Amber Wang"/>
    <s v="073909878"/>
    <s v="NA"/>
    <s v="NA"/>
    <s v="Outbound"/>
  </r>
  <r>
    <x v="1"/>
    <s v="Call"/>
    <s v="6A51A6823A834B62A297783F2483BB21"/>
    <d v="2025-10-20T00:00:00"/>
    <x v="5"/>
    <x v="831"/>
    <d v="2025-10-20T14:28:40"/>
    <m/>
    <m/>
    <m/>
    <m/>
    <s v="Inbound"/>
  </r>
  <r>
    <x v="1"/>
    <s v="Call"/>
    <s v="4C1E92AFAFCE452E9E88DD6571F4D9D7"/>
    <d v="2025-10-20T00:00:00"/>
    <x v="5"/>
    <x v="832"/>
    <d v="2025-10-20T14:36:51"/>
    <s v="Amber Wang"/>
    <s v="0958502815"/>
    <s v="NA"/>
    <s v="NA"/>
    <s v="Inbound"/>
  </r>
  <r>
    <x v="1"/>
    <s v="Call"/>
    <s v="EAF20DBD7D604D56A40C346170C9CE26"/>
    <d v="2025-10-20T00:00:00"/>
    <x v="5"/>
    <x v="833"/>
    <d v="2025-10-20T14:37:39"/>
    <s v="Howard Chen"/>
    <s v="0936300570"/>
    <s v="NA"/>
    <s v="NA"/>
    <s v="Outbound"/>
  </r>
  <r>
    <x v="1"/>
    <s v="Call"/>
    <s v="3B4E50ABD17B4FE38E3F1C5C86743FC6"/>
    <d v="2025-10-20T00:00:00"/>
    <x v="5"/>
    <x v="834"/>
    <d v="2025-10-20T14:38:43"/>
    <s v="Howard Chen"/>
    <s v="0988577463"/>
    <s v="NA"/>
    <s v="NA"/>
    <s v="Outbound"/>
  </r>
  <r>
    <x v="1"/>
    <s v="Call"/>
    <s v="EB07ABEA56494B09B9DC6B0321001660"/>
    <d v="2025-10-20T00:00:00"/>
    <x v="5"/>
    <x v="835"/>
    <d v="2025-10-20T14:48:01"/>
    <s v="Amber Wang"/>
    <s v="0963571379"/>
    <s v="NA"/>
    <s v="NA"/>
    <s v="Outbound"/>
  </r>
  <r>
    <x v="1"/>
    <s v="Call"/>
    <s v="17C2FD3D01484221A4699D7B02BF4564"/>
    <d v="2025-10-20T00:00:00"/>
    <x v="5"/>
    <x v="836"/>
    <d v="2025-10-20T14:57:52"/>
    <s v="Howard Chen"/>
    <s v="0282618255"/>
    <s v="NA"/>
    <s v="NA"/>
    <s v="Outbound"/>
  </r>
  <r>
    <x v="1"/>
    <s v="Call"/>
    <s v="02B3CF928B5942D1B6D48FE002F664AF"/>
    <d v="2025-10-20T00:00:00"/>
    <x v="5"/>
    <x v="837"/>
    <d v="2025-10-20T15:07:58"/>
    <s v="Howard Chen"/>
    <s v="0985400599"/>
    <s v="NA"/>
    <s v="NA"/>
    <s v="Outbound"/>
  </r>
  <r>
    <x v="1"/>
    <s v="Call"/>
    <s v="9E36E351F67B40B98EF770A64BE331BD"/>
    <d v="2025-10-20T00:00:00"/>
    <x v="5"/>
    <x v="837"/>
    <d v="2025-10-20T15:08:03"/>
    <s v="Amber Wang"/>
    <s v="0424738298"/>
    <s v="NA"/>
    <s v="NA"/>
    <s v="Outbound"/>
  </r>
  <r>
    <x v="1"/>
    <s v="Call"/>
    <s v="61CD521F5B8744AF816EBCF5F8AD4EA6"/>
    <d v="2025-10-20T00:00:00"/>
    <x v="5"/>
    <x v="838"/>
    <d v="2025-10-20T15:10:17"/>
    <s v="Amber Wang"/>
    <s v="0907606778"/>
    <s v="NA"/>
    <s v="NA"/>
    <s v="Outbound"/>
  </r>
  <r>
    <x v="1"/>
    <s v="Call"/>
    <s v="3D78ABF5908E4E7AAF20BCB5B63D8AE4"/>
    <d v="2025-10-20T00:00:00"/>
    <x v="5"/>
    <x v="839"/>
    <d v="2025-10-20T15:15:05"/>
    <s v="Amber Wang"/>
    <s v="0966167792"/>
    <s v="NA"/>
    <s v="NA"/>
    <s v="Outbound"/>
  </r>
  <r>
    <x v="0"/>
    <s v="Call"/>
    <s v="10C7CD3C39A246F38D726CDEC4099A5C"/>
    <d v="2025-10-20T00:00:00"/>
    <x v="5"/>
    <x v="840"/>
    <d v="2025-10-20T19:43:19"/>
    <s v="JianKai.Ding"/>
    <s v="0965590297"/>
    <s v="NA"/>
    <s v="NA"/>
    <s v="Outbound"/>
  </r>
  <r>
    <x v="0"/>
    <s v="Call"/>
    <s v="0E6C4377B5EF4EBA96CD45945484525A"/>
    <d v="2025-10-20T00:00:00"/>
    <x v="5"/>
    <x v="841"/>
    <d v="2025-10-20T19:51:03"/>
    <s v="Amber Wang"/>
    <s v="0930068828"/>
    <s v="NA"/>
    <s v="NA"/>
    <s v="Outbound"/>
  </r>
  <r>
    <x v="1"/>
    <s v="Call"/>
    <s v="0C95BEB6536E4C01BED826DCC42527FB"/>
    <d v="2025-10-20T00:00:00"/>
    <x v="5"/>
    <x v="842"/>
    <d v="2025-10-20T19:53:36"/>
    <s v="Molly Song"/>
    <s v="0961075317"/>
    <s v="NA"/>
    <s v="NA"/>
    <s v="Outbound"/>
  </r>
  <r>
    <x v="0"/>
    <s v="Call"/>
    <s v="AA41EE07F5994385877591833B06A82B"/>
    <d v="2025-10-20T00:00:00"/>
    <x v="5"/>
    <x v="843"/>
    <d v="2025-10-20T19:51:55"/>
    <s v="Amber Wang"/>
    <s v="0930068828"/>
    <s v="NA"/>
    <s v="NA"/>
    <s v="Outbound"/>
  </r>
  <r>
    <x v="1"/>
    <s v="Call"/>
    <s v="23D8B6B835D545FB9100226B71EF2FC9"/>
    <d v="2025-10-20T00:00:00"/>
    <x v="5"/>
    <x v="844"/>
    <d v="2025-10-20T19:57:00"/>
    <s v="Amber Wang"/>
    <s v="073381918"/>
    <s v="NA"/>
    <s v="NA"/>
    <s v="Outbound"/>
  </r>
  <r>
    <x v="0"/>
    <s v="Call"/>
    <s v="273456B5259846DD98458201CF977ED4"/>
    <d v="2025-10-20T00:00:00"/>
    <x v="5"/>
    <x v="845"/>
    <d v="2025-10-20T19:56:33"/>
    <s v="JianKai.Ding"/>
    <s v="0900018336"/>
    <s v="NA"/>
    <s v="NA"/>
    <s v="Inbound"/>
  </r>
  <r>
    <x v="1"/>
    <s v="Call"/>
    <s v="87197E8EBC8444D3AA83256507ABFA56"/>
    <d v="2025-10-20T00:00:00"/>
    <x v="5"/>
    <x v="846"/>
    <d v="2025-10-20T19:59:06"/>
    <s v="Amber Wang"/>
    <s v="0900018336"/>
    <s v="NA"/>
    <s v="NA"/>
    <s v="Inbound"/>
  </r>
  <r>
    <x v="1"/>
    <s v="Call"/>
    <s v="971F478378E1473EAC5B9494D5A6E8FF"/>
    <d v="2025-10-20T00:00:00"/>
    <x v="5"/>
    <x v="847"/>
    <d v="2025-10-20T20:05:25"/>
    <s v="Molly Song"/>
    <s v="0982623827"/>
    <s v="NA"/>
    <s v="NA"/>
    <s v="Inbound"/>
  </r>
  <r>
    <x v="1"/>
    <s v="Call"/>
    <s v="AC547D88C5E648899FFBAE3E010D1BAE"/>
    <d v="2025-10-20T00:00:00"/>
    <x v="5"/>
    <x v="848"/>
    <d v="2025-10-20T20:00:47"/>
    <s v="Amber Wang"/>
    <s v="0966599001"/>
    <s v="NA"/>
    <s v="NA"/>
    <s v="Outbound"/>
  </r>
  <r>
    <x v="0"/>
    <s v="Call"/>
    <s v="AC2CEE96E65445C5960D82CC2B0EB941"/>
    <d v="2025-10-20T00:00:00"/>
    <x v="5"/>
    <x v="849"/>
    <d v="2025-10-20T20:02:04"/>
    <s v="Howard Chen"/>
    <s v="0900018336"/>
    <s v="NA"/>
    <s v="NA"/>
    <s v="Inbound"/>
  </r>
  <r>
    <x v="1"/>
    <s v="Call"/>
    <s v="63259062671A4D4CB8D9440A6F74B09C"/>
    <d v="2025-10-20T00:00:00"/>
    <x v="5"/>
    <x v="850"/>
    <d v="2025-10-20T20:04:31"/>
    <s v="Amber Wang"/>
    <s v="0989926950"/>
    <s v="NA"/>
    <s v="NA"/>
    <s v="Outbound"/>
  </r>
  <r>
    <x v="0"/>
    <s v="Call"/>
    <s v="CA7AB2A2B72648849BF70A6E21ABFA1F"/>
    <d v="2025-10-20T00:00:00"/>
    <x v="5"/>
    <x v="851"/>
    <d v="2025-10-20T20:03:41"/>
    <s v="Howard Chen"/>
    <s v="0900018336"/>
    <s v="NA"/>
    <s v="NA"/>
    <s v="Inbound"/>
  </r>
  <r>
    <x v="1"/>
    <s v="Call"/>
    <s v="B1909DD897A24CC29A847B816299C8C9"/>
    <d v="2025-10-20T00:00:00"/>
    <x v="5"/>
    <x v="852"/>
    <d v="2025-10-20T20:11:54"/>
    <s v="Molly Song"/>
    <s v="034660616"/>
    <s v="NA"/>
    <s v="NA"/>
    <s v="Outbound"/>
  </r>
  <r>
    <x v="1"/>
    <s v="Call"/>
    <s v="F30727C9DAD0497EAE27EF611DFA18A5"/>
    <d v="2025-10-20T00:00:00"/>
    <x v="5"/>
    <x v="853"/>
    <d v="2025-10-20T20:08:08"/>
    <s v="Howard Chen"/>
    <s v="0229928989"/>
    <s v="NA"/>
    <s v="NA"/>
    <s v="Outbound"/>
  </r>
  <r>
    <x v="1"/>
    <s v="Call"/>
    <s v="E271C962F78D47C39CF30B8400435ECD"/>
    <d v="2025-10-20T00:00:00"/>
    <x v="5"/>
    <x v="854"/>
    <d v="2025-10-20T20:10:58"/>
    <s v="Amber Wang"/>
    <s v="0966167792"/>
    <s v="NA"/>
    <s v="NA"/>
    <s v="Outbound"/>
  </r>
  <r>
    <x v="1"/>
    <s v="Call"/>
    <s v="C45F51BF150A4701A0B7D1832258041E"/>
    <d v="2025-10-20T00:00:00"/>
    <x v="5"/>
    <x v="855"/>
    <d v="2025-10-20T20:16:18"/>
    <s v="Howard Chen"/>
    <s v="0936300570"/>
    <s v="NA"/>
    <s v="NA"/>
    <s v="Outbound"/>
  </r>
  <r>
    <x v="1"/>
    <s v="Call"/>
    <s v="64FEAEFAF4AF484A802D974205ABD203"/>
    <d v="2025-10-20T00:00:00"/>
    <x v="5"/>
    <x v="856"/>
    <d v="2025-10-20T20:17:20"/>
    <s v="Howard Chen"/>
    <s v="0988577463"/>
    <s v="NA"/>
    <s v="NA"/>
    <s v="Outbound"/>
  </r>
  <r>
    <x v="1"/>
    <s v="Call"/>
    <s v="26514492CD264F38BF4337D083BD7871"/>
    <d v="2025-10-20T00:00:00"/>
    <x v="5"/>
    <x v="857"/>
    <d v="2025-10-20T20:20:13"/>
    <s v="Amber Wang"/>
    <s v="0424738298"/>
    <s v="NA"/>
    <s v="NA"/>
    <s v="Outbound"/>
  </r>
  <r>
    <x v="1"/>
    <s v="Call"/>
    <s v="26274185031D4A85AE3EE094F24D1C45"/>
    <d v="2025-10-20T00:00:00"/>
    <x v="5"/>
    <x v="858"/>
    <d v="2025-10-20T20:24:38"/>
    <s v="Howard Chen"/>
    <s v="0984075699"/>
    <s v="NA"/>
    <s v="NA"/>
    <s v="Outbound"/>
  </r>
  <r>
    <x v="1"/>
    <s v="Call"/>
    <s v="000778BEDF7F471AA9C990402B74B9A5"/>
    <d v="2025-10-20T00:00:00"/>
    <x v="5"/>
    <x v="859"/>
    <d v="2025-10-20T20:22:46"/>
    <s v="Amber Wang"/>
    <s v="0907606778"/>
    <s v="NA"/>
    <s v="NA"/>
    <s v="Outbound"/>
  </r>
  <r>
    <x v="1"/>
    <s v="Call"/>
    <s v="187D454055274E8BA0191271FF79B46A"/>
    <d v="2025-10-20T00:00:00"/>
    <x v="5"/>
    <x v="860"/>
    <d v="2025-10-20T20:23:09"/>
    <s v="Molly Song"/>
    <s v="0426622898"/>
    <s v="NA"/>
    <s v="NA"/>
    <s v="Outbound"/>
  </r>
  <r>
    <x v="1"/>
    <s v="Call"/>
    <s v="DA4975471AB24DB48F21E5DE6A71B264"/>
    <d v="2025-10-20T00:00:00"/>
    <x v="5"/>
    <x v="861"/>
    <d v="2025-10-20T20:29:35"/>
    <s v="Amber Wang"/>
    <s v="0958345366"/>
    <s v="NA"/>
    <s v="NA"/>
    <s v="Inbound"/>
  </r>
  <r>
    <x v="1"/>
    <s v="Call"/>
    <s v="8690380FBBD248EAB6AB503CC876AB5A"/>
    <d v="2025-10-20T00:00:00"/>
    <x v="5"/>
    <x v="862"/>
    <d v="2025-10-20T20:30:41"/>
    <s v="Howard Chen"/>
    <s v="0970722692"/>
    <s v="NA"/>
    <s v="NA"/>
    <s v="Outbound"/>
  </r>
  <r>
    <x v="1"/>
    <s v="Call"/>
    <s v="D07FF110140940AC8E5A7EDD0252BFBA"/>
    <d v="2025-10-20T00:00:00"/>
    <x v="5"/>
    <x v="863"/>
    <d v="2025-10-20T20:43:08"/>
    <s v="Howard Chen"/>
    <s v="0909038666"/>
    <s v="NA"/>
    <s v="NA"/>
    <s v="Outbound"/>
  </r>
  <r>
    <x v="1"/>
    <s v="Call"/>
    <s v="07A8FFF6325F4586BB5BC3798E8107FE"/>
    <d v="2025-10-20T00:00:00"/>
    <x v="5"/>
    <x v="864"/>
    <d v="2025-10-20T20:44:41"/>
    <s v="Amber Wang"/>
    <s v="0970722692"/>
    <s v="NA"/>
    <s v="NA"/>
    <s v="Outbound"/>
  </r>
  <r>
    <x v="1"/>
    <s v="Call"/>
    <s v="1FD1B83728F842EFB4B2E8AC39B04370"/>
    <d v="2025-10-20T00:00:00"/>
    <x v="5"/>
    <x v="865"/>
    <d v="2025-10-20T20:49:15"/>
    <s v="Howard Chen"/>
    <s v="0909039666"/>
    <s v="NA"/>
    <s v="NA"/>
    <s v="Outbound"/>
  </r>
  <r>
    <x v="1"/>
    <s v="Call"/>
    <s v="C281711265CA4673860A16E60F79A1BF"/>
    <d v="2025-10-20T00:00:00"/>
    <x v="5"/>
    <x v="866"/>
    <d v="2025-10-20T20:50:19"/>
    <s v="Amber Wang"/>
    <s v="0989926950"/>
    <s v="NA"/>
    <s v="NA"/>
    <s v="Outbound"/>
  </r>
  <r>
    <x v="1"/>
    <s v="Call"/>
    <s v="5C30CC50078F4A06B543F4CF06C69B80"/>
    <d v="2025-10-20T00:00:00"/>
    <x v="5"/>
    <x v="867"/>
    <d v="2025-10-20T20:52:14"/>
    <s v="Howard Chen"/>
    <s v="0422252255"/>
    <s v="NA"/>
    <s v="NA"/>
    <s v="Outbound"/>
  </r>
  <r>
    <x v="1"/>
    <s v="Call"/>
    <s v="A1745F1985F54C03BC680935EE6E26A6"/>
    <d v="2025-10-20T00:00:00"/>
    <x v="5"/>
    <x v="868"/>
    <d v="2025-10-20T20:53:45"/>
    <s v="Amber Wang"/>
    <s v="073381918"/>
    <s v="NA"/>
    <s v="NA"/>
    <s v="Outbound"/>
  </r>
  <r>
    <x v="1"/>
    <s v="Call"/>
    <s v="5EB900A7332F4E95B24BC5E3DD625B77"/>
    <d v="2025-10-20T00:00:00"/>
    <x v="5"/>
    <x v="869"/>
    <d v="2025-10-20T20:58:38"/>
    <s v="Amber Wang"/>
    <s v="073381918"/>
    <s v="NA"/>
    <s v="NA"/>
    <s v="Outbound"/>
  </r>
  <r>
    <x v="0"/>
    <s v="Call"/>
    <s v="BCF14EEC380B4EC2A0744EFD82095370"/>
    <d v="2025-10-21T00:00:00"/>
    <x v="6"/>
    <x v="870"/>
    <d v="2025-10-21T08:01:35"/>
    <m/>
    <m/>
    <m/>
    <m/>
    <s v="Inbound"/>
  </r>
  <r>
    <x v="0"/>
    <s v="Call"/>
    <s v="65D24D1FED6E4FCFB7A1FD304122F1FB"/>
    <d v="2025-10-21T00:00:00"/>
    <x v="6"/>
    <x v="871"/>
    <d v="2025-10-21T08:04:16"/>
    <m/>
    <m/>
    <m/>
    <m/>
    <s v="Inbound"/>
  </r>
  <r>
    <x v="0"/>
    <s v="Call"/>
    <s v="7A1057BD5BC149858F0D05B59D75CDAE"/>
    <d v="2025-10-21T00:00:00"/>
    <x v="6"/>
    <x v="872"/>
    <d v="2025-10-21T08:06:01"/>
    <m/>
    <m/>
    <m/>
    <m/>
    <s v="Inbound"/>
  </r>
  <r>
    <x v="0"/>
    <s v="Call"/>
    <s v="2EB31850FEBE44EEA472BD5BF27B8B4A"/>
    <d v="2025-10-21T00:00:00"/>
    <x v="6"/>
    <x v="873"/>
    <d v="2025-10-21T08:45:00"/>
    <m/>
    <m/>
    <m/>
    <m/>
    <s v="Inbound"/>
  </r>
  <r>
    <x v="0"/>
    <s v="Call"/>
    <s v="0D9E293F12224176AAE1E55DF16B0ED9"/>
    <d v="2025-10-21T00:00:00"/>
    <x v="6"/>
    <x v="874"/>
    <d v="2025-10-21T09:19:45"/>
    <m/>
    <m/>
    <m/>
    <m/>
    <s v="Inbound"/>
  </r>
  <r>
    <x v="0"/>
    <s v="Call"/>
    <s v="BFC08289435D4F03992E0E03A704B825"/>
    <d v="2025-10-21T00:00:00"/>
    <x v="6"/>
    <x v="875"/>
    <d v="2025-10-21T10:23:16"/>
    <s v="JianKai.Ding"/>
    <s v="0917583880"/>
    <s v="NA"/>
    <s v="NA"/>
    <s v="Inbound"/>
  </r>
  <r>
    <x v="0"/>
    <s v="Call"/>
    <s v="B2AC65888EFD4522A8D1FA11B2E63A3A"/>
    <d v="2025-10-21T00:00:00"/>
    <x v="6"/>
    <x v="876"/>
    <d v="2025-10-21T11:03:41"/>
    <s v="JianKai.Ding"/>
    <s v="0988514718"/>
    <s v="NA"/>
    <s v="NA"/>
    <s v="Outbound"/>
  </r>
  <r>
    <x v="0"/>
    <s v="Call"/>
    <s v="6F11EF2532104A4C99DF06564C68100F"/>
    <d v="2025-10-21T00:00:00"/>
    <x v="6"/>
    <x v="877"/>
    <d v="2025-10-21T11:42:53"/>
    <s v="JianKai.Ding"/>
    <s v="0988514718"/>
    <s v="NA"/>
    <s v="NA"/>
    <s v="Outbound"/>
  </r>
  <r>
    <x v="0"/>
    <s v="Call"/>
    <s v="0CD470B7781C460B9E1119D54FC9EAC0"/>
    <d v="2025-10-21T00:00:00"/>
    <x v="6"/>
    <x v="878"/>
    <d v="2025-10-21T11:44:31"/>
    <s v="JianKai.Ding"/>
    <s v="0988514718"/>
    <s v="NA"/>
    <s v="NA"/>
    <s v="Inbound"/>
  </r>
  <r>
    <x v="0"/>
    <s v="Call"/>
    <s v="EF6A043CDD814EB3932C3C547C82C6EA"/>
    <d v="2025-10-21T00:00:00"/>
    <x v="6"/>
    <x v="879"/>
    <d v="2025-10-21T11:46:19"/>
    <s v="JianKai.Ding"/>
    <s v="0988514718"/>
    <s v="NA"/>
    <s v="NA"/>
    <s v="Outbound"/>
  </r>
  <r>
    <x v="0"/>
    <s v="Call"/>
    <s v="BCB227E6F7834387B85F2C9004BEF7BB"/>
    <d v="2025-10-21T00:00:00"/>
    <x v="6"/>
    <x v="880"/>
    <d v="2025-10-21T11:51:45"/>
    <s v="JianKai.Ding"/>
    <s v="0988514718"/>
    <s v="NA"/>
    <s v="NA"/>
    <s v="Outbound"/>
  </r>
  <r>
    <x v="0"/>
    <s v="Call"/>
    <s v="801911B6DBA1471F8F4B7BC5832B4058"/>
    <d v="2025-10-21T00:00:00"/>
    <x v="6"/>
    <x v="881"/>
    <d v="2025-10-21T11:48:24"/>
    <s v="JianKai.Ding"/>
    <s v="0988514718"/>
    <s v="NA"/>
    <s v="NA"/>
    <s v="Outbound"/>
  </r>
  <r>
    <x v="0"/>
    <s v="Call"/>
    <s v="6248BCE1C0274DFD912F290EDC5C245E"/>
    <d v="2025-10-21T00:00:00"/>
    <x v="6"/>
    <x v="882"/>
    <d v="2025-10-21T11:56:09"/>
    <s v="JianKai.Ding"/>
    <s v="0988514718"/>
    <s v="NA"/>
    <s v="NA"/>
    <s v="Inbound"/>
  </r>
  <r>
    <x v="0"/>
    <s v="Call"/>
    <s v="D46B991D1D2F4D578717376815AAECC4"/>
    <d v="2025-10-21T00:00:00"/>
    <x v="6"/>
    <x v="883"/>
    <d v="2025-10-21T11:57:48"/>
    <s v="JianKai.Ding"/>
    <s v="0988514718"/>
    <s v="NA"/>
    <s v="NA"/>
    <s v="Inbound"/>
  </r>
  <r>
    <x v="0"/>
    <s v="Call"/>
    <s v="CE5830EB035E4B13AEF10A0533E20D63"/>
    <d v="2025-10-21T00:00:00"/>
    <x v="6"/>
    <x v="884"/>
    <d v="2025-10-21T11:58:18"/>
    <s v="JianKai.Ding"/>
    <s v="0988514718"/>
    <s v="NA"/>
    <s v="NA"/>
    <s v="Outbound"/>
  </r>
  <r>
    <x v="0"/>
    <s v="Call"/>
    <s v="047F9C2C109D41F9B5CD9AC572F5DBF9"/>
    <d v="2025-10-21T00:00:00"/>
    <x v="6"/>
    <x v="885"/>
    <d v="2025-10-21T12:37:22"/>
    <s v="JianKai.Ding"/>
    <s v="0988514718"/>
    <s v="NA"/>
    <s v="NA"/>
    <s v="Inbound"/>
  </r>
  <r>
    <x v="0"/>
    <s v="Call"/>
    <s v="E7147871D6CC462C9FD5EC7218119CC0"/>
    <d v="2025-10-21T00:00:00"/>
    <x v="6"/>
    <x v="886"/>
    <d v="2025-10-21T12:01:28"/>
    <m/>
    <m/>
    <m/>
    <m/>
    <s v="Inbound"/>
  </r>
  <r>
    <x v="1"/>
    <s v="Call"/>
    <s v="565811D9E7BC456F96C2F7B9FF17AF13"/>
    <d v="2025-10-21T00:00:00"/>
    <x v="6"/>
    <x v="887"/>
    <d v="2025-10-21T12:23:57"/>
    <s v="Molly Song"/>
    <s v="0227553989"/>
    <s v="NA"/>
    <s v="NA"/>
    <s v="Outbound"/>
  </r>
  <r>
    <x v="1"/>
    <s v="Call"/>
    <s v="8D1722A19F6043749606F94B86137F46"/>
    <d v="2025-10-21T00:00:00"/>
    <x v="6"/>
    <x v="888"/>
    <d v="2025-10-21T12:28:51"/>
    <s v="Molly Song"/>
    <s v="033611515"/>
    <s v="NA"/>
    <s v="NA"/>
    <s v="Outbound"/>
  </r>
  <r>
    <x v="1"/>
    <s v="Call"/>
    <s v="9263ACA1B50444B4B401FF0369760374"/>
    <d v="2025-10-21T00:00:00"/>
    <x v="6"/>
    <x v="889"/>
    <d v="2025-10-21T12:35:02"/>
    <s v="Sherry Lin"/>
    <s v="0918558978"/>
    <s v="NA"/>
    <s v="NA"/>
    <s v="Outbound"/>
  </r>
  <r>
    <x v="1"/>
    <s v="Call"/>
    <s v="3018240478E84C1B9FABAED7FADE2106"/>
    <d v="2025-10-21T00:00:00"/>
    <x v="6"/>
    <x v="890"/>
    <d v="2025-10-21T12:39:32"/>
    <s v="Molly Song"/>
    <s v="0422252255"/>
    <s v="NA"/>
    <s v="NA"/>
    <s v="Outbound"/>
  </r>
  <r>
    <x v="1"/>
    <s v="Call"/>
    <s v="22DBAD631D9C4E43A58BE9AF5AA2C6C9"/>
    <d v="2025-10-21T00:00:00"/>
    <x v="6"/>
    <x v="891"/>
    <d v="2025-10-21T12:43:05"/>
    <s v="Molly Song"/>
    <s v="0426622898"/>
    <s v="NA"/>
    <s v="NA"/>
    <s v="Outbound"/>
  </r>
  <r>
    <x v="0"/>
    <s v="Call"/>
    <s v="79D20842F2BC4ACD88031C291E4C153B"/>
    <d v="2025-10-21T00:00:00"/>
    <x v="6"/>
    <x v="892"/>
    <d v="2025-10-21T12:49:26"/>
    <s v="JianKai.Ding"/>
    <s v="0988514718"/>
    <s v="NA"/>
    <s v="NA"/>
    <s v="Outbound"/>
  </r>
  <r>
    <x v="1"/>
    <s v="Call"/>
    <s v="9ADD6EC6ABD54E76BE658FB1D5D241E5"/>
    <d v="2025-10-21T00:00:00"/>
    <x v="6"/>
    <x v="893"/>
    <d v="2025-10-21T12:46:16"/>
    <s v="Sherry Lin"/>
    <s v="0952851471"/>
    <s v="NA"/>
    <s v="NA"/>
    <s v="Outbound"/>
  </r>
  <r>
    <x v="1"/>
    <s v="Call"/>
    <s v="4C38EC90A5054C88B67BA3394066A9F5"/>
    <d v="2025-10-21T00:00:00"/>
    <x v="6"/>
    <x v="894"/>
    <d v="2025-10-21T12:51:00"/>
    <s v="Sherry Lin"/>
    <s v="0980500047"/>
    <s v="NA"/>
    <s v="NA"/>
    <s v="Outbound"/>
  </r>
  <r>
    <x v="1"/>
    <s v="Call"/>
    <s v="6B4232CB4BD8411691C398BD015259C3"/>
    <d v="2025-10-21T00:00:00"/>
    <x v="6"/>
    <x v="895"/>
    <d v="2025-10-21T12:53:34"/>
    <s v="Sherry Lin"/>
    <s v="0930787616"/>
    <s v="NA"/>
    <s v="NA"/>
    <s v="Outbound"/>
  </r>
  <r>
    <x v="1"/>
    <s v="Call"/>
    <s v="0578F868D1914EFF9D0BCE07973CC498"/>
    <d v="2025-10-21T00:00:00"/>
    <x v="6"/>
    <x v="896"/>
    <d v="2025-10-21T12:56:12"/>
    <m/>
    <m/>
    <m/>
    <m/>
    <s v="Inbound"/>
  </r>
  <r>
    <x v="1"/>
    <s v="Call"/>
    <s v="67B846E030C545119D36BA35BE7909D1"/>
    <d v="2025-10-21T00:00:00"/>
    <x v="6"/>
    <x v="897"/>
    <d v="2025-10-21T13:08:12"/>
    <m/>
    <m/>
    <m/>
    <m/>
    <s v="Inbound"/>
  </r>
  <r>
    <x v="0"/>
    <s v="Call"/>
    <s v="F191EE9811004C1BAA65A48B3689724B"/>
    <d v="2025-10-21T00:00:00"/>
    <x v="6"/>
    <x v="898"/>
    <d v="2025-10-21T13:15:54"/>
    <m/>
    <m/>
    <m/>
    <m/>
    <s v="Inbound"/>
  </r>
  <r>
    <x v="1"/>
    <s v="Call"/>
    <s v="CB9E739ADDB543D18C5BA8D9F344C645"/>
    <d v="2025-10-21T00:00:00"/>
    <x v="6"/>
    <x v="899"/>
    <d v="2025-10-21T13:32:29"/>
    <s v="Molly Song"/>
    <s v="0979330656"/>
    <s v="NA"/>
    <s v="NA"/>
    <s v="Inbound"/>
  </r>
  <r>
    <x v="1"/>
    <s v="Call"/>
    <s v="289529679E41475A8D3E4AD198C70B91"/>
    <d v="2025-10-21T00:00:00"/>
    <x v="6"/>
    <x v="900"/>
    <d v="2025-10-21T13:45:00"/>
    <s v="Molly Song"/>
    <s v="0422252255"/>
    <s v="NA"/>
    <s v="NA"/>
    <s v="Outbound"/>
  </r>
  <r>
    <x v="1"/>
    <s v="Call"/>
    <s v="EBDF776FC77949099A92A602061CE9D2"/>
    <d v="2025-10-21T00:00:00"/>
    <x v="6"/>
    <x v="901"/>
    <d v="2025-10-21T14:30:36"/>
    <s v="Molly Song"/>
    <s v="033249292"/>
    <s v="NA"/>
    <s v="NA"/>
    <s v="Inbound"/>
  </r>
  <r>
    <x v="1"/>
    <s v="Call"/>
    <s v="A424C3A33E0244CEA7C7D61A4063A0B8"/>
    <d v="2025-10-21T00:00:00"/>
    <x v="6"/>
    <x v="902"/>
    <d v="2025-10-21T15:15:44"/>
    <s v="Amber Wang"/>
    <s v="0930906955"/>
    <s v="NA"/>
    <s v="NA"/>
    <s v="Outbound"/>
  </r>
  <r>
    <x v="1"/>
    <s v="Call"/>
    <s v="7030CAD99391420B9D0AF0724BFFFA23"/>
    <d v="2025-10-21T00:00:00"/>
    <x v="6"/>
    <x v="903"/>
    <d v="2025-10-21T15:27:25"/>
    <s v="Amber Wang"/>
    <s v="073381918"/>
    <s v="NA"/>
    <s v="NA"/>
    <s v="Outbound"/>
  </r>
  <r>
    <x v="1"/>
    <s v="Call"/>
    <s v="EBB3C401DBEE4B54A6A4E68EBB579A7B"/>
    <d v="2025-10-21T00:00:00"/>
    <x v="6"/>
    <x v="904"/>
    <d v="2025-10-21T15:32:55"/>
    <s v="Amber Wang"/>
    <s v="0983730164"/>
    <s v="NA"/>
    <s v="NA"/>
    <s v="Outbound"/>
  </r>
  <r>
    <x v="1"/>
    <s v="Call"/>
    <s v="3394B59604FF41BB98FE653A32DFB8F1"/>
    <d v="2025-10-21T00:00:00"/>
    <x v="6"/>
    <x v="905"/>
    <d v="2025-10-21T15:34:46"/>
    <m/>
    <m/>
    <m/>
    <m/>
    <s v="Inbound"/>
  </r>
  <r>
    <x v="1"/>
    <s v="Call"/>
    <s v="2B29F83DEEED4C098FD2321E13113AAB"/>
    <d v="2025-10-21T00:00:00"/>
    <x v="6"/>
    <x v="906"/>
    <d v="2025-10-21T15:40:41"/>
    <s v="Amber Wang"/>
    <s v="073381918"/>
    <s v="NA"/>
    <s v="NA"/>
    <s v="Inbound"/>
  </r>
  <r>
    <x v="1"/>
    <s v="Call"/>
    <s v="B56163B6257D4D0B9EA9FEF41980E1A3"/>
    <d v="2025-10-21T00:00:00"/>
    <x v="6"/>
    <x v="907"/>
    <d v="2025-10-21T16:02:04"/>
    <s v="Amber Wang"/>
    <s v="0956760725"/>
    <s v="NA"/>
    <s v="NA"/>
    <s v="Inbound"/>
  </r>
  <r>
    <x v="1"/>
    <s v="Call"/>
    <s v="FCCF6FDEF8244BFB8ED3889D2A195051"/>
    <d v="2025-10-21T00:00:00"/>
    <x v="6"/>
    <x v="908"/>
    <d v="2025-10-21T16:09:31"/>
    <s v="Molly Song"/>
    <s v="0952002266"/>
    <s v="NA"/>
    <s v="NA"/>
    <s v="Inbound"/>
  </r>
  <r>
    <x v="1"/>
    <s v="Call"/>
    <s v="103E36017BCA4B44A41C5B08E4CC9964"/>
    <d v="2025-10-21T00:00:00"/>
    <x v="6"/>
    <x v="909"/>
    <d v="2025-10-21T16:16:46"/>
    <s v="Amber Wang"/>
    <s v="0989926950"/>
    <s v="NA"/>
    <s v="NA"/>
    <s v="Outbound"/>
  </r>
  <r>
    <x v="1"/>
    <s v="Call"/>
    <s v="BD41BD4F7BD94C56967699C7A17074D3"/>
    <d v="2025-10-21T00:00:00"/>
    <x v="6"/>
    <x v="910"/>
    <d v="2025-10-21T16:23:35"/>
    <s v="Amber Wang"/>
    <s v="0907606778"/>
    <s v="NA"/>
    <s v="NA"/>
    <s v="Outbound"/>
  </r>
  <r>
    <x v="1"/>
    <s v="Call"/>
    <s v="75989E9C65E34529A86FF166D6CC5C7D"/>
    <d v="2025-10-21T00:00:00"/>
    <x v="6"/>
    <x v="911"/>
    <d v="2025-10-21T16:46:42"/>
    <s v="Amber Wang"/>
    <s v="0936300570"/>
    <s v="NA"/>
    <s v="NA"/>
    <s v="Outbound"/>
  </r>
  <r>
    <x v="0"/>
    <s v="Call"/>
    <s v="70AB76CD585643D0AF56A8A5D0833C56"/>
    <d v="2025-10-21T00:00:00"/>
    <x v="6"/>
    <x v="912"/>
    <d v="2025-10-21T16:40:50"/>
    <s v="Will Tsai"/>
    <s v="0988514718"/>
    <s v="NA"/>
    <s v="NA"/>
    <s v="Outbound"/>
  </r>
  <r>
    <x v="1"/>
    <s v="Call"/>
    <s v="A45A2FF94D91403B95E5C1CF33FD74B1"/>
    <d v="2025-10-21T00:00:00"/>
    <x v="6"/>
    <x v="913"/>
    <d v="2025-10-21T17:09:29"/>
    <s v="Amber Wang"/>
    <s v="0978765373"/>
    <s v="NA"/>
    <s v="NA"/>
    <s v="Outbound"/>
  </r>
  <r>
    <x v="1"/>
    <s v="Call"/>
    <s v="A0F0C61CB7514CFDA2C4219DE8795A50"/>
    <d v="2025-10-21T00:00:00"/>
    <x v="6"/>
    <x v="914"/>
    <d v="2025-10-21T17:21:47"/>
    <s v="Amber Wang"/>
    <s v="0229928989"/>
    <s v="NA"/>
    <s v="NA"/>
    <s v="Outbound"/>
  </r>
  <r>
    <x v="1"/>
    <s v="Call"/>
    <s v="441D4575BC6A4962802F7FDD7585FC56"/>
    <d v="2025-10-21T00:00:00"/>
    <x v="6"/>
    <x v="915"/>
    <d v="2025-10-21T17:39:13"/>
    <s v="Molly Song"/>
    <s v="0900009309"/>
    <s v="NA"/>
    <s v="NA"/>
    <s v="Outbound"/>
  </r>
  <r>
    <x v="1"/>
    <s v="Call"/>
    <s v="DF84E43C020D411CB01ECB1F025EE4BB"/>
    <d v="2025-10-21T00:00:00"/>
    <x v="6"/>
    <x v="916"/>
    <d v="2025-10-21T17:46:43"/>
    <s v="Molly Song"/>
    <s v="0952002266"/>
    <s v="NA"/>
    <s v="NA"/>
    <s v="Outbound"/>
  </r>
  <r>
    <x v="1"/>
    <s v="Call"/>
    <s v="6460921A983444B899A5EDB45E613FA2"/>
    <d v="2025-10-21T00:00:00"/>
    <x v="6"/>
    <x v="917"/>
    <d v="2025-10-21T17:50:23"/>
    <s v="Molly Song"/>
    <s v="0979330656"/>
    <s v="NA"/>
    <s v="NA"/>
    <s v="Outbound"/>
  </r>
  <r>
    <x v="1"/>
    <s v="Call"/>
    <s v="DD0706BE7774411887A2D65587A7502D"/>
    <d v="2025-10-21T00:00:00"/>
    <x v="6"/>
    <x v="918"/>
    <d v="2025-10-21T18:03:01"/>
    <s v="Amber Wang"/>
    <s v="0939082704"/>
    <s v="NA"/>
    <s v="NA"/>
    <s v="Inbound"/>
  </r>
  <r>
    <x v="1"/>
    <s v="Call"/>
    <s v="C5724BF17ECD46C09BED7EB282EB5D15"/>
    <d v="2025-10-21T00:00:00"/>
    <x v="6"/>
    <x v="919"/>
    <d v="2025-10-21T18:12:24"/>
    <s v="Amber Wang"/>
    <s v="0287729016"/>
    <s v="NA"/>
    <s v="NA"/>
    <s v="Outbound"/>
  </r>
  <r>
    <x v="1"/>
    <s v="Call"/>
    <s v="2DFA2C6E9F584C08AACA5FB28864B2E9"/>
    <d v="2025-10-21T00:00:00"/>
    <x v="6"/>
    <x v="920"/>
    <d v="2025-10-21T18:29:52"/>
    <s v="Molly Song"/>
    <s v="034660616"/>
    <s v="NA"/>
    <s v="NA"/>
    <s v="Outbound"/>
  </r>
  <r>
    <x v="1"/>
    <s v="Call"/>
    <s v="F6F30DEC21044D649014E34B7170C59D"/>
    <d v="2025-10-21T00:00:00"/>
    <x v="6"/>
    <x v="921"/>
    <d v="2025-10-21T18:35:54"/>
    <s v="Amber Wang"/>
    <s v="077869818"/>
    <s v="NA"/>
    <s v="NA"/>
    <s v="Outbound"/>
  </r>
  <r>
    <x v="1"/>
    <s v="Call"/>
    <s v="356E619E29DC44D2A8B76DC795660E6E"/>
    <d v="2025-10-21T00:00:00"/>
    <x v="6"/>
    <x v="922"/>
    <d v="2025-10-21T18:47:18"/>
    <s v="Amber Wang"/>
    <s v="0989987525"/>
    <s v="NA"/>
    <s v="NA"/>
    <s v="Outbound"/>
  </r>
  <r>
    <x v="1"/>
    <s v="Call"/>
    <s v="BAFBD8E694204D18988C433BFF4CB083"/>
    <d v="2025-10-21T00:00:00"/>
    <x v="6"/>
    <x v="923"/>
    <d v="2025-10-21T18:51:42"/>
    <s v="Amber Wang"/>
    <s v="0989987525"/>
    <s v="NA"/>
    <s v="NA"/>
    <s v="Outbound"/>
  </r>
  <r>
    <x v="0"/>
    <s v="Chat"/>
    <s v="D3210271188A413DA55A78F139DBCD6E"/>
    <d v="2025-10-21T00:00:00"/>
    <x v="6"/>
    <x v="924"/>
    <d v="2025-10-21T18:58:38"/>
    <s v="Amber Wang"/>
    <s v="0956729346"/>
    <s v="NA"/>
    <s v="NA"/>
    <s v="Inbound"/>
  </r>
  <r>
    <x v="1"/>
    <s v="Call"/>
    <s v="FF7F89772443461CA33459A7F4226183"/>
    <d v="2025-10-21T00:00:00"/>
    <x v="6"/>
    <x v="925"/>
    <d v="2025-10-21T19:20:10"/>
    <s v="Molly Song"/>
    <s v="087898845"/>
    <s v="NA"/>
    <s v="NA"/>
    <s v="Inbound"/>
  </r>
  <r>
    <x v="0"/>
    <s v="Call"/>
    <s v="B4D141101D77478CA3214FCC47A109E6"/>
    <d v="2025-10-21T00:00:00"/>
    <x v="6"/>
    <x v="926"/>
    <d v="2025-10-21T19:13:59"/>
    <m/>
    <m/>
    <m/>
    <m/>
    <s v="Inbound"/>
  </r>
  <r>
    <x v="0"/>
    <s v="Call"/>
    <s v="B321E7E48E334052BD62E97621BC5E4E"/>
    <d v="2025-10-21T00:00:00"/>
    <x v="6"/>
    <x v="927"/>
    <d v="2025-10-21T19:18:03"/>
    <m/>
    <m/>
    <m/>
    <m/>
    <s v="Inbound"/>
  </r>
  <r>
    <x v="0"/>
    <s v="Call"/>
    <s v="0367A7A6820B409C92776F01943BBEF0"/>
    <d v="2025-10-21T00:00:00"/>
    <x v="6"/>
    <x v="928"/>
    <d v="2025-10-21T19:32:42"/>
    <m/>
    <m/>
    <m/>
    <m/>
    <s v="Inbound"/>
  </r>
  <r>
    <x v="0"/>
    <s v="Call"/>
    <s v="EC5A92B956E14AF992F117B4E2886163"/>
    <d v="2025-10-21T00:00:00"/>
    <x v="6"/>
    <x v="929"/>
    <d v="2025-10-21T19:34:53"/>
    <m/>
    <m/>
    <m/>
    <m/>
    <s v="Inbound"/>
  </r>
  <r>
    <x v="1"/>
    <s v="Call"/>
    <s v="F201D8B531BC43CE87CB224FB7D2DAD0"/>
    <d v="2025-10-21T00:00:00"/>
    <x v="6"/>
    <x v="930"/>
    <d v="2025-10-21T20:03:23"/>
    <s v="Amber Wang"/>
    <s v="0989926950"/>
    <s v="NA"/>
    <s v="NA"/>
    <s v="Outbound"/>
  </r>
  <r>
    <x v="1"/>
    <s v="Call"/>
    <s v="AACF328BFF6B4ADAA8EFA8334D448EB2"/>
    <d v="2025-10-21T00:00:00"/>
    <x v="6"/>
    <x v="931"/>
    <d v="2025-10-21T20:32:04"/>
    <s v="Amber Wang"/>
    <s v="0986989591"/>
    <s v="NA"/>
    <s v="NA"/>
    <s v="Outbound"/>
  </r>
  <r>
    <x v="1"/>
    <s v="Call"/>
    <s v="1342CF6EF5BB4C31B1C1716D7FC2EDBC"/>
    <d v="2025-10-21T00:00:00"/>
    <x v="6"/>
    <x v="932"/>
    <d v="2025-10-21T20:31:04"/>
    <s v="Molly Song"/>
    <s v="0979330656"/>
    <s v="NA"/>
    <s v="NA"/>
    <s v="Outbound"/>
  </r>
  <r>
    <x v="1"/>
    <s v="Call"/>
    <s v="E38C95C47AB54710A8BBA00166D7ADD7"/>
    <d v="2025-10-21T00:00:00"/>
    <x v="6"/>
    <x v="933"/>
    <d v="2025-10-21T21:12:24"/>
    <s v="Amber Wang"/>
    <s v="0989926950"/>
    <s v="NA"/>
    <s v="NA"/>
    <s v="Outbound"/>
  </r>
  <r>
    <x v="0"/>
    <s v="Call"/>
    <s v="8C433621BF834F369D0F7DD40D18191C"/>
    <d v="2025-10-21T00:00:00"/>
    <x v="6"/>
    <x v="934"/>
    <d v="2025-10-21T21:49:29"/>
    <s v="Amber Wang"/>
    <s v="0983123318"/>
    <s v="NA"/>
    <s v="NA"/>
    <s v="Inbound"/>
  </r>
  <r>
    <x v="0"/>
    <s v="Call"/>
    <s v="305C5DB3D20E48BBBF97021A6935E878"/>
    <d v="2025-10-22T00:00:00"/>
    <x v="0"/>
    <x v="935"/>
    <d v="2025-10-22T02:03:05"/>
    <m/>
    <m/>
    <m/>
    <m/>
    <s v="Inbound"/>
  </r>
  <r>
    <x v="0"/>
    <s v="Call"/>
    <s v="A4807A2A37204517969590072BAFFBE6"/>
    <d v="2025-10-22T00:00:00"/>
    <x v="0"/>
    <x v="936"/>
    <d v="2025-10-22T03:30:46"/>
    <s v="Jacky Lee"/>
    <s v="0937627771"/>
    <s v="NA"/>
    <s v="NA"/>
    <s v="Inbound"/>
  </r>
  <r>
    <x v="0"/>
    <s v="Call"/>
    <s v="EB99A819F5394B7AA391E535BC50B94C"/>
    <d v="2025-10-22T00:00:00"/>
    <x v="0"/>
    <x v="937"/>
    <d v="2025-10-22T09:47:54"/>
    <s v="JianKai.Ding"/>
    <s v="0937248596"/>
    <s v="NA"/>
    <s v="NA"/>
    <s v="Inbound"/>
  </r>
  <r>
    <x v="0"/>
    <s v="Call"/>
    <s v="A0402F5C4131442C90CFFC22D186B508"/>
    <d v="2025-10-22T00:00:00"/>
    <x v="0"/>
    <x v="938"/>
    <d v="2025-10-22T10:01:47"/>
    <s v="JianKai.Ding"/>
    <s v="0988514718"/>
    <s v="NA"/>
    <s v="NA"/>
    <s v="Outbound"/>
  </r>
  <r>
    <x v="0"/>
    <s v="Call"/>
    <s v="B6C19A339B0E446282DC81F1BB825021"/>
    <d v="2025-10-22T00:00:00"/>
    <x v="0"/>
    <x v="939"/>
    <d v="2025-10-22T10:29:31"/>
    <s v="JianKai.Ding"/>
    <s v="0988514718"/>
    <s v="NA"/>
    <s v="NA"/>
    <s v="Outbound"/>
  </r>
  <r>
    <x v="1"/>
    <s v="Call"/>
    <s v="7EEAD146F5994F03A322984B3E07080A"/>
    <d v="2025-10-22T00:00:00"/>
    <x v="0"/>
    <x v="940"/>
    <d v="2025-10-22T12:16:37"/>
    <s v="Molly Song"/>
    <s v="0908014384"/>
    <s v="NA"/>
    <s v="NA"/>
    <s v="Outbound"/>
  </r>
  <r>
    <x v="1"/>
    <s v="Call"/>
    <s v="E3FAA6E0A8564EAA834C538C4DEDF73D"/>
    <d v="2025-10-22T00:00:00"/>
    <x v="0"/>
    <x v="941"/>
    <d v="2025-10-22T12:23:52"/>
    <s v="Molly Song"/>
    <s v="0226717709"/>
    <s v="NA"/>
    <s v="NA"/>
    <s v="Outbound"/>
  </r>
  <r>
    <x v="1"/>
    <s v="Call"/>
    <s v="34E1739C661742D8B81803707B138771"/>
    <d v="2025-10-22T00:00:00"/>
    <x v="0"/>
    <x v="942"/>
    <d v="2025-10-22T12:41:43"/>
    <s v="Sherry Lin"/>
    <s v="0903640102"/>
    <s v="NA"/>
    <s v="NA"/>
    <s v="Outbound"/>
  </r>
  <r>
    <x v="1"/>
    <s v="Call"/>
    <s v="65F664377AE540FDB63A216F64260A21"/>
    <d v="2025-10-22T00:00:00"/>
    <x v="0"/>
    <x v="943"/>
    <d v="2025-10-22T12:44:57"/>
    <s v="Sherry Lin"/>
    <s v="0905036306"/>
    <s v="NA"/>
    <s v="NA"/>
    <s v="Outbound"/>
  </r>
  <r>
    <x v="1"/>
    <s v="Call"/>
    <s v="35112A0035D04B85A1883659A1D8442A"/>
    <d v="2025-10-22T00:00:00"/>
    <x v="0"/>
    <x v="944"/>
    <d v="2025-10-22T12:58:02"/>
    <s v="Sherry Lin"/>
    <s v="0905962581"/>
    <s v="NA"/>
    <s v="NA"/>
    <s v="Outbound"/>
  </r>
  <r>
    <x v="0"/>
    <s v="Call"/>
    <s v="59BB85F158374DEA88ECECE4CEB60022"/>
    <d v="2025-10-22T00:00:00"/>
    <x v="0"/>
    <x v="945"/>
    <d v="2025-10-22T13:10:49"/>
    <s v="JianKai.Ding"/>
    <s v="0988514718"/>
    <s v="NA"/>
    <s v="NA"/>
    <s v="Outbound"/>
  </r>
  <r>
    <x v="1"/>
    <s v="Call"/>
    <s v="6EEFEB94EBC94739A170C2B7A6A15BF2"/>
    <d v="2025-10-22T00:00:00"/>
    <x v="0"/>
    <x v="946"/>
    <d v="2025-10-22T13:03:32"/>
    <s v="Molly Song"/>
    <s v="0979330656"/>
    <s v="NA"/>
    <s v="NA"/>
    <s v="Outbound"/>
  </r>
  <r>
    <x v="0"/>
    <s v="Call"/>
    <s v="90D3212518134591A5E5DD9100DECBAB"/>
    <d v="2025-10-22T00:00:00"/>
    <x v="0"/>
    <x v="947"/>
    <d v="2025-10-22T13:36:00"/>
    <s v="JianKai.Ding"/>
    <s v="0988514718"/>
    <s v="NA"/>
    <s v="NA"/>
    <s v="Outbound"/>
  </r>
  <r>
    <x v="0"/>
    <s v="Call"/>
    <s v="FDA4B7E9A1134BF48C35C33D5151CED3"/>
    <d v="2025-10-22T00:00:00"/>
    <x v="0"/>
    <x v="948"/>
    <d v="2025-10-22T14:18:34"/>
    <s v="JianKai.Ding"/>
    <s v="0988514718"/>
    <s v="NA"/>
    <s v="NA"/>
    <s v="Outbound"/>
  </r>
  <r>
    <x v="0"/>
    <s v="Call"/>
    <s v="CA60AD0D94B448C5AE4F70DCB5B5BEE7"/>
    <d v="2025-10-22T00:00:00"/>
    <x v="0"/>
    <x v="949"/>
    <d v="2025-10-22T14:25:46"/>
    <s v="JianKai.Ding"/>
    <s v="0988514718"/>
    <s v="NA"/>
    <s v="NA"/>
    <s v="Outbound"/>
  </r>
  <r>
    <x v="0"/>
    <s v="Call"/>
    <s v="9861CE8776D640529047C421066687DA"/>
    <d v="2025-10-22T00:00:00"/>
    <x v="0"/>
    <x v="950"/>
    <d v="2025-10-22T14:22:13"/>
    <s v="JianKai.Ding"/>
    <s v="0988514718"/>
    <s v="NA"/>
    <s v="NA"/>
    <s v="Inbound"/>
  </r>
  <r>
    <x v="0"/>
    <s v="Call"/>
    <s v="EA795E2F6DFF43D5AAB7D3255A1ADD4C"/>
    <d v="2025-10-22T00:00:00"/>
    <x v="0"/>
    <x v="951"/>
    <d v="2025-10-22T14:48:54"/>
    <s v="JianKai.Ding"/>
    <s v="0911699157"/>
    <s v="NA"/>
    <s v="NA"/>
    <s v="Inbound"/>
  </r>
  <r>
    <x v="1"/>
    <s v="Call"/>
    <s v="BE48965F6BA446309FB51C0A7072686D"/>
    <d v="2025-10-22T00:00:00"/>
    <x v="0"/>
    <x v="952"/>
    <d v="2025-10-22T14:38:47"/>
    <s v="Sherry Lin"/>
    <s v="0909250033"/>
    <s v="NA"/>
    <s v="NA"/>
    <s v="Outbound"/>
  </r>
  <r>
    <x v="1"/>
    <s v="Call"/>
    <s v="2768B4EC952840A7BBEADD73C2A3F3A5"/>
    <d v="2025-10-22T00:00:00"/>
    <x v="0"/>
    <x v="953"/>
    <d v="2025-10-22T14:45:33"/>
    <s v="Sherry Lin"/>
    <s v="0983040321"/>
    <s v="NA"/>
    <s v="NA"/>
    <s v="Outbound"/>
  </r>
  <r>
    <x v="1"/>
    <s v="Call"/>
    <s v="DDF67E747F6844B39DF1FC26F4A5B2A5"/>
    <d v="2025-10-22T00:00:00"/>
    <x v="0"/>
    <x v="954"/>
    <d v="2025-10-22T14:53:54"/>
    <s v="Sherry Lin"/>
    <s v="0976015466"/>
    <s v="NA"/>
    <s v="NA"/>
    <s v="Outbound"/>
  </r>
  <r>
    <x v="1"/>
    <s v="Call"/>
    <s v="B018D3681411421987891C1F862AA85D"/>
    <d v="2025-10-22T00:00:00"/>
    <x v="0"/>
    <x v="955"/>
    <d v="2025-10-22T14:55:53"/>
    <s v="Molly Song"/>
    <s v="0900009309"/>
    <s v="NA"/>
    <s v="NA"/>
    <s v="Outbound"/>
  </r>
  <r>
    <x v="1"/>
    <s v="Call"/>
    <s v="758A9F1BE71A4A1E9B5A30ECDA40BE24"/>
    <d v="2025-10-22T00:00:00"/>
    <x v="0"/>
    <x v="956"/>
    <d v="2025-10-22T14:59:40"/>
    <s v="Molly Song"/>
    <s v="0426622898"/>
    <s v="NA"/>
    <s v="NA"/>
    <s v="Outbound"/>
  </r>
  <r>
    <x v="1"/>
    <s v="Call"/>
    <s v="195476579AF14B8F8B1C30D4226A44DA"/>
    <d v="2025-10-22T00:00:00"/>
    <x v="0"/>
    <x v="957"/>
    <d v="2025-10-22T15:01:48"/>
    <s v="Amber Wang"/>
    <s v="0989926950"/>
    <s v="NA"/>
    <s v="NA"/>
    <s v="Outbound"/>
  </r>
  <r>
    <x v="1"/>
    <s v="Call"/>
    <s v="1AD27FBC1F5B4CFEBE1710B087393243"/>
    <d v="2025-10-22T00:00:00"/>
    <x v="0"/>
    <x v="958"/>
    <d v="2025-10-22T15:01:13"/>
    <s v="Molly Song"/>
    <s v="0979330656"/>
    <s v="NA"/>
    <s v="NA"/>
    <s v="Outbound"/>
  </r>
  <r>
    <x v="1"/>
    <s v="Call"/>
    <s v="FC4850A481934330B5B1BB6CB9E57894"/>
    <d v="2025-10-22T00:00:00"/>
    <x v="0"/>
    <x v="959"/>
    <d v="2025-10-22T15:13:52"/>
    <s v="Sherry Lin"/>
    <s v="0930033729"/>
    <s v="NA"/>
    <s v="NA"/>
    <s v="Outbound"/>
  </r>
  <r>
    <x v="1"/>
    <s v="Call"/>
    <s v="D740BD7D57274207B25B768E2CC6E497"/>
    <d v="2025-10-22T00:00:00"/>
    <x v="0"/>
    <x v="960"/>
    <d v="2025-10-22T15:16:04"/>
    <s v="Sherry Lin"/>
    <s v="0906187983"/>
    <s v="NA"/>
    <s v="NA"/>
    <s v="Outbound"/>
  </r>
  <r>
    <x v="1"/>
    <s v="Call"/>
    <s v="3A944B10DED240929A2051DB1E879FA3"/>
    <d v="2025-10-22T00:00:00"/>
    <x v="0"/>
    <x v="961"/>
    <d v="2025-10-22T15:17:20"/>
    <s v="Sherry Lin"/>
    <s v="0910860465"/>
    <s v="NA"/>
    <s v="NA"/>
    <s v="Outbound"/>
  </r>
  <r>
    <x v="1"/>
    <s v="Call"/>
    <s v="03B906E9F03A4AC381F98A897A9DE4C6"/>
    <d v="2025-10-22T00:00:00"/>
    <x v="0"/>
    <x v="962"/>
    <d v="2025-10-22T15:19:56"/>
    <s v="Sherry Lin"/>
    <s v="0989105796"/>
    <s v="NA"/>
    <s v="NA"/>
    <s v="Outbound"/>
  </r>
  <r>
    <x v="1"/>
    <s v="Call"/>
    <s v="17B3130EF51443F1AA77D1493DB53E14"/>
    <d v="2025-10-22T00:00:00"/>
    <x v="0"/>
    <x v="963"/>
    <d v="2025-10-22T15:33:45"/>
    <s v="Amber Wang"/>
    <s v="055373039"/>
    <s v="NA"/>
    <s v="NA"/>
    <s v="Outbound"/>
  </r>
  <r>
    <x v="1"/>
    <s v="Call"/>
    <s v="EAA9DCB9566E4F9680EA4AE154691186"/>
    <d v="2025-10-22T00:00:00"/>
    <x v="0"/>
    <x v="964"/>
    <d v="2025-10-22T15:59:20"/>
    <s v="Amber Wang"/>
    <s v="076417119"/>
    <s v="NA"/>
    <s v="NA"/>
    <s v="Outbound"/>
  </r>
  <r>
    <x v="0"/>
    <s v="Call"/>
    <s v="381476594F5A47FB9BE91C63CE8C35A6"/>
    <d v="2025-10-22T00:00:00"/>
    <x v="0"/>
    <x v="965"/>
    <d v="2025-10-22T16:02:45"/>
    <s v="JianKai.Ding"/>
    <s v="0988514718"/>
    <s v="NA"/>
    <s v="NA"/>
    <s v="Outbound"/>
  </r>
  <r>
    <x v="0"/>
    <s v="Call"/>
    <s v="4EDAD93CCF004B38877BD8A4FAFF3434"/>
    <d v="2025-10-22T00:00:00"/>
    <x v="0"/>
    <x v="966"/>
    <d v="2025-10-22T16:14:16"/>
    <s v="JianKai.Ding"/>
    <s v="0988514718"/>
    <s v="NA"/>
    <s v="NA"/>
    <s v="Outbound"/>
  </r>
  <r>
    <x v="0"/>
    <s v="Call"/>
    <s v="D207A1248F204C0FA712A76D9A650608"/>
    <d v="2025-10-22T00:00:00"/>
    <x v="0"/>
    <x v="967"/>
    <d v="2025-10-22T17:01:54"/>
    <s v="JianKai.Ding"/>
    <s v="0988514718"/>
    <s v="NA"/>
    <s v="NA"/>
    <s v="Outbound"/>
  </r>
  <r>
    <x v="0"/>
    <s v="Call"/>
    <s v="AFFCF6FFFF5A400D8EF76E47DB88790D"/>
    <d v="2025-10-22T00:00:00"/>
    <x v="0"/>
    <x v="968"/>
    <d v="2025-10-22T17:16:04"/>
    <s v="JianKai.Ding"/>
    <s v="0910968075"/>
    <s v="NA"/>
    <s v="NA"/>
    <s v="Inbound"/>
  </r>
  <r>
    <x v="1"/>
    <s v="Call"/>
    <s v="6ACF7928B2A9418E8F1ED0730694F442"/>
    <d v="2025-10-22T00:00:00"/>
    <x v="0"/>
    <x v="969"/>
    <d v="2025-10-22T17:16:30"/>
    <s v="Amber Wang"/>
    <s v="0930906955"/>
    <s v="NA"/>
    <s v="NA"/>
    <s v="Outbound"/>
  </r>
  <r>
    <x v="1"/>
    <s v="Call"/>
    <s v="0611FA1D0C0544D29573004CCFBF3F63"/>
    <d v="2025-10-22T00:00:00"/>
    <x v="0"/>
    <x v="970"/>
    <d v="2025-10-22T17:42:09"/>
    <s v="Amber Wang"/>
    <s v="0989926950"/>
    <s v="NA"/>
    <s v="NA"/>
    <s v="Outbound"/>
  </r>
  <r>
    <x v="1"/>
    <s v="Call"/>
    <s v="4E90E7F6393947E7AB2B76F751F480D2"/>
    <d v="2025-10-22T00:00:00"/>
    <x v="0"/>
    <x v="971"/>
    <d v="2025-10-22T17:36:01"/>
    <s v="Molly Song"/>
    <s v="0286716555"/>
    <s v="NA"/>
    <s v="NA"/>
    <s v="Outbound"/>
  </r>
  <r>
    <x v="1"/>
    <s v="Call"/>
    <s v="09BFB45D815B4D38A07269CC7F406F8F"/>
    <d v="2025-10-22T00:00:00"/>
    <x v="0"/>
    <x v="972"/>
    <d v="2025-10-22T18:00:33"/>
    <s v="Amber Wang"/>
    <s v="0983730164"/>
    <s v="NA"/>
    <s v="NA"/>
    <s v="Outbound"/>
  </r>
  <r>
    <x v="0"/>
    <s v="Call"/>
    <s v="B0EF3F97F0FF4A6389D2A31A731D7E3E"/>
    <d v="2025-10-22T00:00:00"/>
    <x v="0"/>
    <x v="973"/>
    <d v="2025-10-22T18:43:11"/>
    <s v="Amber Wang"/>
    <s v="0955315451"/>
    <s v="NA"/>
    <s v="NA"/>
    <s v="Inbound"/>
  </r>
  <r>
    <x v="0"/>
    <s v="Call"/>
    <s v="E61E1BAD7D184EBE8DC2456C528FC396"/>
    <d v="2025-10-22T00:00:00"/>
    <x v="0"/>
    <x v="974"/>
    <d v="2025-10-22T18:57:36"/>
    <s v="Amber Wang"/>
    <s v="0955315451"/>
    <s v="NA"/>
    <s v="NA"/>
    <s v="Outbound"/>
  </r>
  <r>
    <x v="1"/>
    <s v="Call"/>
    <s v="74E9150DB24D4B2CA75EDEAF56802CAD"/>
    <d v="2025-10-22T00:00:00"/>
    <x v="0"/>
    <x v="975"/>
    <d v="2025-10-22T18:50:23"/>
    <m/>
    <m/>
    <m/>
    <m/>
    <s v="Inbound"/>
  </r>
  <r>
    <x v="1"/>
    <s v="Call"/>
    <s v="AD1B44F2DB634639B7ACBB73D94BA444"/>
    <d v="2025-10-22T00:00:00"/>
    <x v="0"/>
    <x v="976"/>
    <d v="2025-10-22T19:40:02"/>
    <s v="Molly Song"/>
    <s v="078020801"/>
    <s v="NA"/>
    <s v="NA"/>
    <s v="Outbound"/>
  </r>
  <r>
    <x v="1"/>
    <s v="Call"/>
    <s v="209944339E874256AE860397870EC846"/>
    <d v="2025-10-22T00:00:00"/>
    <x v="0"/>
    <x v="977"/>
    <d v="2025-10-22T19:55:08"/>
    <s v="Molly Song"/>
    <s v="052251888"/>
    <s v="NA"/>
    <s v="NA"/>
    <s v="Outbound"/>
  </r>
  <r>
    <x v="1"/>
    <s v="Call"/>
    <s v="32C976664C784A8C8CDEFE9FD9F78E10"/>
    <d v="2025-10-22T00:00:00"/>
    <x v="0"/>
    <x v="978"/>
    <d v="2025-10-22T20:00:59"/>
    <s v="Molly Song"/>
    <s v="0955803637"/>
    <s v="NA"/>
    <s v="NA"/>
    <s v="Inbound"/>
  </r>
  <r>
    <x v="1"/>
    <s v="Call"/>
    <s v="B7866C8FE7274D70B3EA23C0414B6D14"/>
    <d v="2025-10-22T00:00:00"/>
    <x v="0"/>
    <x v="979"/>
    <d v="2025-10-22T20:08:18"/>
    <s v="Amber Wang"/>
    <s v="0930906955"/>
    <s v="NA"/>
    <s v="NA"/>
    <s v="Outbound"/>
  </r>
  <r>
    <x v="1"/>
    <s v="Call"/>
    <s v="8F0ECB9A75674DD4BA433DA90E7F883F"/>
    <d v="2025-10-22T00:00:00"/>
    <x v="0"/>
    <x v="980"/>
    <d v="2025-10-22T20:30:49"/>
    <s v="Molly Song"/>
    <s v="052251888"/>
    <s v="NA"/>
    <s v="NA"/>
    <s v="Outbound"/>
  </r>
  <r>
    <x v="1"/>
    <s v="Call"/>
    <s v="E93CE527C73B4C96B23A2EAC11F8AA14"/>
    <d v="2025-10-22T00:00:00"/>
    <x v="0"/>
    <x v="981"/>
    <d v="2025-10-22T20:25:06"/>
    <s v="Amber Wang"/>
    <s v="035234799"/>
    <s v="NA"/>
    <s v="NA"/>
    <s v="Outbound"/>
  </r>
  <r>
    <x v="1"/>
    <s v="Call"/>
    <s v="357125C5D79B496A9D4E70CB1BC2C1BF"/>
    <d v="2025-10-22T00:00:00"/>
    <x v="0"/>
    <x v="982"/>
    <d v="2025-10-22T20:33:43"/>
    <s v="Amber Wang"/>
    <s v="0983532787"/>
    <s v="NA"/>
    <s v="NA"/>
    <s v="Outbound"/>
  </r>
  <r>
    <x v="1"/>
    <s v="Call"/>
    <s v="8CB70118CDB94F1C8E7129FC8FE1642B"/>
    <d v="2025-10-22T00:00:00"/>
    <x v="0"/>
    <x v="983"/>
    <d v="2025-10-22T20:36:01"/>
    <s v="Amber Wang"/>
    <s v="035234799"/>
    <s v="NA"/>
    <s v="NA"/>
    <s v="Outbound"/>
  </r>
  <r>
    <x v="1"/>
    <s v="Call"/>
    <s v="9BA7664317DA4485AA48B7C4FFC86A76"/>
    <d v="2025-10-22T00:00:00"/>
    <x v="0"/>
    <x v="984"/>
    <d v="2025-10-22T20:46:29"/>
    <s v="Molly Song"/>
    <s v="0982777812"/>
    <s v="NA"/>
    <s v="NA"/>
    <s v="Outbound"/>
  </r>
  <r>
    <x v="1"/>
    <s v="Call"/>
    <s v="1EA1B5EC2F944955A4C5AE2C7C715EFB"/>
    <d v="2025-10-22T00:00:00"/>
    <x v="0"/>
    <x v="985"/>
    <d v="2025-10-22T21:02:38"/>
    <s v="Amber Wang"/>
    <s v="0989926950"/>
    <s v="NA"/>
    <s v="NA"/>
    <s v="Outbound"/>
  </r>
  <r>
    <x v="0"/>
    <s v="Chat"/>
    <s v="47367D7C841E4FEEB6A06E7C6FECFE57"/>
    <d v="2025-10-22T00:00:00"/>
    <x v="0"/>
    <x v="986"/>
    <m/>
    <m/>
    <m/>
    <m/>
    <m/>
    <s v="Inbound"/>
  </r>
  <r>
    <x v="1"/>
    <s v="Call"/>
    <s v="51614DFB00794138902313F507AF077D"/>
    <d v="2025-10-22T00:00:00"/>
    <x v="0"/>
    <x v="987"/>
    <d v="2025-10-22T21:33:56"/>
    <s v="Amber Wang"/>
    <s v="0989926950"/>
    <s v="NA"/>
    <s v="NA"/>
    <s v="Outbound"/>
  </r>
  <r>
    <x v="0"/>
    <s v="Call"/>
    <s v="50A21E09999A49D685A0C96DD2479655"/>
    <d v="2025-10-22T00:00:00"/>
    <x v="0"/>
    <x v="988"/>
    <d v="2025-10-22T21:23:49"/>
    <m/>
    <m/>
    <m/>
    <m/>
    <s v="Inbound"/>
  </r>
  <r>
    <x v="0"/>
    <s v="Call"/>
    <s v="284D9CB2D78D4222B0412F9532392553"/>
    <d v="2025-10-22T00:00:00"/>
    <x v="0"/>
    <x v="989"/>
    <d v="2025-10-22T21:29:32"/>
    <m/>
    <m/>
    <m/>
    <m/>
    <s v="Inbound"/>
  </r>
  <r>
    <x v="0"/>
    <s v="Call"/>
    <s v="3AC0FDF7F2C140E38155F407B7A036F5"/>
    <d v="2025-10-22T00:00:00"/>
    <x v="0"/>
    <x v="990"/>
    <d v="2025-10-22T23:28:16"/>
    <s v="Amber Wang"/>
    <s v="0960117779"/>
    <s v="NA"/>
    <s v="NA"/>
    <s v="Inbound"/>
  </r>
  <r>
    <x v="1"/>
    <s v="Call"/>
    <s v="55A0201D7B084C14806B3B5AA9FD6A92"/>
    <d v="2025-10-23T00:00:00"/>
    <x v="1"/>
    <x v="991"/>
    <d v="2025-10-23T12:14:04"/>
    <s v="Evan Liu"/>
    <s v="0925195855"/>
    <s v="NA"/>
    <s v="NA"/>
    <s v="Inbound"/>
  </r>
  <r>
    <x v="1"/>
    <s v="Call"/>
    <s v="6A07CC94DC694954823E8F9EDE70900D"/>
    <d v="2025-10-23T00:00:00"/>
    <x v="1"/>
    <x v="992"/>
    <d v="2025-10-23T12:15:27"/>
    <s v="Sherry Lin"/>
    <s v="0975856669"/>
    <s v="NA"/>
    <s v="NA"/>
    <s v="Inbound"/>
  </r>
  <r>
    <x v="1"/>
    <s v="Call"/>
    <s v="F7D98A21A0144DAE95EB730464707057"/>
    <d v="2025-10-23T00:00:00"/>
    <x v="1"/>
    <x v="993"/>
    <d v="2025-10-23T12:19:54"/>
    <s v="Molly Song"/>
    <s v="0931703067"/>
    <s v="NA"/>
    <s v="NA"/>
    <s v="Outbound"/>
  </r>
  <r>
    <x v="1"/>
    <s v="Call"/>
    <s v="3DA96A3419C94FB485D5866F131EBEF6"/>
    <d v="2025-10-23T00:00:00"/>
    <x v="1"/>
    <x v="994"/>
    <d v="2025-10-23T12:17:27"/>
    <s v="Evan Liu"/>
    <s v="0961321633"/>
    <s v="NA"/>
    <s v="NA"/>
    <s v="Outbound"/>
  </r>
  <r>
    <x v="1"/>
    <s v="Call"/>
    <s v="CCCE36C8056C4D369E368195111BBF9C"/>
    <d v="2025-10-23T00:00:00"/>
    <x v="1"/>
    <x v="995"/>
    <d v="2025-10-23T12:23:56"/>
    <s v="Evan Liu"/>
    <s v="0970390017"/>
    <s v="NA"/>
    <s v="NA"/>
    <s v="Outbound"/>
  </r>
  <r>
    <x v="1"/>
    <s v="Call"/>
    <s v="A65D57F78BBD44A8807DD3593C6727C0"/>
    <d v="2025-10-23T00:00:00"/>
    <x v="1"/>
    <x v="996"/>
    <d v="2025-10-23T12:23:55"/>
    <s v="Sherry Lin"/>
    <s v="0966671359"/>
    <s v="NA"/>
    <s v="NA"/>
    <s v="Outbound"/>
  </r>
  <r>
    <x v="1"/>
    <s v="Call"/>
    <s v="061A68CAE2DA4AC9BA993DBA92BAB0C5"/>
    <d v="2025-10-23T00:00:00"/>
    <x v="1"/>
    <x v="997"/>
    <d v="2025-10-23T12:24:58"/>
    <s v="Sherry Lin"/>
    <s v="0987630905"/>
    <s v="NA"/>
    <s v="NA"/>
    <s v="Outbound"/>
  </r>
  <r>
    <x v="1"/>
    <s v="Call"/>
    <s v="5D62819C0C5B4519A9BA2EE8E689AEB8"/>
    <d v="2025-10-23T00:00:00"/>
    <x v="1"/>
    <x v="998"/>
    <d v="2025-10-23T12:30:09"/>
    <s v="Sherry Lin"/>
    <s v="0979672319"/>
    <s v="NA"/>
    <s v="NA"/>
    <s v="Outbound"/>
  </r>
  <r>
    <x v="1"/>
    <s v="Call"/>
    <s v="673C79E8615B431EA13ED222021B17DF"/>
    <d v="2025-10-23T00:00:00"/>
    <x v="1"/>
    <x v="999"/>
    <d v="2025-10-23T12:33:13"/>
    <s v="Sherry Lin"/>
    <s v="0970917081"/>
    <s v="NA"/>
    <s v="NA"/>
    <s v="Outbound"/>
  </r>
  <r>
    <x v="1"/>
    <s v="Call"/>
    <s v="603C564617A546B8AE6F39557BC3AB07"/>
    <d v="2025-10-23T00:00:00"/>
    <x v="1"/>
    <x v="1000"/>
    <d v="2025-10-23T12:34:19"/>
    <s v="Sherry Lin"/>
    <s v="0976568431"/>
    <s v="NA"/>
    <s v="NA"/>
    <s v="Outbound"/>
  </r>
  <r>
    <x v="1"/>
    <s v="Call"/>
    <s v="7C5AC39B91124A40BF56957095502492"/>
    <d v="2025-10-23T00:00:00"/>
    <x v="1"/>
    <x v="1001"/>
    <d v="2025-10-23T12:36:06"/>
    <s v="Sherry Lin"/>
    <s v="0902122432"/>
    <s v="NA"/>
    <s v="NA"/>
    <s v="Outbound"/>
  </r>
  <r>
    <x v="1"/>
    <s v="Call"/>
    <s v="22ED57F22C8044D0A8D9863133BFDCC1"/>
    <d v="2025-10-23T00:00:00"/>
    <x v="1"/>
    <x v="1002"/>
    <d v="2025-10-23T12:39:30"/>
    <s v="Evan Liu"/>
    <s v="062924275"/>
    <s v="NA"/>
    <s v="NA"/>
    <s v="Outbound"/>
  </r>
  <r>
    <x v="1"/>
    <s v="Call"/>
    <s v="5B033E90848D440EA1A338D3EC6BD51C"/>
    <d v="2025-10-23T00:00:00"/>
    <x v="1"/>
    <x v="1003"/>
    <d v="2025-10-23T12:40:43"/>
    <s v="Sherry Lin"/>
    <s v="0931496630"/>
    <s v="NA"/>
    <s v="NA"/>
    <s v="Outbound"/>
  </r>
  <r>
    <x v="1"/>
    <s v="Call"/>
    <s v="A372E716AFA7477C9FFAAF09929A312D"/>
    <d v="2025-10-23T00:00:00"/>
    <x v="1"/>
    <x v="1004"/>
    <d v="2025-10-23T12:45:32"/>
    <s v="Evan Liu"/>
    <s v="0986994109"/>
    <s v="NA"/>
    <s v="NA"/>
    <s v="Inbound"/>
  </r>
  <r>
    <x v="1"/>
    <s v="Call"/>
    <s v="8CD396DE8A2E4CA39BCDE7F210CA388A"/>
    <d v="2025-10-23T00:00:00"/>
    <x v="1"/>
    <x v="1005"/>
    <d v="2025-10-23T12:41:48"/>
    <s v="Sherry Lin"/>
    <s v="0927577326"/>
    <s v="NA"/>
    <s v="NA"/>
    <s v="Outbound"/>
  </r>
  <r>
    <x v="1"/>
    <s v="Call"/>
    <s v="D205B148122345DBBD30AA963995F01D"/>
    <d v="2025-10-23T00:00:00"/>
    <x v="1"/>
    <x v="1006"/>
    <d v="2025-10-23T12:43:52"/>
    <s v="Sherry Lin"/>
    <s v="0903262607"/>
    <s v="NA"/>
    <s v="NA"/>
    <s v="Outbound"/>
  </r>
  <r>
    <x v="1"/>
    <s v="Call"/>
    <s v="755B9F88231745FEB6B5FE4DAD5C4711"/>
    <d v="2025-10-23T00:00:00"/>
    <x v="1"/>
    <x v="1007"/>
    <d v="2025-10-23T12:53:09"/>
    <s v="Molly Song"/>
    <s v="052271113"/>
    <s v="NA"/>
    <s v="NA"/>
    <s v="Inbound"/>
  </r>
  <r>
    <x v="1"/>
    <s v="Call"/>
    <s v="0E0852472DA54A60A8C39AED76A3DD28"/>
    <d v="2025-10-23T00:00:00"/>
    <x v="1"/>
    <x v="1008"/>
    <d v="2025-10-23T12:45:35"/>
    <s v="Sherry Lin"/>
    <s v="0930846143"/>
    <s v="NA"/>
    <s v="NA"/>
    <s v="Outbound"/>
  </r>
  <r>
    <x v="1"/>
    <s v="Call"/>
    <s v="555E9DC6C4FF441CA16E3BA1E9C9015B"/>
    <d v="2025-10-23T00:00:00"/>
    <x v="1"/>
    <x v="1009"/>
    <d v="2025-10-23T12:49:42"/>
    <s v="Sherry Lin"/>
    <s v="0988870476"/>
    <s v="NA"/>
    <s v="NA"/>
    <s v="Outbound"/>
  </r>
  <r>
    <x v="1"/>
    <s v="Call"/>
    <s v="5B239959EBA3400E967DE75A1140315E"/>
    <d v="2025-10-23T00:00:00"/>
    <x v="1"/>
    <x v="1010"/>
    <d v="2025-10-23T12:52:02"/>
    <s v="Sherry Lin"/>
    <s v="0983040321"/>
    <s v="NA"/>
    <s v="NA"/>
    <s v="Outbound"/>
  </r>
  <r>
    <x v="1"/>
    <s v="Call"/>
    <s v="DFF7DF543F374F50A4C40EEDC2E6E095"/>
    <d v="2025-10-23T00:00:00"/>
    <x v="1"/>
    <x v="1011"/>
    <d v="2025-10-23T12:54:43"/>
    <s v="Sherry Lin"/>
    <s v="0936814213"/>
    <s v="NA"/>
    <s v="NA"/>
    <s v="Outbound"/>
  </r>
  <r>
    <x v="1"/>
    <s v="Call"/>
    <s v="0CBB59E7F46B4BC69ACD9FCC2F9EF14A"/>
    <d v="2025-10-23T00:00:00"/>
    <x v="1"/>
    <x v="1012"/>
    <d v="2025-10-23T12:56:53"/>
    <s v="Sherry Lin"/>
    <s v="0901057388"/>
    <s v="NA"/>
    <s v="NA"/>
    <s v="Outbound"/>
  </r>
  <r>
    <x v="1"/>
    <s v="Call"/>
    <s v="768199F55CE5423291F80FF6891878AE"/>
    <d v="2025-10-23T00:00:00"/>
    <x v="1"/>
    <x v="1013"/>
    <d v="2025-10-23T12:59:03"/>
    <s v="Sherry Lin"/>
    <s v="0985560700"/>
    <s v="NA"/>
    <s v="NA"/>
    <s v="Outbound"/>
  </r>
  <r>
    <x v="1"/>
    <s v="Call"/>
    <s v="3A5A50AD311747B48F9F2B2F71678D9D"/>
    <d v="2025-10-23T00:00:00"/>
    <x v="1"/>
    <x v="1014"/>
    <d v="2025-10-23T13:14:38"/>
    <s v="Molly Song"/>
    <s v="0976614228"/>
    <s v="NA"/>
    <s v="NA"/>
    <s v="Inbound"/>
  </r>
  <r>
    <x v="1"/>
    <s v="Call"/>
    <s v="34011FA8E9DF4CBAAE728C3BB8A2DF25"/>
    <d v="2025-10-23T00:00:00"/>
    <x v="1"/>
    <x v="1015"/>
    <d v="2025-10-23T14:01:15"/>
    <s v="Evan Liu"/>
    <s v="0970722692"/>
    <s v="NA"/>
    <s v="NA"/>
    <s v="Outbound"/>
  </r>
  <r>
    <x v="1"/>
    <s v="Call"/>
    <s v="E843851C78254ED3BB55E66F23E2EE7C"/>
    <d v="2025-10-23T00:00:00"/>
    <x v="1"/>
    <x v="1016"/>
    <d v="2025-10-23T14:02:52"/>
    <s v="Evan Liu"/>
    <s v="0970722692"/>
    <s v="NA"/>
    <s v="NA"/>
    <s v="Outbound"/>
  </r>
  <r>
    <x v="1"/>
    <s v="Call"/>
    <s v="2DBECEEF9AB044E58F4591B93868E726"/>
    <d v="2025-10-23T00:00:00"/>
    <x v="1"/>
    <x v="1017"/>
    <d v="2025-10-23T14:11:00"/>
    <s v="Evan Liu"/>
    <s v="0961321633"/>
    <s v="NA"/>
    <s v="NA"/>
    <s v="Outbound"/>
  </r>
  <r>
    <x v="1"/>
    <s v="Call"/>
    <s v="96786909B6A44AE28471ECD75DAC8AC6"/>
    <d v="2025-10-23T00:00:00"/>
    <x v="1"/>
    <x v="1018"/>
    <d v="2025-10-23T14:34:12"/>
    <s v="Evan Liu"/>
    <s v="0970390017"/>
    <s v="NA"/>
    <s v="NA"/>
    <s v="Outbound"/>
  </r>
  <r>
    <x v="0"/>
    <s v="Call"/>
    <s v="DCD08284423E45898AAECC23D3A14D0A"/>
    <d v="2025-10-23T00:00:00"/>
    <x v="1"/>
    <x v="1019"/>
    <d v="2025-10-23T14:30:18"/>
    <m/>
    <m/>
    <m/>
    <m/>
    <s v="Inbound"/>
  </r>
  <r>
    <x v="1"/>
    <s v="Call"/>
    <s v="1DF299B88B134AB78BEDD148046B556F"/>
    <d v="2025-10-23T00:00:00"/>
    <x v="1"/>
    <x v="1020"/>
    <d v="2025-10-23T15:17:21"/>
    <s v="Amber Wang"/>
    <s v="0989926950"/>
    <s v="NA"/>
    <s v="NA"/>
    <s v="Outbound"/>
  </r>
  <r>
    <x v="1"/>
    <s v="Call"/>
    <s v="DA1D6F56DF98497CA04AC38CA9030422"/>
    <d v="2025-10-23T00:00:00"/>
    <x v="1"/>
    <x v="1021"/>
    <d v="2025-10-23T15:13:22"/>
    <s v="Evan Liu"/>
    <s v="055373039"/>
    <s v="NA"/>
    <s v="NA"/>
    <s v="Outbound"/>
  </r>
  <r>
    <x v="1"/>
    <s v="Call"/>
    <s v="99E1FB44ADA844649989AFB498A40C93"/>
    <d v="2025-10-23T00:00:00"/>
    <x v="1"/>
    <x v="1022"/>
    <d v="2025-10-23T15:30:22"/>
    <s v="Evan Liu"/>
    <s v="033249292"/>
    <s v="NA"/>
    <s v="NA"/>
    <s v="Inbound"/>
  </r>
  <r>
    <x v="1"/>
    <s v="Call"/>
    <s v="77534F1CFDDA4AD5BE53407FD7355AAB"/>
    <d v="2025-10-23T00:00:00"/>
    <x v="1"/>
    <x v="1023"/>
    <d v="2025-10-23T15:28:36"/>
    <s v="Amber Wang"/>
    <s v="062688229"/>
    <s v="NA"/>
    <s v="NA"/>
    <s v="Outbound"/>
  </r>
  <r>
    <x v="1"/>
    <s v="Call"/>
    <s v="833E698DD82D4CAB84DF1E496DEF0CFE"/>
    <d v="2025-10-23T00:00:00"/>
    <x v="1"/>
    <x v="1024"/>
    <d v="2025-10-23T15:35:50"/>
    <s v="Amber Wang"/>
    <s v="0983730164"/>
    <s v="NA"/>
    <s v="NA"/>
    <s v="Outbound"/>
  </r>
  <r>
    <x v="1"/>
    <s v="Call"/>
    <s v="642FEF0E22C84CDA9B2D88BEFB683B15"/>
    <d v="2025-10-23T00:00:00"/>
    <x v="1"/>
    <x v="1025"/>
    <d v="2025-10-23T15:37:39"/>
    <s v="Evan Liu"/>
    <s v="0970722692"/>
    <s v="NA"/>
    <s v="NA"/>
    <s v="Outbound"/>
  </r>
  <r>
    <x v="1"/>
    <s v="Call"/>
    <s v="F0B9FBAF135D448493EEC8B2E1A216C7"/>
    <d v="2025-10-23T00:00:00"/>
    <x v="1"/>
    <x v="1026"/>
    <d v="2025-10-23T15:45:49"/>
    <s v="Amber Wang"/>
    <s v="0958013599"/>
    <s v="NA"/>
    <s v="NA"/>
    <s v="Inbound"/>
  </r>
  <r>
    <x v="0"/>
    <s v="Chat"/>
    <s v="560334BF2831447592BEB53573746730"/>
    <d v="2025-10-23T00:00:00"/>
    <x v="1"/>
    <x v="1027"/>
    <d v="2025-10-23T16:51:16"/>
    <s v="Evan Liu"/>
    <s v="0955805017"/>
    <s v="NA"/>
    <s v="NA"/>
    <s v="Inbound"/>
  </r>
  <r>
    <x v="0"/>
    <s v="Call"/>
    <s v="FD5530CA1D5F462DB6032ECFE5CCDEB2"/>
    <d v="2025-10-23T00:00:00"/>
    <x v="1"/>
    <x v="1028"/>
    <d v="2025-10-23T17:13:24"/>
    <s v="Amber Wang"/>
    <s v="0955805017"/>
    <s v="NA"/>
    <s v="NA"/>
    <s v="Inbound"/>
  </r>
  <r>
    <x v="1"/>
    <s v="Call"/>
    <s v="F046C768276C4E08ABCB46DF5A7DFB52"/>
    <d v="2025-10-23T00:00:00"/>
    <x v="1"/>
    <x v="1029"/>
    <d v="2025-10-23T17:08:39"/>
    <s v="Molly Song"/>
    <s v="0979330656"/>
    <s v="NA"/>
    <s v="NA"/>
    <s v="Outbound"/>
  </r>
  <r>
    <x v="1"/>
    <s v="Call"/>
    <s v="63FBCC5808FE46AC8F3931247951D97F"/>
    <d v="2025-10-23T00:00:00"/>
    <x v="1"/>
    <x v="1030"/>
    <d v="2025-10-23T17:10:01"/>
    <s v="Evan Liu"/>
    <s v="0989987525"/>
    <s v="NA"/>
    <s v="NA"/>
    <s v="Outbound"/>
  </r>
  <r>
    <x v="1"/>
    <s v="Call"/>
    <s v="CCBC3111BD30407CB3BC9E1394CE6106"/>
    <d v="2025-10-23T00:00:00"/>
    <x v="1"/>
    <x v="1031"/>
    <d v="2025-10-23T17:11:36"/>
    <s v="Evan Liu"/>
    <s v="0970722692"/>
    <s v="NA"/>
    <s v="NA"/>
    <s v="Outbound"/>
  </r>
  <r>
    <x v="1"/>
    <s v="Call"/>
    <s v="4E0457A5D58B449B9E87794009FCF47B"/>
    <d v="2025-10-23T00:00:00"/>
    <x v="1"/>
    <x v="1032"/>
    <d v="2025-10-23T17:30:53"/>
    <s v="Sherry Lin"/>
    <s v="0426630798"/>
    <s v="NA"/>
    <s v="NA"/>
    <s v="Outbound"/>
  </r>
  <r>
    <x v="1"/>
    <s v="Call"/>
    <s v="0B1B2F522E84409B8982A1F2AA97437C"/>
    <d v="2025-10-23T00:00:00"/>
    <x v="1"/>
    <x v="1033"/>
    <d v="2025-10-23T17:29:08"/>
    <s v="Amber Wang"/>
    <s v="0930906955"/>
    <s v="NA"/>
    <s v="NA"/>
    <s v="Outbound"/>
  </r>
  <r>
    <x v="1"/>
    <s v="Call"/>
    <s v="01684EA29C60448F8A956CB0635E188D"/>
    <d v="2025-10-23T00:00:00"/>
    <x v="1"/>
    <x v="1034"/>
    <d v="2025-10-23T17:34:20"/>
    <s v="Sherry Lin"/>
    <s v="048339212"/>
    <s v="NA"/>
    <s v="NA"/>
    <s v="Outbound"/>
  </r>
  <r>
    <x v="1"/>
    <s v="Call"/>
    <s v="62C4F89032FC4F7790BEA146C7A3CA62"/>
    <d v="2025-10-23T00:00:00"/>
    <x v="1"/>
    <x v="1035"/>
    <d v="2025-10-23T17:52:21"/>
    <s v="Evan Liu"/>
    <s v="0989987525"/>
    <s v="NA"/>
    <s v="NA"/>
    <s v="Outbound"/>
  </r>
  <r>
    <x v="1"/>
    <s v="Call"/>
    <s v="8103353123FB4489B87FC49D8CCDA115"/>
    <d v="2025-10-23T00:00:00"/>
    <x v="1"/>
    <x v="1036"/>
    <d v="2025-10-23T18:04:34"/>
    <s v="Evan Liu"/>
    <s v="048758188"/>
    <s v="NA"/>
    <s v="NA"/>
    <s v="Inbound"/>
  </r>
  <r>
    <x v="1"/>
    <s v="Call"/>
    <s v="777F61D184494C5099B9E5DBF99FDA3B"/>
    <d v="2025-10-23T00:00:00"/>
    <x v="1"/>
    <x v="1037"/>
    <d v="2025-10-23T18:53:52"/>
    <s v="Molly Song"/>
    <s v="0921358619"/>
    <s v="NA"/>
    <s v="NA"/>
    <s v="Outbound"/>
  </r>
  <r>
    <x v="1"/>
    <s v="Call"/>
    <s v="ABE365CFCBED4AB3B35030F9E7C3C9AA"/>
    <d v="2025-10-23T00:00:00"/>
    <x v="1"/>
    <x v="1038"/>
    <d v="2025-10-23T18:39:00"/>
    <m/>
    <m/>
    <m/>
    <m/>
    <s v="Inbound"/>
  </r>
  <r>
    <x v="1"/>
    <s v="Call"/>
    <s v="A1FB2D94B2634C33BDE31703B9430D00"/>
    <d v="2025-10-23T00:00:00"/>
    <x v="1"/>
    <x v="1039"/>
    <d v="2025-10-23T18:41:40"/>
    <m/>
    <m/>
    <m/>
    <m/>
    <s v="Inbound"/>
  </r>
  <r>
    <x v="0"/>
    <s v="Call"/>
    <s v="7F666888CACC4A23B3F83EA90C0C6D46"/>
    <d v="2025-10-23T00:00:00"/>
    <x v="1"/>
    <x v="1040"/>
    <d v="2025-10-23T18:54:49"/>
    <m/>
    <m/>
    <m/>
    <m/>
    <s v="Inbound"/>
  </r>
  <r>
    <x v="0"/>
    <s v="Call"/>
    <s v="ADDB2476EFBF4A9696EF28E5388103B6"/>
    <d v="2025-10-23T00:00:00"/>
    <x v="1"/>
    <x v="1041"/>
    <d v="2025-10-23T18:56:52"/>
    <m/>
    <m/>
    <m/>
    <m/>
    <s v="Inbound"/>
  </r>
  <r>
    <x v="1"/>
    <s v="Call"/>
    <s v="EDA6712342F34120A5411E08055A3E04"/>
    <d v="2025-10-23T00:00:00"/>
    <x v="1"/>
    <x v="1042"/>
    <d v="2025-10-23T19:01:59"/>
    <s v="Amber Wang"/>
    <s v="0930906955"/>
    <s v="NA"/>
    <s v="NA"/>
    <s v="Outbound"/>
  </r>
  <r>
    <x v="0"/>
    <s v="Call"/>
    <s v="DE45F228A9794FF980E1A80D6A6C1611"/>
    <d v="2025-10-23T00:00:00"/>
    <x v="1"/>
    <x v="1043"/>
    <d v="2025-10-23T19:04:29"/>
    <m/>
    <m/>
    <m/>
    <m/>
    <s v="Inbound"/>
  </r>
  <r>
    <x v="1"/>
    <s v="Call"/>
    <s v="E1C5520033844B3D835560B7B7EB6B18"/>
    <d v="2025-10-23T00:00:00"/>
    <x v="1"/>
    <x v="1043"/>
    <d v="2025-10-23T19:08:05"/>
    <s v="Amber Wang"/>
    <s v="035234799"/>
    <s v="NA"/>
    <s v="NA"/>
    <s v="Outbound"/>
  </r>
  <r>
    <x v="1"/>
    <s v="Call"/>
    <s v="634211A737CB49A89B37EA87FE71D88F"/>
    <d v="2025-10-23T00:00:00"/>
    <x v="1"/>
    <x v="1044"/>
    <d v="2025-10-23T19:06:41"/>
    <s v="Molly Song"/>
    <s v="0979330656"/>
    <s v="NA"/>
    <s v="NA"/>
    <s v="Outbound"/>
  </r>
  <r>
    <x v="1"/>
    <s v="Call"/>
    <s v="56289ADE3215495FBBF9FDFDB5AC2880"/>
    <d v="2025-10-23T00:00:00"/>
    <x v="1"/>
    <x v="1045"/>
    <d v="2025-10-23T19:13:27"/>
    <s v="Amber Wang"/>
    <s v="035222528"/>
    <s v="NA"/>
    <s v="NA"/>
    <s v="Outbound"/>
  </r>
  <r>
    <x v="1"/>
    <s v="Call"/>
    <s v="08F46DDF3EAD478BA736D55C5D9F2379"/>
    <d v="2025-10-23T00:00:00"/>
    <x v="1"/>
    <x v="1046"/>
    <d v="2025-10-23T19:24:55"/>
    <s v="Molly Song"/>
    <s v="0925195855"/>
    <s v="NA"/>
    <s v="NA"/>
    <s v="Inbound"/>
  </r>
  <r>
    <x v="1"/>
    <s v="Call"/>
    <s v="40418A68402C47F0918C65F0BD5A34C7"/>
    <d v="2025-10-23T00:00:00"/>
    <x v="1"/>
    <x v="1047"/>
    <d v="2025-10-23T19:25:37"/>
    <s v="Amber Wang"/>
    <s v="048758188"/>
    <s v="NA"/>
    <s v="NA"/>
    <s v="Outbound"/>
  </r>
  <r>
    <x v="1"/>
    <s v="Call"/>
    <s v="66EEAD9E9D3341E7808805B0E99AF1D6"/>
    <d v="2025-10-23T00:00:00"/>
    <x v="1"/>
    <x v="1048"/>
    <d v="2025-10-23T19:40:50"/>
    <s v="Amber Wang"/>
    <s v="0976614228"/>
    <s v="NA"/>
    <s v="NA"/>
    <s v="Outbound"/>
  </r>
  <r>
    <x v="0"/>
    <s v="Call"/>
    <s v="8F8F299ADAD949C688E3D7DC1F1F8154"/>
    <d v="2025-10-23T00:00:00"/>
    <x v="1"/>
    <x v="1049"/>
    <d v="2025-10-23T19:51:36"/>
    <s v="Amber Wang"/>
    <s v="0976509407"/>
    <s v="NA"/>
    <s v="NA"/>
    <s v="Inbound"/>
  </r>
  <r>
    <x v="1"/>
    <s v="Call"/>
    <s v="2913FB3CB5EC44D5AD559C227B8D44BA"/>
    <d v="2025-10-23T00:00:00"/>
    <x v="1"/>
    <x v="1050"/>
    <d v="2025-10-23T20:09:38"/>
    <s v="Amber Wang"/>
    <s v="0925195855"/>
    <s v="NA"/>
    <s v="NA"/>
    <s v="Inbound"/>
  </r>
  <r>
    <x v="1"/>
    <s v="Call"/>
    <s v="C1063926BFB1477BA9C188A0D091668C"/>
    <d v="2025-10-23T00:00:00"/>
    <x v="1"/>
    <x v="1051"/>
    <d v="2025-10-23T20:13:24"/>
    <s v="Amber Wang"/>
    <s v="048758188"/>
    <s v="NA"/>
    <s v="NA"/>
    <s v="Outbound"/>
  </r>
  <r>
    <x v="1"/>
    <s v="Call"/>
    <s v="2404EE13A45740BFB09666CA76AB579B"/>
    <d v="2025-10-23T00:00:00"/>
    <x v="1"/>
    <x v="1052"/>
    <d v="2025-10-23T20:20:05"/>
    <s v="Amber Wang"/>
    <s v="0976614228"/>
    <s v="NA"/>
    <s v="NA"/>
    <s v="Outbound"/>
  </r>
  <r>
    <x v="1"/>
    <s v="Call"/>
    <s v="73F17C95D59F455F8F87363AE4490F8B"/>
    <d v="2025-10-23T00:00:00"/>
    <x v="1"/>
    <x v="1053"/>
    <d v="2025-10-23T20:24:31"/>
    <s v="Molly Song"/>
    <s v="055860268"/>
    <s v="NA"/>
    <s v="NA"/>
    <s v="Outbound"/>
  </r>
  <r>
    <x v="1"/>
    <s v="Call"/>
    <s v="E09ACF77C0C247178D61B7A3E367410A"/>
    <d v="2025-10-23T00:00:00"/>
    <x v="1"/>
    <x v="1054"/>
    <d v="2025-10-23T20:26:03"/>
    <s v="Amber Wang"/>
    <s v="048758188"/>
    <s v="NA"/>
    <s v="NA"/>
    <s v="Outbound"/>
  </r>
  <r>
    <x v="1"/>
    <s v="Call"/>
    <s v="BD96147517694BD5BCA5BB60E9392A46"/>
    <d v="2025-10-23T00:00:00"/>
    <x v="1"/>
    <x v="1055"/>
    <d v="2025-10-23T21:20:35"/>
    <s v="Molly Song"/>
    <s v="0921358619"/>
    <s v="NA"/>
    <s v="NA"/>
    <s v="Outbound"/>
  </r>
  <r>
    <x v="1"/>
    <s v="Call"/>
    <s v="1551573188F14E4A9F0CF11A79A52D46"/>
    <d v="2025-10-23T00:00:00"/>
    <x v="1"/>
    <x v="1056"/>
    <d v="2025-10-23T20:34:25"/>
    <s v="Amber Wang"/>
    <s v="0930906955"/>
    <s v="NA"/>
    <s v="NA"/>
    <s v="Outbound"/>
  </r>
  <r>
    <x v="1"/>
    <s v="Call"/>
    <s v="6D9E953FFABC47369E37D06F0E8AD853"/>
    <d v="2025-10-23T00:00:00"/>
    <x v="1"/>
    <x v="1057"/>
    <d v="2025-10-23T20:37:00"/>
    <s v="Amber Wang"/>
    <s v="0983730164"/>
    <s v="NA"/>
    <s v="NA"/>
    <s v="Outbound"/>
  </r>
  <r>
    <x v="1"/>
    <s v="Call"/>
    <s v="CA079A3BAFB54D3FA1029AD69DE43F5D"/>
    <d v="2025-10-23T00:00:00"/>
    <x v="1"/>
    <x v="1058"/>
    <d v="2025-10-23T20:43:02"/>
    <s v="Amber Wang"/>
    <s v="0976614228"/>
    <s v="NA"/>
    <s v="NA"/>
    <s v="Outbound"/>
  </r>
  <r>
    <x v="0"/>
    <s v="Call"/>
    <s v="4ECB4EF40BB245199AD5E748B479B8D5"/>
    <d v="2025-10-23T00:00:00"/>
    <x v="1"/>
    <x v="1059"/>
    <d v="2025-10-23T21:11:14"/>
    <s v="Amber Wang"/>
    <s v="0915297278"/>
    <s v="NA"/>
    <s v="NA"/>
    <s v="Inbound"/>
  </r>
  <r>
    <x v="1"/>
    <s v="Call"/>
    <s v="D9B303CC96F046959E828A94E06A9746"/>
    <d v="2025-10-24T00:00:00"/>
    <x v="2"/>
    <x v="1060"/>
    <d v="2025-10-24T12:04:28"/>
    <s v="Evan Liu"/>
    <s v="0925195855"/>
    <s v="NA"/>
    <s v="NA"/>
    <s v="Outbound"/>
  </r>
  <r>
    <x v="1"/>
    <s v="Call"/>
    <s v="EA540B28830B47FAB9B878925C705E8B"/>
    <d v="2025-10-24T00:00:00"/>
    <x v="2"/>
    <x v="1061"/>
    <d v="2025-10-24T12:07:29"/>
    <s v="Evan Liu"/>
    <s v="0424513979"/>
    <s v="NA"/>
    <s v="NA"/>
    <s v="Outbound"/>
  </r>
  <r>
    <x v="0"/>
    <s v="Call"/>
    <s v="2D0498062BF24FCA8FFE266F863ABDD2"/>
    <d v="2025-10-24T00:00:00"/>
    <x v="2"/>
    <x v="1062"/>
    <d v="2025-10-24T12:11:35"/>
    <s v="JianKai.Ding"/>
    <s v="067008383"/>
    <s v="NA"/>
    <s v="NA"/>
    <s v="Inbound"/>
  </r>
  <r>
    <x v="0"/>
    <s v="Call"/>
    <s v="9607F0DBD2DA434E80F0EFAB64792313"/>
    <d v="2025-10-24T00:00:00"/>
    <x v="2"/>
    <x v="1063"/>
    <d v="2025-10-24T12:13:19"/>
    <s v="Evan Liu"/>
    <s v="0966992199"/>
    <s v="NA"/>
    <s v="NA"/>
    <s v="Inbound"/>
  </r>
  <r>
    <x v="0"/>
    <s v="Call"/>
    <s v="3AACDCEFE1404E6C8DF4DFAA7F5F5EBF"/>
    <d v="2025-10-24T00:00:00"/>
    <x v="2"/>
    <x v="1064"/>
    <d v="2025-10-24T12:22:22"/>
    <s v="JianKai.Ding"/>
    <s v="0916124698"/>
    <s v="NA"/>
    <s v="NA"/>
    <s v="Inbound"/>
  </r>
  <r>
    <x v="0"/>
    <s v="Call"/>
    <s v="13ECF7CFBF79435D9707D01AED6B51FB"/>
    <d v="2025-10-24T00:00:00"/>
    <x v="2"/>
    <x v="1065"/>
    <d v="2025-10-24T12:21:02"/>
    <s v="Evan Liu"/>
    <s v="0980585770"/>
    <s v="NA"/>
    <s v="NA"/>
    <s v="Inbound"/>
  </r>
  <r>
    <x v="0"/>
    <s v="Call"/>
    <s v="0CC0C2E0E4E04F79805280C9D9466F1D"/>
    <d v="2025-10-24T00:00:00"/>
    <x v="2"/>
    <x v="1066"/>
    <d v="2025-10-24T12:25:40"/>
    <s v="Evan Liu"/>
    <s v="0952553773"/>
    <s v="NA"/>
    <s v="NA"/>
    <s v="Inbound"/>
  </r>
  <r>
    <x v="0"/>
    <s v="Call"/>
    <s v="034A1E43CDA342599DA8553574E0716A"/>
    <d v="2025-10-24T00:00:00"/>
    <x v="2"/>
    <x v="1067"/>
    <d v="2025-10-24T12:29:46"/>
    <s v="JianKai.Ding"/>
    <s v="0930517795"/>
    <s v="NA"/>
    <s v="NA"/>
    <s v="Inbound"/>
  </r>
  <r>
    <x v="0"/>
    <s v="Call"/>
    <s v="D4E8ADB9E6A744C9805D52A803AE5EDD"/>
    <d v="2025-10-24T00:00:00"/>
    <x v="2"/>
    <x v="1068"/>
    <d v="2025-10-24T12:30:54"/>
    <s v="Evan Liu"/>
    <s v="0968014535"/>
    <s v="NA"/>
    <s v="NA"/>
    <s v="Inbound"/>
  </r>
  <r>
    <x v="1"/>
    <s v="Call"/>
    <s v="E645327927264680A070E5E0B9D8B029"/>
    <d v="2025-10-24T00:00:00"/>
    <x v="2"/>
    <x v="1069"/>
    <d v="2025-10-24T12:36:20"/>
    <s v="Sherry Lin"/>
    <s v="0908014384"/>
    <s v="NA"/>
    <s v="NA"/>
    <s v="Outbound"/>
  </r>
  <r>
    <x v="1"/>
    <s v="Call"/>
    <s v="D8E7E1097A004240995B75905628D62C"/>
    <d v="2025-10-24T00:00:00"/>
    <x v="2"/>
    <x v="1070"/>
    <d v="2025-10-24T12:42:12"/>
    <s v="Evan Liu"/>
    <s v="0963571379"/>
    <s v="NA"/>
    <s v="NA"/>
    <s v="Outbound"/>
  </r>
  <r>
    <x v="0"/>
    <s v="Call"/>
    <s v="265E15A08230420586C80D9E8777ECB1"/>
    <d v="2025-10-24T00:00:00"/>
    <x v="2"/>
    <x v="1071"/>
    <d v="2025-10-24T13:26:40"/>
    <s v="Evan Liu"/>
    <s v="0966995508"/>
    <s v="NA"/>
    <s v="NA"/>
    <s v="Inbound"/>
  </r>
  <r>
    <x v="0"/>
    <s v="Call"/>
    <s v="D4F776801C70407283353D409065F7BD"/>
    <d v="2025-10-24T00:00:00"/>
    <x v="2"/>
    <x v="1072"/>
    <d v="2025-10-24T13:28:54"/>
    <s v="Evan Liu"/>
    <s v="0900551252"/>
    <s v="NA"/>
    <s v="NA"/>
    <s v="Inbound"/>
  </r>
  <r>
    <x v="1"/>
    <s v="Call"/>
    <s v="4A03C81F300E4F069FEFC755C71B33F7"/>
    <d v="2025-10-24T00:00:00"/>
    <x v="2"/>
    <x v="1073"/>
    <d v="2025-10-24T14:19:19"/>
    <s v="Evan Liu"/>
    <s v="0902688374"/>
    <s v="NA"/>
    <s v="NA"/>
    <s v="Inbound"/>
  </r>
  <r>
    <x v="1"/>
    <s v="Call"/>
    <s v="51517ABCD2E845C186DB38A945E6DDDB"/>
    <d v="2025-10-24T00:00:00"/>
    <x v="2"/>
    <x v="1074"/>
    <d v="2025-10-24T15:12:52"/>
    <s v="Sherry Lin"/>
    <s v="0901070522"/>
    <s v="NA"/>
    <s v="NA"/>
    <s v="Outbound"/>
  </r>
  <r>
    <x v="1"/>
    <s v="Call"/>
    <s v="16505A3EDC264E129AC6C1C44BB8D0C2"/>
    <d v="2025-10-24T00:00:00"/>
    <x v="2"/>
    <x v="1075"/>
    <d v="2025-10-24T15:13:54"/>
    <s v="Sherry Lin"/>
    <s v="0910287661"/>
    <s v="NA"/>
    <s v="NA"/>
    <s v="Outbound"/>
  </r>
  <r>
    <x v="1"/>
    <s v="Call"/>
    <s v="8CE4D93C41094F38A95CD1A65063BDC0"/>
    <d v="2025-10-24T00:00:00"/>
    <x v="2"/>
    <x v="1076"/>
    <d v="2025-10-24T15:14:48"/>
    <s v="Sherry Lin"/>
    <s v="0925720806"/>
    <s v="NA"/>
    <s v="NA"/>
    <s v="Outbound"/>
  </r>
  <r>
    <x v="1"/>
    <s v="Call"/>
    <s v="E6AF5BF93D1F4460A5B0821DFDDF2DE9"/>
    <d v="2025-10-24T00:00:00"/>
    <x v="2"/>
    <x v="1077"/>
    <d v="2025-10-24T15:17:28"/>
    <s v="Sherry Lin"/>
    <s v="0927877690"/>
    <s v="NA"/>
    <s v="NA"/>
    <s v="Outbound"/>
  </r>
  <r>
    <x v="1"/>
    <s v="Call"/>
    <s v="38B8A335AFEE4117A979D083FA5EFB36"/>
    <d v="2025-10-24T00:00:00"/>
    <x v="2"/>
    <x v="1078"/>
    <d v="2025-10-24T15:19:34"/>
    <s v="Sherry Lin"/>
    <s v="0983051883"/>
    <s v="NA"/>
    <s v="NA"/>
    <s v="Outbound"/>
  </r>
  <r>
    <x v="1"/>
    <s v="Call"/>
    <s v="CB8CCBC1F409450480F95A9E28849278"/>
    <d v="2025-10-24T00:00:00"/>
    <x v="2"/>
    <x v="1079"/>
    <d v="2025-10-24T15:23:54"/>
    <s v="Sherry Lin"/>
    <s v="0908362848"/>
    <s v="NA"/>
    <s v="NA"/>
    <s v="Outbound"/>
  </r>
  <r>
    <x v="1"/>
    <s v="Call"/>
    <s v="A354B8A373F44C86B7DCA78340FA98FA"/>
    <d v="2025-10-24T00:00:00"/>
    <x v="2"/>
    <x v="1080"/>
    <d v="2025-10-24T15:31:22"/>
    <s v="Sherry Lin"/>
    <s v="0975305851"/>
    <s v="NA"/>
    <s v="NA"/>
    <s v="Outbound"/>
  </r>
  <r>
    <x v="1"/>
    <s v="Call"/>
    <s v="F16943E217984025826E2F3047C1A093"/>
    <d v="2025-10-24T00:00:00"/>
    <x v="2"/>
    <x v="1081"/>
    <d v="2025-10-24T15:32:16"/>
    <s v="Sherry Lin"/>
    <s v="0908190661"/>
    <s v="NA"/>
    <s v="NA"/>
    <s v="Outbound"/>
  </r>
  <r>
    <x v="1"/>
    <s v="Call"/>
    <s v="08BF9F779E5646CB80C90E90B8948ECA"/>
    <d v="2025-10-24T00:00:00"/>
    <x v="2"/>
    <x v="1082"/>
    <d v="2025-10-24T15:39:29"/>
    <s v="Sherry Lin"/>
    <s v="0968720669"/>
    <s v="NA"/>
    <s v="NA"/>
    <s v="Outbound"/>
  </r>
  <r>
    <x v="1"/>
    <s v="Call"/>
    <s v="1BB31F6501DA456C8B002AA39A382B11"/>
    <d v="2025-10-24T00:00:00"/>
    <x v="2"/>
    <x v="1083"/>
    <d v="2025-10-24T15:40:25"/>
    <s v="Sherry Lin"/>
    <s v="0972729394"/>
    <s v="NA"/>
    <s v="NA"/>
    <s v="Outbound"/>
  </r>
  <r>
    <x v="1"/>
    <s v="Call"/>
    <s v="BC49B36686E64B53845E6BAB6E075A5C"/>
    <d v="2025-10-24T00:00:00"/>
    <x v="2"/>
    <x v="1084"/>
    <d v="2025-10-24T15:41:49"/>
    <s v="Sherry Lin"/>
    <s v="0931697500"/>
    <s v="NA"/>
    <s v="NA"/>
    <s v="Outbound"/>
  </r>
  <r>
    <x v="1"/>
    <s v="Call"/>
    <s v="2D19AD270E144A36808A65B5182DD5BA"/>
    <d v="2025-10-24T00:00:00"/>
    <x v="2"/>
    <x v="1085"/>
    <d v="2025-10-24T15:43:28"/>
    <s v="Sherry Lin"/>
    <s v="0901057388"/>
    <s v="NA"/>
    <s v="NA"/>
    <s v="Outbound"/>
  </r>
  <r>
    <x v="0"/>
    <s v="Call"/>
    <s v="876DCFAEC72E43F9A4B479210705D704"/>
    <d v="2025-10-24T00:00:00"/>
    <x v="2"/>
    <x v="1086"/>
    <d v="2025-10-24T16:03:18"/>
    <s v="JianKai.Ding"/>
    <s v="0925266168"/>
    <s v="NA"/>
    <s v="NA"/>
    <s v="Inbound"/>
  </r>
  <r>
    <x v="0"/>
    <s v="Call"/>
    <s v="7285A66D1A0549CF8A70E3CFB4C2C7B6"/>
    <d v="2025-10-24T00:00:00"/>
    <x v="2"/>
    <x v="1087"/>
    <d v="2025-10-24T16:03:18"/>
    <s v="Howard Chen"/>
    <s v="0925266168"/>
    <s v="NA"/>
    <s v="NA"/>
    <s v="Inbound"/>
  </r>
  <r>
    <x v="0"/>
    <s v="Call"/>
    <s v="AD5C53BBEAF446AE90908CD46034CAEE"/>
    <d v="2025-10-24T00:00:00"/>
    <x v="2"/>
    <x v="1088"/>
    <d v="2025-10-24T16:20:27"/>
    <s v="JianKai.Ding"/>
    <s v="0925266168"/>
    <s v="NA"/>
    <s v="NA"/>
    <s v="Inbound"/>
  </r>
  <r>
    <x v="1"/>
    <s v="Call"/>
    <s v="4456E46DB42542AAAB72E8776060035B"/>
    <d v="2025-10-24T00:00:00"/>
    <x v="2"/>
    <x v="1089"/>
    <d v="2025-10-24T17:01:06"/>
    <s v="Howard Chen"/>
    <s v="055373039"/>
    <s v="NA"/>
    <s v="NA"/>
    <s v="Outbound"/>
  </r>
  <r>
    <x v="1"/>
    <s v="Call"/>
    <s v="62EAF0085044404F9EB955C6813E1F06"/>
    <d v="2025-10-24T00:00:00"/>
    <x v="2"/>
    <x v="1090"/>
    <d v="2025-10-24T17:11:37"/>
    <s v="Evan Liu"/>
    <s v="0424513979"/>
    <s v="NA"/>
    <s v="NA"/>
    <s v="Outbound"/>
  </r>
  <r>
    <x v="0"/>
    <s v="Call"/>
    <s v="13F7A43FBAB94273BC791BBE3589E8B3"/>
    <d v="2025-10-24T00:00:00"/>
    <x v="2"/>
    <x v="1091"/>
    <d v="2025-10-24T17:42:16"/>
    <s v="JianKai.Ding"/>
    <s v="0968115552"/>
    <s v="NA"/>
    <s v="NA"/>
    <s v="Inbound"/>
  </r>
  <r>
    <x v="1"/>
    <s v="Call"/>
    <s v="35B1D9E2508D4522A287C0D924A71BC7"/>
    <d v="2025-10-24T00:00:00"/>
    <x v="2"/>
    <x v="1092"/>
    <d v="2025-10-24T19:17:44"/>
    <s v="Evan Liu"/>
    <s v="0425583719"/>
    <s v="NA"/>
    <s v="NA"/>
    <s v="Inbound"/>
  </r>
  <r>
    <x v="1"/>
    <s v="Call"/>
    <s v="6FA5AB551CA74B02A316954BB89FAEBA"/>
    <d v="2025-10-24T00:00:00"/>
    <x v="2"/>
    <x v="1093"/>
    <d v="2025-10-24T20:14:39"/>
    <s v="Howard Chen"/>
    <s v="0908014384"/>
    <s v="NA"/>
    <s v="NA"/>
    <s v="Outbound"/>
  </r>
  <r>
    <x v="1"/>
    <s v="Call"/>
    <s v="6874EE92B7A14081AB3E04BFE7C0712F"/>
    <d v="2025-10-24T00:00:00"/>
    <x v="2"/>
    <x v="1094"/>
    <d v="2025-10-24T20:32:51"/>
    <s v="Howard Chen"/>
    <s v="0422259250"/>
    <s v="NA"/>
    <s v="NA"/>
    <s v="Inbound"/>
  </r>
  <r>
    <x v="0"/>
    <s v="Call"/>
    <s v="8108B5F3F010414D920DA36171416A3B"/>
    <d v="2025-10-24T00:00:00"/>
    <x v="2"/>
    <x v="1095"/>
    <d v="2025-10-24T22:18:30"/>
    <s v="Howard Chen"/>
    <s v="0925266168"/>
    <s v="NA"/>
    <s v="NA"/>
    <s v="Inbound"/>
  </r>
  <r>
    <x v="0"/>
    <s v="Call"/>
    <s v="A98F518D295942E19E7B80B811297A44"/>
    <d v="2025-10-25T00:00:00"/>
    <x v="3"/>
    <x v="1096"/>
    <d v="2025-10-25T04:53:07"/>
    <s v="Jacky Lee"/>
    <s v="0937627771"/>
    <s v="NA"/>
    <s v="NA"/>
    <s v="Inbound"/>
  </r>
  <r>
    <x v="0"/>
    <s v="Call"/>
    <s v="2109F1C817A34BE1866605D4D4598156"/>
    <d v="2025-10-25T00:00:00"/>
    <x v="3"/>
    <x v="1097"/>
    <d v="2025-10-25T11:40:33"/>
    <m/>
    <m/>
    <m/>
    <m/>
    <s v="Inbound"/>
  </r>
  <r>
    <x v="0"/>
    <s v="Call"/>
    <s v="9A00C378B59046128541CF7D2B6BC220"/>
    <d v="2025-10-25T00:00:00"/>
    <x v="3"/>
    <x v="1098"/>
    <d v="2025-10-25T15:11:50"/>
    <s v="Howard Chen"/>
    <s v="067008384"/>
    <s v="NA"/>
    <s v="NA"/>
    <s v="Inbound"/>
  </r>
  <r>
    <x v="0"/>
    <s v="Call"/>
    <s v="CCFA408BE7924ABCAAAEE01354261E0D"/>
    <d v="2025-10-25T00:00:00"/>
    <x v="3"/>
    <x v="1099"/>
    <d v="2025-10-25T15:14:36"/>
    <s v="Sherry Lin"/>
    <s v="0971579938"/>
    <s v="NA"/>
    <s v="NA"/>
    <s v="Inbound"/>
  </r>
  <r>
    <x v="0"/>
    <s v="Call"/>
    <s v="24B13A2304C0470F85D7EC1611726F2A"/>
    <d v="2025-10-25T00:00:00"/>
    <x v="3"/>
    <x v="1100"/>
    <d v="2025-10-25T19:11:14"/>
    <m/>
    <m/>
    <m/>
    <m/>
    <s v="Inbound"/>
  </r>
  <r>
    <x v="0"/>
    <s v="Call"/>
    <s v="3B251668BA774D089513F1F093420C2F"/>
    <d v="2025-10-25T00:00:00"/>
    <x v="3"/>
    <x v="1101"/>
    <d v="2025-10-25T19:18:57"/>
    <m/>
    <m/>
    <m/>
    <m/>
    <s v="Inbound"/>
  </r>
  <r>
    <x v="0"/>
    <s v="Call"/>
    <s v="CD50F3E51E644A88A1C680B9AEC2E9E2"/>
    <d v="2025-10-25T00:00:00"/>
    <x v="3"/>
    <x v="1102"/>
    <d v="2025-10-25T21:08:36"/>
    <s v="Howard Chen"/>
    <s v="0960929529"/>
    <s v="NA"/>
    <s v="NA"/>
    <s v="Inbound"/>
  </r>
  <r>
    <x v="0"/>
    <s v="Call"/>
    <s v="F779CE54DBBB49A98D4A1DF6E6A17D7C"/>
    <d v="2025-10-25T00:00:00"/>
    <x v="3"/>
    <x v="1103"/>
    <d v="2025-10-25T21:14:36"/>
    <s v="Howard Chen"/>
    <s v="0967374788"/>
    <s v="NA"/>
    <s v="NA"/>
    <s v="Inbound"/>
  </r>
  <r>
    <x v="0"/>
    <s v="Call"/>
    <s v="36E12A67BACA41D3AF96863A69E65493"/>
    <d v="2025-10-25T00:00:00"/>
    <x v="3"/>
    <x v="1104"/>
    <d v="2025-10-25T22:49:39"/>
    <s v="Howard Chen"/>
    <s v="0910181304"/>
    <s v="NA"/>
    <s v="NA"/>
    <s v="Inbound"/>
  </r>
  <r>
    <x v="0"/>
    <s v="Chat"/>
    <s v="0D0AADFF4817416096C9137F5EBD8DCE"/>
    <d v="2025-10-26T00:00:00"/>
    <x v="4"/>
    <x v="1105"/>
    <m/>
    <s v="Gen AI"/>
    <s v="0906353050"/>
    <s v="NA"/>
    <s v="NA"/>
    <s v="Inbound"/>
  </r>
  <r>
    <x v="0"/>
    <s v="Call"/>
    <s v="A8CB70ACB3CD4FF09265B40D6F7A0E17"/>
    <d v="2025-10-26T00:00:00"/>
    <x v="4"/>
    <x v="1106"/>
    <d v="2025-10-26T11:58:43"/>
    <m/>
    <m/>
    <m/>
    <m/>
    <s v="Inbound"/>
  </r>
  <r>
    <x v="0"/>
    <s v="Call"/>
    <s v="11898BCBC36B44CBB183682977A4014D"/>
    <d v="2025-10-26T00:00:00"/>
    <x v="4"/>
    <x v="1107"/>
    <d v="2025-10-26T12:02:42"/>
    <m/>
    <m/>
    <m/>
    <m/>
    <s v="Inbound"/>
  </r>
  <r>
    <x v="0"/>
    <s v="Call"/>
    <s v="D6EFAAF10F054094902CB74F7354908C"/>
    <d v="2025-10-26T00:00:00"/>
    <x v="4"/>
    <x v="1108"/>
    <d v="2025-10-26T12:31:09"/>
    <m/>
    <m/>
    <m/>
    <m/>
    <s v="Inbound"/>
  </r>
  <r>
    <x v="0"/>
    <s v="Call"/>
    <s v="054D05AEE5814E94A00CF27BF8B461D4"/>
    <d v="2025-10-26T00:00:00"/>
    <x v="4"/>
    <x v="1109"/>
    <d v="2025-10-26T13:01:58"/>
    <m/>
    <m/>
    <m/>
    <m/>
    <s v="Inbound"/>
  </r>
  <r>
    <x v="0"/>
    <s v="Call"/>
    <s v="53C0D6DDB8BB4290BA93910F8ED388E3"/>
    <d v="2025-10-26T00:00:00"/>
    <x v="4"/>
    <x v="1110"/>
    <d v="2025-10-26T14:07:25"/>
    <m/>
    <m/>
    <m/>
    <m/>
    <s v="Inbound"/>
  </r>
  <r>
    <x v="0"/>
    <s v="Call"/>
    <s v="0B0C971050C343FC8EEE976967866E2E"/>
    <d v="2025-10-26T00:00:00"/>
    <x v="4"/>
    <x v="1111"/>
    <d v="2025-10-26T14:09:48"/>
    <m/>
    <m/>
    <m/>
    <m/>
    <s v="Inbound"/>
  </r>
  <r>
    <x v="0"/>
    <s v="Call"/>
    <s v="B18674827FB1455897BDFD1F86F6C497"/>
    <d v="2025-10-26T00:00:00"/>
    <x v="4"/>
    <x v="1112"/>
    <d v="2025-10-26T17:38:44"/>
    <s v="Evan Liu"/>
    <s v="0933933635"/>
    <s v="NA"/>
    <s v="NA"/>
    <s v="Inbound"/>
  </r>
  <r>
    <x v="0"/>
    <s v="Call"/>
    <s v="1C93717F6DF94FA8B2DD9CD5B8F6F3DB"/>
    <d v="2025-10-26T00:00:00"/>
    <x v="4"/>
    <x v="1113"/>
    <d v="2025-10-26T18:18:30"/>
    <s v="Amber Wang"/>
    <s v="0437041547"/>
    <s v="NA"/>
    <s v="NA"/>
    <s v="Inbound"/>
  </r>
  <r>
    <x v="0"/>
    <s v="Call"/>
    <s v="779CAA6BC0BC455A8B31C3AD1DE7303C"/>
    <d v="2025-10-26T00:00:00"/>
    <x v="4"/>
    <x v="1114"/>
    <d v="2025-10-26T18:20:40"/>
    <s v="Amber Wang"/>
    <s v="0981060647"/>
    <s v="NA"/>
    <s v="NA"/>
    <s v="Inbound"/>
  </r>
  <r>
    <x v="1"/>
    <s v="Call"/>
    <s v="EC3F2E4A20C841E9A34CA089F1C4F1D6"/>
    <d v="2025-10-27T00:00:00"/>
    <x v="5"/>
    <x v="1115"/>
    <d v="2025-10-27T12:11:53"/>
    <s v="Evan Liu"/>
    <s v="0423931203"/>
    <s v="NA"/>
    <s v="NA"/>
    <s v="Outbound"/>
  </r>
  <r>
    <x v="0"/>
    <s v="Call"/>
    <s v="3A9A9E7D883E43A1ABA2D8E52901898A"/>
    <d v="2025-10-27T00:00:00"/>
    <x v="5"/>
    <x v="1116"/>
    <d v="2025-10-27T12:27:09"/>
    <s v="JianKai.Ding"/>
    <s v="0938112601"/>
    <s v="NA"/>
    <s v="NA"/>
    <s v="Inbound"/>
  </r>
  <r>
    <x v="1"/>
    <s v="Call"/>
    <s v="719A4562AAF043178D011C02F66DE5DE"/>
    <d v="2025-10-27T00:00:00"/>
    <x v="5"/>
    <x v="1117"/>
    <d v="2025-10-27T12:18:12"/>
    <s v="Evan Liu"/>
    <s v="0979043896"/>
    <s v="NA"/>
    <s v="NA"/>
    <s v="Outbound"/>
  </r>
  <r>
    <x v="1"/>
    <s v="Call"/>
    <s v="E398C77E3ADD4A8FB873402A0AE5A7D8"/>
    <d v="2025-10-27T00:00:00"/>
    <x v="5"/>
    <x v="1118"/>
    <d v="2025-10-27T12:48:15"/>
    <s v="Evan Liu"/>
    <s v="0983423666"/>
    <s v="NA"/>
    <s v="NA"/>
    <s v="Outbound"/>
  </r>
  <r>
    <x v="1"/>
    <s v="Call"/>
    <s v="B16B9529FD654F01B00FD9789A287387"/>
    <d v="2025-10-27T00:00:00"/>
    <x v="5"/>
    <x v="1119"/>
    <d v="2025-10-27T12:59:20"/>
    <s v="Evan Liu"/>
    <s v="0967220615"/>
    <s v="NA"/>
    <s v="NA"/>
    <s v="Inbound"/>
  </r>
  <r>
    <x v="1"/>
    <s v="Call"/>
    <s v="ED0FC3E77AD8471CA30FDF8CE0DD550F"/>
    <d v="2025-10-27T00:00:00"/>
    <x v="5"/>
    <x v="1120"/>
    <d v="2025-10-27T13:13:34"/>
    <s v="Evan Liu"/>
    <s v="0983423666"/>
    <s v="NA"/>
    <s v="NA"/>
    <s v="Outbound"/>
  </r>
  <r>
    <x v="1"/>
    <s v="Call"/>
    <s v="A31C0EA438CD462DABC4CD0FC38A5E27"/>
    <d v="2025-10-27T00:00:00"/>
    <x v="5"/>
    <x v="1121"/>
    <d v="2025-10-27T13:23:27"/>
    <s v="Evan Liu"/>
    <s v="0424513979"/>
    <s v="NA"/>
    <s v="NA"/>
    <s v="Outbound"/>
  </r>
  <r>
    <x v="1"/>
    <s v="Call"/>
    <s v="2194D1ECE57E4D4FBA0B001185BB41DC"/>
    <d v="2025-10-27T00:00:00"/>
    <x v="5"/>
    <x v="1122"/>
    <d v="2025-10-27T13:46:37"/>
    <s v="Evan Liu"/>
    <s v="087239323"/>
    <s v="NA"/>
    <s v="NA"/>
    <s v="Outbound"/>
  </r>
  <r>
    <x v="1"/>
    <s v="Call"/>
    <s v="555B6FDA170F4A0D85466FA998635B25"/>
    <d v="2025-10-27T00:00:00"/>
    <x v="5"/>
    <x v="1123"/>
    <d v="2025-10-27T14:04:53"/>
    <s v="Amber Wang"/>
    <s v="0929791577"/>
    <s v="NA"/>
    <s v="NA"/>
    <s v="Inbound"/>
  </r>
  <r>
    <x v="1"/>
    <s v="Call"/>
    <s v="197B4985893F4193B261699809A59110"/>
    <d v="2025-10-27T00:00:00"/>
    <x v="5"/>
    <x v="1124"/>
    <d v="2025-10-27T14:14:11"/>
    <s v="Amber Wang"/>
    <s v="0929791577"/>
    <s v="NA"/>
    <s v="NA"/>
    <s v="Inbound"/>
  </r>
  <r>
    <x v="1"/>
    <s v="Call"/>
    <s v="B9B663D5335B41848CBC87FB96DF61BB"/>
    <d v="2025-10-27T00:00:00"/>
    <x v="5"/>
    <x v="1125"/>
    <d v="2025-10-27T14:41:55"/>
    <s v="Amber Wang"/>
    <s v="0422269588"/>
    <s v="NA"/>
    <s v="NA"/>
    <s v="Inbound"/>
  </r>
  <r>
    <x v="1"/>
    <s v="Call"/>
    <s v="A8638803F2A943498BA88551B4750F17"/>
    <d v="2025-10-27T00:00:00"/>
    <x v="5"/>
    <x v="1126"/>
    <d v="2025-10-27T15:15:26"/>
    <s v="Evan Liu"/>
    <s v="0915169396"/>
    <s v="NA"/>
    <s v="NA"/>
    <s v="Outbound"/>
  </r>
  <r>
    <x v="1"/>
    <s v="Call"/>
    <s v="F260A9B77E3045E98C813E625EE535F0"/>
    <d v="2025-10-27T00:00:00"/>
    <x v="5"/>
    <x v="1127"/>
    <d v="2025-10-27T15:26:09"/>
    <s v="Amber Wang"/>
    <s v="0986604888"/>
    <s v="NA"/>
    <s v="NA"/>
    <s v="Outbound"/>
  </r>
  <r>
    <x v="1"/>
    <s v="Call"/>
    <s v="BF61146C6B654BE3AA23AAA524FB71DC"/>
    <d v="2025-10-27T00:00:00"/>
    <x v="5"/>
    <x v="1128"/>
    <d v="2025-10-27T15:29:32"/>
    <s v="Evan Liu"/>
    <s v="0989039118"/>
    <s v="NA"/>
    <s v="NA"/>
    <s v="Inbound"/>
  </r>
  <r>
    <x v="1"/>
    <s v="Call"/>
    <s v="A214D3D1B02345B7AFBDABDC82C3A0FE"/>
    <d v="2025-10-27T00:00:00"/>
    <x v="5"/>
    <x v="1129"/>
    <d v="2025-10-27T15:28:44"/>
    <s v="Amber Wang"/>
    <s v="0983730164"/>
    <s v="NA"/>
    <s v="NA"/>
    <s v="Outbound"/>
  </r>
  <r>
    <x v="1"/>
    <s v="Call"/>
    <s v="6D3513BCEF77427892FA0565E582C452"/>
    <d v="2025-10-27T00:00:00"/>
    <x v="5"/>
    <x v="1130"/>
    <d v="2025-10-27T15:34:10"/>
    <s v="Evan Liu"/>
    <s v="0970722692"/>
    <s v="NA"/>
    <s v="NA"/>
    <s v="Outbound"/>
  </r>
  <r>
    <x v="1"/>
    <s v="Call"/>
    <s v="24471EF403124F48ACB3F9BFDC92796B"/>
    <d v="2025-10-27T00:00:00"/>
    <x v="5"/>
    <x v="1131"/>
    <d v="2025-10-27T15:34:42"/>
    <s v="Amber Wang"/>
    <s v="0930906955"/>
    <s v="NA"/>
    <s v="NA"/>
    <s v="Outbound"/>
  </r>
  <r>
    <x v="0"/>
    <s v="Chat"/>
    <s v="62D5589EAAEB4BADAB407147CE89FA71"/>
    <d v="2025-10-27T00:00:00"/>
    <x v="5"/>
    <x v="1132"/>
    <d v="2025-10-27T15:46:49"/>
    <s v="JianKai.Ding"/>
    <s v="0981796759"/>
    <s v="NA"/>
    <s v="NA"/>
    <s v="Inbound"/>
  </r>
  <r>
    <x v="1"/>
    <s v="Call"/>
    <s v="9ACA6B2CEE4E4B559D6C843F1E3C5622"/>
    <d v="2025-10-27T00:00:00"/>
    <x v="5"/>
    <x v="1133"/>
    <d v="2025-10-27T15:37:45"/>
    <s v="Evan Liu"/>
    <s v="0989987525"/>
    <s v="NA"/>
    <s v="NA"/>
    <s v="Outbound"/>
  </r>
  <r>
    <x v="1"/>
    <s v="Call"/>
    <s v="CB6BDE5492134308BF22C84A058BB52B"/>
    <d v="2025-10-27T00:00:00"/>
    <x v="5"/>
    <x v="1134"/>
    <d v="2025-10-27T15:39:56"/>
    <s v="Molly Song"/>
    <s v="0979330656"/>
    <s v="NA"/>
    <s v="NA"/>
    <s v="Outbound"/>
  </r>
  <r>
    <x v="1"/>
    <s v="Call"/>
    <s v="983D1EB3A18144D59FDD1915BE0B5B4F"/>
    <d v="2025-10-27T00:00:00"/>
    <x v="5"/>
    <x v="1135"/>
    <d v="2025-10-27T16:02:18"/>
    <s v="Evan Liu"/>
    <s v="0976999550"/>
    <s v="NA"/>
    <s v="NA"/>
    <s v="Inbound"/>
  </r>
  <r>
    <x v="1"/>
    <s v="Call"/>
    <s v="882FB245E2B8493D9412E429BBE3BEFD"/>
    <d v="2025-10-27T00:00:00"/>
    <x v="5"/>
    <x v="1136"/>
    <d v="2025-10-27T16:01:47"/>
    <s v="Amber Wang"/>
    <s v="033249292"/>
    <s v="NA"/>
    <s v="NA"/>
    <s v="Outbound"/>
  </r>
  <r>
    <x v="1"/>
    <s v="Call"/>
    <s v="C21F8E57D1F4411BB2589DD982696DA0"/>
    <d v="2025-10-27T00:00:00"/>
    <x v="5"/>
    <x v="1137"/>
    <d v="2025-10-27T16:09:55"/>
    <s v="Molly Song"/>
    <s v="0970722692"/>
    <s v="NA"/>
    <s v="NA"/>
    <s v="Inbound"/>
  </r>
  <r>
    <x v="1"/>
    <s v="Call"/>
    <s v="6DE6E618A40B4EFDA2E1F120A49691B1"/>
    <d v="2025-10-27T00:00:00"/>
    <x v="5"/>
    <x v="1138"/>
    <d v="2025-10-27T16:11:47"/>
    <s v="Evan Liu"/>
    <s v="0976999550"/>
    <s v="NA"/>
    <s v="NA"/>
    <s v="Outbound"/>
  </r>
  <r>
    <x v="1"/>
    <s v="Call"/>
    <s v="5DC00F3E9653440FA689C9E8F145C5FB"/>
    <d v="2025-10-27T00:00:00"/>
    <x v="5"/>
    <x v="1139"/>
    <d v="2025-10-27T16:10:03"/>
    <s v="Amber Wang"/>
    <s v="062090555"/>
    <s v="NA"/>
    <s v="NA"/>
    <s v="Inbound"/>
  </r>
  <r>
    <x v="1"/>
    <s v="Call"/>
    <s v="6FE7702172BE4824ACF466EE590E7D8B"/>
    <d v="2025-10-27T00:00:00"/>
    <x v="5"/>
    <x v="1140"/>
    <d v="2025-10-27T16:16:04"/>
    <s v="Amber Wang"/>
    <s v="079623938"/>
    <s v="NA"/>
    <s v="NA"/>
    <s v="Inbound"/>
  </r>
  <r>
    <x v="1"/>
    <s v="Call"/>
    <s v="11AD25F146024B0381963EC3005C7D55"/>
    <d v="2025-10-27T00:00:00"/>
    <x v="5"/>
    <x v="1141"/>
    <d v="2025-10-27T16:24:28"/>
    <s v="Evan Liu"/>
    <s v="079623938"/>
    <s v="NA"/>
    <s v="NA"/>
    <s v="Inbound"/>
  </r>
  <r>
    <x v="1"/>
    <s v="Call"/>
    <s v="33B93A3EF8694855AF96D6223A520A53"/>
    <d v="2025-10-27T00:00:00"/>
    <x v="5"/>
    <x v="1142"/>
    <d v="2025-10-27T16:33:46"/>
    <s v="Amber Wang"/>
    <s v="079623938"/>
    <s v="NA"/>
    <s v="NA"/>
    <s v="Inbound"/>
  </r>
  <r>
    <x v="1"/>
    <s v="Call"/>
    <s v="8C97452CDF9E4CBB8008AA85B61D063F"/>
    <d v="2025-10-27T00:00:00"/>
    <x v="5"/>
    <x v="1143"/>
    <d v="2025-10-27T17:08:23"/>
    <s v="Evan Liu"/>
    <s v="077685335"/>
    <s v="NA"/>
    <s v="NA"/>
    <s v="Outbound"/>
  </r>
  <r>
    <x v="1"/>
    <s v="Call"/>
    <s v="1F7F06CF38BD41499AEF49C75050F472"/>
    <d v="2025-10-27T00:00:00"/>
    <x v="5"/>
    <x v="1144"/>
    <d v="2025-10-27T17:30:36"/>
    <s v="Amber Wang"/>
    <s v="0422256958"/>
    <s v="NA"/>
    <s v="NA"/>
    <s v="Inbound"/>
  </r>
  <r>
    <x v="1"/>
    <s v="Call"/>
    <s v="B69C8D82024B4B0EA2051927068304B3"/>
    <d v="2025-10-27T00:00:00"/>
    <x v="5"/>
    <x v="1145"/>
    <d v="2025-10-27T17:46:39"/>
    <s v="Evan Liu"/>
    <s v="0979043896"/>
    <s v="NA"/>
    <s v="NA"/>
    <s v="Outbound"/>
  </r>
  <r>
    <x v="1"/>
    <s v="Call"/>
    <s v="8BD08D9A81B743F1A4BDBBE7CAA5105F"/>
    <d v="2025-10-27T00:00:00"/>
    <x v="5"/>
    <x v="1146"/>
    <d v="2025-10-27T17:44:24"/>
    <s v="Amber Wang"/>
    <s v="062090555"/>
    <s v="NA"/>
    <s v="NA"/>
    <s v="Outbound"/>
  </r>
  <r>
    <x v="0"/>
    <s v="Chat"/>
    <s v="6609F2BAEB3E461AA405D43F5C1E69FD"/>
    <d v="2025-10-27T00:00:00"/>
    <x v="5"/>
    <x v="1147"/>
    <d v="2025-10-27T18:07:38"/>
    <s v="JianKai.Ding"/>
    <s v="0931289915"/>
    <s v="NA"/>
    <s v="NA"/>
    <s v="Inbound"/>
  </r>
  <r>
    <x v="1"/>
    <s v="Call"/>
    <s v="C3966807ABA94760BB11819D058BE48C"/>
    <d v="2025-10-27T00:00:00"/>
    <x v="5"/>
    <x v="1148"/>
    <d v="2025-10-27T18:09:07"/>
    <s v="Evan Liu"/>
    <s v="033393339"/>
    <s v="NA"/>
    <s v="NA"/>
    <s v="Outbound"/>
  </r>
  <r>
    <x v="1"/>
    <s v="Call"/>
    <s v="C663CDCDB7054B8DA80C3A7EA131786F"/>
    <d v="2025-10-27T00:00:00"/>
    <x v="5"/>
    <x v="1149"/>
    <d v="2025-10-27T18:10:07"/>
    <s v="Molly Song"/>
    <s v="079623938"/>
    <s v="NA"/>
    <s v="NA"/>
    <s v="Inbound"/>
  </r>
  <r>
    <x v="1"/>
    <s v="Call"/>
    <s v="FBF52EDD59854F3AA26BE72088FD13B7"/>
    <d v="2025-10-27T00:00:00"/>
    <x v="5"/>
    <x v="1150"/>
    <d v="2025-10-27T18:18:54"/>
    <s v="Evan Liu"/>
    <s v="0979043896"/>
    <s v="NA"/>
    <s v="NA"/>
    <s v="Outbound"/>
  </r>
  <r>
    <x v="1"/>
    <s v="Call"/>
    <s v="E22703065D7E4B12A1F5B98B85B4AE44"/>
    <d v="2025-10-27T00:00:00"/>
    <x v="5"/>
    <x v="1151"/>
    <d v="2025-10-27T18:39:44"/>
    <s v="Evan Liu"/>
    <s v="033249292"/>
    <s v="NA"/>
    <s v="NA"/>
    <s v="Outbound"/>
  </r>
  <r>
    <x v="0"/>
    <s v="Call"/>
    <s v="3AF32E460C0B45A3B6274EA8B40976D9"/>
    <d v="2025-10-27T00:00:00"/>
    <x v="5"/>
    <x v="1152"/>
    <d v="2025-10-27T20:16:27"/>
    <s v="JianKai.Ding"/>
    <s v="0910181304"/>
    <s v="NA"/>
    <s v="NA"/>
    <s v="Inbound"/>
  </r>
  <r>
    <x v="1"/>
    <s v="Call"/>
    <s v="C925E901DF56400EACEABCDC78BAAA8E"/>
    <d v="2025-10-27T00:00:00"/>
    <x v="5"/>
    <x v="1153"/>
    <d v="2025-10-27T19:03:15"/>
    <s v="Amber Wang"/>
    <s v="0930906955"/>
    <s v="NA"/>
    <s v="NA"/>
    <s v="Outbound"/>
  </r>
  <r>
    <x v="1"/>
    <s v="Call"/>
    <s v="DFE49F66E2A74728A9C05DE1C08B8570"/>
    <d v="2025-10-27T00:00:00"/>
    <x v="5"/>
    <x v="1154"/>
    <d v="2025-10-27T19:09:29"/>
    <s v="Amber Wang"/>
    <s v="0983730164"/>
    <s v="NA"/>
    <s v="NA"/>
    <s v="Outbound"/>
  </r>
  <r>
    <x v="1"/>
    <s v="Call"/>
    <s v="94E41C7AADC2436CB179FF7241D1179C"/>
    <d v="2025-10-27T00:00:00"/>
    <x v="5"/>
    <x v="1155"/>
    <d v="2025-10-27T19:16:43"/>
    <s v="Amber Wang"/>
    <s v="0423392913"/>
    <s v="NA"/>
    <s v="NA"/>
    <s v="Outbound"/>
  </r>
  <r>
    <x v="1"/>
    <s v="Call"/>
    <s v="CB41DFC983974500BCC5A82577864B88"/>
    <d v="2025-10-27T00:00:00"/>
    <x v="5"/>
    <x v="1156"/>
    <d v="2025-10-27T19:19:32"/>
    <s v="Amber Wang"/>
    <s v="0423392913"/>
    <s v="NA"/>
    <s v="NA"/>
    <s v="Outbound"/>
  </r>
  <r>
    <x v="1"/>
    <s v="Call"/>
    <s v="0DC51FE397FF456182709177F5C0E66B"/>
    <d v="2025-10-27T00:00:00"/>
    <x v="5"/>
    <x v="1157"/>
    <d v="2025-10-27T19:44:39"/>
    <s v="Amber Wang"/>
    <s v="0927858585"/>
    <s v="NA"/>
    <s v="NA"/>
    <s v="Outbound"/>
  </r>
  <r>
    <x v="1"/>
    <s v="Call"/>
    <s v="1678FBB54211469C9ABEBCFE661D04DB"/>
    <d v="2025-10-27T00:00:00"/>
    <x v="5"/>
    <x v="1158"/>
    <d v="2025-10-27T20:31:19"/>
    <s v="Amber Wang"/>
    <s v="0983730164"/>
    <s v="NA"/>
    <s v="NA"/>
    <s v="Outbound"/>
  </r>
  <r>
    <x v="1"/>
    <s v="Call"/>
    <s v="53859BB5D41F463FA4BB90D90E2E3DD4"/>
    <d v="2025-10-27T00:00:00"/>
    <x v="5"/>
    <x v="1159"/>
    <d v="2025-10-27T20:37:22"/>
    <s v="Amber Wang"/>
    <s v="0930906955"/>
    <s v="NA"/>
    <s v="NA"/>
    <s v="Outbound"/>
  </r>
  <r>
    <x v="1"/>
    <s v="Call"/>
    <s v="9B7B684EED4542CBA36F677DC7ADA3EC"/>
    <d v="2025-10-28T00:00:00"/>
    <x v="6"/>
    <x v="1160"/>
    <d v="2025-10-28T12:25:08"/>
    <s v="Evan Liu"/>
    <s v="0976999550"/>
    <s v="NA"/>
    <s v="NA"/>
    <s v="Outbound"/>
  </r>
  <r>
    <x v="1"/>
    <s v="Call"/>
    <s v="09CD5ED58CCB4B1EA9F00653D38BD75D"/>
    <d v="2025-10-28T00:00:00"/>
    <x v="6"/>
    <x v="1161"/>
    <d v="2025-10-28T12:32:41"/>
    <s v="Evan Liu"/>
    <s v="0970451608"/>
    <s v="NA"/>
    <s v="NA"/>
    <s v="Outbound"/>
  </r>
  <r>
    <x v="1"/>
    <s v="Call"/>
    <s v="60509380994040FBBA0CE5241E74478B"/>
    <d v="2025-10-28T00:00:00"/>
    <x v="6"/>
    <x v="1162"/>
    <d v="2025-10-28T13:33:17"/>
    <s v="Evan Liu"/>
    <s v="0422252255"/>
    <s v="NA"/>
    <s v="NA"/>
    <s v="Outbound"/>
  </r>
  <r>
    <x v="1"/>
    <s v="Call"/>
    <s v="FDAC7CA6BA9341E9AEE25EDD706C2973"/>
    <d v="2025-10-28T00:00:00"/>
    <x v="6"/>
    <x v="1163"/>
    <d v="2025-10-28T14:25:09"/>
    <s v="JianKai.Ding"/>
    <s v="89145599"/>
    <s v="NA"/>
    <s v="NA"/>
    <s v="Inbound"/>
  </r>
  <r>
    <x v="1"/>
    <s v="Call"/>
    <s v="6EB03F1436C74A07935917F6B22ACFC9"/>
    <d v="2025-10-28T00:00:00"/>
    <x v="6"/>
    <x v="1164"/>
    <d v="2025-10-28T14:39:34"/>
    <s v="Molly Song"/>
    <s v="033249292"/>
    <s v="NA"/>
    <s v="NA"/>
    <s v="Inbound"/>
  </r>
  <r>
    <x v="1"/>
    <s v="Call"/>
    <s v="FBEE5A23C50E4AF1B90DE8E4C450D9CE"/>
    <d v="2025-10-28T00:00:00"/>
    <x v="6"/>
    <x v="1165"/>
    <d v="2025-10-28T14:49:36"/>
    <s v="Molly Song"/>
    <s v="033249292"/>
    <s v="NA"/>
    <s v="NA"/>
    <s v="Inbound"/>
  </r>
  <r>
    <x v="1"/>
    <s v="Call"/>
    <s v="9B07D0EBCB5D4BC0B11B4233DBAAB9FC"/>
    <d v="2025-10-28T00:00:00"/>
    <x v="6"/>
    <x v="1166"/>
    <d v="2025-10-28T14:57:32"/>
    <s v="Sherry Lin"/>
    <s v="0935330695"/>
    <s v="NA"/>
    <s v="NA"/>
    <s v="Outbound"/>
  </r>
  <r>
    <x v="1"/>
    <s v="Call"/>
    <s v="AAE8833EE2B1472B9DCA86ECA9C894FE"/>
    <d v="2025-10-28T00:00:00"/>
    <x v="6"/>
    <x v="1167"/>
    <d v="2025-10-28T15:06:45"/>
    <s v="Molly Song"/>
    <s v="039558555"/>
    <s v="NA"/>
    <s v="NA"/>
    <s v="Inbound"/>
  </r>
  <r>
    <x v="1"/>
    <s v="Call"/>
    <s v="4EFE3FEBF5F8412CAEBF2B9B67753C5F"/>
    <d v="2025-10-28T00:00:00"/>
    <x v="6"/>
    <x v="1168"/>
    <d v="2025-10-28T15:09:03"/>
    <s v="JianKai.Ding"/>
    <s v="02-29496677"/>
    <s v="NA"/>
    <s v="NA"/>
    <s v="Outbound"/>
  </r>
  <r>
    <x v="1"/>
    <s v="Call"/>
    <s v="2D6966B0D6BE4C359F501EEDBDFC7AAE"/>
    <d v="2025-10-28T00:00:00"/>
    <x v="6"/>
    <x v="1169"/>
    <d v="2025-10-28T15:15:50"/>
    <s v="JianKai.Ding"/>
    <s v="0425235950"/>
    <s v="NA"/>
    <s v="NA"/>
    <s v="Outbound"/>
  </r>
  <r>
    <x v="1"/>
    <s v="Call"/>
    <s v="3FCED82E4DA3498AA57710A1EEF72EAB"/>
    <d v="2025-10-28T00:00:00"/>
    <x v="6"/>
    <x v="1170"/>
    <d v="2025-10-28T15:14:06"/>
    <s v="JianKai.Ding"/>
    <s v="0229496677"/>
    <s v="NA"/>
    <s v="NA"/>
    <s v="Outbound"/>
  </r>
  <r>
    <x v="1"/>
    <s v="Call"/>
    <s v="B09D4A887C034DF5B98AC3D5168A5064"/>
    <d v="2025-10-28T00:00:00"/>
    <x v="6"/>
    <x v="1171"/>
    <d v="2025-10-28T15:22:37"/>
    <s v="Amber Wang"/>
    <s v="0229306677"/>
    <s v="NA"/>
    <s v="NA"/>
    <s v="Outbound"/>
  </r>
  <r>
    <x v="1"/>
    <s v="Call"/>
    <s v="1DACA43D807D47BEA71A2FFE6D3CE1EE"/>
    <d v="2025-10-28T00:00:00"/>
    <x v="6"/>
    <x v="1172"/>
    <d v="2025-10-28T15:31:55"/>
    <s v="Amber Wang"/>
    <s v="0229306677"/>
    <s v="NA"/>
    <s v="NA"/>
    <s v="Outbound"/>
  </r>
  <r>
    <x v="1"/>
    <s v="Call"/>
    <s v="7E02D90F9CFE4DD0ADE2EE153B37FAF0"/>
    <d v="2025-10-28T00:00:00"/>
    <x v="6"/>
    <x v="1173"/>
    <d v="2025-10-28T15:44:45"/>
    <s v="JianKai.Ding"/>
    <s v="0229496677"/>
    <s v="NA"/>
    <s v="NA"/>
    <s v="Outbound"/>
  </r>
  <r>
    <x v="1"/>
    <s v="Call"/>
    <s v="A6C10A06B7CC4986B5AF8DC75889FB3F"/>
    <d v="2025-10-28T00:00:00"/>
    <x v="6"/>
    <x v="1174"/>
    <d v="2025-10-28T15:39:07"/>
    <s v="Sherry Lin"/>
    <s v="0968009302"/>
    <s v="NA"/>
    <s v="NA"/>
    <s v="Outbound"/>
  </r>
  <r>
    <x v="0"/>
    <s v="Call"/>
    <s v="F15FFCE90A6241ACB065242282175C2B"/>
    <d v="2025-10-28T00:00:00"/>
    <x v="6"/>
    <x v="1175"/>
    <d v="2025-10-28T15:51:48"/>
    <s v="JianKai.Ding"/>
    <s v="0925266168"/>
    <s v="NA"/>
    <s v="NA"/>
    <s v="Inbound"/>
  </r>
  <r>
    <x v="0"/>
    <s v="Call"/>
    <s v="1452CA54B97B4087B64A93E9BB093E3B"/>
    <d v="2025-10-28T00:00:00"/>
    <x v="6"/>
    <x v="1176"/>
    <d v="2025-10-28T16:14:00"/>
    <s v="Evan Liu"/>
    <s v="0986128655"/>
    <s v="NA"/>
    <s v="NA"/>
    <s v="Inbound"/>
  </r>
  <r>
    <x v="1"/>
    <s v="Call"/>
    <s v="86393100BD324E2599099E0FC0AB24AE"/>
    <d v="2025-10-28T00:00:00"/>
    <x v="6"/>
    <x v="1177"/>
    <d v="2025-10-28T16:17:35"/>
    <s v="JianKai.Ding"/>
    <s v="0928814812"/>
    <s v="NA"/>
    <s v="NA"/>
    <s v="Outbound"/>
  </r>
  <r>
    <x v="0"/>
    <s v="Call"/>
    <s v="47F5BC6A2CBE40359186D521821C7F51"/>
    <d v="2025-10-28T00:00:00"/>
    <x v="6"/>
    <x v="1178"/>
    <d v="2025-10-28T16:27:46"/>
    <s v="Evan Liu"/>
    <s v="0986128655"/>
    <s v="NA"/>
    <s v="NA"/>
    <s v="Outbound"/>
  </r>
  <r>
    <x v="1"/>
    <s v="Call"/>
    <s v="C3D2537F7E144102874E345945AD7F16"/>
    <d v="2025-10-28T00:00:00"/>
    <x v="6"/>
    <x v="1179"/>
    <d v="2025-10-28T16:24:09"/>
    <s v="JianKai.Ding"/>
    <s v="0908996138"/>
    <s v="NA"/>
    <s v="NA"/>
    <s v="Outbound"/>
  </r>
  <r>
    <x v="1"/>
    <s v="Call"/>
    <s v="A1A55FC112DC471BAC35A62D3F5A9FFF"/>
    <d v="2025-10-28T00:00:00"/>
    <x v="6"/>
    <x v="1180"/>
    <d v="2025-10-28T16:19:41"/>
    <s v="Sherry Lin"/>
    <s v="0938513505"/>
    <s v="NA"/>
    <s v="NA"/>
    <s v="Outbound"/>
  </r>
  <r>
    <x v="1"/>
    <s v="Call"/>
    <s v="6686AE1AA9C044AB8F57A4756D1F647F"/>
    <d v="2025-10-28T00:00:00"/>
    <x v="6"/>
    <x v="1181"/>
    <d v="2025-10-28T16:21:58"/>
    <s v="Sherry Lin"/>
    <s v="0988714889"/>
    <s v="NA"/>
    <s v="NA"/>
    <s v="Outbound"/>
  </r>
  <r>
    <x v="1"/>
    <s v="Call"/>
    <s v="7E35B2CAA85D4F3ABC592F6FC4EA446A"/>
    <d v="2025-10-28T00:00:00"/>
    <x v="6"/>
    <x v="1182"/>
    <d v="2025-10-28T16:24:17"/>
    <s v="Sherry Lin"/>
    <s v="0938941002"/>
    <s v="NA"/>
    <s v="NA"/>
    <s v="Outbound"/>
  </r>
  <r>
    <x v="1"/>
    <s v="Call"/>
    <s v="4A8949EFF9C14AC2996B6138DED25108"/>
    <d v="2025-10-28T00:00:00"/>
    <x v="6"/>
    <x v="1183"/>
    <d v="2025-10-28T16:30:12"/>
    <s v="Amber Wang"/>
    <s v="0928304340"/>
    <s v="NA"/>
    <s v="NA"/>
    <s v="Inbound"/>
  </r>
  <r>
    <x v="1"/>
    <s v="Call"/>
    <s v="459E0DDD1D024E15A60AAAACB87F6A76"/>
    <d v="2025-10-28T00:00:00"/>
    <x v="6"/>
    <x v="1184"/>
    <d v="2025-10-28T16:57:45"/>
    <s v="JianKai.Ding"/>
    <s v="0960698305"/>
    <s v="NA"/>
    <s v="NA"/>
    <s v="Inbound"/>
  </r>
  <r>
    <x v="1"/>
    <s v="Call"/>
    <s v="7F3718B6ACA644238FA5F013DE987FB1"/>
    <d v="2025-10-28T00:00:00"/>
    <x v="6"/>
    <x v="1185"/>
    <d v="2025-10-28T17:11:37"/>
    <s v="Evan Liu"/>
    <s v="0960698305"/>
    <s v="NA"/>
    <s v="NA"/>
    <s v="Inbound"/>
  </r>
  <r>
    <x v="1"/>
    <s v="Call"/>
    <s v="13641F23B2B24109936193A64B132EEA"/>
    <d v="2025-10-28T00:00:00"/>
    <x v="6"/>
    <x v="1186"/>
    <d v="2025-10-28T17:21:00"/>
    <s v="JianKai.Ding"/>
    <s v="0960698305"/>
    <s v="NA"/>
    <s v="NA"/>
    <s v="Outbound"/>
  </r>
  <r>
    <x v="1"/>
    <s v="Call"/>
    <s v="B4768050715D4E658F2118578F019AF9"/>
    <d v="2025-10-28T00:00:00"/>
    <x v="6"/>
    <x v="1187"/>
    <d v="2025-10-28T17:43:30"/>
    <s v="Evan Liu"/>
    <s v="0422269588"/>
    <s v="NA"/>
    <s v="NA"/>
    <s v="Outbound"/>
  </r>
  <r>
    <x v="1"/>
    <s v="Call"/>
    <s v="ED199B6D770440B6A693ECF3341B5CEF"/>
    <d v="2025-10-28T00:00:00"/>
    <x v="6"/>
    <x v="1188"/>
    <d v="2025-10-28T19:52:58"/>
    <s v="Amber Wang"/>
    <s v="0976999550"/>
    <s v="NA"/>
    <s v="NA"/>
    <s v="Inbound"/>
  </r>
  <r>
    <x v="1"/>
    <s v="Call"/>
    <s v="C1B671D4E87243B0A014BDD9BE5FBEDE"/>
    <d v="2025-10-28T00:00:00"/>
    <x v="6"/>
    <x v="1189"/>
    <d v="2025-10-28T20:02:30"/>
    <s v="Amber Wang"/>
    <s v="0970451608"/>
    <s v="NA"/>
    <s v="NA"/>
    <s v="Outbound"/>
  </r>
  <r>
    <x v="1"/>
    <s v="Call"/>
    <s v="3208745728244A3FAE6C3E70DAF9457F"/>
    <d v="2025-10-28T00:00:00"/>
    <x v="6"/>
    <x v="1190"/>
    <d v="2025-10-28T20:11:01"/>
    <s v="Amber Wang"/>
    <s v="039558555"/>
    <s v="NA"/>
    <s v="NA"/>
    <s v="Outbound"/>
  </r>
  <r>
    <x v="0"/>
    <s v="Call"/>
    <s v="328C0A3EE2C7438EA19EE82B6E80ACBB"/>
    <d v="2025-10-28T00:00:00"/>
    <x v="6"/>
    <x v="1191"/>
    <d v="2025-10-28T20:22:54"/>
    <s v="Amber Wang"/>
    <s v="0937627771"/>
    <s v="NA"/>
    <s v="NA"/>
    <s v="Inbound"/>
  </r>
  <r>
    <x v="0"/>
    <s v="Call"/>
    <s v="6D3A45B4835C4E44A588F7E38E783821"/>
    <d v="2025-10-28T00:00:00"/>
    <x v="6"/>
    <x v="1192"/>
    <d v="2025-10-28T20:40:06"/>
    <s v="Amber Wang"/>
    <s v="0937627771"/>
    <s v="NA"/>
    <s v="NA"/>
    <s v="Outbound"/>
  </r>
  <r>
    <x v="1"/>
    <s v="Call"/>
    <s v="8F50E3276C0E4028839AE07D0790E5D9"/>
    <d v="2025-10-28T00:00:00"/>
    <x v="6"/>
    <x v="1193"/>
    <d v="2025-10-28T20:38:54"/>
    <s v="Molly Song"/>
    <s v="0976066349"/>
    <s v="NA"/>
    <s v="NA"/>
    <s v="Inbound"/>
  </r>
  <r>
    <x v="0"/>
    <s v="Chat"/>
    <s v="DAF2D1C1AF6F4535BF4BEDE48E3EA03C"/>
    <d v="2025-10-28T00:00:00"/>
    <x v="6"/>
    <x v="1194"/>
    <m/>
    <s v="Gen AI"/>
    <m/>
    <m/>
    <m/>
    <s v="Inbound"/>
  </r>
  <r>
    <x v="0"/>
    <s v="Call"/>
    <s v="9C42220A76C442D890CBD6A31B9CEA83"/>
    <d v="2025-10-29T00:00:00"/>
    <x v="0"/>
    <x v="1195"/>
    <d v="2025-10-29T06:07:35"/>
    <s v="Jacky Lee"/>
    <s v="sip:anonymous@220.128.98.227"/>
    <s v="NA"/>
    <s v="NA"/>
    <s v="Inbound"/>
  </r>
  <r>
    <x v="0"/>
    <s v="Call"/>
    <s v="807B52A036B647C3AE000856392BEFAB"/>
    <d v="2025-10-29T00:00:00"/>
    <x v="0"/>
    <x v="1196"/>
    <d v="2025-10-29T08:35:04"/>
    <s v="Jacky Lee"/>
    <s v="0963433068"/>
    <s v="NA"/>
    <s v="NA"/>
    <s v="Inbound"/>
  </r>
  <r>
    <x v="0"/>
    <s v="Call"/>
    <s v="F7F81C3E523A41388E5CBABD8DE961D3"/>
    <d v="2025-10-29T00:00:00"/>
    <x v="0"/>
    <x v="1197"/>
    <d v="2025-10-29T08:59:07"/>
    <s v="Jacky Lee"/>
    <s v="0963433068"/>
    <s v="NA"/>
    <s v="NA"/>
    <s v="Inbound"/>
  </r>
  <r>
    <x v="0"/>
    <s v="Call"/>
    <s v="D02D2448CE52470D8D230F801DFFBE23"/>
    <d v="2025-10-29T00:00:00"/>
    <x v="0"/>
    <x v="1198"/>
    <d v="2025-10-29T10:49:52"/>
    <s v="JianKai.Ding"/>
    <s v="sip:anonymous@220.128.98.227"/>
    <s v="NA"/>
    <s v="NA"/>
    <s v="Inbound"/>
  </r>
  <r>
    <x v="0"/>
    <s v="Call"/>
    <s v="25B928A1F4704BDD87FFA05CB70B3C85"/>
    <d v="2025-10-29T00:00:00"/>
    <x v="0"/>
    <x v="1199"/>
    <d v="2025-10-29T10:55:31"/>
    <s v="JianKai.Ding"/>
    <s v="0925266168"/>
    <s v="NA"/>
    <s v="NA"/>
    <s v="Inbound"/>
  </r>
  <r>
    <x v="0"/>
    <s v="Call"/>
    <s v="7DDE9164F88B4F2BA4F4AB240C708299"/>
    <d v="2025-10-29T00:00:00"/>
    <x v="0"/>
    <x v="1200"/>
    <d v="2025-10-29T10:53:35"/>
    <m/>
    <m/>
    <m/>
    <m/>
    <s v="Inbound"/>
  </r>
  <r>
    <x v="0"/>
    <s v="Call"/>
    <s v="99DED670E82546219238D02D06DB52CC"/>
    <d v="2025-10-29T00:00:00"/>
    <x v="0"/>
    <x v="1201"/>
    <d v="2025-10-29T11:00:52"/>
    <s v="JianKai.Ding"/>
    <s v="0925266168"/>
    <s v="NA"/>
    <s v="NA"/>
    <s v="Inbound"/>
  </r>
  <r>
    <x v="0"/>
    <s v="Call"/>
    <s v="B558AC3F74554EEB8FCA7B72FF2538F9"/>
    <d v="2025-10-29T00:00:00"/>
    <x v="0"/>
    <x v="1202"/>
    <d v="2025-10-29T11:02:55"/>
    <s v="JianKai.Ding"/>
    <s v="0925266168"/>
    <s v="NA"/>
    <s v="NA"/>
    <s v="Inbound"/>
  </r>
  <r>
    <x v="1"/>
    <s v="Call"/>
    <s v="83E7F63460D942B4B7C44FA8D95B6599"/>
    <d v="2025-10-29T00:00:00"/>
    <x v="0"/>
    <x v="1203"/>
    <d v="2025-10-29T12:34:33"/>
    <s v="JianKai.Ding"/>
    <s v="0426879200"/>
    <s v="NA"/>
    <s v="NA"/>
    <s v="Outbound"/>
  </r>
  <r>
    <x v="1"/>
    <s v="Call"/>
    <s v="856EAEDE9F9B461ABCDFA29C17428AA8"/>
    <d v="2025-10-29T00:00:00"/>
    <x v="0"/>
    <x v="1204"/>
    <d v="2025-10-29T12:30:48"/>
    <s v="Sherry Lin"/>
    <s v="0988134075"/>
    <s v="NA"/>
    <s v="NA"/>
    <s v="Outbound"/>
  </r>
  <r>
    <x v="1"/>
    <s v="Call"/>
    <s v="8AE31CE24DCB4A84AA2CC843E703FDAF"/>
    <d v="2025-10-29T00:00:00"/>
    <x v="0"/>
    <x v="1205"/>
    <d v="2025-10-29T12:31:41"/>
    <s v="Sherry Lin"/>
    <s v="0919131625"/>
    <s v="NA"/>
    <s v="NA"/>
    <s v="Outbound"/>
  </r>
  <r>
    <x v="1"/>
    <s v="Call"/>
    <s v="9E4685968776436FB122FCE4A19C61DE"/>
    <d v="2025-10-29T00:00:00"/>
    <x v="0"/>
    <x v="1206"/>
    <d v="2025-10-29T12:32:33"/>
    <s v="Sherry Lin"/>
    <s v="0970127909"/>
    <s v="NA"/>
    <s v="NA"/>
    <s v="Outbound"/>
  </r>
  <r>
    <x v="1"/>
    <s v="Call"/>
    <s v="E14F7FCD07094AC59D5F08AD388E454B"/>
    <d v="2025-10-29T00:00:00"/>
    <x v="0"/>
    <x v="1207"/>
    <d v="2025-10-29T12:45:16"/>
    <s v="Sherry Lin"/>
    <s v="0955185973"/>
    <s v="NA"/>
    <s v="NA"/>
    <s v="Outbound"/>
  </r>
  <r>
    <x v="1"/>
    <s v="Call"/>
    <s v="0D3B38873A114F7AB17EE1C39E118660"/>
    <d v="2025-10-29T00:00:00"/>
    <x v="0"/>
    <x v="1208"/>
    <d v="2025-10-29T12:47:37"/>
    <s v="Sherry Lin"/>
    <s v="0915767089"/>
    <s v="NA"/>
    <s v="NA"/>
    <s v="Outbound"/>
  </r>
  <r>
    <x v="1"/>
    <s v="Call"/>
    <s v="BC8750DEBAD6424CA911858A0FAFC883"/>
    <d v="2025-10-29T00:00:00"/>
    <x v="0"/>
    <x v="1209"/>
    <d v="2025-10-29T12:48:58"/>
    <s v="Sherry Lin"/>
    <s v="0972803628"/>
    <s v="NA"/>
    <s v="NA"/>
    <s v="Outbound"/>
  </r>
  <r>
    <x v="1"/>
    <s v="Call"/>
    <s v="17EBF9E526374B18B1A36065310A5A15"/>
    <d v="2025-10-29T00:00:00"/>
    <x v="0"/>
    <x v="1210"/>
    <d v="2025-10-29T12:49:46"/>
    <s v="Sherry Lin"/>
    <s v="0980851007"/>
    <s v="NA"/>
    <s v="NA"/>
    <s v="Outbound"/>
  </r>
  <r>
    <x v="1"/>
    <s v="Call"/>
    <s v="78695B0C559B4288A52EADDADC8549A5"/>
    <d v="2025-10-29T00:00:00"/>
    <x v="0"/>
    <x v="1211"/>
    <d v="2025-10-29T12:52:02"/>
    <s v="Sherry Lin"/>
    <s v="0909135337"/>
    <s v="NA"/>
    <s v="NA"/>
    <s v="Outbound"/>
  </r>
  <r>
    <x v="1"/>
    <s v="Call"/>
    <s v="FD740786739B46EAB324C65CB7248BBB"/>
    <d v="2025-10-29T00:00:00"/>
    <x v="0"/>
    <x v="1212"/>
    <d v="2025-10-29T12:54:29"/>
    <s v="Sherry Lin"/>
    <s v="0902122313"/>
    <s v="NA"/>
    <s v="NA"/>
    <s v="Outbound"/>
  </r>
  <r>
    <x v="1"/>
    <s v="Call"/>
    <s v="CBF73C6EA4934925909AA382E1476996"/>
    <d v="2025-10-29T00:00:00"/>
    <x v="0"/>
    <x v="1213"/>
    <d v="2025-10-29T12:55:43"/>
    <s v="Sherry Lin"/>
    <s v="0955041101"/>
    <s v="NA"/>
    <s v="NA"/>
    <s v="Outbound"/>
  </r>
  <r>
    <x v="1"/>
    <s v="Call"/>
    <s v="D4682644E6B44DBB92DBC2FCB0BDDE35"/>
    <d v="2025-10-29T00:00:00"/>
    <x v="0"/>
    <x v="1214"/>
    <d v="2025-10-29T13:22:06"/>
    <s v="Molly Song"/>
    <s v="073381918"/>
    <s v="NA"/>
    <s v="NA"/>
    <s v="Inbound"/>
  </r>
  <r>
    <x v="1"/>
    <s v="Call"/>
    <s v="9E029634F7D04EB98E16602D79BB780B"/>
    <d v="2025-10-29T00:00:00"/>
    <x v="0"/>
    <x v="1215"/>
    <d v="2025-10-29T13:50:39"/>
    <s v="JianKai.Ding"/>
    <s v="0902688374"/>
    <s v="NA"/>
    <s v="NA"/>
    <s v="Inbound"/>
  </r>
  <r>
    <x v="0"/>
    <s v="Call"/>
    <s v="C6A9C2B5AEC249DB8484C97A275AC0FE"/>
    <d v="2025-10-29T00:00:00"/>
    <x v="0"/>
    <x v="1216"/>
    <d v="2025-10-29T14:00:16"/>
    <s v="JianKai.Ding"/>
    <m/>
    <s v="NA"/>
    <s v="NA"/>
    <s v="Inbound"/>
  </r>
  <r>
    <x v="1"/>
    <s v="Call"/>
    <s v="1E9E7CF79C47424ABFDCF9529942F9AB"/>
    <d v="2025-10-29T00:00:00"/>
    <x v="0"/>
    <x v="1217"/>
    <d v="2025-10-29T14:01:01"/>
    <s v="JianKai.Ding"/>
    <s v="29631218"/>
    <s v="NA"/>
    <s v="NA"/>
    <s v="Inbound"/>
  </r>
  <r>
    <x v="1"/>
    <s v="Call"/>
    <s v="39E71A7B26C542C98A1B00D853501CE7"/>
    <d v="2025-10-29T00:00:00"/>
    <x v="0"/>
    <x v="1218"/>
    <d v="2025-10-29T14:12:20"/>
    <s v="JianKai.Ding"/>
    <s v="29630128"/>
    <s v="NA"/>
    <s v="NA"/>
    <s v="Inbound"/>
  </r>
  <r>
    <x v="1"/>
    <s v="Call"/>
    <s v="C51F72FD7A4A4169B6101FE4714C7777"/>
    <d v="2025-10-29T00:00:00"/>
    <x v="0"/>
    <x v="1219"/>
    <d v="2025-10-29T14:10:50"/>
    <m/>
    <m/>
    <m/>
    <m/>
    <s v="Inbound"/>
  </r>
  <r>
    <x v="0"/>
    <s v="Call"/>
    <s v="1858E6027426475898D4C08891B35CA1"/>
    <d v="2025-10-29T00:00:00"/>
    <x v="0"/>
    <x v="1220"/>
    <d v="2025-10-29T14:35:58"/>
    <s v="JianKai.Ding"/>
    <s v="0912338447"/>
    <s v="NA"/>
    <s v="NA"/>
    <s v="Inbound"/>
  </r>
  <r>
    <x v="1"/>
    <s v="Call"/>
    <s v="50C48D1518D3404098134684F9609284"/>
    <d v="2025-10-29T00:00:00"/>
    <x v="0"/>
    <x v="1221"/>
    <d v="2025-10-29T15:06:33"/>
    <s v="Amber Wang"/>
    <s v="039558555"/>
    <s v="NA"/>
    <s v="NA"/>
    <s v="Outbound"/>
  </r>
  <r>
    <x v="1"/>
    <s v="Call"/>
    <s v="EFF540B93C2C4E5488F960AA32CA29FE"/>
    <d v="2025-10-29T00:00:00"/>
    <x v="0"/>
    <x v="1222"/>
    <d v="2025-10-29T15:09:56"/>
    <s v="Amber Wang"/>
    <s v="052291888"/>
    <s v="NA"/>
    <s v="NA"/>
    <s v="Inbound"/>
  </r>
  <r>
    <x v="1"/>
    <s v="Call"/>
    <s v="BD9011ADBAFC48D2A66F523AA154FB88"/>
    <d v="2025-10-29T00:00:00"/>
    <x v="0"/>
    <x v="1223"/>
    <d v="2025-10-29T15:16:15"/>
    <s v="Howard Chen"/>
    <s v="0976066349"/>
    <s v="NA"/>
    <s v="NA"/>
    <s v="Inbound"/>
  </r>
  <r>
    <x v="1"/>
    <s v="Call"/>
    <s v="3D883398EDFD42879A18F7FDE4C0143F"/>
    <d v="2025-10-29T00:00:00"/>
    <x v="0"/>
    <x v="1224"/>
    <d v="2025-10-29T15:34:46"/>
    <s v="Amber Wang"/>
    <s v="0424759090"/>
    <s v="NA"/>
    <s v="NA"/>
    <s v="Outbound"/>
  </r>
  <r>
    <x v="1"/>
    <s v="Call"/>
    <s v="04E211FD1CC1486B8077E601A9E21096"/>
    <d v="2025-10-29T00:00:00"/>
    <x v="0"/>
    <x v="1225"/>
    <d v="2025-10-29T15:49:47"/>
    <s v="JianKai.Ding"/>
    <s v="073471616"/>
    <s v="NA"/>
    <s v="NA"/>
    <s v="Outbound"/>
  </r>
  <r>
    <x v="1"/>
    <s v="Call"/>
    <s v="9D557BBEE38C4DCE94748571D7F18BD9"/>
    <d v="2025-10-29T00:00:00"/>
    <x v="0"/>
    <x v="1226"/>
    <d v="2025-10-29T15:44:31"/>
    <s v="Amber Wang"/>
    <s v="039558555"/>
    <s v="NA"/>
    <s v="NA"/>
    <s v="Outbound"/>
  </r>
  <r>
    <x v="1"/>
    <s v="Call"/>
    <s v="C41085ACA1B24780A94B4C8B50F53A75"/>
    <d v="2025-10-29T00:00:00"/>
    <x v="0"/>
    <x v="1227"/>
    <d v="2025-10-29T15:47:09"/>
    <s v="Howard Chen"/>
    <s v="0222555775"/>
    <s v="NA"/>
    <s v="NA"/>
    <s v="Outbound"/>
  </r>
  <r>
    <x v="1"/>
    <s v="Call"/>
    <s v="E02752C841E2446F8C212E8BAF78C0D2"/>
    <d v="2025-10-29T00:00:00"/>
    <x v="0"/>
    <x v="1228"/>
    <d v="2025-10-29T15:58:05"/>
    <s v="JianKai.Ding"/>
    <s v="073471616"/>
    <s v="NA"/>
    <s v="NA"/>
    <s v="Outbound"/>
  </r>
  <r>
    <x v="1"/>
    <s v="Call"/>
    <s v="746E2B71B3E64CA3BCDE271A43D1E735"/>
    <d v="2025-10-29T00:00:00"/>
    <x v="0"/>
    <x v="1229"/>
    <d v="2025-10-29T15:56:56"/>
    <s v="Sherry Lin"/>
    <s v="0989473122"/>
    <s v="NA"/>
    <s v="NA"/>
    <s v="Outbound"/>
  </r>
  <r>
    <x v="1"/>
    <s v="Call"/>
    <s v="AC247CC754E64871BDA8A09948E5C3CD"/>
    <d v="2025-10-29T00:00:00"/>
    <x v="0"/>
    <x v="1230"/>
    <d v="2025-10-29T15:57:47"/>
    <s v="Sherry Lin"/>
    <s v="0979125265"/>
    <s v="NA"/>
    <s v="NA"/>
    <s v="Outbound"/>
  </r>
  <r>
    <x v="1"/>
    <s v="Call"/>
    <s v="22129A7DD547498EB018985BE669B64D"/>
    <d v="2025-10-29T00:00:00"/>
    <x v="0"/>
    <x v="1231"/>
    <d v="2025-10-29T16:01:37"/>
    <s v="JianKai.Ding"/>
    <s v="0902688374"/>
    <s v="NA"/>
    <s v="NA"/>
    <s v="Outbound"/>
  </r>
  <r>
    <x v="1"/>
    <s v="Call"/>
    <s v="AA1CDBB74178413B8EE5F7F712AD5305"/>
    <d v="2025-10-29T00:00:00"/>
    <x v="0"/>
    <x v="1232"/>
    <d v="2025-10-29T15:59:51"/>
    <s v="Sherry Lin"/>
    <s v="0980185772"/>
    <s v="NA"/>
    <s v="NA"/>
    <s v="Outbound"/>
  </r>
  <r>
    <x v="1"/>
    <s v="Call"/>
    <s v="13CB473033FC4291951758461A043F51"/>
    <d v="2025-10-29T00:00:00"/>
    <x v="0"/>
    <x v="1233"/>
    <d v="2025-10-29T16:04:42"/>
    <s v="Sherry Lin"/>
    <s v="0976226513"/>
    <s v="NA"/>
    <s v="NA"/>
    <s v="Outbound"/>
  </r>
  <r>
    <x v="1"/>
    <s v="Call"/>
    <s v="EC560F519F744B788ED62B7CB97CCC4A"/>
    <d v="2025-10-29T00:00:00"/>
    <x v="0"/>
    <x v="1234"/>
    <d v="2025-10-29T16:09:09"/>
    <s v="Sherry Lin"/>
    <s v="0968391401"/>
    <s v="NA"/>
    <s v="NA"/>
    <s v="Outbound"/>
  </r>
  <r>
    <x v="1"/>
    <s v="Call"/>
    <s v="41463FE6B2E1476F813EBE31C7BE53CA"/>
    <d v="2025-10-29T00:00:00"/>
    <x v="0"/>
    <x v="1235"/>
    <d v="2025-10-29T16:11:33"/>
    <s v="Sherry Lin"/>
    <s v="0989207238"/>
    <s v="NA"/>
    <s v="NA"/>
    <s v="Outbound"/>
  </r>
  <r>
    <x v="1"/>
    <s v="Call"/>
    <s v="D5D6615A198742D7891B19EDB36F68AD"/>
    <d v="2025-10-29T00:00:00"/>
    <x v="0"/>
    <x v="1236"/>
    <d v="2025-10-29T16:24:01"/>
    <s v="Howard Chen"/>
    <s v="0920929625"/>
    <s v="NA"/>
    <s v="NA"/>
    <s v="Inbound"/>
  </r>
  <r>
    <x v="1"/>
    <s v="Call"/>
    <s v="B2E5E91423DC431495559E756F3BECD5"/>
    <d v="2025-10-29T00:00:00"/>
    <x v="0"/>
    <x v="1237"/>
    <d v="2025-10-29T16:13:10"/>
    <s v="Sherry Lin"/>
    <s v="0970670309"/>
    <s v="NA"/>
    <s v="NA"/>
    <s v="Outbound"/>
  </r>
  <r>
    <x v="1"/>
    <s v="Call"/>
    <s v="DBE0B1C17D5749F38F64C7EAE1DF02E9"/>
    <d v="2025-10-29T00:00:00"/>
    <x v="0"/>
    <x v="1238"/>
    <d v="2025-10-29T16:14:04"/>
    <s v="Sherry Lin"/>
    <s v="0938760926"/>
    <s v="NA"/>
    <s v="NA"/>
    <s v="Outbound"/>
  </r>
  <r>
    <x v="1"/>
    <s v="Call"/>
    <s v="7E82BCFD50E4499B824C07AB8A765293"/>
    <d v="2025-10-29T00:00:00"/>
    <x v="0"/>
    <x v="1239"/>
    <d v="2025-10-29T16:24:55"/>
    <s v="JianKai.Ding"/>
    <s v="073471616"/>
    <s v="NA"/>
    <s v="NA"/>
    <s v="Outbound"/>
  </r>
  <r>
    <x v="1"/>
    <s v="Call"/>
    <s v="2A16215A7B074BE7A7480237640CA0B1"/>
    <d v="2025-10-29T00:00:00"/>
    <x v="0"/>
    <x v="1240"/>
    <d v="2025-10-29T16:52:55"/>
    <s v="JianKai.Ding"/>
    <s v="073471616"/>
    <s v="NA"/>
    <s v="NA"/>
    <s v="Outbound"/>
  </r>
  <r>
    <x v="1"/>
    <s v="Call"/>
    <s v="F2ABE106451D4264B7238148838C166F"/>
    <d v="2025-10-29T00:00:00"/>
    <x v="0"/>
    <x v="1241"/>
    <d v="2025-10-29T17:20:32"/>
    <s v="Molly Song"/>
    <s v="073381918"/>
    <s v="NA"/>
    <s v="NA"/>
    <s v="Outbound"/>
  </r>
  <r>
    <x v="1"/>
    <s v="Call"/>
    <s v="5FB6DCAC769D4ACBA6C7CBF9D2F8E0C8"/>
    <d v="2025-10-29T00:00:00"/>
    <x v="0"/>
    <x v="1242"/>
    <d v="2025-10-29T17:21:57"/>
    <s v="Howard Chen"/>
    <s v="053792927"/>
    <s v="NA"/>
    <s v="NA"/>
    <s v="Outbound"/>
  </r>
  <r>
    <x v="1"/>
    <s v="Call"/>
    <s v="6C7D7C0903A9494D92BB97E328E819E6"/>
    <d v="2025-10-29T00:00:00"/>
    <x v="0"/>
    <x v="1243"/>
    <d v="2025-10-29T17:27:21"/>
    <s v="JianKai.Ding"/>
    <s v="0287729016"/>
    <s v="NA"/>
    <s v="NA"/>
    <s v="Outbound"/>
  </r>
  <r>
    <x v="1"/>
    <s v="Call"/>
    <s v="BF28D0F681B94E52A1A6DF359A1A81B9"/>
    <d v="2025-10-29T00:00:00"/>
    <x v="0"/>
    <x v="1244"/>
    <d v="2025-10-29T17:31:13"/>
    <s v="Amber Wang"/>
    <s v="0987979500"/>
    <s v="NA"/>
    <s v="NA"/>
    <s v="Outbound"/>
  </r>
  <r>
    <x v="1"/>
    <s v="Call"/>
    <s v="4D9B39D31AB44BA9A6892FC46B430212"/>
    <d v="2025-10-29T00:00:00"/>
    <x v="0"/>
    <x v="1245"/>
    <d v="2025-10-29T17:41:12"/>
    <s v="JianKai.Ding"/>
    <s v="0968699595"/>
    <s v="NA"/>
    <s v="NA"/>
    <s v="Inbound"/>
  </r>
  <r>
    <x v="1"/>
    <s v="Call"/>
    <s v="D5C45C5881CC4A9BA930D4087B7AF406"/>
    <d v="2025-10-29T00:00:00"/>
    <x v="0"/>
    <x v="1246"/>
    <d v="2025-10-29T17:33:08"/>
    <s v="Howard Chen"/>
    <s v="033253377"/>
    <s v="NA"/>
    <s v="NA"/>
    <s v="Outbound"/>
  </r>
  <r>
    <x v="1"/>
    <s v="Call"/>
    <s v="983E94CAD9CF415891BC4C9DDF45853D"/>
    <d v="2025-10-29T00:00:00"/>
    <x v="0"/>
    <x v="1247"/>
    <d v="2025-10-29T17:41:11"/>
    <s v="Molly Song"/>
    <s v="0900009309"/>
    <s v="NA"/>
    <s v="NA"/>
    <s v="Outbound"/>
  </r>
  <r>
    <x v="1"/>
    <s v="Call"/>
    <s v="9164B306C15F48AEBF017F42A92D67F6"/>
    <d v="2025-10-29T00:00:00"/>
    <x v="0"/>
    <x v="1248"/>
    <d v="2025-10-29T17:46:36"/>
    <s v="JianKai.Ding"/>
    <s v="0968699595"/>
    <s v="NA"/>
    <s v="NA"/>
    <s v="Outbound"/>
  </r>
  <r>
    <x v="1"/>
    <s v="Call"/>
    <s v="4DB82AC85C69440F9C8B70E5552EBF2D"/>
    <d v="2025-10-29T00:00:00"/>
    <x v="0"/>
    <x v="1249"/>
    <d v="2025-10-29T17:48:35"/>
    <s v="Amber Wang"/>
    <s v="076417119"/>
    <s v="NA"/>
    <s v="NA"/>
    <s v="Inbound"/>
  </r>
  <r>
    <x v="1"/>
    <s v="Call"/>
    <s v="58C7BBD4FF3C47D8986E57E2D36DF5A4"/>
    <d v="2025-10-29T00:00:00"/>
    <x v="0"/>
    <x v="1250"/>
    <d v="2025-10-29T18:07:24"/>
    <s v="Howard Chen"/>
    <s v="047280905"/>
    <s v="NA"/>
    <s v="NA"/>
    <s v="Outbound"/>
  </r>
  <r>
    <x v="1"/>
    <s v="Call"/>
    <s v="73C743A9D44647C8BF9983624A45F23E"/>
    <d v="2025-10-29T00:00:00"/>
    <x v="0"/>
    <x v="1251"/>
    <d v="2025-10-29T18:28:43"/>
    <s v="Howard Chen"/>
    <s v="0920929625"/>
    <s v="NA"/>
    <s v="NA"/>
    <s v="Outbound"/>
  </r>
  <r>
    <x v="1"/>
    <s v="Call"/>
    <s v="A09B5C90FC40495AB863FD5C34E58275"/>
    <d v="2025-10-29T00:00:00"/>
    <x v="0"/>
    <x v="1252"/>
    <d v="2025-10-29T18:47:29"/>
    <s v="Howard Chen"/>
    <s v="0976999550"/>
    <s v="NA"/>
    <s v="NA"/>
    <s v="Inbound"/>
  </r>
  <r>
    <x v="1"/>
    <s v="Call"/>
    <s v="57FA022DDC4740C1A3AE8BABBEC0B3EA"/>
    <d v="2025-10-29T00:00:00"/>
    <x v="0"/>
    <x v="1253"/>
    <d v="2025-10-29T19:02:48"/>
    <s v="Amber Wang"/>
    <s v="0976999550"/>
    <s v="NA"/>
    <s v="NA"/>
    <s v="Inbound"/>
  </r>
  <r>
    <x v="1"/>
    <s v="Call"/>
    <s v="1586AFE4828047BA822F7C6D319B735F"/>
    <d v="2025-10-29T00:00:00"/>
    <x v="0"/>
    <x v="1254"/>
    <d v="2025-10-29T19:28:34"/>
    <s v="Amber Wang"/>
    <s v="0976999550"/>
    <s v="NA"/>
    <s v="NA"/>
    <s v="Outbound"/>
  </r>
  <r>
    <x v="1"/>
    <s v="Call"/>
    <s v="D413F4D65F18458EB9D841E1289476E8"/>
    <d v="2025-10-29T00:00:00"/>
    <x v="0"/>
    <x v="1255"/>
    <d v="2025-10-29T19:47:46"/>
    <s v="Amber Wang"/>
    <s v="0229928989"/>
    <s v="NA"/>
    <s v="NA"/>
    <s v="Outbound"/>
  </r>
  <r>
    <x v="1"/>
    <s v="Call"/>
    <s v="EA2E64DE29564C199F6C39BBB1D1EBFF"/>
    <d v="2025-10-29T00:00:00"/>
    <x v="0"/>
    <x v="1256"/>
    <d v="2025-10-29T19:50:07"/>
    <s v="Amber Wang"/>
    <s v="0930906955"/>
    <s v="NA"/>
    <s v="NA"/>
    <s v="Outbound"/>
  </r>
  <r>
    <x v="1"/>
    <s v="Call"/>
    <s v="CB4D34449303458FAE6DED8B4C0261E2"/>
    <d v="2025-10-29T00:00:00"/>
    <x v="0"/>
    <x v="1257"/>
    <d v="2025-10-29T19:54:14"/>
    <s v="Amber Wang"/>
    <s v="0229928989"/>
    <s v="NA"/>
    <s v="NA"/>
    <s v="Outbound"/>
  </r>
  <r>
    <x v="1"/>
    <s v="Call"/>
    <s v="DB58B4DA3C3046DCBF327B0DB1026F62"/>
    <d v="2025-10-29T00:00:00"/>
    <x v="0"/>
    <x v="1258"/>
    <d v="2025-10-29T20:07:50"/>
    <s v="Amber Wang"/>
    <s v="0987979500"/>
    <s v="NA"/>
    <s v="NA"/>
    <s v="Outbound"/>
  </r>
  <r>
    <x v="1"/>
    <s v="Call"/>
    <s v="67A4C9DB8017496D8D20542237EAD3DF"/>
    <d v="2025-10-29T00:00:00"/>
    <x v="0"/>
    <x v="1259"/>
    <d v="2025-10-29T20:20:45"/>
    <s v="Howard Chen"/>
    <s v="0930906955"/>
    <s v="NA"/>
    <s v="NA"/>
    <s v="Inbound"/>
  </r>
  <r>
    <x v="1"/>
    <s v="Call"/>
    <s v="D80E1EFD7324480B8538207B14B3B79D"/>
    <d v="2025-10-29T00:00:00"/>
    <x v="0"/>
    <x v="1260"/>
    <d v="2025-10-29T20:27:33"/>
    <s v="Amber Wang"/>
    <s v="0987979500"/>
    <s v="NA"/>
    <s v="NA"/>
    <s v="Outbound"/>
  </r>
  <r>
    <x v="1"/>
    <s v="Call"/>
    <s v="48CB826D2F824810995E8A304DC7CCBB"/>
    <d v="2025-10-29T00:00:00"/>
    <x v="0"/>
    <x v="1261"/>
    <d v="2025-10-29T21:01:15"/>
    <s v="Amber Wang"/>
    <s v="087239323"/>
    <s v="NA"/>
    <s v="NA"/>
    <s v="Outbound"/>
  </r>
  <r>
    <x v="1"/>
    <s v="Call"/>
    <s v="600ADA5BCDFB43F58F1A3E353CF86A2D"/>
    <d v="2025-10-30T00:00:00"/>
    <x v="1"/>
    <x v="1262"/>
    <d v="2025-10-30T12:22:17"/>
    <s v="JianKai.Ding"/>
    <s v="035265111"/>
    <s v="NA"/>
    <s v="NA"/>
    <s v="Outbound"/>
  </r>
  <r>
    <x v="0"/>
    <s v="Call"/>
    <s v="485AD1A594504D81A4C78ABC1B40B5BE"/>
    <d v="2025-10-30T00:00:00"/>
    <x v="1"/>
    <x v="1263"/>
    <d v="2025-10-30T12:58:44"/>
    <s v="JianKai.Ding"/>
    <s v="sip:anonymous@220.128.98.227"/>
    <s v="NA"/>
    <s v="NA"/>
    <s v="Inbound"/>
  </r>
  <r>
    <x v="1"/>
    <s v="Call"/>
    <s v="C8BF89D3726F45F8985A1A1BA007B08F"/>
    <d v="2025-10-30T00:00:00"/>
    <x v="1"/>
    <x v="1264"/>
    <d v="2025-10-30T13:02:25"/>
    <s v="JianKai.Ding"/>
    <s v="0980916961"/>
    <s v="NA"/>
    <s v="NA"/>
    <s v="Outbound"/>
  </r>
  <r>
    <x v="0"/>
    <s v="Call"/>
    <s v="EA7708AF68574392A6D4AA26A043005D"/>
    <d v="2025-10-30T00:00:00"/>
    <x v="1"/>
    <x v="1265"/>
    <d v="2025-10-30T12:59:12"/>
    <m/>
    <m/>
    <m/>
    <m/>
    <s v="Inbound"/>
  </r>
  <r>
    <x v="1"/>
    <s v="Call"/>
    <s v="D1F6FD5DFE584EB3873553FD9C0BB689"/>
    <d v="2025-10-30T00:00:00"/>
    <x v="1"/>
    <x v="1266"/>
    <d v="2025-10-30T13:17:13"/>
    <s v="JianKai.Ding"/>
    <s v="0989987525"/>
    <s v="NA"/>
    <s v="NA"/>
    <s v="Outbound"/>
  </r>
  <r>
    <x v="1"/>
    <s v="Call"/>
    <s v="4A579CD1E7DE4827818680F64CC4E0B0"/>
    <d v="2025-10-30T00:00:00"/>
    <x v="1"/>
    <x v="1267"/>
    <d v="2025-10-30T13:20:42"/>
    <s v="JianKai.Ding"/>
    <s v="0908014384"/>
    <s v="NA"/>
    <s v="NA"/>
    <s v="Outbound"/>
  </r>
  <r>
    <x v="0"/>
    <s v="Call"/>
    <s v="0DDA2FFE5053489B9CF4E5FE5ECC0000"/>
    <d v="2025-10-30T00:00:00"/>
    <x v="1"/>
    <x v="1268"/>
    <d v="2025-10-30T13:35:23"/>
    <s v="JianKai.Ding"/>
    <s v="0986128655"/>
    <s v="NA"/>
    <s v="NA"/>
    <s v="Outbound"/>
  </r>
  <r>
    <x v="0"/>
    <s v="Call"/>
    <s v="626B0F02340449B8BBC13A3614C199B2"/>
    <d v="2025-10-30T00:00:00"/>
    <x v="1"/>
    <x v="1269"/>
    <d v="2025-10-30T13:38:57"/>
    <s v="JianKai.Ding"/>
    <s v="048339212"/>
    <s v="NA"/>
    <s v="NA"/>
    <s v="Outbound"/>
  </r>
  <r>
    <x v="1"/>
    <s v="Call"/>
    <s v="769EB1128A4D468288C57B26E4F235CB"/>
    <d v="2025-10-30T00:00:00"/>
    <x v="1"/>
    <x v="1270"/>
    <d v="2025-10-30T14:01:51"/>
    <s v="JianKai.Ding"/>
    <s v="0909000199"/>
    <s v="NA"/>
    <s v="NA"/>
    <s v="Inbound"/>
  </r>
  <r>
    <x v="1"/>
    <s v="Call"/>
    <s v="CC1C91C21C214DEAB60A161265641202"/>
    <d v="2025-10-30T00:00:00"/>
    <x v="1"/>
    <x v="1271"/>
    <d v="2025-10-30T14:32:10"/>
    <s v="JianKai.Ding"/>
    <s v="0982623827"/>
    <s v="NA"/>
    <s v="NA"/>
    <s v="Inbound"/>
  </r>
  <r>
    <x v="1"/>
    <s v="Call"/>
    <s v="D949E1BA0519405287D87161388B6B7D"/>
    <d v="2025-10-30T00:00:00"/>
    <x v="1"/>
    <x v="1272"/>
    <d v="2025-10-30T14:19:01"/>
    <m/>
    <m/>
    <m/>
    <m/>
    <s v="Inbound"/>
  </r>
  <r>
    <x v="1"/>
    <s v="Call"/>
    <s v="3C4E3FC7D709468D979A881ED6EF1F24"/>
    <d v="2025-10-30T00:00:00"/>
    <x v="1"/>
    <x v="1273"/>
    <d v="2025-10-30T14:21:49"/>
    <m/>
    <m/>
    <m/>
    <m/>
    <s v="Inbound"/>
  </r>
  <r>
    <x v="1"/>
    <s v="Call"/>
    <s v="7E91A84B36204700A50C4569B63DB762"/>
    <d v="2025-10-30T00:00:00"/>
    <x v="1"/>
    <x v="1274"/>
    <d v="2025-10-30T15:04:50"/>
    <s v="JianKai.Ding"/>
    <s v="073755335"/>
    <s v="NA"/>
    <s v="NA"/>
    <s v="Outbound"/>
  </r>
  <r>
    <x v="1"/>
    <s v="Call"/>
    <s v="EF9FDBE7CE2B4D8595C8D1F608E32F9E"/>
    <d v="2025-10-30T00:00:00"/>
    <x v="1"/>
    <x v="1275"/>
    <d v="2025-10-30T15:26:56"/>
    <s v="JianKai.Ding"/>
    <s v="0976999550"/>
    <s v="NA"/>
    <s v="NA"/>
    <s v="Outbound"/>
  </r>
  <r>
    <x v="1"/>
    <s v="Call"/>
    <s v="E3BC097873574D35B2B1A621CEE66615"/>
    <d v="2025-10-30T00:00:00"/>
    <x v="1"/>
    <x v="1276"/>
    <d v="2025-10-30T15:41:42"/>
    <s v="JianKai.Ding"/>
    <s v="0980916961"/>
    <s v="NA"/>
    <s v="NA"/>
    <s v="Outbound"/>
  </r>
  <r>
    <x v="0"/>
    <s v="Call"/>
    <s v="A9BC8368AE2A45DFBBB2CB7766AFAF99"/>
    <d v="2025-10-30T00:00:00"/>
    <x v="1"/>
    <x v="1277"/>
    <d v="2025-10-30T15:56:02"/>
    <s v="JianKai.Ding"/>
    <s v="048339212"/>
    <s v="NA"/>
    <s v="NA"/>
    <s v="Outbound"/>
  </r>
  <r>
    <x v="1"/>
    <s v="Call"/>
    <s v="F352A92EB293478196D7C8CA3775141A"/>
    <d v="2025-10-30T00:00:00"/>
    <x v="1"/>
    <x v="1278"/>
    <d v="2025-10-30T16:16:35"/>
    <s v="JianKai.Ding"/>
    <s v="062227266"/>
    <s v="NA"/>
    <s v="NA"/>
    <s v="Outbound"/>
  </r>
  <r>
    <x v="1"/>
    <s v="Call"/>
    <s v="6379F54181F548DEA033D041DF766219"/>
    <d v="2025-10-30T00:00:00"/>
    <x v="1"/>
    <x v="1279"/>
    <d v="2025-10-30T16:27:32"/>
    <s v="Howard Chen"/>
    <s v="0492661355"/>
    <s v="NA"/>
    <s v="NA"/>
    <s v="Inbound"/>
  </r>
  <r>
    <x v="1"/>
    <s v="Call"/>
    <s v="CEAC98CC500D4EB09DCABB6FEA9E1D66"/>
    <d v="2025-10-30T00:00:00"/>
    <x v="1"/>
    <x v="1280"/>
    <d v="2025-10-30T16:22:29"/>
    <s v="JianKai.Ding"/>
    <s v="062227266"/>
    <s v="NA"/>
    <s v="NA"/>
    <s v="Outbound"/>
  </r>
  <r>
    <x v="1"/>
    <s v="Call"/>
    <s v="AB6D7B7CCA3D41D38A7F9FB38BD89B57"/>
    <d v="2025-10-30T00:00:00"/>
    <x v="1"/>
    <x v="1281"/>
    <d v="2025-10-30T16:27:17"/>
    <s v="JianKai.Ding"/>
    <s v="0423389933"/>
    <s v="NA"/>
    <s v="NA"/>
    <s v="Outbound"/>
  </r>
  <r>
    <x v="1"/>
    <s v="Call"/>
    <s v="20A7ACFF7A8A49FCAAF5711C586D4A64"/>
    <d v="2025-10-30T00:00:00"/>
    <x v="1"/>
    <x v="1282"/>
    <d v="2025-10-30T16:37:51"/>
    <s v="Sherry Lin"/>
    <s v="0900009309"/>
    <s v="NA"/>
    <s v="NA"/>
    <s v="Outbound"/>
  </r>
  <r>
    <x v="1"/>
    <s v="Call"/>
    <s v="6B538E787A324F96B0808BA9FAC4ED2D"/>
    <d v="2025-10-30T00:00:00"/>
    <x v="1"/>
    <x v="1283"/>
    <d v="2025-10-30T16:40:24"/>
    <s v="Howard Chen"/>
    <s v="055373039"/>
    <s v="NA"/>
    <s v="NA"/>
    <s v="Outbound"/>
  </r>
  <r>
    <x v="1"/>
    <s v="Call"/>
    <s v="243C559452264D159FBA3DE60A08B960"/>
    <d v="2025-10-30T00:00:00"/>
    <x v="1"/>
    <x v="1284"/>
    <d v="2025-10-30T18:14:31"/>
    <s v="JianKai.Ding"/>
    <s v="0976999550"/>
    <s v="NA"/>
    <s v="NA"/>
    <s v="Outbound"/>
  </r>
  <r>
    <x v="1"/>
    <s v="Call"/>
    <s v="AA5F96B1A9D0439D9ECF8D9DA49B4E43"/>
    <d v="2025-10-30T00:00:00"/>
    <x v="1"/>
    <x v="1285"/>
    <d v="2025-10-30T17:14:51"/>
    <s v="JianKai.Ding"/>
    <s v="0909000199"/>
    <s v="NA"/>
    <s v="NA"/>
    <s v="Outbound"/>
  </r>
  <r>
    <x v="1"/>
    <s v="Call"/>
    <s v="FE9381B8CBA6471CBD0AACC9D99DBBF9"/>
    <d v="2025-10-30T00:00:00"/>
    <x v="1"/>
    <x v="1286"/>
    <d v="2025-10-30T17:41:35"/>
    <s v="JianKai.Ding"/>
    <s v="0492661355"/>
    <s v="NA"/>
    <s v="NA"/>
    <s v="Outbound"/>
  </r>
  <r>
    <x v="1"/>
    <s v="Call"/>
    <s v="B0551D3C444D458BB523FFCC5A3DD975"/>
    <d v="2025-10-30T00:00:00"/>
    <x v="1"/>
    <x v="1287"/>
    <d v="2025-10-30T18:10:28"/>
    <s v="JianKai.Ding"/>
    <s v="0492661355"/>
    <s v="NA"/>
    <s v="NA"/>
    <s v="Outbound"/>
  </r>
  <r>
    <x v="1"/>
    <s v="Call"/>
    <s v="1DB8F9A30F5546238A5A8775596DBB31"/>
    <d v="2025-10-30T00:00:00"/>
    <x v="1"/>
    <x v="1288"/>
    <d v="2025-10-30T18:19:41"/>
    <s v="JianKai.Ding"/>
    <s v="0909000199"/>
    <s v="NA"/>
    <s v="NA"/>
    <s v="Outbound"/>
  </r>
  <r>
    <x v="1"/>
    <s v="Call"/>
    <s v="B6BDD8FFBE544BC7A346C8052BE11E59"/>
    <d v="2025-10-30T00:00:00"/>
    <x v="1"/>
    <x v="1289"/>
    <d v="2025-10-30T18:39:28"/>
    <s v="JianKai.Ding"/>
    <s v="0989987525"/>
    <s v="NA"/>
    <s v="NA"/>
    <s v="Outbound"/>
  </r>
  <r>
    <x v="1"/>
    <s v="Call"/>
    <s v="EBC83810605547ECACA94F868AA89BDF"/>
    <d v="2025-10-30T00:00:00"/>
    <x v="1"/>
    <x v="1290"/>
    <d v="2025-10-30T18:38:00"/>
    <m/>
    <m/>
    <m/>
    <m/>
    <s v="Inbound"/>
  </r>
  <r>
    <x v="1"/>
    <s v="Call"/>
    <s v="1A9E41D4C4EC46209ED483695CF8CC4B"/>
    <d v="2025-10-30T00:00:00"/>
    <x v="1"/>
    <x v="1291"/>
    <d v="2025-10-30T19:19:48"/>
    <s v="Howard Chen"/>
    <s v="0422277789"/>
    <s v="NA"/>
    <s v="NA"/>
    <s v="Outbound"/>
  </r>
  <r>
    <x v="1"/>
    <s v="Call"/>
    <s v="E7B988D8AF0645EAA40AB2D879FFBBD6"/>
    <d v="2025-10-30T00:00:00"/>
    <x v="1"/>
    <x v="1292"/>
    <d v="2025-10-30T19:28:33"/>
    <s v="Howard Chen"/>
    <s v="0492323456"/>
    <s v="NA"/>
    <s v="NA"/>
    <s v="Outbound"/>
  </r>
  <r>
    <x v="1"/>
    <s v="Call"/>
    <s v="E7472B838AE44800B026AA5E00AFE322"/>
    <d v="2025-10-30T00:00:00"/>
    <x v="1"/>
    <x v="1293"/>
    <d v="2025-10-30T19:43:18"/>
    <s v="Howard Chen"/>
    <s v="0900009309"/>
    <s v="NA"/>
    <s v="NA"/>
    <s v="Outbound"/>
  </r>
  <r>
    <x v="1"/>
    <s v="Call"/>
    <s v="4F0184C31EE94AD9A5F1BCC18D810D07"/>
    <d v="2025-10-30T00:00:00"/>
    <x v="1"/>
    <x v="1294"/>
    <d v="2025-10-30T20:18:28"/>
    <s v="Howard Chen"/>
    <s v="0930906955"/>
    <s v="NA"/>
    <s v="NA"/>
    <s v="Outbound"/>
  </r>
  <r>
    <x v="1"/>
    <s v="Call"/>
    <s v="CEFA350EB57C49F8A4F7BA52D1465ABD"/>
    <d v="2025-10-30T00:00:00"/>
    <x v="1"/>
    <x v="1295"/>
    <d v="2025-10-30T20:32:01"/>
    <s v="Howard Chen"/>
    <s v="0980916961"/>
    <s v="NA"/>
    <s v="NA"/>
    <s v="Outbound"/>
  </r>
  <r>
    <x v="1"/>
    <s v="Call"/>
    <s v="6B2C79102428420BA4D59E164635AB27"/>
    <d v="2025-10-30T00:00:00"/>
    <x v="1"/>
    <x v="1296"/>
    <d v="2025-10-30T20:45:16"/>
    <s v="Howard Chen"/>
    <s v="0425229568"/>
    <s v="NA"/>
    <s v="NA"/>
    <s v="Outbound"/>
  </r>
  <r>
    <x v="1"/>
    <s v="Call"/>
    <s v="D416A0570B844D9596F7F2A9AA8FEBDD"/>
    <d v="2025-10-30T00:00:00"/>
    <x v="1"/>
    <x v="1297"/>
    <d v="2025-10-30T20:47:52"/>
    <s v="Howard Chen"/>
    <s v="0422277789"/>
    <s v="NA"/>
    <s v="NA"/>
    <s v="Outbound"/>
  </r>
  <r>
    <x v="1"/>
    <s v="Call"/>
    <s v="BBB473758BE1422D9614CE44C4D72E57"/>
    <d v="2025-10-30T00:00:00"/>
    <x v="1"/>
    <x v="1298"/>
    <d v="2025-10-30T20:57:52"/>
    <s v="Howard Chen"/>
    <s v="0987979500"/>
    <s v="NA"/>
    <s v="NA"/>
    <s v="Outbound"/>
  </r>
  <r>
    <x v="0"/>
    <s v="Call"/>
    <s v="F29A3FD10B8E455D97846416D64DC4B7"/>
    <d v="2025-10-31T00:00:00"/>
    <x v="2"/>
    <x v="1299"/>
    <d v="2025-10-31T11:01:54"/>
    <s v="JianKai.Ding"/>
    <s v="0925266168"/>
    <s v="NA"/>
    <s v="NA"/>
    <s v="Outbound"/>
  </r>
  <r>
    <x v="0"/>
    <s v="Call"/>
    <s v="4C4C6CFE463A4F5C8437B12FE65B2FD9"/>
    <d v="2025-10-31T00:00:00"/>
    <x v="2"/>
    <x v="1300"/>
    <d v="2025-10-31T12:07:15"/>
    <s v="JianKai.Ding"/>
    <s v="0925266168"/>
    <s v="NA"/>
    <s v="NA"/>
    <s v="Outbound"/>
  </r>
  <r>
    <x v="1"/>
    <s v="Call"/>
    <s v="9126EE1076EA4D20A6F6A573B442A955"/>
    <d v="2025-10-31T00:00:00"/>
    <x v="2"/>
    <x v="1301"/>
    <d v="2025-10-31T13:14:22"/>
    <s v="JianKai.Ding"/>
    <s v="034916969"/>
    <s v="NA"/>
    <s v="NA"/>
    <s v="Inbound"/>
  </r>
  <r>
    <x v="1"/>
    <s v="Call"/>
    <s v="CCC9607A2CAF41DA87ECC06DA969A512"/>
    <d v="2025-10-31T00:00:00"/>
    <x v="2"/>
    <x v="1302"/>
    <d v="2025-10-31T13:31:57"/>
    <s v="JianKai.Ding"/>
    <s v="0422277789"/>
    <s v="NA"/>
    <s v="NA"/>
    <s v="Outbound"/>
  </r>
  <r>
    <x v="0"/>
    <s v="Call"/>
    <s v="2DF4A8A105FA4F4694F8AF754F06C949"/>
    <d v="2025-10-31T00:00:00"/>
    <x v="2"/>
    <x v="1303"/>
    <d v="2025-10-31T13:48:20"/>
    <s v="JianKai.Ding"/>
    <s v="0422277789"/>
    <s v="NA"/>
    <s v="NA"/>
    <s v="Outbound"/>
  </r>
  <r>
    <x v="1"/>
    <s v="Call"/>
    <s v="25CF7EACF31D4BB4BF11AC5F832B8859"/>
    <d v="2025-10-31T00:00:00"/>
    <x v="2"/>
    <x v="1304"/>
    <d v="2025-10-31T13:50:48"/>
    <s v="Molly Song"/>
    <s v="033249292"/>
    <s v="NA"/>
    <s v="NA"/>
    <s v="Outbound"/>
  </r>
  <r>
    <x v="1"/>
    <s v="Call"/>
    <s v="FD00EAEA77F8465D9239354D980D1D4B"/>
    <d v="2025-10-31T00:00:00"/>
    <x v="2"/>
    <x v="1305"/>
    <d v="2025-10-31T14:04:57"/>
    <s v="JianKai.Ding"/>
    <s v="0422269588"/>
    <s v="NA"/>
    <s v="NA"/>
    <s v="Inbound"/>
  </r>
  <r>
    <x v="1"/>
    <s v="Call"/>
    <s v="2F896EF0CF7C4DC6A185D991B675C403"/>
    <d v="2025-10-31T00:00:00"/>
    <x v="2"/>
    <x v="1306"/>
    <d v="2025-10-31T14:23:49"/>
    <s v="Sherry Lin"/>
    <s v="0980500047"/>
    <s v="NA"/>
    <s v="NA"/>
    <s v="Outbound"/>
  </r>
  <r>
    <x v="1"/>
    <s v="Call"/>
    <s v="71BACB6AF87F4E23B7A0B5ACE25CBA2A"/>
    <d v="2025-10-31T00:00:00"/>
    <x v="2"/>
    <x v="1307"/>
    <d v="2025-10-31T14:24:56"/>
    <s v="Sherry Lin"/>
    <s v="0988147279"/>
    <s v="NA"/>
    <s v="NA"/>
    <s v="Outbound"/>
  </r>
  <r>
    <x v="1"/>
    <s v="Call"/>
    <s v="726DBC8B654A456288B60C0D1687C497"/>
    <d v="2025-10-31T00:00:00"/>
    <x v="2"/>
    <x v="1308"/>
    <d v="2025-10-31T14:27:06"/>
    <s v="Sherry Lin"/>
    <s v="0903640102"/>
    <s v="NA"/>
    <s v="NA"/>
    <s v="Outbound"/>
  </r>
  <r>
    <x v="1"/>
    <s v="Call"/>
    <s v="1998CD34ED6E4F6F92059C215624D98A"/>
    <d v="2025-10-31T00:00:00"/>
    <x v="2"/>
    <x v="1309"/>
    <d v="2025-10-31T14:30:09"/>
    <s v="Molly Song"/>
    <s v="033249292"/>
    <s v="NA"/>
    <s v="NA"/>
    <s v="Outbound"/>
  </r>
  <r>
    <x v="1"/>
    <s v="Call"/>
    <s v="B4CC100B7D564D80B430646D77C1FC1A"/>
    <d v="2025-10-31T00:00:00"/>
    <x v="2"/>
    <x v="1310"/>
    <d v="2025-10-31T14:28:25"/>
    <s v="Sherry Lin"/>
    <s v="0983040321"/>
    <s v="NA"/>
    <s v="NA"/>
    <s v="Outbound"/>
  </r>
  <r>
    <x v="1"/>
    <s v="Call"/>
    <s v="22F26835D138461F8578F556ABE2B3DF"/>
    <d v="2025-10-31T00:00:00"/>
    <x v="2"/>
    <x v="1311"/>
    <d v="2025-10-31T14:29:27"/>
    <s v="Sherry Lin"/>
    <s v="0906187983"/>
    <s v="NA"/>
    <s v="NA"/>
    <s v="Outbound"/>
  </r>
  <r>
    <x v="1"/>
    <s v="Call"/>
    <s v="1C439B18079E415996A4F581FDAAEEA8"/>
    <d v="2025-10-31T00:00:00"/>
    <x v="2"/>
    <x v="1312"/>
    <d v="2025-10-31T14:30:44"/>
    <s v="Sherry Lin"/>
    <s v="0910860465"/>
    <s v="NA"/>
    <s v="NA"/>
    <s v="Outbound"/>
  </r>
  <r>
    <x v="1"/>
    <s v="Call"/>
    <s v="D656BE99104F41888F71435C88DFF92C"/>
    <d v="2025-10-31T00:00:00"/>
    <x v="2"/>
    <x v="1313"/>
    <d v="2025-10-31T14:31:44"/>
    <s v="Sherry Lin"/>
    <s v="0910287661"/>
    <s v="NA"/>
    <s v="NA"/>
    <s v="Outbound"/>
  </r>
  <r>
    <x v="1"/>
    <s v="Call"/>
    <s v="0E5315AD1ED74D39AC536AB24877FFF4"/>
    <d v="2025-10-31T00:00:00"/>
    <x v="2"/>
    <x v="1314"/>
    <d v="2025-10-31T15:06:44"/>
    <s v="Amber Wang"/>
    <s v="0989926950"/>
    <s v="NA"/>
    <s v="NA"/>
    <s v="Outbound"/>
  </r>
  <r>
    <x v="1"/>
    <s v="Call"/>
    <s v="20F7C4265B2A47E6B45E0F3F93D16220"/>
    <d v="2025-10-31T00:00:00"/>
    <x v="2"/>
    <x v="1315"/>
    <d v="2025-10-31T15:10:36"/>
    <s v="Amber Wang"/>
    <s v="073381918"/>
    <s v="NA"/>
    <s v="NA"/>
    <s v="Outbound"/>
  </r>
  <r>
    <x v="1"/>
    <s v="Call"/>
    <s v="1D317D1276644DEFA8CA32C30E3E5F82"/>
    <d v="2025-10-31T00:00:00"/>
    <x v="2"/>
    <x v="1316"/>
    <d v="2025-10-31T15:17:13"/>
    <s v="JianKai.Ding"/>
    <s v="0422269588"/>
    <s v="NA"/>
    <s v="NA"/>
    <s v="Outbound"/>
  </r>
  <r>
    <x v="1"/>
    <s v="Call"/>
    <s v="BC51711E55464124BEDABEBF99E04AAE"/>
    <d v="2025-10-31T00:00:00"/>
    <x v="2"/>
    <x v="1317"/>
    <d v="2025-10-31T15:19:04"/>
    <s v="Amber Wang"/>
    <s v="052292888"/>
    <s v="NA"/>
    <s v="NA"/>
    <s v="Inbound"/>
  </r>
  <r>
    <x v="1"/>
    <s v="Call"/>
    <s v="78153FEA55F44A489526F65961546670"/>
    <d v="2025-10-31T00:00:00"/>
    <x v="2"/>
    <x v="1318"/>
    <d v="2025-10-31T15:15:53"/>
    <s v="Sherry Lin"/>
    <s v="0925720806"/>
    <s v="NA"/>
    <s v="NA"/>
    <s v="Outbound"/>
  </r>
  <r>
    <x v="1"/>
    <s v="Call"/>
    <s v="6BC7B388418A48DD8AE65A94411E5347"/>
    <d v="2025-10-31T00:00:00"/>
    <x v="2"/>
    <x v="1319"/>
    <d v="2025-10-31T15:20:39"/>
    <s v="JianKai.Ding"/>
    <s v="0989987525"/>
    <s v="NA"/>
    <s v="NA"/>
    <s v="Outbound"/>
  </r>
  <r>
    <x v="0"/>
    <s v="Call"/>
    <s v="100C82495B644BFC80BCB28ADEF47F4A"/>
    <d v="2025-10-31T00:00:00"/>
    <x v="2"/>
    <x v="1320"/>
    <d v="2025-10-31T15:22:39"/>
    <s v="Amber Wang"/>
    <s v="0967099650"/>
    <s v="NA"/>
    <s v="NA"/>
    <s v="Inbound"/>
  </r>
  <r>
    <x v="1"/>
    <s v="Call"/>
    <s v="AB92D987E809476DAC1B070C29F6DF01"/>
    <d v="2025-10-31T00:00:00"/>
    <x v="2"/>
    <x v="1321"/>
    <d v="2025-10-31T15:34:00"/>
    <s v="Molly Song"/>
    <s v="0920929625"/>
    <s v="NA"/>
    <s v="NA"/>
    <s v="Inbound"/>
  </r>
  <r>
    <x v="0"/>
    <s v="Call"/>
    <s v="C51FF447E9634AE59A71906BBA064363"/>
    <d v="2025-10-31T00:00:00"/>
    <x v="2"/>
    <x v="1322"/>
    <d v="2025-10-31T15:26:01"/>
    <s v="JianKai.Ding"/>
    <s v="0984112565"/>
    <s v="NA"/>
    <s v="NA"/>
    <s v="Inbound"/>
  </r>
  <r>
    <x v="1"/>
    <s v="Call"/>
    <s v="EC181A9CE4974963A70C3EEC24E8A62C"/>
    <d v="2025-10-31T00:00:00"/>
    <x v="2"/>
    <x v="1323"/>
    <d v="2025-10-31T15:32:03"/>
    <s v="Amber Wang"/>
    <s v="0966080034"/>
    <s v="NA"/>
    <s v="NA"/>
    <s v="Outbound"/>
  </r>
  <r>
    <x v="1"/>
    <s v="Call"/>
    <s v="B975F02A6BFF4AE78E8AF537E640C79B"/>
    <d v="2025-10-31T00:00:00"/>
    <x v="2"/>
    <x v="1324"/>
    <d v="2025-10-31T15:27:08"/>
    <s v="Sherry Lin"/>
    <s v="0975305851"/>
    <s v="NA"/>
    <s v="NA"/>
    <s v="Outbound"/>
  </r>
  <r>
    <x v="0"/>
    <s v="Call"/>
    <s v="71E97F7C04B244048998A2214B9D14F8"/>
    <d v="2025-10-31T00:00:00"/>
    <x v="2"/>
    <x v="1325"/>
    <d v="2025-10-31T15:29:34"/>
    <s v="JianKai.Ding"/>
    <s v="0967239935"/>
    <s v="NA"/>
    <s v="NA"/>
    <s v="Inbound"/>
  </r>
  <r>
    <x v="1"/>
    <s v="Call"/>
    <s v="E50367A01F9B4E3F8453536503E47047"/>
    <d v="2025-10-31T00:00:00"/>
    <x v="2"/>
    <x v="1326"/>
    <d v="2025-10-31T15:28:27"/>
    <s v="Sherry Lin"/>
    <s v="0908190661"/>
    <s v="NA"/>
    <s v="NA"/>
    <s v="Outbound"/>
  </r>
  <r>
    <x v="1"/>
    <s v="Call"/>
    <s v="37A24B1569724995B623EFD51F0975D0"/>
    <d v="2025-10-31T00:00:00"/>
    <x v="2"/>
    <x v="1327"/>
    <d v="2025-10-31T15:29:26"/>
    <s v="Sherry Lin"/>
    <s v="0972729394"/>
    <s v="NA"/>
    <s v="NA"/>
    <s v="Outbound"/>
  </r>
  <r>
    <x v="0"/>
    <s v="Call"/>
    <s v="9B881EC7CDF44579A261A0146316D2A8"/>
    <d v="2025-10-31T00:00:00"/>
    <x v="2"/>
    <x v="1328"/>
    <d v="2025-10-31T15:35:16"/>
    <s v="JianKai.Ding"/>
    <s v="0937364278"/>
    <s v="NA"/>
    <s v="NA"/>
    <s v="Inbound"/>
  </r>
  <r>
    <x v="1"/>
    <s v="Call"/>
    <s v="82C87FAB82DA45CB9436710B13B54701"/>
    <d v="2025-10-31T00:00:00"/>
    <x v="2"/>
    <x v="1329"/>
    <d v="2025-10-31T15:31:11"/>
    <s v="Sherry Lin"/>
    <s v="0935330695"/>
    <s v="NA"/>
    <s v="NA"/>
    <s v="Outbound"/>
  </r>
  <r>
    <x v="1"/>
    <s v="Call"/>
    <s v="B2A2FA670362436A94705B365A9ABE6F"/>
    <d v="2025-10-31T00:00:00"/>
    <x v="2"/>
    <x v="1330"/>
    <d v="2025-10-31T15:34:54"/>
    <s v="Sherry Lin"/>
    <s v="0968009302"/>
    <s v="NA"/>
    <s v="NA"/>
    <s v="Outbound"/>
  </r>
  <r>
    <x v="1"/>
    <s v="Call"/>
    <s v="FFA656B47E394823962A0FC46A2C85B7"/>
    <d v="2025-10-31T00:00:00"/>
    <x v="2"/>
    <x v="1331"/>
    <d v="2025-10-31T15:38:06"/>
    <s v="Sherry Lin"/>
    <s v="0938513505"/>
    <s v="NA"/>
    <s v="NA"/>
    <s v="Outbound"/>
  </r>
  <r>
    <x v="1"/>
    <s v="Call"/>
    <s v="26A5C0296ADF4335881348D50A1E4224"/>
    <d v="2025-10-31T00:00:00"/>
    <x v="2"/>
    <x v="1332"/>
    <d v="2025-10-31T15:42:36"/>
    <s v="JianKai.Ding"/>
    <s v="0989987525"/>
    <s v="NA"/>
    <s v="NA"/>
    <s v="Outbound"/>
  </r>
  <r>
    <x v="0"/>
    <s v="Call"/>
    <s v="3717EFA0DBFF452C8EC8C8FA0B77B86E"/>
    <d v="2025-10-31T00:00:00"/>
    <x v="2"/>
    <x v="1333"/>
    <d v="2025-10-31T15:49:09"/>
    <s v="JianKai.Ding"/>
    <s v="0981357259"/>
    <s v="NA"/>
    <s v="NA"/>
    <s v="Inbound"/>
  </r>
  <r>
    <x v="1"/>
    <s v="Call"/>
    <s v="3D312B04BB23419C9C4150C9033808EB"/>
    <d v="2025-10-31T00:00:00"/>
    <x v="2"/>
    <x v="1334"/>
    <d v="2025-10-31T16:08:13"/>
    <s v="Amber Wang"/>
    <s v="0926123138"/>
    <s v="NA"/>
    <s v="NA"/>
    <s v="Outbound"/>
  </r>
  <r>
    <x v="1"/>
    <s v="Call"/>
    <s v="060420077B734E07A3D8D453B770D2FF"/>
    <d v="2025-10-31T00:00:00"/>
    <x v="2"/>
    <x v="1335"/>
    <d v="2025-10-31T16:10:19"/>
    <s v="JianKai.Ding"/>
    <s v="0422277789"/>
    <s v="NA"/>
    <s v="NA"/>
    <s v="Outbound"/>
  </r>
  <r>
    <x v="1"/>
    <s v="Call"/>
    <s v="31A93499E4E94B2A9532FA655B97CA8F"/>
    <d v="2025-10-31T00:00:00"/>
    <x v="2"/>
    <x v="1336"/>
    <d v="2025-10-31T16:27:44"/>
    <s v="JianKai.Ding"/>
    <s v="073381918"/>
    <s v="NA"/>
    <s v="NA"/>
    <s v="Outbound"/>
  </r>
  <r>
    <x v="0"/>
    <s v="Call"/>
    <s v="B2C62DEFE36A4CCD9F69400B410BAF22"/>
    <d v="2025-10-31T00:00:00"/>
    <x v="2"/>
    <x v="1337"/>
    <d v="2025-10-31T17:08:33"/>
    <s v="Amber Wang"/>
    <s v="0925266168"/>
    <s v="NA"/>
    <s v="NA"/>
    <s v="Inbound"/>
  </r>
  <r>
    <x v="1"/>
    <s v="Call"/>
    <s v="7F36230B1BE744C5BB224682BB272F9B"/>
    <d v="2025-10-31T00:00:00"/>
    <x v="2"/>
    <x v="1338"/>
    <d v="2025-10-31T17:02:50"/>
    <s v="JianKai.Ding"/>
    <s v="0980045518"/>
    <s v="NA"/>
    <s v="NA"/>
    <s v="Inbound"/>
  </r>
  <r>
    <x v="1"/>
    <s v="Call"/>
    <s v="505DD386D54E4C2AB06492D4C283C78B"/>
    <d v="2025-10-31T00:00:00"/>
    <x v="2"/>
    <x v="1339"/>
    <d v="2025-10-31T16:47:14"/>
    <m/>
    <m/>
    <m/>
    <m/>
    <s v="Inbound"/>
  </r>
  <r>
    <x v="1"/>
    <s v="Call"/>
    <s v="7ED1C47BD8554B0CA4406F26A8389501"/>
    <d v="2025-10-31T00:00:00"/>
    <x v="2"/>
    <x v="1340"/>
    <d v="2025-10-31T16:50:07"/>
    <s v="Sherry Lin"/>
    <s v="0926123138"/>
    <s v="NA"/>
    <s v="NA"/>
    <s v="Outbound"/>
  </r>
  <r>
    <x v="1"/>
    <s v="Call"/>
    <s v="4C1D39A131DD4AC683EA67EB87BF7672"/>
    <d v="2025-10-31T00:00:00"/>
    <x v="2"/>
    <x v="1341"/>
    <d v="2025-10-31T16:50:32"/>
    <m/>
    <m/>
    <m/>
    <m/>
    <s v="Inbound"/>
  </r>
  <r>
    <x v="1"/>
    <s v="Call"/>
    <s v="257E6E2766A34BF19402AFEB256E910A"/>
    <d v="2025-10-31T00:00:00"/>
    <x v="2"/>
    <x v="1342"/>
    <d v="2025-10-31T17:07:56"/>
    <s v="JianKai.Ding"/>
    <s v="0980045518"/>
    <s v="NA"/>
    <s v="NA"/>
    <s v="Outbound"/>
  </r>
  <r>
    <x v="1"/>
    <s v="Call"/>
    <s v="AC1F666E21AB4B11979895D3F5588CB0"/>
    <d v="2025-10-31T00:00:00"/>
    <x v="2"/>
    <x v="1343"/>
    <d v="2025-10-31T17:12:06"/>
    <s v="JianKai.Ding"/>
    <s v="0422277789"/>
    <s v="NA"/>
    <s v="NA"/>
    <s v="Outbound"/>
  </r>
  <r>
    <x v="1"/>
    <s v="Call"/>
    <s v="30C6817EEB3D4CA49EEEBE155B1DDBA1"/>
    <d v="2025-10-31T00:00:00"/>
    <x v="2"/>
    <x v="1344"/>
    <d v="2025-10-31T17:16:17"/>
    <s v="Sherry Lin"/>
    <s v="075588036"/>
    <s v="NA"/>
    <s v="NA"/>
    <s v="Outbound"/>
  </r>
  <r>
    <x v="1"/>
    <s v="Call"/>
    <s v="61B95CF8272B4C2DB9F309C123F9157B"/>
    <d v="2025-10-31T00:00:00"/>
    <x v="2"/>
    <x v="1345"/>
    <d v="2025-10-31T17:20:06"/>
    <s v="JianKai.Ding"/>
    <s v="062158890"/>
    <s v="NA"/>
    <s v="NA"/>
    <s v="Outbound"/>
  </r>
  <r>
    <x v="1"/>
    <s v="Call"/>
    <s v="A1CD245266A742A899F9501C94973641"/>
    <d v="2025-10-31T00:00:00"/>
    <x v="2"/>
    <x v="1346"/>
    <d v="2025-10-31T17:24:15"/>
    <s v="Sherry Lin"/>
    <s v="075588036"/>
    <s v="NA"/>
    <s v="NA"/>
    <s v="Outbound"/>
  </r>
  <r>
    <x v="1"/>
    <s v="Call"/>
    <s v="944AE71548B54838A7596503C7B0A4B9"/>
    <d v="2025-10-31T00:00:00"/>
    <x v="2"/>
    <x v="1347"/>
    <d v="2025-10-31T17:27:03"/>
    <s v="JianKai.Ding"/>
    <s v="073381918"/>
    <s v="NA"/>
    <s v="NA"/>
    <s v="Outbound"/>
  </r>
  <r>
    <x v="1"/>
    <s v="Call"/>
    <s v="132C99F263CB4C30A9CB0BE34E18979C"/>
    <d v="2025-10-31T00:00:00"/>
    <x v="2"/>
    <x v="1348"/>
    <d v="2025-10-31T17:37:36"/>
    <s v="JianKai.Ding"/>
    <s v="0976160185"/>
    <s v="NA"/>
    <s v="NA"/>
    <s v="Outbound"/>
  </r>
  <r>
    <x v="1"/>
    <s v="Call"/>
    <s v="7959F6A4900F4F16A0958778C6FA94BE"/>
    <d v="2025-10-31T00:00:00"/>
    <x v="2"/>
    <x v="1349"/>
    <d v="2025-10-31T17:36:33"/>
    <s v="Amber Wang"/>
    <s v="0989926950"/>
    <s v="NA"/>
    <s v="NA"/>
    <s v="Outbound"/>
  </r>
  <r>
    <x v="1"/>
    <s v="Call"/>
    <s v="43CDA59B49EB40B4B19E64F2A2D68DB4"/>
    <d v="2025-10-31T00:00:00"/>
    <x v="2"/>
    <x v="1350"/>
    <d v="2025-10-31T17:49:00"/>
    <s v="Amber Wang"/>
    <s v="0422269588"/>
    <s v="NA"/>
    <s v="NA"/>
    <s v="Inbound"/>
  </r>
  <r>
    <x v="1"/>
    <s v="Call"/>
    <s v="B621E85FC36247FB822DAFCB9C96DEE8"/>
    <d v="2025-10-31T00:00:00"/>
    <x v="2"/>
    <x v="1351"/>
    <d v="2025-10-31T17:57:43"/>
    <s v="Molly Song"/>
    <s v="26020033"/>
    <s v="NA"/>
    <s v="NA"/>
    <s v="Inbound"/>
  </r>
  <r>
    <x v="1"/>
    <s v="Call"/>
    <s v="59A247A399894CD7A37EB7D5A0A9209B"/>
    <d v="2025-10-31T00:00:00"/>
    <x v="2"/>
    <x v="1352"/>
    <d v="2025-10-31T17:52:30"/>
    <s v="JianKai.Ding"/>
    <s v="0976160185"/>
    <s v="NA"/>
    <s v="NA"/>
    <s v="Outbound"/>
  </r>
  <r>
    <x v="1"/>
    <s v="Call"/>
    <s v="45E86F1832494858831EB3553B375DC6"/>
    <d v="2025-10-31T00:00:00"/>
    <x v="2"/>
    <x v="1353"/>
    <d v="2025-10-31T17:52:42"/>
    <s v="Amber Wang"/>
    <s v="0988221211"/>
    <s v="NA"/>
    <s v="NA"/>
    <s v="Outbound"/>
  </r>
  <r>
    <x v="1"/>
    <s v="Call"/>
    <s v="824D3D14C8C94F4A826518EF99CD62E2"/>
    <d v="2025-10-31T00:00:00"/>
    <x v="2"/>
    <x v="1354"/>
    <d v="2025-10-31T18:03:16"/>
    <s v="JianKai.Ding"/>
    <s v="0422277789"/>
    <s v="NA"/>
    <s v="NA"/>
    <s v="Outbound"/>
  </r>
  <r>
    <x v="1"/>
    <s v="Call"/>
    <s v="800A8616BA724FBF87A4391D043CE9D3"/>
    <d v="2025-10-31T00:00:00"/>
    <x v="2"/>
    <x v="1355"/>
    <d v="2025-10-31T18:39:35"/>
    <s v="JianKai.Ding"/>
    <s v="0909000199"/>
    <s v="NA"/>
    <s v="NA"/>
    <s v="Outbound"/>
  </r>
  <r>
    <x v="1"/>
    <s v="Call"/>
    <s v="6B9D909E23034F7BAF60719E5AB2D5C3"/>
    <d v="2025-10-31T00:00:00"/>
    <x v="2"/>
    <x v="1356"/>
    <d v="2025-10-31T18:41:10"/>
    <s v="JianKai.Ding"/>
    <s v="0909000199"/>
    <s v="NA"/>
    <s v="NA"/>
    <s v="Outbound"/>
  </r>
  <r>
    <x v="1"/>
    <s v="Call"/>
    <s v="0D4DCF75B56E49E8BD598A89313E7B15"/>
    <d v="2025-10-31T00:00:00"/>
    <x v="2"/>
    <x v="1357"/>
    <d v="2025-10-31T18:46:04"/>
    <s v="JianKai.Ding"/>
    <s v="0909000199"/>
    <s v="NA"/>
    <s v="NA"/>
    <s v="Outbound"/>
  </r>
  <r>
    <x v="1"/>
    <s v="Call"/>
    <s v="1A4D51F7177B44668052BE0F23B0A61A"/>
    <d v="2025-10-31T00:00:00"/>
    <x v="2"/>
    <x v="1358"/>
    <d v="2025-10-31T19:44:54"/>
    <s v="Amber Wang"/>
    <s v="0916854625"/>
    <s v="NA"/>
    <s v="NA"/>
    <s v="Outbound"/>
  </r>
  <r>
    <x v="1"/>
    <s v="Call"/>
    <s v="E29B4858E02C4CD787A7B35F02E1478E"/>
    <d v="2025-10-31T00:00:00"/>
    <x v="2"/>
    <x v="1359"/>
    <d v="2025-10-31T19:52:32"/>
    <s v="Amber Wang"/>
    <s v="0989926950"/>
    <s v="NA"/>
    <s v="NA"/>
    <s v="Outbound"/>
  </r>
  <r>
    <x v="1"/>
    <s v="Call"/>
    <s v="EDDFDF2D566C4948AC8C0D90DB9531CD"/>
    <d v="2025-10-31T00:00:00"/>
    <x v="2"/>
    <x v="1360"/>
    <d v="2025-10-31T20:21:03"/>
    <s v="Amber Wang"/>
    <s v="0930906955"/>
    <s v="NA"/>
    <s v="NA"/>
    <s v="Outbound"/>
  </r>
  <r>
    <x v="1"/>
    <s v="Call"/>
    <s v="9D2199A420694F3D83783F64DD81D52B"/>
    <d v="2025-10-31T00:00:00"/>
    <x v="2"/>
    <x v="1361"/>
    <d v="2025-10-31T20:41:45"/>
    <s v="Amber Wang"/>
    <s v="0916854625"/>
    <s v="NA"/>
    <s v="NA"/>
    <s v="Outbound"/>
  </r>
  <r>
    <x v="0"/>
    <s v="Call"/>
    <s v="FD5F1389AFBA4925A87F6C9DAC4D9288"/>
    <d v="2025-10-31T00:00:00"/>
    <x v="2"/>
    <x v="1362"/>
    <d v="2025-10-31T21:26:45"/>
    <s v="Amber Wang"/>
    <s v="0953870001"/>
    <s v="NA"/>
    <s v="NA"/>
    <s v="Inbound"/>
  </r>
  <r>
    <x v="2"/>
    <m/>
    <m/>
    <m/>
    <x v="7"/>
    <x v="1363"/>
    <m/>
    <m/>
    <m/>
    <m/>
    <m/>
    <m/>
  </r>
  <r>
    <x v="2"/>
    <m/>
    <m/>
    <m/>
    <x v="7"/>
    <x v="1363"/>
    <m/>
    <m/>
    <m/>
    <m/>
    <m/>
    <m/>
  </r>
  <r>
    <x v="2"/>
    <m/>
    <m/>
    <m/>
    <x v="7"/>
    <x v="1363"/>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x v="0"/>
    <d v="2025-09-26T12:12:18"/>
    <x v="0"/>
    <d v="2025-09-26T12:12:53"/>
    <x v="0"/>
    <s v="0910215625"/>
    <s v="NA"/>
    <s v="NA"/>
    <x v="0"/>
  </r>
  <r>
    <x v="1"/>
    <d v="2025-09-25T21:42:26"/>
    <x v="1"/>
    <d v="2025-09-25T21:43:36"/>
    <x v="0"/>
    <s v="0910215625"/>
    <s v="NA"/>
    <s v="NA"/>
    <x v="0"/>
  </r>
  <r>
    <x v="0"/>
    <d v="2025-09-26T12:13:43"/>
    <x v="0"/>
    <d v="2025-09-26T12:14:25"/>
    <x v="0"/>
    <s v="0910215625"/>
    <s v="NA"/>
    <s v="NA"/>
    <x v="0"/>
  </r>
  <r>
    <x v="1"/>
    <d v="2025-09-25T22:20:41"/>
    <x v="1"/>
    <d v="2025-09-25T22:21:10"/>
    <x v="0"/>
    <s v="0910215625"/>
    <s v="NA"/>
    <s v="NA"/>
    <x v="0"/>
  </r>
  <r>
    <x v="2"/>
    <d v="2025-09-30T15:00:08"/>
    <x v="2"/>
    <d v="2025-09-30T15:00:58"/>
    <x v="0"/>
    <s v="0909204599"/>
    <s v="NA"/>
    <s v="NA"/>
    <x v="0"/>
  </r>
  <r>
    <x v="2"/>
    <d v="2025-09-30T14:42:04"/>
    <x v="2"/>
    <d v="2025-09-30T14:42:41"/>
    <x v="0"/>
    <s v="0931988867"/>
    <s v="NA"/>
    <s v="NA"/>
    <x v="0"/>
  </r>
  <r>
    <x v="1"/>
    <d v="2025-09-25T22:19:19"/>
    <x v="1"/>
    <d v="2025-09-25T22:19:59"/>
    <x v="0"/>
    <s v="0910215625"/>
    <s v="NA"/>
    <s v="NA"/>
    <x v="0"/>
  </r>
  <r>
    <x v="2"/>
    <d v="2025-09-30T14:40:47"/>
    <x v="2"/>
    <d v="2025-09-30T14:41:27"/>
    <x v="0"/>
    <s v="0911904966"/>
    <s v="NA"/>
    <s v="NA"/>
    <x v="0"/>
  </r>
  <r>
    <x v="2"/>
    <d v="2025-09-30T15:01:09"/>
    <x v="2"/>
    <d v="2025-09-30T15:01:47"/>
    <x v="0"/>
    <s v="0973381806"/>
    <s v="NA"/>
    <s v="NA"/>
    <x v="0"/>
  </r>
  <r>
    <x v="1"/>
    <d v="2025-09-25T22:21:19"/>
    <x v="1"/>
    <d v="2025-09-25T22:21:48"/>
    <x v="0"/>
    <s v="0910215625"/>
    <s v="NA"/>
    <s v="NA"/>
    <x v="0"/>
  </r>
  <r>
    <x v="1"/>
    <d v="2025-09-25T21:41:02"/>
    <x v="1"/>
    <d v="2025-09-25T21:42:10"/>
    <x v="0"/>
    <s v="0910215625"/>
    <s v="NA"/>
    <s v="NA"/>
    <x v="0"/>
  </r>
  <r>
    <x v="2"/>
    <d v="2025-09-30T14:35:21"/>
    <x v="2"/>
    <d v="2025-09-30T14:36:24"/>
    <x v="0"/>
    <s v="0910215625"/>
    <s v="NA"/>
    <s v="NA"/>
    <x v="0"/>
  </r>
  <r>
    <x v="1"/>
    <d v="2025-09-25T22:17:29"/>
    <x v="1"/>
    <d v="2025-09-25T22:18:03"/>
    <x v="0"/>
    <s v="0910215625"/>
    <s v="NA"/>
    <s v="NA"/>
    <x v="0"/>
  </r>
  <r>
    <x v="0"/>
    <d v="2025-09-26T12:17:10"/>
    <x v="0"/>
    <d v="2025-09-26T12:17:49"/>
    <x v="0"/>
    <s v="0900018336"/>
    <s v="NA"/>
    <s v="NA"/>
    <x v="0"/>
  </r>
  <r>
    <x v="2"/>
    <d v="2025-09-30T15:02:02"/>
    <x v="2"/>
    <d v="2025-09-30T15:02:39"/>
    <x v="0"/>
    <s v="0917004024"/>
    <s v="NA"/>
    <s v="NA"/>
    <x v="0"/>
  </r>
  <r>
    <x v="1"/>
    <d v="2025-09-25T22:18:40"/>
    <x v="1"/>
    <d v="2025-09-25T22:19:06"/>
    <x v="0"/>
    <s v="0910215625"/>
    <s v="NA"/>
    <s v="NA"/>
    <x v="0"/>
  </r>
  <r>
    <x v="0"/>
    <d v="2025-09-26T12:16:02"/>
    <x v="0"/>
    <d v="2025-09-26T12:16:45"/>
    <x v="0"/>
    <s v="0910215625"/>
    <s v="NA"/>
    <s v="NA"/>
    <x v="0"/>
  </r>
  <r>
    <x v="1"/>
    <d v="2025-09-25T21:44:43"/>
    <x v="1"/>
    <d v="2025-09-25T21:45:24"/>
    <x v="0"/>
    <s v="0910215625"/>
    <s v="NA"/>
    <s v="NA"/>
    <x v="0"/>
  </r>
  <r>
    <x v="1"/>
    <d v="2025-09-25T21:43:59"/>
    <x v="1"/>
    <d v="2025-09-25T21:44:35"/>
    <x v="0"/>
    <s v="0910215625"/>
    <s v="NA"/>
    <s v="NA"/>
    <x v="0"/>
  </r>
  <r>
    <x v="2"/>
    <d v="2025-09-30T10:08:41"/>
    <x v="2"/>
    <d v="2025-09-30T10:30:15"/>
    <x v="1"/>
    <s v="0925266168"/>
    <s v="NA"/>
    <s v="NA"/>
    <x v="1"/>
  </r>
  <r>
    <x v="1"/>
    <d v="2025-09-25T15:01:54"/>
    <x v="1"/>
    <d v="2025-09-25T15:02:42"/>
    <x v="1"/>
    <s v="0925066927"/>
    <s v="NA"/>
    <s v="NA"/>
    <x v="0"/>
  </r>
  <r>
    <x v="2"/>
    <d v="2025-09-30T14:40:59"/>
    <x v="2"/>
    <d v="2025-09-30T14:41:29"/>
    <x v="1"/>
    <s v="0900009309"/>
    <s v="NA"/>
    <s v="NA"/>
    <x v="1"/>
  </r>
  <r>
    <x v="2"/>
    <d v="2025-09-30T14:18:43"/>
    <x v="2"/>
    <d v="2025-09-30T14:29:14"/>
    <x v="1"/>
    <m/>
    <m/>
    <m/>
    <x v="1"/>
  </r>
  <r>
    <x v="1"/>
    <d v="2025-09-25T15:05:29"/>
    <x v="1"/>
    <d v="2025-09-25T15:07:10"/>
    <x v="1"/>
    <s v="0971776226"/>
    <s v="NA"/>
    <s v="NA"/>
    <x v="0"/>
  </r>
  <r>
    <x v="3"/>
    <d v="2025-09-24T14:52:07"/>
    <x v="3"/>
    <d v="2025-09-24T14:57:36"/>
    <x v="1"/>
    <s v="0983921908"/>
    <s v="NA"/>
    <s v="NA"/>
    <x v="1"/>
  </r>
  <r>
    <x v="1"/>
    <d v="2025-09-25T15:07:57"/>
    <x v="1"/>
    <d v="2025-09-25T15:08:40"/>
    <x v="1"/>
    <s v="0987165756"/>
    <s v="NA"/>
    <s v="NA"/>
    <x v="0"/>
  </r>
  <r>
    <x v="3"/>
    <d v="2025-09-24T12:53:47"/>
    <x v="3"/>
    <d v="2025-09-24T12:54:42"/>
    <x v="1"/>
    <s v="0958578054"/>
    <s v="NA"/>
    <s v="NA"/>
    <x v="0"/>
  </r>
  <r>
    <x v="4"/>
    <d v="2025-09-23T14:57:24"/>
    <x v="2"/>
    <d v="2025-09-23T15:00:49"/>
    <x v="1"/>
    <s v="0902338176"/>
    <s v="NA"/>
    <s v="NA"/>
    <x v="1"/>
  </r>
  <r>
    <x v="4"/>
    <d v="2025-09-23T14:58:33"/>
    <x v="2"/>
    <d v="2025-09-23T14:59:10"/>
    <x v="1"/>
    <s v="0977247288"/>
    <s v="NA"/>
    <s v="NA"/>
    <x v="1"/>
  </r>
  <r>
    <x v="2"/>
    <d v="2025-09-30T14:39:15"/>
    <x v="2"/>
    <d v="2025-09-30T14:39:52"/>
    <x v="1"/>
    <s v="0900009309"/>
    <s v="NA"/>
    <s v="NA"/>
    <x v="0"/>
  </r>
  <r>
    <x v="3"/>
    <d v="2025-09-24T12:40:30"/>
    <x v="3"/>
    <d v="2025-09-24T12:43:19"/>
    <x v="1"/>
    <s v="0968699595"/>
    <s v="NA"/>
    <s v="NA"/>
    <x v="0"/>
  </r>
  <r>
    <x v="4"/>
    <d v="2025-09-23T12:07:00"/>
    <x v="2"/>
    <d v="2025-09-23T12:11:54"/>
    <x v="1"/>
    <s v="073817369"/>
    <s v="NA"/>
    <s v="NA"/>
    <x v="1"/>
  </r>
  <r>
    <x v="3"/>
    <d v="2025-09-24T12:19:09"/>
    <x v="3"/>
    <d v="2025-09-24T12:20:22"/>
    <x v="1"/>
    <s v="0953273234"/>
    <s v="NA"/>
    <s v="NA"/>
    <x v="0"/>
  </r>
  <r>
    <x v="3"/>
    <d v="2025-09-24T12:24:46"/>
    <x v="3"/>
    <d v="2025-09-24T12:34:26"/>
    <x v="1"/>
    <s v="0931555720"/>
    <s v="NA"/>
    <s v="NA"/>
    <x v="1"/>
  </r>
  <r>
    <x v="1"/>
    <d v="2025-09-25T15:00:36"/>
    <x v="1"/>
    <d v="2025-09-25T15:01:33"/>
    <x v="1"/>
    <s v="0977305515"/>
    <s v="NA"/>
    <s v="NA"/>
    <x v="0"/>
  </r>
  <r>
    <x v="3"/>
    <d v="2025-09-24T12:20:45"/>
    <x v="3"/>
    <d v="2025-09-24T12:21:33"/>
    <x v="1"/>
    <s v="0931949891"/>
    <s v="NA"/>
    <s v="NA"/>
    <x v="0"/>
  </r>
  <r>
    <x v="1"/>
    <d v="2025-09-25T15:09:21"/>
    <x v="1"/>
    <d v="2025-09-25T15:11:10"/>
    <x v="1"/>
    <s v="0903488228"/>
    <s v="NA"/>
    <s v="NA"/>
    <x v="0"/>
  </r>
  <r>
    <x v="5"/>
    <d v="2025-09-01T09:59:38"/>
    <x v="4"/>
    <d v="2025-09-01T10:01:50"/>
    <x v="2"/>
    <s v="0916800055"/>
    <s v="NA"/>
    <s v="NA"/>
    <x v="0"/>
  </r>
  <r>
    <x v="6"/>
    <d v="2025-09-09T17:34:41"/>
    <x v="2"/>
    <d v="2025-09-09T17:39:11"/>
    <x v="3"/>
    <s v="037552555"/>
    <s v="NA"/>
    <s v="NA"/>
    <x v="0"/>
  </r>
  <r>
    <x v="7"/>
    <d v="2025-09-05T13:30:41"/>
    <x v="0"/>
    <d v="2025-09-05T13:31:56"/>
    <x v="3"/>
    <s v="0968661697"/>
    <s v="NA"/>
    <s v="NA"/>
    <x v="1"/>
  </r>
  <r>
    <x v="2"/>
    <d v="2025-09-30T14:35:53"/>
    <x v="2"/>
    <d v="2025-09-30T14:42:58"/>
    <x v="3"/>
    <s v="033181806"/>
    <s v="NA"/>
    <s v="NA"/>
    <x v="1"/>
  </r>
  <r>
    <x v="1"/>
    <d v="2025-09-25T19:29:36"/>
    <x v="1"/>
    <d v="2025-09-25T19:36:21"/>
    <x v="3"/>
    <s v="077777195"/>
    <s v="NA"/>
    <s v="NA"/>
    <x v="1"/>
  </r>
  <r>
    <x v="6"/>
    <d v="2025-09-09T15:17:11"/>
    <x v="2"/>
    <d v="2025-09-09T15:20:28"/>
    <x v="3"/>
    <s v="073724488"/>
    <s v="NA"/>
    <s v="NA"/>
    <x v="0"/>
  </r>
  <r>
    <x v="4"/>
    <d v="2025-09-23T15:19:32"/>
    <x v="2"/>
    <d v="2025-09-23T15:21:41"/>
    <x v="3"/>
    <s v="062600807"/>
    <s v="NA"/>
    <s v="NA"/>
    <x v="1"/>
  </r>
  <r>
    <x v="1"/>
    <d v="2025-09-25T15:57:40"/>
    <x v="1"/>
    <d v="2025-09-25T16:07:32"/>
    <x v="3"/>
    <s v="047689790"/>
    <s v="NA"/>
    <s v="NA"/>
    <x v="1"/>
  </r>
  <r>
    <x v="8"/>
    <d v="2025-09-22T20:31:51"/>
    <x v="4"/>
    <d v="2025-09-22T20:33:08"/>
    <x v="3"/>
    <s v="0900009309"/>
    <s v="NA"/>
    <s v="NA"/>
    <x v="0"/>
  </r>
  <r>
    <x v="9"/>
    <d v="2025-09-02T20:33:28"/>
    <x v="2"/>
    <d v="2025-09-02T20:35:34"/>
    <x v="3"/>
    <s v="0901333099"/>
    <s v="NA"/>
    <s v="NA"/>
    <x v="0"/>
  </r>
  <r>
    <x v="2"/>
    <d v="2025-09-30T14:05:44"/>
    <x v="2"/>
    <d v="2025-09-30T14:16:51"/>
    <x v="3"/>
    <s v="0973381806"/>
    <s v="NA"/>
    <s v="NA"/>
    <x v="1"/>
  </r>
  <r>
    <x v="6"/>
    <d v="2025-09-09T13:10:25"/>
    <x v="2"/>
    <d v="2025-09-09T13:21:32"/>
    <x v="3"/>
    <s v="056365917"/>
    <s v="NA"/>
    <s v="NA"/>
    <x v="1"/>
  </r>
  <r>
    <x v="9"/>
    <d v="2025-09-02T21:02:00"/>
    <x v="2"/>
    <d v="2025-09-02T21:03:14"/>
    <x v="3"/>
    <s v="0900009309"/>
    <s v="NA"/>
    <s v="NA"/>
    <x v="0"/>
  </r>
  <r>
    <x v="2"/>
    <d v="2025-09-30T13:28:05"/>
    <x v="2"/>
    <d v="2025-09-30T13:39:24"/>
    <x v="3"/>
    <s v="29345066"/>
    <s v="NA"/>
    <s v="NA"/>
    <x v="1"/>
  </r>
  <r>
    <x v="4"/>
    <d v="2025-09-23T19:39:51"/>
    <x v="2"/>
    <d v="2025-09-23T19:44:31"/>
    <x v="3"/>
    <s v="0916510977"/>
    <s v="NA"/>
    <s v="NA"/>
    <x v="1"/>
  </r>
  <r>
    <x v="4"/>
    <d v="2025-09-23T15:22:13"/>
    <x v="2"/>
    <d v="2025-09-23T15:29:58"/>
    <x v="3"/>
    <s v="062600807"/>
    <s v="NA"/>
    <s v="NA"/>
    <x v="1"/>
  </r>
  <r>
    <x v="10"/>
    <d v="2025-09-12T14:39:29"/>
    <x v="0"/>
    <d v="2025-09-12T14:41:47"/>
    <x v="3"/>
    <s v="047688666"/>
    <s v="NA"/>
    <s v="NA"/>
    <x v="0"/>
  </r>
  <r>
    <x v="6"/>
    <d v="2025-09-09T14:54:45"/>
    <x v="2"/>
    <d v="2025-09-09T15:02:04"/>
    <x v="3"/>
    <s v="052685800"/>
    <s v="NA"/>
    <s v="NA"/>
    <x v="1"/>
  </r>
  <r>
    <x v="7"/>
    <d v="2025-09-05T14:45:14"/>
    <x v="0"/>
    <d v="2025-09-05T14:49:32"/>
    <x v="3"/>
    <s v="0287729016"/>
    <s v="NA"/>
    <s v="NA"/>
    <x v="0"/>
  </r>
  <r>
    <x v="11"/>
    <d v="2025-09-11T21:01:30"/>
    <x v="1"/>
    <d v="2025-09-11T21:03:02"/>
    <x v="3"/>
    <s v="0900009309"/>
    <s v="NA"/>
    <s v="NA"/>
    <x v="0"/>
  </r>
  <r>
    <x v="6"/>
    <d v="2025-09-09T18:04:32"/>
    <x v="2"/>
    <d v="2025-09-09T18:16:35"/>
    <x v="3"/>
    <s v="047689790"/>
    <s v="NA"/>
    <s v="NA"/>
    <x v="1"/>
  </r>
  <r>
    <x v="11"/>
    <d v="2025-09-11T21:04:39"/>
    <x v="1"/>
    <d v="2025-09-11T21:06:12"/>
    <x v="3"/>
    <s v="0900009309"/>
    <s v="NA"/>
    <s v="NA"/>
    <x v="0"/>
  </r>
  <r>
    <x v="6"/>
    <d v="2025-09-09T12:59:56"/>
    <x v="2"/>
    <d v="2025-09-09T13:01:51"/>
    <x v="3"/>
    <s v="073724488"/>
    <s v="NA"/>
    <s v="NA"/>
    <x v="0"/>
  </r>
  <r>
    <x v="12"/>
    <d v="2025-09-16T20:10:20"/>
    <x v="2"/>
    <d v="2025-09-16T20:11:56"/>
    <x v="3"/>
    <s v="0900009309"/>
    <s v="NA"/>
    <s v="NA"/>
    <x v="0"/>
  </r>
  <r>
    <x v="2"/>
    <d v="2025-09-30T13:51:17"/>
    <x v="2"/>
    <d v="2025-09-30T13:58:09"/>
    <x v="3"/>
    <s v="0423365577"/>
    <s v="NA"/>
    <s v="NA"/>
    <x v="1"/>
  </r>
  <r>
    <x v="3"/>
    <d v="2025-09-24T12:22:39"/>
    <x v="3"/>
    <d v="2025-09-24T12:26:59"/>
    <x v="3"/>
    <s v="0931555720"/>
    <s v="NA"/>
    <s v="NA"/>
    <x v="1"/>
  </r>
  <r>
    <x v="6"/>
    <d v="2025-09-09T12:57:15"/>
    <x v="2"/>
    <d v="2025-09-09T12:59:38"/>
    <x v="3"/>
    <s v="037552555"/>
    <s v="NA"/>
    <s v="NA"/>
    <x v="0"/>
  </r>
  <r>
    <x v="1"/>
    <d v="2025-09-25T18:07:27"/>
    <x v="1"/>
    <d v="2025-09-25T18:17:11"/>
    <x v="3"/>
    <s v="0982831366"/>
    <s v="NA"/>
    <s v="NA"/>
    <x v="1"/>
  </r>
  <r>
    <x v="2"/>
    <d v="2025-09-30T12:08:39"/>
    <x v="2"/>
    <d v="2025-09-30T12:15:45"/>
    <x v="3"/>
    <s v="034916969"/>
    <s v="NA"/>
    <s v="NA"/>
    <x v="1"/>
  </r>
  <r>
    <x v="4"/>
    <d v="2025-09-23T17:35:43"/>
    <x v="2"/>
    <d v="2025-09-23T17:44:45"/>
    <x v="3"/>
    <s v="076466658"/>
    <s v="NA"/>
    <s v="NA"/>
    <x v="1"/>
  </r>
  <r>
    <x v="12"/>
    <d v="2025-09-16T15:33:33"/>
    <x v="2"/>
    <d v="2025-09-16T15:35:14"/>
    <x v="3"/>
    <s v="0929350027"/>
    <s v="NA"/>
    <s v="NA"/>
    <x v="0"/>
  </r>
  <r>
    <x v="6"/>
    <d v="2025-09-09T15:20:47"/>
    <x v="2"/>
    <d v="2025-09-09T15:22:35"/>
    <x v="3"/>
    <s v="037552555"/>
    <s v="NA"/>
    <s v="NA"/>
    <x v="0"/>
  </r>
  <r>
    <x v="13"/>
    <d v="2025-09-19T15:44:55"/>
    <x v="0"/>
    <d v="2025-09-19T15:46:31"/>
    <x v="3"/>
    <s v="0900009309"/>
    <s v="NA"/>
    <s v="NA"/>
    <x v="0"/>
  </r>
  <r>
    <x v="10"/>
    <d v="2025-09-12T19:15:17"/>
    <x v="0"/>
    <d v="2025-09-12T19:18:04"/>
    <x v="3"/>
    <s v="056329867"/>
    <s v="NA"/>
    <s v="NA"/>
    <x v="0"/>
  </r>
  <r>
    <x v="8"/>
    <d v="2025-09-22T20:29:02"/>
    <x v="4"/>
    <d v="2025-09-22T20:30:36"/>
    <x v="3"/>
    <s v="0900009309"/>
    <s v="NA"/>
    <s v="NA"/>
    <x v="0"/>
  </r>
  <r>
    <x v="7"/>
    <d v="2025-09-05T13:41:21"/>
    <x v="0"/>
    <d v="2025-09-05T13:46:55"/>
    <x v="3"/>
    <s v="25098899"/>
    <s v="NA"/>
    <s v="NA"/>
    <x v="1"/>
  </r>
  <r>
    <x v="0"/>
    <d v="2025-09-26T19:04:24"/>
    <x v="0"/>
    <d v="2025-09-26T19:06:33"/>
    <x v="3"/>
    <s v="0900009309"/>
    <s v="NA"/>
    <s v="NA"/>
    <x v="0"/>
  </r>
  <r>
    <x v="3"/>
    <d v="2025-09-24T12:43:58"/>
    <x v="3"/>
    <d v="2025-09-24T12:51:50"/>
    <x v="3"/>
    <s v="073817369"/>
    <s v="NA"/>
    <s v="NA"/>
    <x v="1"/>
  </r>
  <r>
    <x v="12"/>
    <d v="2025-09-16T14:01:30"/>
    <x v="2"/>
    <d v="2025-09-16T14:03:56"/>
    <x v="3"/>
    <s v="0929350027"/>
    <s v="NA"/>
    <s v="NA"/>
    <x v="0"/>
  </r>
  <r>
    <x v="3"/>
    <d v="2025-09-24T17:46:25"/>
    <x v="3"/>
    <d v="2025-09-24T17:48:45"/>
    <x v="3"/>
    <s v="0900009309"/>
    <s v="NA"/>
    <s v="NA"/>
    <x v="0"/>
  </r>
  <r>
    <x v="12"/>
    <d v="2025-09-16T20:12:28"/>
    <x v="2"/>
    <d v="2025-09-16T20:14:19"/>
    <x v="3"/>
    <s v="0900009309"/>
    <s v="NA"/>
    <s v="NA"/>
    <x v="0"/>
  </r>
  <r>
    <x v="2"/>
    <d v="2025-09-30T18:57:48"/>
    <x v="2"/>
    <d v="2025-09-30T18:59:53"/>
    <x v="3"/>
    <s v="0900009309"/>
    <s v="NA"/>
    <s v="NA"/>
    <x v="0"/>
  </r>
  <r>
    <x v="1"/>
    <d v="2025-09-25T13:10:57"/>
    <x v="1"/>
    <d v="2025-09-25T13:17:03"/>
    <x v="3"/>
    <s v="087898845"/>
    <s v="NA"/>
    <s v="NA"/>
    <x v="1"/>
  </r>
  <r>
    <x v="6"/>
    <d v="2025-09-09T13:03:42"/>
    <x v="2"/>
    <d v="2025-09-09T13:08:45"/>
    <x v="3"/>
    <s v="0492323456"/>
    <s v="NA"/>
    <s v="NA"/>
    <x v="0"/>
  </r>
  <r>
    <x v="11"/>
    <d v="2025-09-11T21:03:21"/>
    <x v="1"/>
    <d v="2025-09-11T21:04:26"/>
    <x v="3"/>
    <s v="0900009309"/>
    <s v="NA"/>
    <s v="NA"/>
    <x v="0"/>
  </r>
  <r>
    <x v="8"/>
    <d v="2025-09-22T20:48:05"/>
    <x v="4"/>
    <d v="2025-09-22T20:49:58"/>
    <x v="3"/>
    <s v="0424513979"/>
    <s v="NA"/>
    <s v="NA"/>
    <x v="0"/>
  </r>
  <r>
    <x v="7"/>
    <d v="2025-09-05T13:36:25"/>
    <x v="0"/>
    <d v="2025-09-05T13:45:48"/>
    <x v="3"/>
    <s v="0968661697"/>
    <s v="NA"/>
    <s v="NA"/>
    <x v="1"/>
  </r>
  <r>
    <x v="0"/>
    <d v="2025-09-26T18:12:17"/>
    <x v="0"/>
    <d v="2025-09-26T18:15:57"/>
    <x v="3"/>
    <s v="0982831366"/>
    <s v="NA"/>
    <s v="NA"/>
    <x v="0"/>
  </r>
  <r>
    <x v="9"/>
    <d v="2025-09-02T20:36:04"/>
    <x v="2"/>
    <d v="2025-09-02T20:37:20"/>
    <x v="3"/>
    <s v="0985400599"/>
    <s v="NA"/>
    <s v="NA"/>
    <x v="0"/>
  </r>
  <r>
    <x v="10"/>
    <d v="2025-09-12T14:26:45"/>
    <x v="0"/>
    <d v="2025-09-12T14:33:21"/>
    <x v="3"/>
    <s v="047688666"/>
    <s v="NA"/>
    <s v="NA"/>
    <x v="0"/>
  </r>
  <r>
    <x v="12"/>
    <d v="2025-09-16T20:26:30"/>
    <x v="2"/>
    <d v="2025-09-16T20:40:28"/>
    <x v="3"/>
    <s v="0929350027"/>
    <s v="NA"/>
    <s v="NA"/>
    <x v="0"/>
  </r>
  <r>
    <x v="5"/>
    <d v="2025-09-01T09:24:49"/>
    <x v="4"/>
    <d v="2025-09-01T09:26:37"/>
    <x v="4"/>
    <s v="0916800055"/>
    <s v="NA"/>
    <s v="NA"/>
    <x v="1"/>
  </r>
  <r>
    <x v="14"/>
    <d v="2025-09-10T02:38:46"/>
    <x v="3"/>
    <d v="2025-09-10T03:53:02"/>
    <x v="4"/>
    <s v="0937627771"/>
    <s v="NA"/>
    <s v="NA"/>
    <x v="1"/>
  </r>
  <r>
    <x v="5"/>
    <d v="2025-09-01T05:19:10"/>
    <x v="4"/>
    <d v="2025-09-01T05:48:59"/>
    <x v="4"/>
    <s v="0963433068"/>
    <s v="NA"/>
    <s v="NA"/>
    <x v="1"/>
  </r>
  <r>
    <x v="6"/>
    <d v="2025-09-09T08:24:39"/>
    <x v="2"/>
    <d v="2025-09-09T09:18:16"/>
    <x v="4"/>
    <s v="0967185539"/>
    <s v="NA"/>
    <s v="NA"/>
    <x v="1"/>
  </r>
  <r>
    <x v="15"/>
    <d v="2025-09-17T01:57:50"/>
    <x v="3"/>
    <d v="2025-09-17T01:59:02"/>
    <x v="4"/>
    <s v="0937627771"/>
    <s v="NA"/>
    <s v="NA"/>
    <x v="0"/>
  </r>
  <r>
    <x v="3"/>
    <d v="2025-09-24T07:09:23"/>
    <x v="3"/>
    <d v="2025-09-24T07:59:32"/>
    <x v="4"/>
    <s v="0963433068"/>
    <s v="NA"/>
    <s v="NA"/>
    <x v="1"/>
  </r>
  <r>
    <x v="5"/>
    <d v="2025-09-01T05:12:51"/>
    <x v="4"/>
    <d v="2025-09-01T05:14:56"/>
    <x v="4"/>
    <s v="0963433068"/>
    <s v="NA"/>
    <s v="NA"/>
    <x v="1"/>
  </r>
  <r>
    <x v="14"/>
    <d v="2025-09-10T07:07:53"/>
    <x v="3"/>
    <d v="2025-09-10T09:07:12"/>
    <x v="4"/>
    <s v="0925266168"/>
    <s v="NA"/>
    <s v="NA"/>
    <x v="1"/>
  </r>
  <r>
    <x v="16"/>
    <d v="2025-09-08T00:20:43"/>
    <x v="4"/>
    <d v="2025-09-08T01:45:47"/>
    <x v="4"/>
    <s v="0937627771"/>
    <s v="NA"/>
    <s v="NA"/>
    <x v="0"/>
  </r>
  <r>
    <x v="17"/>
    <d v="2025-09-13T02:38:10"/>
    <x v="5"/>
    <d v="2025-09-13T05:32:29"/>
    <x v="4"/>
    <s v="0937627771"/>
    <s v="NA"/>
    <s v="NA"/>
    <x v="1"/>
  </r>
  <r>
    <x v="15"/>
    <d v="2025-09-17T01:59:39"/>
    <x v="3"/>
    <d v="2025-09-17T02:00:06"/>
    <x v="4"/>
    <s v="0937627771"/>
    <s v="NA"/>
    <s v="NA"/>
    <x v="0"/>
  </r>
  <r>
    <x v="16"/>
    <d v="2025-09-08T00:00:37"/>
    <x v="4"/>
    <d v="2025-09-08T00:02:53"/>
    <x v="4"/>
    <s v="0937627771"/>
    <s v="NA"/>
    <s v="NA"/>
    <x v="0"/>
  </r>
  <r>
    <x v="15"/>
    <d v="2025-09-17T01:56:59"/>
    <x v="3"/>
    <d v="2025-09-17T01:57:37"/>
    <x v="4"/>
    <s v="0937627771"/>
    <s v="NA"/>
    <s v="NA"/>
    <x v="0"/>
  </r>
  <r>
    <x v="7"/>
    <d v="2025-09-05T01:49:34"/>
    <x v="0"/>
    <d v="2025-09-05T04:07:32"/>
    <x v="4"/>
    <s v="0937627771"/>
    <s v="NA"/>
    <s v="NA"/>
    <x v="0"/>
  </r>
  <r>
    <x v="1"/>
    <d v="2025-09-25T00:48:15"/>
    <x v="1"/>
    <d v="2025-09-25T02:30:00"/>
    <x v="4"/>
    <s v="0985587776"/>
    <s v="NA"/>
    <s v="NA"/>
    <x v="1"/>
  </r>
  <r>
    <x v="7"/>
    <d v="2025-09-05T00:25:57"/>
    <x v="0"/>
    <d v="2025-09-05T01:49:21"/>
    <x v="4"/>
    <s v="0937627771"/>
    <s v="NA"/>
    <s v="NA"/>
    <x v="0"/>
  </r>
  <r>
    <x v="17"/>
    <d v="2025-09-13T05:32:44"/>
    <x v="5"/>
    <d v="2025-09-13T05:40:47"/>
    <x v="4"/>
    <s v="0937627771"/>
    <s v="NA"/>
    <s v="NA"/>
    <x v="0"/>
  </r>
  <r>
    <x v="6"/>
    <d v="2025-09-09T07:57:46"/>
    <x v="2"/>
    <d v="2025-09-09T08:14:00"/>
    <x v="4"/>
    <s v="0903008936"/>
    <s v="NA"/>
    <s v="NA"/>
    <x v="1"/>
  </r>
  <r>
    <x v="15"/>
    <d v="2025-09-17T02:00:17"/>
    <x v="3"/>
    <d v="2025-09-17T02:42:21"/>
    <x v="4"/>
    <s v="0937627771"/>
    <s v="NA"/>
    <s v="NA"/>
    <x v="0"/>
  </r>
  <r>
    <x v="18"/>
    <d v="2025-09-18T00:08:26"/>
    <x v="1"/>
    <d v="2025-09-18T02:31:33"/>
    <x v="4"/>
    <s v="0937627771"/>
    <s v="NA"/>
    <s v="NA"/>
    <x v="1"/>
  </r>
  <r>
    <x v="15"/>
    <d v="2025-09-17T00:13:43"/>
    <x v="3"/>
    <d v="2025-09-17T01:56:46"/>
    <x v="4"/>
    <s v="0937627771"/>
    <s v="NA"/>
    <s v="NA"/>
    <x v="1"/>
  </r>
  <r>
    <x v="19"/>
    <d v="2025-09-04T01:21:50"/>
    <x v="1"/>
    <d v="2025-09-04T02:00:02"/>
    <x v="4"/>
    <s v="0937627771"/>
    <s v="NA"/>
    <s v="NA"/>
    <x v="1"/>
  </r>
  <r>
    <x v="16"/>
    <d v="2025-09-08T00:10:21"/>
    <x v="4"/>
    <d v="2025-09-08T00:17:37"/>
    <x v="4"/>
    <s v="0937627771"/>
    <s v="NA"/>
    <s v="NA"/>
    <x v="0"/>
  </r>
  <r>
    <x v="14"/>
    <d v="2025-09-10T09:07:31"/>
    <x v="3"/>
    <d v="2025-09-10T09:45:10"/>
    <x v="4"/>
    <s v="0925266168"/>
    <s v="NA"/>
    <s v="NA"/>
    <x v="0"/>
  </r>
  <r>
    <x v="19"/>
    <d v="2025-09-04T08:09:34"/>
    <x v="1"/>
    <d v="2025-09-04T08:39:25"/>
    <x v="4"/>
    <s v="0963433068"/>
    <s v="NA"/>
    <s v="NA"/>
    <x v="1"/>
  </r>
  <r>
    <x v="20"/>
    <d v="2025-09-14T03:40:15"/>
    <x v="6"/>
    <d v="2025-09-14T03:42:00"/>
    <x v="4"/>
    <s v="0937627771"/>
    <s v="NA"/>
    <s v="NA"/>
    <x v="1"/>
  </r>
  <r>
    <x v="17"/>
    <d v="2025-09-13T08:59:01"/>
    <x v="5"/>
    <d v="2025-09-13T09:14:05"/>
    <x v="4"/>
    <s v="0978270836"/>
    <s v="NA"/>
    <s v="NA"/>
    <x v="1"/>
  </r>
  <r>
    <x v="20"/>
    <d v="2025-09-14T03:42:15"/>
    <x v="6"/>
    <d v="2025-09-14T05:19:03"/>
    <x v="4"/>
    <s v="0937627771"/>
    <s v="NA"/>
    <s v="NA"/>
    <x v="0"/>
  </r>
  <r>
    <x v="7"/>
    <d v="2025-09-05T00:00:29"/>
    <x v="0"/>
    <d v="2025-09-05T00:02:07"/>
    <x v="4"/>
    <s v="0937627771"/>
    <s v="NA"/>
    <s v="NA"/>
    <x v="0"/>
  </r>
  <r>
    <x v="15"/>
    <d v="2025-09-17T06:15:09"/>
    <x v="3"/>
    <d v="2025-09-17T07:59:52"/>
    <x v="4"/>
    <s v="0967185537"/>
    <s v="NA"/>
    <s v="NA"/>
    <x v="1"/>
  </r>
  <r>
    <x v="2"/>
    <d v="2025-09-30T02:01:17"/>
    <x v="2"/>
    <d v="2025-09-30T03:36:55"/>
    <x v="4"/>
    <s v="0937627771"/>
    <s v="NA"/>
    <s v="NA"/>
    <x v="1"/>
  </r>
  <r>
    <x v="5"/>
    <d v="2025-09-01T19:38:52"/>
    <x v="4"/>
    <d v="2025-09-01T19:39:11"/>
    <x v="5"/>
    <s v="0916187262"/>
    <s v="NA"/>
    <s v="NA"/>
    <x v="1"/>
  </r>
  <r>
    <x v="20"/>
    <d v="2025-09-14T16:08:10"/>
    <x v="6"/>
    <d v="2025-09-14T16:08:53"/>
    <x v="5"/>
    <s v="0917294052"/>
    <s v="NA"/>
    <s v="NA"/>
    <x v="0"/>
  </r>
  <r>
    <x v="21"/>
    <d v="2025-09-27T18:36:05"/>
    <x v="5"/>
    <d v="2025-09-27T18:37:35"/>
    <x v="5"/>
    <s v="0967299272"/>
    <s v="NA"/>
    <s v="NA"/>
    <x v="1"/>
  </r>
  <r>
    <x v="19"/>
    <d v="2025-09-04T20:14:08"/>
    <x v="1"/>
    <d v="2025-09-04T20:15:49"/>
    <x v="5"/>
    <s v="0976735233"/>
    <s v="NA"/>
    <s v="NA"/>
    <x v="1"/>
  </r>
  <r>
    <x v="22"/>
    <d v="2025-09-07T17:44:29"/>
    <x v="6"/>
    <d v="2025-09-07T17:56:12"/>
    <x v="5"/>
    <s v="0966065977"/>
    <s v="NA"/>
    <s v="NA"/>
    <x v="1"/>
  </r>
  <r>
    <x v="23"/>
    <d v="2025-09-15T20:15:35"/>
    <x v="4"/>
    <d v="2025-09-15T20:20:28"/>
    <x v="5"/>
    <s v="062900458"/>
    <s v="NA"/>
    <s v="NA"/>
    <x v="0"/>
  </r>
  <r>
    <x v="0"/>
    <d v="2025-09-26T21:28:32"/>
    <x v="0"/>
    <d v="2025-09-26T21:32:18"/>
    <x v="5"/>
    <s v="0937882492"/>
    <s v="NA"/>
    <s v="NA"/>
    <x v="1"/>
  </r>
  <r>
    <x v="24"/>
    <d v="2025-09-29T21:31:34"/>
    <x v="4"/>
    <d v="2025-09-29T21:33:50"/>
    <x v="5"/>
    <s v="0989909001"/>
    <s v="NA"/>
    <s v="NA"/>
    <x v="1"/>
  </r>
  <r>
    <x v="8"/>
    <d v="2025-09-22T20:39:43"/>
    <x v="4"/>
    <d v="2025-09-22T20:46:44"/>
    <x v="5"/>
    <s v="0422269588"/>
    <s v="NA"/>
    <s v="NA"/>
    <x v="1"/>
  </r>
  <r>
    <x v="20"/>
    <d v="2025-09-14T16:58:02"/>
    <x v="6"/>
    <d v="2025-09-14T16:59:10"/>
    <x v="5"/>
    <s v="0976762280"/>
    <s v="NA"/>
    <s v="NA"/>
    <x v="0"/>
  </r>
  <r>
    <x v="17"/>
    <d v="2025-09-13T19:15:45"/>
    <x v="5"/>
    <d v="2025-09-13T19:17:12"/>
    <x v="5"/>
    <s v="0927120992"/>
    <s v="NA"/>
    <s v="NA"/>
    <x v="1"/>
  </r>
  <r>
    <x v="8"/>
    <d v="2025-09-22T17:46:20"/>
    <x v="4"/>
    <d v="2025-09-22T17:51:53"/>
    <x v="5"/>
    <s v="073909878"/>
    <s v="NA"/>
    <s v="NA"/>
    <x v="0"/>
  </r>
  <r>
    <x v="24"/>
    <d v="2025-09-29T14:38:21"/>
    <x v="4"/>
    <d v="2025-09-29T14:41:13"/>
    <x v="5"/>
    <s v="0968699595"/>
    <s v="NA"/>
    <s v="NA"/>
    <x v="0"/>
  </r>
  <r>
    <x v="19"/>
    <d v="2025-09-04T18:01:15"/>
    <x v="1"/>
    <d v="2025-09-04T18:02:26"/>
    <x v="5"/>
    <s v="087239323"/>
    <s v="NA"/>
    <s v="NA"/>
    <x v="0"/>
  </r>
  <r>
    <x v="2"/>
    <d v="2025-09-30T18:45:17"/>
    <x v="2"/>
    <d v="2025-09-30T18:47:05"/>
    <x v="5"/>
    <s v="0958382367"/>
    <s v="NA"/>
    <s v="NA"/>
    <x v="0"/>
  </r>
  <r>
    <x v="2"/>
    <d v="2025-09-30T18:29:38"/>
    <x v="2"/>
    <d v="2025-09-30T18:32:33"/>
    <x v="5"/>
    <s v="0986333861"/>
    <s v="NA"/>
    <s v="NA"/>
    <x v="0"/>
  </r>
  <r>
    <x v="10"/>
    <d v="2025-09-12T15:26:00"/>
    <x v="0"/>
    <d v="2025-09-12T15:35:47"/>
    <x v="5"/>
    <s v="073658995"/>
    <s v="NA"/>
    <s v="NA"/>
    <x v="1"/>
  </r>
  <r>
    <x v="20"/>
    <d v="2025-09-14T16:38:20"/>
    <x v="6"/>
    <d v="2025-09-14T16:39:39"/>
    <x v="5"/>
    <s v="0916311256"/>
    <s v="NA"/>
    <s v="NA"/>
    <x v="0"/>
  </r>
  <r>
    <x v="23"/>
    <d v="2025-09-15T16:20:15"/>
    <x v="4"/>
    <d v="2025-09-15T16:21:24"/>
    <x v="5"/>
    <s v="0908252735"/>
    <s v="NA"/>
    <s v="NA"/>
    <x v="0"/>
  </r>
  <r>
    <x v="4"/>
    <d v="2025-09-23T17:18:04"/>
    <x v="2"/>
    <d v="2025-09-23T17:20:39"/>
    <x v="5"/>
    <s v="0424759090"/>
    <s v="NA"/>
    <s v="NA"/>
    <x v="0"/>
  </r>
  <r>
    <x v="10"/>
    <d v="2025-09-12T20:23:04"/>
    <x v="0"/>
    <d v="2025-09-12T20:25:25"/>
    <x v="5"/>
    <s v="073658995"/>
    <s v="NA"/>
    <s v="NA"/>
    <x v="1"/>
  </r>
  <r>
    <x v="4"/>
    <d v="2025-09-23T16:26:14"/>
    <x v="2"/>
    <d v="2025-09-23T16:28:14"/>
    <x v="5"/>
    <s v="076417119"/>
    <s v="NA"/>
    <s v="NA"/>
    <x v="0"/>
  </r>
  <r>
    <x v="7"/>
    <d v="2025-09-05T20:09:02"/>
    <x v="0"/>
    <d v="2025-09-05T20:17:58"/>
    <x v="5"/>
    <s v="0422277789"/>
    <s v="NA"/>
    <s v="NA"/>
    <x v="0"/>
  </r>
  <r>
    <x v="8"/>
    <d v="2025-09-22T15:20:52"/>
    <x v="4"/>
    <d v="2025-09-22T15:21:36"/>
    <x v="5"/>
    <s v="0925266168"/>
    <s v="NA"/>
    <s v="NA"/>
    <x v="0"/>
  </r>
  <r>
    <x v="25"/>
    <d v="2025-09-20T18:02:52"/>
    <x v="5"/>
    <d v="2025-09-20T18:10:15"/>
    <x v="5"/>
    <s v="0925299168"/>
    <s v="NA"/>
    <s v="NA"/>
    <x v="1"/>
  </r>
  <r>
    <x v="11"/>
    <d v="2025-09-11T18:56:52"/>
    <x v="1"/>
    <d v="2025-09-11T19:01:36"/>
    <x v="5"/>
    <s v="0938899996"/>
    <s v="NA"/>
    <s v="NA"/>
    <x v="1"/>
  </r>
  <r>
    <x v="23"/>
    <d v="2025-09-15T15:22:54"/>
    <x v="4"/>
    <d v="2025-09-15T15:43:04"/>
    <x v="5"/>
    <s v="0929350027"/>
    <s v="NA"/>
    <s v="NA"/>
    <x v="0"/>
  </r>
  <r>
    <x v="8"/>
    <d v="2025-09-22T19:34:40"/>
    <x v="4"/>
    <d v="2025-09-22T19:36:33"/>
    <x v="5"/>
    <s v="0229588228"/>
    <s v="NA"/>
    <s v="NA"/>
    <x v="0"/>
  </r>
  <r>
    <x v="26"/>
    <d v="2025-09-21T15:20:06"/>
    <x v="6"/>
    <d v="2025-09-21T15:21:26"/>
    <x v="5"/>
    <s v="0976965301"/>
    <s v="NA"/>
    <s v="NA"/>
    <x v="0"/>
  </r>
  <r>
    <x v="23"/>
    <d v="2025-09-15T16:04:30"/>
    <x v="4"/>
    <d v="2025-09-15T16:05:28"/>
    <x v="5"/>
    <s v="0925066927"/>
    <s v="NA"/>
    <s v="NA"/>
    <x v="0"/>
  </r>
  <r>
    <x v="20"/>
    <d v="2025-09-14T16:56:47"/>
    <x v="6"/>
    <d v="2025-09-14T16:57:51"/>
    <x v="5"/>
    <s v="0976835143"/>
    <s v="NA"/>
    <s v="NA"/>
    <x v="0"/>
  </r>
  <r>
    <x v="20"/>
    <d v="2025-09-14T19:13:50"/>
    <x v="6"/>
    <d v="2025-09-14T19:18:11"/>
    <x v="5"/>
    <s v="0925266168"/>
    <s v="NA"/>
    <s v="NA"/>
    <x v="1"/>
  </r>
  <r>
    <x v="8"/>
    <d v="2025-09-22T16:40:19"/>
    <x v="4"/>
    <d v="2025-09-22T16:46:33"/>
    <x v="5"/>
    <s v="0970146865"/>
    <s v="NA"/>
    <s v="NA"/>
    <x v="1"/>
  </r>
  <r>
    <x v="20"/>
    <d v="2025-09-14T15:12:42"/>
    <x v="6"/>
    <d v="2025-09-14T15:13:30"/>
    <x v="5"/>
    <s v="0925266168"/>
    <s v="NA"/>
    <s v="NA"/>
    <x v="1"/>
  </r>
  <r>
    <x v="10"/>
    <d v="2025-09-12T17:34:26"/>
    <x v="0"/>
    <d v="2025-09-12T17:39:56"/>
    <x v="5"/>
    <s v="0983884158"/>
    <s v="NA"/>
    <s v="NA"/>
    <x v="1"/>
  </r>
  <r>
    <x v="27"/>
    <d v="2025-09-06T22:39:52"/>
    <x v="5"/>
    <d v="2025-09-07T00:21:56"/>
    <x v="5"/>
    <s v="0937882492"/>
    <s v="NA"/>
    <s v="NA"/>
    <x v="1"/>
  </r>
  <r>
    <x v="19"/>
    <d v="2025-09-04T15:57:06"/>
    <x v="1"/>
    <d v="2025-09-04T16:03:10"/>
    <x v="5"/>
    <s v="26338970"/>
    <s v="NA"/>
    <s v="NA"/>
    <x v="1"/>
  </r>
  <r>
    <x v="23"/>
    <d v="2025-09-15T16:02:23"/>
    <x v="4"/>
    <d v="2025-09-15T16:04:04"/>
    <x v="5"/>
    <s v="0963310177"/>
    <s v="NA"/>
    <s v="NA"/>
    <x v="0"/>
  </r>
  <r>
    <x v="20"/>
    <d v="2025-09-14T16:20:16"/>
    <x v="6"/>
    <d v="2025-09-14T16:21:00"/>
    <x v="5"/>
    <s v="0967100287"/>
    <s v="NA"/>
    <s v="NA"/>
    <x v="0"/>
  </r>
  <r>
    <x v="20"/>
    <d v="2025-09-14T19:44:52"/>
    <x v="6"/>
    <d v="2025-09-14T20:00:10"/>
    <x v="5"/>
    <s v="0925266168"/>
    <s v="NA"/>
    <s v="NA"/>
    <x v="1"/>
  </r>
  <r>
    <x v="10"/>
    <d v="2025-09-12T17:22:37"/>
    <x v="0"/>
    <d v="2025-09-12T17:24:52"/>
    <x v="5"/>
    <s v="0925909259"/>
    <s v="NA"/>
    <s v="NA"/>
    <x v="0"/>
  </r>
  <r>
    <x v="17"/>
    <d v="2025-09-13T14:36:03"/>
    <x v="5"/>
    <d v="2025-09-13T14:58:02"/>
    <x v="5"/>
    <s v="0967185539"/>
    <s v="NA"/>
    <s v="NA"/>
    <x v="1"/>
  </r>
  <r>
    <x v="8"/>
    <d v="2025-09-22T14:20:52"/>
    <x v="4"/>
    <d v="2025-09-22T14:26:38"/>
    <x v="5"/>
    <s v="0902688374"/>
    <s v="NA"/>
    <s v="NA"/>
    <x v="1"/>
  </r>
  <r>
    <x v="23"/>
    <d v="2025-09-15T15:14:47"/>
    <x v="4"/>
    <d v="2025-09-15T15:17:03"/>
    <x v="5"/>
    <s v="0989987525"/>
    <s v="NA"/>
    <s v="NA"/>
    <x v="0"/>
  </r>
  <r>
    <x v="11"/>
    <d v="2025-09-11T19:58:18"/>
    <x v="1"/>
    <d v="2025-09-11T20:07:46"/>
    <x v="5"/>
    <s v="088352493"/>
    <s v="NA"/>
    <s v="NA"/>
    <x v="1"/>
  </r>
  <r>
    <x v="20"/>
    <d v="2025-09-14T16:40:52"/>
    <x v="6"/>
    <d v="2025-09-14T16:41:24"/>
    <x v="5"/>
    <s v="0989745258"/>
    <s v="NA"/>
    <s v="NA"/>
    <x v="0"/>
  </r>
  <r>
    <x v="5"/>
    <d v="2025-09-01T14:23:02"/>
    <x v="4"/>
    <d v="2025-09-01T14:25:39"/>
    <x v="5"/>
    <s v="047755788"/>
    <s v="NA"/>
    <s v="NA"/>
    <x v="0"/>
  </r>
  <r>
    <x v="5"/>
    <d v="2025-09-01T14:07:22"/>
    <x v="4"/>
    <d v="2025-09-01T14:11:50"/>
    <x v="5"/>
    <s v="0963501379"/>
    <s v="NA"/>
    <s v="NA"/>
    <x v="0"/>
  </r>
  <r>
    <x v="8"/>
    <d v="2025-09-22T15:42:50"/>
    <x v="4"/>
    <d v="2025-09-22T15:44:50"/>
    <x v="5"/>
    <s v="076466658"/>
    <s v="NA"/>
    <s v="NA"/>
    <x v="0"/>
  </r>
  <r>
    <x v="25"/>
    <d v="2025-09-20T16:25:27"/>
    <x v="5"/>
    <d v="2025-09-20T16:27:02"/>
    <x v="5"/>
    <s v="0967291910"/>
    <s v="NA"/>
    <s v="NA"/>
    <x v="1"/>
  </r>
  <r>
    <x v="13"/>
    <d v="2025-09-19T20:57:37"/>
    <x v="0"/>
    <d v="2025-09-19T21:01:30"/>
    <x v="5"/>
    <s v="037377717"/>
    <s v="NA"/>
    <s v="NA"/>
    <x v="0"/>
  </r>
  <r>
    <x v="17"/>
    <d v="2025-09-13T15:50:44"/>
    <x v="5"/>
    <d v="2025-09-13T15:52:04"/>
    <x v="5"/>
    <s v="0925266168"/>
    <s v="NA"/>
    <s v="NA"/>
    <x v="0"/>
  </r>
  <r>
    <x v="25"/>
    <d v="2025-09-20T20:54:10"/>
    <x v="5"/>
    <d v="2025-09-20T21:09:19"/>
    <x v="5"/>
    <s v="0925266168"/>
    <s v="NA"/>
    <s v="NA"/>
    <x v="1"/>
  </r>
  <r>
    <x v="10"/>
    <d v="2025-09-12T15:24:45"/>
    <x v="0"/>
    <d v="2025-09-12T15:26:24"/>
    <x v="5"/>
    <s v="076423829"/>
    <s v="NA"/>
    <s v="NA"/>
    <x v="0"/>
  </r>
  <r>
    <x v="20"/>
    <d v="2025-09-14T17:01:58"/>
    <x v="6"/>
    <d v="2025-09-14T17:03:03"/>
    <x v="5"/>
    <s v="0930085312"/>
    <s v="NA"/>
    <s v="NA"/>
    <x v="0"/>
  </r>
  <r>
    <x v="7"/>
    <d v="2025-09-05T15:14:23"/>
    <x v="0"/>
    <d v="2025-09-05T15:17:43"/>
    <x v="5"/>
    <s v="0229902269"/>
    <s v="NA"/>
    <s v="NA"/>
    <x v="0"/>
  </r>
  <r>
    <x v="20"/>
    <d v="2025-09-14T16:10:59"/>
    <x v="6"/>
    <d v="2025-09-14T16:12:04"/>
    <x v="5"/>
    <s v="0976946214"/>
    <s v="NA"/>
    <s v="NA"/>
    <x v="0"/>
  </r>
  <r>
    <x v="23"/>
    <d v="2025-09-15T15:11:33"/>
    <x v="4"/>
    <d v="2025-09-15T15:13:43"/>
    <x v="5"/>
    <s v="077685335"/>
    <s v="NA"/>
    <s v="NA"/>
    <x v="0"/>
  </r>
  <r>
    <x v="20"/>
    <d v="2025-09-14T16:10:21"/>
    <x v="6"/>
    <d v="2025-09-14T16:10:48"/>
    <x v="5"/>
    <s v="0985145343"/>
    <s v="NA"/>
    <s v="NA"/>
    <x v="0"/>
  </r>
  <r>
    <x v="13"/>
    <d v="2025-09-19T20:47:22"/>
    <x v="0"/>
    <d v="2025-09-19T20:57:19"/>
    <x v="5"/>
    <s v="066379559"/>
    <s v="NA"/>
    <s v="NA"/>
    <x v="1"/>
  </r>
  <r>
    <x v="23"/>
    <d v="2025-09-15T17:12:15"/>
    <x v="4"/>
    <d v="2025-09-15T17:14:58"/>
    <x v="5"/>
    <s v="0976016630"/>
    <s v="NA"/>
    <s v="NA"/>
    <x v="1"/>
  </r>
  <r>
    <x v="4"/>
    <d v="2025-09-23T19:36:13"/>
    <x v="2"/>
    <d v="2025-09-23T19:39:38"/>
    <x v="5"/>
    <s v="0916510977"/>
    <s v="NA"/>
    <s v="NA"/>
    <x v="1"/>
  </r>
  <r>
    <x v="20"/>
    <d v="2025-09-14T16:14:59"/>
    <x v="6"/>
    <d v="2025-09-14T16:16:34"/>
    <x v="5"/>
    <s v="0989708669"/>
    <s v="NA"/>
    <s v="NA"/>
    <x v="0"/>
  </r>
  <r>
    <x v="17"/>
    <d v="2025-09-13T19:24:18"/>
    <x v="5"/>
    <d v="2025-09-13T19:25:52"/>
    <x v="5"/>
    <s v="0925232533"/>
    <s v="NA"/>
    <s v="NA"/>
    <x v="1"/>
  </r>
  <r>
    <x v="4"/>
    <d v="2025-09-23T15:15:58"/>
    <x v="2"/>
    <d v="2025-09-23T15:25:45"/>
    <x v="5"/>
    <s v="073658995"/>
    <s v="NA"/>
    <s v="NA"/>
    <x v="0"/>
  </r>
  <r>
    <x v="7"/>
    <d v="2025-09-05T18:40:59"/>
    <x v="0"/>
    <d v="2025-09-05T18:49:16"/>
    <x v="5"/>
    <s v="0936886456"/>
    <s v="NA"/>
    <s v="NA"/>
    <x v="1"/>
  </r>
  <r>
    <x v="17"/>
    <d v="2025-09-13T15:37:49"/>
    <x v="5"/>
    <d v="2025-09-13T15:39:00"/>
    <x v="5"/>
    <s v="0925266168"/>
    <s v="NA"/>
    <s v="NA"/>
    <x v="0"/>
  </r>
  <r>
    <x v="26"/>
    <d v="2025-09-21T17:10:36"/>
    <x v="6"/>
    <d v="2025-09-21T17:11:47"/>
    <x v="5"/>
    <s v="0987158809"/>
    <s v="NA"/>
    <s v="NA"/>
    <x v="0"/>
  </r>
  <r>
    <x v="2"/>
    <d v="2025-09-30T18:37:01"/>
    <x v="2"/>
    <d v="2025-09-30T18:37:37"/>
    <x v="5"/>
    <s v="0925183656"/>
    <s v="NA"/>
    <s v="NA"/>
    <x v="0"/>
  </r>
  <r>
    <x v="11"/>
    <d v="2025-09-11T23:44:25"/>
    <x v="1"/>
    <d v="2025-09-11T23:56:57"/>
    <x v="5"/>
    <s v="0937248596"/>
    <s v="NA"/>
    <s v="NA"/>
    <x v="1"/>
  </r>
  <r>
    <x v="20"/>
    <d v="2025-09-14T16:51:51"/>
    <x v="6"/>
    <d v="2025-09-14T16:52:48"/>
    <x v="5"/>
    <s v="0989990709"/>
    <s v="NA"/>
    <s v="NA"/>
    <x v="0"/>
  </r>
  <r>
    <x v="24"/>
    <d v="2025-09-29T14:18:23"/>
    <x v="4"/>
    <d v="2025-09-29T14:24:02"/>
    <x v="5"/>
    <s v="0982831366"/>
    <s v="NA"/>
    <s v="NA"/>
    <x v="0"/>
  </r>
  <r>
    <x v="20"/>
    <d v="2025-09-14T16:36:32"/>
    <x v="6"/>
    <d v="2025-09-14T16:38:07"/>
    <x v="5"/>
    <s v="0926801739"/>
    <s v="NA"/>
    <s v="NA"/>
    <x v="0"/>
  </r>
  <r>
    <x v="23"/>
    <d v="2025-09-15T19:50:00"/>
    <x v="4"/>
    <d v="2025-09-15T19:53:13"/>
    <x v="5"/>
    <s v="0229306677"/>
    <s v="NA"/>
    <s v="NA"/>
    <x v="0"/>
  </r>
  <r>
    <x v="8"/>
    <d v="2025-09-22T19:19:33"/>
    <x v="4"/>
    <d v="2025-09-22T19:25:37"/>
    <x v="5"/>
    <s v="073909878"/>
    <s v="NA"/>
    <s v="NA"/>
    <x v="0"/>
  </r>
  <r>
    <x v="20"/>
    <d v="2025-09-14T16:59:20"/>
    <x v="6"/>
    <d v="2025-09-14T17:00:02"/>
    <x v="5"/>
    <s v="0983692160"/>
    <s v="NA"/>
    <s v="NA"/>
    <x v="0"/>
  </r>
  <r>
    <x v="13"/>
    <d v="2025-09-19T19:34:56"/>
    <x v="0"/>
    <d v="2025-09-19T19:38:29"/>
    <x v="5"/>
    <s v="075588036"/>
    <s v="NA"/>
    <s v="NA"/>
    <x v="0"/>
  </r>
  <r>
    <x v="23"/>
    <d v="2025-09-15T16:54:21"/>
    <x v="4"/>
    <d v="2025-09-15T16:58:00"/>
    <x v="5"/>
    <s v="29306677"/>
    <s v="NA"/>
    <s v="NA"/>
    <x v="1"/>
  </r>
  <r>
    <x v="22"/>
    <d v="2025-09-07T18:17:55"/>
    <x v="6"/>
    <d v="2025-09-07T18:26:02"/>
    <x v="5"/>
    <s v="0966065977"/>
    <s v="NA"/>
    <s v="NA"/>
    <x v="1"/>
  </r>
  <r>
    <x v="13"/>
    <d v="2025-09-19T20:06:47"/>
    <x v="0"/>
    <d v="2025-09-19T20:13:04"/>
    <x v="5"/>
    <s v="22555775"/>
    <s v="NA"/>
    <s v="NA"/>
    <x v="1"/>
  </r>
  <r>
    <x v="23"/>
    <d v="2025-09-15T20:52:34"/>
    <x v="4"/>
    <d v="2025-09-15T21:35:16"/>
    <x v="5"/>
    <s v="0923555433"/>
    <s v="NA"/>
    <s v="NA"/>
    <x v="1"/>
  </r>
  <r>
    <x v="17"/>
    <d v="2025-09-13T15:09:29"/>
    <x v="5"/>
    <d v="2025-09-13T15:28:51"/>
    <x v="5"/>
    <s v="0925266168"/>
    <s v="NA"/>
    <s v="NA"/>
    <x v="1"/>
  </r>
  <r>
    <x v="2"/>
    <d v="2025-09-30T18:41:57"/>
    <x v="2"/>
    <d v="2025-09-30T18:43:09"/>
    <x v="5"/>
    <s v="0955286748"/>
    <s v="NA"/>
    <s v="NA"/>
    <x v="0"/>
  </r>
  <r>
    <x v="20"/>
    <d v="2025-09-14T16:53:00"/>
    <x v="6"/>
    <d v="2025-09-14T16:53:30"/>
    <x v="5"/>
    <s v="0977051942"/>
    <s v="NA"/>
    <s v="NA"/>
    <x v="0"/>
  </r>
  <r>
    <x v="20"/>
    <d v="2025-09-14T20:30:04"/>
    <x v="6"/>
    <d v="2025-09-14T20:31:26"/>
    <x v="5"/>
    <s v="0925266168"/>
    <s v="NA"/>
    <s v="NA"/>
    <x v="0"/>
  </r>
  <r>
    <x v="8"/>
    <d v="2025-09-22T16:17:23"/>
    <x v="4"/>
    <d v="2025-09-22T16:21:53"/>
    <x v="5"/>
    <s v="072222333"/>
    <s v="NA"/>
    <s v="NA"/>
    <x v="0"/>
  </r>
  <r>
    <x v="7"/>
    <d v="2025-09-05T15:45:08"/>
    <x v="0"/>
    <d v="2025-09-05T15:48:33"/>
    <x v="5"/>
    <s v="0492323456"/>
    <s v="NA"/>
    <s v="NA"/>
    <x v="0"/>
  </r>
  <r>
    <x v="20"/>
    <d v="2025-09-14T16:21:49"/>
    <x v="6"/>
    <d v="2025-09-14T16:24:56"/>
    <x v="5"/>
    <s v="0931208073"/>
    <s v="NA"/>
    <s v="NA"/>
    <x v="0"/>
  </r>
  <r>
    <x v="20"/>
    <d v="2025-09-14T17:03:12"/>
    <x v="6"/>
    <d v="2025-09-14T17:03:45"/>
    <x v="5"/>
    <s v="0925553773"/>
    <s v="NA"/>
    <s v="NA"/>
    <x v="0"/>
  </r>
  <r>
    <x v="23"/>
    <d v="2025-09-15T17:20:58"/>
    <x v="4"/>
    <d v="2025-09-15T17:27:30"/>
    <x v="5"/>
    <s v="26338970"/>
    <s v="NA"/>
    <s v="NA"/>
    <x v="1"/>
  </r>
  <r>
    <x v="13"/>
    <d v="2025-09-19T16:36:09"/>
    <x v="0"/>
    <d v="2025-09-19T16:39:59"/>
    <x v="5"/>
    <s v="0424862000"/>
    <s v="NA"/>
    <s v="NA"/>
    <x v="0"/>
  </r>
  <r>
    <x v="2"/>
    <d v="2025-09-30T18:23:25"/>
    <x v="2"/>
    <d v="2025-09-30T18:24:38"/>
    <x v="5"/>
    <s v="0911678207"/>
    <s v="NA"/>
    <s v="NA"/>
    <x v="0"/>
  </r>
  <r>
    <x v="23"/>
    <d v="2025-09-15T16:15:47"/>
    <x v="4"/>
    <d v="2025-09-15T16:16:45"/>
    <x v="5"/>
    <s v="0906412093"/>
    <s v="NA"/>
    <s v="NA"/>
    <x v="0"/>
  </r>
  <r>
    <x v="19"/>
    <d v="2025-09-04T16:13:03"/>
    <x v="1"/>
    <d v="2025-09-04T16:16:53"/>
    <x v="5"/>
    <s v="033238911"/>
    <s v="NA"/>
    <s v="NA"/>
    <x v="0"/>
  </r>
  <r>
    <x v="4"/>
    <d v="2025-09-23T17:35:01"/>
    <x v="2"/>
    <d v="2025-09-23T17:39:33"/>
    <x v="5"/>
    <s v="037377717"/>
    <s v="NA"/>
    <s v="NA"/>
    <x v="0"/>
  </r>
  <r>
    <x v="7"/>
    <d v="2025-09-05T21:23:39"/>
    <x v="0"/>
    <d v="2025-09-05T21:49:14"/>
    <x v="5"/>
    <s v="0958545712"/>
    <s v="NA"/>
    <s v="NA"/>
    <x v="1"/>
  </r>
  <r>
    <x v="5"/>
    <d v="2025-09-01T14:04:02"/>
    <x v="4"/>
    <d v="2025-09-01T14:07:15"/>
    <x v="5"/>
    <s v="078012625"/>
    <s v="NA"/>
    <s v="NA"/>
    <x v="0"/>
  </r>
  <r>
    <x v="20"/>
    <d v="2025-09-14T19:21:02"/>
    <x v="6"/>
    <d v="2025-09-14T19:25:33"/>
    <x v="5"/>
    <s v="0925266168"/>
    <s v="NA"/>
    <s v="NA"/>
    <x v="1"/>
  </r>
  <r>
    <x v="23"/>
    <d v="2025-09-15T15:02:40"/>
    <x v="4"/>
    <d v="2025-09-15T15:08:38"/>
    <x v="5"/>
    <s v="0902338176"/>
    <s v="NA"/>
    <s v="NA"/>
    <x v="0"/>
  </r>
  <r>
    <x v="20"/>
    <d v="2025-09-14T16:25:21"/>
    <x v="6"/>
    <d v="2025-09-14T16:26:31"/>
    <x v="5"/>
    <s v="0932066222"/>
    <s v="NA"/>
    <s v="NA"/>
    <x v="0"/>
  </r>
  <r>
    <x v="13"/>
    <d v="2025-09-19T21:11:12"/>
    <x v="0"/>
    <d v="2025-09-19T21:12:02"/>
    <x v="5"/>
    <s v="0911448589"/>
    <s v="NA"/>
    <s v="NA"/>
    <x v="0"/>
  </r>
  <r>
    <x v="0"/>
    <d v="2025-09-26T18:50:30"/>
    <x v="0"/>
    <d v="2025-09-26T18:54:54"/>
    <x v="5"/>
    <s v="034808663"/>
    <s v="NA"/>
    <s v="NA"/>
    <x v="0"/>
  </r>
  <r>
    <x v="20"/>
    <d v="2025-09-14T16:26:41"/>
    <x v="6"/>
    <d v="2025-09-14T16:28:27"/>
    <x v="5"/>
    <s v="0979274030"/>
    <s v="NA"/>
    <s v="NA"/>
    <x v="0"/>
  </r>
  <r>
    <x v="7"/>
    <d v="2025-09-05T17:53:38"/>
    <x v="0"/>
    <d v="2025-09-05T17:59:27"/>
    <x v="5"/>
    <s v="0958345366"/>
    <s v="NA"/>
    <s v="NA"/>
    <x v="0"/>
  </r>
  <r>
    <x v="23"/>
    <d v="2025-09-15T16:11:28"/>
    <x v="4"/>
    <d v="2025-09-15T16:12:57"/>
    <x v="5"/>
    <s v="0903228051"/>
    <s v="NA"/>
    <s v="NA"/>
    <x v="0"/>
  </r>
  <r>
    <x v="23"/>
    <d v="2025-09-15T16:09:23"/>
    <x v="4"/>
    <d v="2025-09-15T16:10:28"/>
    <x v="5"/>
    <s v="0930039619"/>
    <s v="NA"/>
    <s v="NA"/>
    <x v="0"/>
  </r>
  <r>
    <x v="19"/>
    <d v="2025-09-04T17:52:43"/>
    <x v="1"/>
    <d v="2025-09-04T17:53:50"/>
    <x v="5"/>
    <s v="0930039619"/>
    <s v="NA"/>
    <s v="NA"/>
    <x v="0"/>
  </r>
  <r>
    <x v="19"/>
    <d v="2025-09-04T17:50:21"/>
    <x v="1"/>
    <d v="2025-09-04T17:52:22"/>
    <x v="5"/>
    <s v="0920907977"/>
    <s v="NA"/>
    <s v="NA"/>
    <x v="0"/>
  </r>
  <r>
    <x v="13"/>
    <d v="2025-09-19T21:28:30"/>
    <x v="0"/>
    <d v="2025-09-19T21:30:46"/>
    <x v="5"/>
    <s v="0986889002"/>
    <s v="NA"/>
    <s v="NA"/>
    <x v="0"/>
  </r>
  <r>
    <x v="8"/>
    <d v="2025-09-22T18:00:17"/>
    <x v="4"/>
    <d v="2025-09-22T18:03:46"/>
    <x v="5"/>
    <s v="0282868486"/>
    <s v="NA"/>
    <s v="NA"/>
    <x v="0"/>
  </r>
  <r>
    <x v="23"/>
    <d v="2025-09-15T19:28:22"/>
    <x v="4"/>
    <d v="2025-09-15T19:44:45"/>
    <x v="5"/>
    <s v="0937627771"/>
    <s v="NA"/>
    <s v="NA"/>
    <x v="1"/>
  </r>
  <r>
    <x v="25"/>
    <d v="2025-09-20T16:23:01"/>
    <x v="5"/>
    <d v="2025-09-20T16:24:46"/>
    <x v="5"/>
    <s v="0903960928"/>
    <s v="NA"/>
    <s v="NA"/>
    <x v="1"/>
  </r>
  <r>
    <x v="8"/>
    <d v="2025-09-22T19:47:42"/>
    <x v="4"/>
    <d v="2025-09-22T20:01:32"/>
    <x v="5"/>
    <s v="073658995"/>
    <s v="NA"/>
    <s v="NA"/>
    <x v="1"/>
  </r>
  <r>
    <x v="7"/>
    <d v="2025-09-05T16:15:52"/>
    <x v="0"/>
    <d v="2025-09-05T16:21:27"/>
    <x v="5"/>
    <s v="039333520"/>
    <s v="NA"/>
    <s v="NA"/>
    <x v="1"/>
  </r>
  <r>
    <x v="20"/>
    <d v="2025-09-14T16:30:11"/>
    <x v="6"/>
    <d v="2025-09-14T16:30:57"/>
    <x v="5"/>
    <s v="0989658291"/>
    <s v="NA"/>
    <s v="NA"/>
    <x v="0"/>
  </r>
  <r>
    <x v="5"/>
    <d v="2025-09-01T15:33:08"/>
    <x v="4"/>
    <d v="2025-09-01T15:38:43"/>
    <x v="5"/>
    <s v="0980705366"/>
    <s v="NA"/>
    <s v="NA"/>
    <x v="1"/>
  </r>
  <r>
    <x v="20"/>
    <d v="2025-09-14T16:39:55"/>
    <x v="6"/>
    <d v="2025-09-14T16:40:40"/>
    <x v="5"/>
    <s v="0970609321"/>
    <s v="NA"/>
    <s v="NA"/>
    <x v="0"/>
  </r>
  <r>
    <x v="2"/>
    <d v="2025-09-30T18:35:03"/>
    <x v="2"/>
    <d v="2025-09-30T18:36:40"/>
    <x v="5"/>
    <s v="0963373005"/>
    <s v="NA"/>
    <s v="NA"/>
    <x v="0"/>
  </r>
  <r>
    <x v="23"/>
    <d v="2025-09-15T16:13:23"/>
    <x v="4"/>
    <d v="2025-09-15T16:14:33"/>
    <x v="5"/>
    <s v="0931476511"/>
    <s v="NA"/>
    <s v="NA"/>
    <x v="0"/>
  </r>
  <r>
    <x v="23"/>
    <d v="2025-09-15T16:05:48"/>
    <x v="4"/>
    <d v="2025-09-15T16:06:50"/>
    <x v="5"/>
    <s v="0977305515"/>
    <s v="NA"/>
    <s v="NA"/>
    <x v="0"/>
  </r>
  <r>
    <x v="5"/>
    <d v="2025-09-01T14:55:02"/>
    <x v="4"/>
    <d v="2025-09-01T14:58:37"/>
    <x v="5"/>
    <s v="087239323"/>
    <s v="NA"/>
    <s v="NA"/>
    <x v="0"/>
  </r>
  <r>
    <x v="8"/>
    <d v="2025-09-22T16:30:59"/>
    <x v="4"/>
    <d v="2025-09-22T16:40:55"/>
    <x v="5"/>
    <s v="073909878"/>
    <s v="NA"/>
    <s v="NA"/>
    <x v="0"/>
  </r>
  <r>
    <x v="19"/>
    <d v="2025-09-04T17:02:42"/>
    <x v="1"/>
    <d v="2025-09-04T17:08:48"/>
    <x v="5"/>
    <s v="047296688"/>
    <s v="NA"/>
    <s v="NA"/>
    <x v="1"/>
  </r>
  <r>
    <x v="20"/>
    <d v="2025-09-14T16:16:45"/>
    <x v="6"/>
    <d v="2025-09-14T16:18:07"/>
    <x v="5"/>
    <s v="0917582569"/>
    <s v="NA"/>
    <s v="NA"/>
    <x v="0"/>
  </r>
  <r>
    <x v="2"/>
    <d v="2025-09-30T18:40:23"/>
    <x v="2"/>
    <d v="2025-09-30T18:41:37"/>
    <x v="5"/>
    <s v="0930280588"/>
    <s v="NA"/>
    <s v="NA"/>
    <x v="0"/>
  </r>
  <r>
    <x v="10"/>
    <d v="2025-09-12T16:40:21"/>
    <x v="0"/>
    <d v="2025-09-12T16:42:22"/>
    <x v="5"/>
    <s v="0932024171"/>
    <s v="NA"/>
    <s v="NA"/>
    <x v="1"/>
  </r>
  <r>
    <x v="20"/>
    <d v="2025-09-14T17:03:55"/>
    <x v="6"/>
    <d v="2025-09-14T17:05:05"/>
    <x v="5"/>
    <s v="0981415733"/>
    <s v="NA"/>
    <s v="NA"/>
    <x v="0"/>
  </r>
  <r>
    <x v="8"/>
    <d v="2025-09-22T15:31:36"/>
    <x v="4"/>
    <d v="2025-09-22T15:35:53"/>
    <x v="5"/>
    <s v="076466658"/>
    <s v="NA"/>
    <s v="NA"/>
    <x v="0"/>
  </r>
  <r>
    <x v="13"/>
    <d v="2025-09-19T21:01:49"/>
    <x v="0"/>
    <d v="2025-09-19T21:02:31"/>
    <x v="5"/>
    <s v="0424513979"/>
    <s v="NA"/>
    <s v="NA"/>
    <x v="0"/>
  </r>
  <r>
    <x v="7"/>
    <d v="2025-09-05T16:50:26"/>
    <x v="0"/>
    <d v="2025-09-05T16:53:46"/>
    <x v="5"/>
    <s v="0426879200"/>
    <s v="NA"/>
    <s v="NA"/>
    <x v="0"/>
  </r>
  <r>
    <x v="19"/>
    <d v="2025-09-04T17:48:16"/>
    <x v="1"/>
    <d v="2025-09-04T17:49:18"/>
    <x v="5"/>
    <s v="0970760878"/>
    <s v="NA"/>
    <s v="NA"/>
    <x v="0"/>
  </r>
  <r>
    <x v="0"/>
    <d v="2025-09-26T15:50:11"/>
    <x v="0"/>
    <d v="2025-09-26T15:54:54"/>
    <x v="5"/>
    <s v="0927858585"/>
    <s v="NA"/>
    <s v="NA"/>
    <x v="0"/>
  </r>
  <r>
    <x v="13"/>
    <d v="2025-09-19T15:37:48"/>
    <x v="0"/>
    <d v="2025-09-19T15:44:56"/>
    <x v="5"/>
    <s v="0952111324"/>
    <s v="NA"/>
    <s v="NA"/>
    <x v="1"/>
  </r>
  <r>
    <x v="23"/>
    <d v="2025-09-15T16:38:16"/>
    <x v="4"/>
    <d v="2025-09-15T16:48:55"/>
    <x v="5"/>
    <s v="0976016630"/>
    <s v="NA"/>
    <s v="NA"/>
    <x v="1"/>
  </r>
  <r>
    <x v="25"/>
    <d v="2025-09-20T18:00:50"/>
    <x v="5"/>
    <d v="2025-09-20T18:02:00"/>
    <x v="5"/>
    <s v="0925299168"/>
    <s v="NA"/>
    <s v="NA"/>
    <x v="1"/>
  </r>
  <r>
    <x v="23"/>
    <d v="2025-09-15T17:15:06"/>
    <x v="4"/>
    <d v="2025-09-15T17:18:19"/>
    <x v="5"/>
    <s v="0983716135"/>
    <s v="NA"/>
    <s v="NA"/>
    <x v="0"/>
  </r>
  <r>
    <x v="8"/>
    <d v="2025-09-22T15:13:57"/>
    <x v="4"/>
    <d v="2025-09-22T15:20:39"/>
    <x v="5"/>
    <s v="0422256958"/>
    <s v="NA"/>
    <s v="NA"/>
    <x v="1"/>
  </r>
  <r>
    <x v="8"/>
    <d v="2025-09-22T17:11:53"/>
    <x v="4"/>
    <d v="2025-09-22T17:14:00"/>
    <x v="5"/>
    <s v="0422589399"/>
    <s v="NA"/>
    <s v="NA"/>
    <x v="0"/>
  </r>
  <r>
    <x v="24"/>
    <d v="2025-09-29T17:18:16"/>
    <x v="4"/>
    <d v="2025-09-29T17:22:44"/>
    <x v="5"/>
    <s v="0982831366"/>
    <s v="NA"/>
    <s v="NA"/>
    <x v="0"/>
  </r>
  <r>
    <x v="26"/>
    <d v="2025-09-21T18:15:55"/>
    <x v="6"/>
    <d v="2025-09-21T18:20:06"/>
    <x v="5"/>
    <s v="0976965301"/>
    <s v="NA"/>
    <s v="NA"/>
    <x v="1"/>
  </r>
  <r>
    <x v="2"/>
    <d v="2025-09-30T15:26:23"/>
    <x v="2"/>
    <d v="2025-09-30T15:33:20"/>
    <x v="5"/>
    <s v="033181806"/>
    <s v="NA"/>
    <s v="NA"/>
    <x v="0"/>
  </r>
  <r>
    <x v="20"/>
    <d v="2025-09-14T16:19:27"/>
    <x v="6"/>
    <d v="2025-09-14T16:20:04"/>
    <x v="5"/>
    <s v="0963069902"/>
    <s v="NA"/>
    <s v="NA"/>
    <x v="0"/>
  </r>
  <r>
    <x v="25"/>
    <d v="2025-09-20T22:35:39"/>
    <x v="5"/>
    <d v="2025-09-20T23:14:26"/>
    <x v="5"/>
    <s v="0937627771"/>
    <s v="NA"/>
    <s v="NA"/>
    <x v="1"/>
  </r>
  <r>
    <x v="23"/>
    <d v="2025-09-15T16:18:56"/>
    <x v="4"/>
    <d v="2025-09-15T16:19:50"/>
    <x v="5"/>
    <s v="0903657805"/>
    <s v="NA"/>
    <s v="NA"/>
    <x v="0"/>
  </r>
  <r>
    <x v="0"/>
    <d v="2025-09-26T16:50:31"/>
    <x v="0"/>
    <d v="2025-09-26T16:57:31"/>
    <x v="5"/>
    <s v="0980045518"/>
    <s v="NA"/>
    <s v="NA"/>
    <x v="1"/>
  </r>
  <r>
    <x v="7"/>
    <d v="2025-09-05T20:20:15"/>
    <x v="0"/>
    <d v="2025-09-05T20:22:22"/>
    <x v="5"/>
    <s v="087239323"/>
    <s v="NA"/>
    <s v="NA"/>
    <x v="0"/>
  </r>
  <r>
    <x v="2"/>
    <d v="2025-09-30T17:46:11"/>
    <x v="2"/>
    <d v="2025-09-30T17:50:40"/>
    <x v="5"/>
    <s v="053792927"/>
    <s v="NA"/>
    <s v="NA"/>
    <x v="0"/>
  </r>
  <r>
    <x v="26"/>
    <d v="2025-09-21T15:58:10"/>
    <x v="6"/>
    <d v="2025-09-21T16:37:50"/>
    <x v="5"/>
    <s v="0987158809"/>
    <s v="NA"/>
    <s v="NA"/>
    <x v="1"/>
  </r>
  <r>
    <x v="19"/>
    <d v="2025-09-04T17:42:16"/>
    <x v="1"/>
    <d v="2025-09-04T17:43:25"/>
    <x v="5"/>
    <s v="0936316921"/>
    <s v="NA"/>
    <s v="NA"/>
    <x v="0"/>
  </r>
  <r>
    <x v="8"/>
    <d v="2025-09-22T18:10:09"/>
    <x v="4"/>
    <d v="2025-09-22T18:14:34"/>
    <x v="5"/>
    <s v="0282868486"/>
    <s v="NA"/>
    <s v="NA"/>
    <x v="0"/>
  </r>
  <r>
    <x v="20"/>
    <d v="2025-09-14T16:14:09"/>
    <x v="6"/>
    <d v="2025-09-14T16:14:47"/>
    <x v="5"/>
    <s v="0963373150"/>
    <s v="NA"/>
    <s v="NA"/>
    <x v="0"/>
  </r>
  <r>
    <x v="10"/>
    <d v="2025-09-12T18:56:29"/>
    <x v="0"/>
    <d v="2025-09-12T18:58:30"/>
    <x v="5"/>
    <s v="0985400599"/>
    <s v="NA"/>
    <s v="NA"/>
    <x v="0"/>
  </r>
  <r>
    <x v="10"/>
    <d v="2025-09-12T15:36:23"/>
    <x v="0"/>
    <d v="2025-09-12T15:44:07"/>
    <x v="5"/>
    <s v="076423829"/>
    <s v="NA"/>
    <s v="NA"/>
    <x v="0"/>
  </r>
  <r>
    <x v="20"/>
    <d v="2025-09-14T16:51:16"/>
    <x v="6"/>
    <d v="2025-09-14T16:51:41"/>
    <x v="5"/>
    <s v="0987932942"/>
    <s v="NA"/>
    <s v="NA"/>
    <x v="0"/>
  </r>
  <r>
    <x v="13"/>
    <d v="2025-09-19T16:18:33"/>
    <x v="0"/>
    <d v="2025-09-19T16:22:56"/>
    <x v="5"/>
    <s v="0952111324"/>
    <s v="NA"/>
    <s v="NA"/>
    <x v="1"/>
  </r>
  <r>
    <x v="0"/>
    <d v="2025-09-26T17:17:16"/>
    <x v="0"/>
    <d v="2025-09-26T17:21:15"/>
    <x v="5"/>
    <s v="047689790"/>
    <s v="NA"/>
    <s v="NA"/>
    <x v="1"/>
  </r>
  <r>
    <x v="5"/>
    <d v="2025-09-01T19:25:29"/>
    <x v="4"/>
    <d v="2025-09-01T19:31:40"/>
    <x v="5"/>
    <s v="0222555775"/>
    <s v="NA"/>
    <s v="NA"/>
    <x v="0"/>
  </r>
  <r>
    <x v="2"/>
    <d v="2025-09-30T18:39:07"/>
    <x v="2"/>
    <d v="2025-09-30T18:40:00"/>
    <x v="5"/>
    <s v="0909955552"/>
    <s v="NA"/>
    <s v="NA"/>
    <x v="0"/>
  </r>
  <r>
    <x v="23"/>
    <d v="2025-09-15T14:23:04"/>
    <x v="4"/>
    <d v="2025-09-15T14:28:33"/>
    <x v="5"/>
    <s v="0287729016"/>
    <s v="NA"/>
    <s v="NA"/>
    <x v="0"/>
  </r>
  <r>
    <x v="8"/>
    <d v="2025-09-22T20:46:52"/>
    <x v="4"/>
    <d v="2025-09-22T20:50:11"/>
    <x v="5"/>
    <s v="0986117442"/>
    <s v="NA"/>
    <s v="NA"/>
    <x v="0"/>
  </r>
  <r>
    <x v="2"/>
    <d v="2025-09-30T18:24:54"/>
    <x v="2"/>
    <d v="2025-09-30T18:29:12"/>
    <x v="5"/>
    <s v="0937891563"/>
    <s v="NA"/>
    <s v="NA"/>
    <x v="0"/>
  </r>
  <r>
    <x v="10"/>
    <d v="2025-09-12T15:11:58"/>
    <x v="0"/>
    <d v="2025-09-12T15:13:00"/>
    <x v="5"/>
    <s v="0980057734"/>
    <s v="NA"/>
    <s v="NA"/>
    <x v="0"/>
  </r>
  <r>
    <x v="2"/>
    <d v="2025-09-30T18:21:01"/>
    <x v="2"/>
    <d v="2025-09-30T18:22:23"/>
    <x v="5"/>
    <s v="0932987480"/>
    <s v="NA"/>
    <s v="NA"/>
    <x v="0"/>
  </r>
  <r>
    <x v="4"/>
    <d v="2025-09-23T19:02:49"/>
    <x v="2"/>
    <d v="2025-09-23T19:05:18"/>
    <x v="5"/>
    <s v="052248488"/>
    <s v="NA"/>
    <s v="NA"/>
    <x v="0"/>
  </r>
  <r>
    <x v="7"/>
    <d v="2025-09-05T17:50:16"/>
    <x v="0"/>
    <d v="2025-09-05T17:53:24"/>
    <x v="5"/>
    <s v="0982831366"/>
    <s v="NA"/>
    <s v="NA"/>
    <x v="1"/>
  </r>
  <r>
    <x v="4"/>
    <d v="2025-09-23T17:41:10"/>
    <x v="2"/>
    <d v="2025-09-23T17:42:54"/>
    <x v="5"/>
    <s v="0986889002"/>
    <s v="NA"/>
    <s v="NA"/>
    <x v="0"/>
  </r>
  <r>
    <x v="23"/>
    <d v="2025-09-15T14:36:16"/>
    <x v="4"/>
    <d v="2025-09-15T14:40:52"/>
    <x v="5"/>
    <s v="0902338176"/>
    <s v="NA"/>
    <s v="NA"/>
    <x v="1"/>
  </r>
  <r>
    <x v="20"/>
    <d v="2025-09-14T16:28:38"/>
    <x v="6"/>
    <d v="2025-09-14T16:30:00"/>
    <x v="5"/>
    <s v="0927605337"/>
    <s v="NA"/>
    <s v="NA"/>
    <x v="0"/>
  </r>
  <r>
    <x v="4"/>
    <d v="2025-09-23T20:35:17"/>
    <x v="2"/>
    <d v="2025-09-23T20:39:36"/>
    <x v="5"/>
    <s v="0983888385"/>
    <s v="NA"/>
    <s v="NA"/>
    <x v="1"/>
  </r>
  <r>
    <x v="13"/>
    <d v="2025-09-19T20:23:42"/>
    <x v="0"/>
    <d v="2025-09-19T20:28:06"/>
    <x v="5"/>
    <s v="037377717"/>
    <s v="NA"/>
    <s v="NA"/>
    <x v="0"/>
  </r>
  <r>
    <x v="7"/>
    <d v="2025-09-05T16:35:59"/>
    <x v="0"/>
    <d v="2025-09-05T16:38:06"/>
    <x v="5"/>
    <s v="0492323456"/>
    <s v="NA"/>
    <s v="NA"/>
    <x v="0"/>
  </r>
  <r>
    <x v="7"/>
    <d v="2025-09-05T17:34:39"/>
    <x v="0"/>
    <d v="2025-09-05T17:35:43"/>
    <x v="5"/>
    <s v="0422277789"/>
    <s v="NA"/>
    <s v="NA"/>
    <x v="0"/>
  </r>
  <r>
    <x v="20"/>
    <d v="2025-09-14T19:19:32"/>
    <x v="6"/>
    <d v="2025-09-14T19:20:27"/>
    <x v="5"/>
    <s v="0925266168"/>
    <s v="NA"/>
    <s v="NA"/>
    <x v="1"/>
  </r>
  <r>
    <x v="8"/>
    <d v="2025-09-22T14:04:48"/>
    <x v="4"/>
    <d v="2025-09-22T14:05:28"/>
    <x v="5"/>
    <s v="0424513979"/>
    <s v="NA"/>
    <s v="NA"/>
    <x v="0"/>
  </r>
  <r>
    <x v="25"/>
    <d v="2025-09-20T20:52:20"/>
    <x v="5"/>
    <d v="2025-09-20T20:53:18"/>
    <x v="5"/>
    <s v="0925266168"/>
    <s v="NA"/>
    <s v="NA"/>
    <x v="1"/>
  </r>
  <r>
    <x v="2"/>
    <d v="2025-09-30T18:37:53"/>
    <x v="2"/>
    <d v="2025-09-30T18:38:51"/>
    <x v="5"/>
    <s v="0918955498"/>
    <s v="NA"/>
    <s v="NA"/>
    <x v="0"/>
  </r>
  <r>
    <x v="4"/>
    <d v="2025-09-23T20:39:45"/>
    <x v="2"/>
    <d v="2025-09-23T20:43:18"/>
    <x v="5"/>
    <s v="047261086"/>
    <s v="NA"/>
    <s v="NA"/>
    <x v="0"/>
  </r>
  <r>
    <x v="24"/>
    <d v="2025-09-29T18:27:18"/>
    <x v="4"/>
    <d v="2025-09-29T18:29:48"/>
    <x v="5"/>
    <s v="0911904966"/>
    <s v="NA"/>
    <s v="NA"/>
    <x v="0"/>
  </r>
  <r>
    <x v="26"/>
    <d v="2025-09-21T20:57:20"/>
    <x v="6"/>
    <d v="2025-09-21T20:59:04"/>
    <x v="5"/>
    <s v="0967332151"/>
    <s v="NA"/>
    <s v="NA"/>
    <x v="1"/>
  </r>
  <r>
    <x v="13"/>
    <d v="2025-09-19T17:10:18"/>
    <x v="0"/>
    <d v="2025-09-19T17:14:10"/>
    <x v="5"/>
    <s v="0958345366"/>
    <s v="NA"/>
    <s v="NA"/>
    <x v="1"/>
  </r>
  <r>
    <x v="5"/>
    <d v="2025-09-01T14:39:39"/>
    <x v="4"/>
    <d v="2025-09-01T14:43:54"/>
    <x v="5"/>
    <s v="0422277789"/>
    <s v="NA"/>
    <s v="NA"/>
    <x v="0"/>
  </r>
  <r>
    <x v="26"/>
    <d v="2025-09-21T15:00:09"/>
    <x v="6"/>
    <d v="2025-09-21T15:01:22"/>
    <x v="5"/>
    <s v="0976965301"/>
    <s v="NA"/>
    <s v="NA"/>
    <x v="0"/>
  </r>
  <r>
    <x v="17"/>
    <d v="2025-09-13T19:22:26"/>
    <x v="5"/>
    <d v="2025-09-13T19:24:00"/>
    <x v="5"/>
    <s v="0989041695"/>
    <s v="NA"/>
    <s v="NA"/>
    <x v="1"/>
  </r>
  <r>
    <x v="4"/>
    <d v="2025-09-23T19:53:58"/>
    <x v="2"/>
    <d v="2025-09-23T19:58:45"/>
    <x v="5"/>
    <s v="0906609938"/>
    <s v="NA"/>
    <s v="NA"/>
    <x v="1"/>
  </r>
  <r>
    <x v="4"/>
    <d v="2025-09-23T16:38:52"/>
    <x v="2"/>
    <d v="2025-09-23T16:40:48"/>
    <x v="5"/>
    <s v="0222555775"/>
    <s v="NA"/>
    <s v="NA"/>
    <x v="0"/>
  </r>
  <r>
    <x v="24"/>
    <d v="2025-09-29T20:50:14"/>
    <x v="4"/>
    <d v="2025-09-29T20:53:48"/>
    <x v="5"/>
    <s v="072211686"/>
    <s v="NA"/>
    <s v="NA"/>
    <x v="0"/>
  </r>
  <r>
    <x v="20"/>
    <d v="2025-09-14T16:47:37"/>
    <x v="6"/>
    <d v="2025-09-14T16:48:31"/>
    <x v="5"/>
    <s v="0930460335"/>
    <s v="NA"/>
    <s v="NA"/>
    <x v="0"/>
  </r>
  <r>
    <x v="24"/>
    <d v="2025-09-29T18:57:17"/>
    <x v="4"/>
    <d v="2025-09-29T18:58:35"/>
    <x v="5"/>
    <s v="0911904966"/>
    <s v="NA"/>
    <s v="NA"/>
    <x v="0"/>
  </r>
  <r>
    <x v="26"/>
    <d v="2025-09-21T20:15:07"/>
    <x v="6"/>
    <d v="2025-09-21T20:18:42"/>
    <x v="5"/>
    <s v="0968553772"/>
    <s v="NA"/>
    <s v="NA"/>
    <x v="1"/>
  </r>
  <r>
    <x v="24"/>
    <d v="2025-09-29T14:41:56"/>
    <x v="4"/>
    <d v="2025-09-29T14:44:35"/>
    <x v="5"/>
    <s v="033611515"/>
    <s v="NA"/>
    <s v="NA"/>
    <x v="0"/>
  </r>
  <r>
    <x v="20"/>
    <d v="2025-09-14T16:05:02"/>
    <x v="6"/>
    <d v="2025-09-14T16:06:56"/>
    <x v="5"/>
    <s v="0916781019"/>
    <s v="NA"/>
    <s v="NA"/>
    <x v="0"/>
  </r>
  <r>
    <x v="20"/>
    <d v="2025-09-14T16:12:16"/>
    <x v="6"/>
    <d v="2025-09-14T16:13:52"/>
    <x v="5"/>
    <s v="0953237190"/>
    <s v="NA"/>
    <s v="NA"/>
    <x v="0"/>
  </r>
  <r>
    <x v="2"/>
    <d v="2025-09-30T18:47:24"/>
    <x v="2"/>
    <d v="2025-09-30T18:48:01"/>
    <x v="5"/>
    <s v="0975520605"/>
    <s v="NA"/>
    <s v="NA"/>
    <x v="0"/>
  </r>
  <r>
    <x v="19"/>
    <d v="2025-09-04T17:28:14"/>
    <x v="1"/>
    <d v="2025-09-04T17:32:24"/>
    <x v="5"/>
    <s v="0960117779"/>
    <s v="NA"/>
    <s v="NA"/>
    <x v="1"/>
  </r>
  <r>
    <x v="20"/>
    <d v="2025-09-14T20:40:19"/>
    <x v="6"/>
    <d v="2025-09-14T21:14:41"/>
    <x v="5"/>
    <s v="0925266168"/>
    <s v="NA"/>
    <s v="NA"/>
    <x v="1"/>
  </r>
  <r>
    <x v="5"/>
    <d v="2025-09-01T17:52:37"/>
    <x v="4"/>
    <d v="2025-09-01T18:09:01"/>
    <x v="5"/>
    <s v="047296688"/>
    <s v="NA"/>
    <s v="NA"/>
    <x v="1"/>
  </r>
  <r>
    <x v="10"/>
    <d v="2025-09-12T18:51:20"/>
    <x v="0"/>
    <d v="2025-09-12T18:53:54"/>
    <x v="5"/>
    <s v="0970722692"/>
    <s v="NA"/>
    <s v="NA"/>
    <x v="0"/>
  </r>
  <r>
    <x v="0"/>
    <d v="2025-09-26T15:14:50"/>
    <x v="0"/>
    <d v="2025-09-26T15:20:12"/>
    <x v="5"/>
    <s v="0952376628"/>
    <s v="NA"/>
    <s v="NA"/>
    <x v="0"/>
  </r>
  <r>
    <x v="20"/>
    <d v="2025-09-14T16:35:12"/>
    <x v="6"/>
    <d v="2025-09-14T16:36:17"/>
    <x v="5"/>
    <s v="0913401858"/>
    <s v="NA"/>
    <s v="NA"/>
    <x v="0"/>
  </r>
  <r>
    <x v="20"/>
    <d v="2025-09-14T16:33:26"/>
    <x v="6"/>
    <d v="2025-09-14T16:34:40"/>
    <x v="5"/>
    <s v="0981090252"/>
    <s v="NA"/>
    <s v="NA"/>
    <x v="0"/>
  </r>
  <r>
    <x v="8"/>
    <d v="2025-09-22T15:55:03"/>
    <x v="4"/>
    <d v="2025-09-22T15:58:02"/>
    <x v="5"/>
    <s v="0911448589"/>
    <s v="NA"/>
    <s v="NA"/>
    <x v="0"/>
  </r>
  <r>
    <x v="20"/>
    <d v="2025-09-14T17:05:38"/>
    <x v="6"/>
    <d v="2025-09-14T17:06:29"/>
    <x v="5"/>
    <s v="0936104988"/>
    <s v="NA"/>
    <s v="NA"/>
    <x v="0"/>
  </r>
  <r>
    <x v="24"/>
    <d v="2025-09-29T17:33:45"/>
    <x v="4"/>
    <d v="2025-09-29T17:48:01"/>
    <x v="5"/>
    <s v="062561453"/>
    <s v="NA"/>
    <s v="NA"/>
    <x v="1"/>
  </r>
  <r>
    <x v="5"/>
    <d v="2025-09-01T15:54:51"/>
    <x v="4"/>
    <d v="2025-09-01T15:58:07"/>
    <x v="5"/>
    <s v="0422277789"/>
    <s v="NA"/>
    <s v="NA"/>
    <x v="0"/>
  </r>
  <r>
    <x v="8"/>
    <d v="2025-09-22T15:50:04"/>
    <x v="4"/>
    <d v="2025-09-22T15:53:30"/>
    <x v="5"/>
    <s v="0427089926"/>
    <s v="NA"/>
    <s v="NA"/>
    <x v="1"/>
  </r>
  <r>
    <x v="11"/>
    <d v="2025-09-11T20:14:20"/>
    <x v="1"/>
    <d v="2025-09-11T20:17:07"/>
    <x v="5"/>
    <s v="047281377"/>
    <s v="NA"/>
    <s v="NA"/>
    <x v="0"/>
  </r>
  <r>
    <x v="10"/>
    <d v="2025-09-12T15:52:11"/>
    <x v="0"/>
    <d v="2025-09-12T16:00:13"/>
    <x v="5"/>
    <s v="0422269588"/>
    <s v="NA"/>
    <s v="NA"/>
    <x v="1"/>
  </r>
  <r>
    <x v="19"/>
    <d v="2025-09-04T17:46:28"/>
    <x v="1"/>
    <d v="2025-09-04T17:47:56"/>
    <x v="5"/>
    <s v="0925377232"/>
    <s v="NA"/>
    <s v="NA"/>
    <x v="0"/>
  </r>
  <r>
    <x v="4"/>
    <d v="2025-09-23T20:53:38"/>
    <x v="2"/>
    <d v="2025-09-23T21:03:49"/>
    <x v="5"/>
    <s v="0983888385"/>
    <s v="NA"/>
    <s v="NA"/>
    <x v="1"/>
  </r>
  <r>
    <x v="7"/>
    <d v="2025-09-05T16:23:19"/>
    <x v="0"/>
    <d v="2025-09-05T16:25:18"/>
    <x v="5"/>
    <s v="0492323456"/>
    <s v="NA"/>
    <s v="NA"/>
    <x v="0"/>
  </r>
  <r>
    <x v="20"/>
    <d v="2025-09-14T19:20:39"/>
    <x v="6"/>
    <d v="2025-09-14T19:21:53"/>
    <x v="5"/>
    <s v="0900253562"/>
    <s v="NA"/>
    <s v="NA"/>
    <x v="0"/>
  </r>
  <r>
    <x v="10"/>
    <d v="2025-09-12T20:57:12"/>
    <x v="0"/>
    <d v="2025-09-12T21:01:39"/>
    <x v="5"/>
    <s v="073658995"/>
    <s v="NA"/>
    <s v="NA"/>
    <x v="0"/>
  </r>
  <r>
    <x v="22"/>
    <d v="2025-09-07T17:49:11"/>
    <x v="6"/>
    <d v="2025-09-07T17:49:11"/>
    <x v="5"/>
    <m/>
    <m/>
    <m/>
    <x v="1"/>
  </r>
  <r>
    <x v="0"/>
    <d v="2025-09-26T15:02:22"/>
    <x v="0"/>
    <d v="2025-09-26T15:07:29"/>
    <x v="5"/>
    <s v="0927858585"/>
    <s v="NA"/>
    <s v="NA"/>
    <x v="1"/>
  </r>
  <r>
    <x v="10"/>
    <d v="2025-09-12T17:49:13"/>
    <x v="0"/>
    <d v="2025-09-12T17:51:53"/>
    <x v="5"/>
    <s v="0919953013"/>
    <s v="NA"/>
    <s v="NA"/>
    <x v="0"/>
  </r>
  <r>
    <x v="5"/>
    <d v="2025-09-01T20:48:55"/>
    <x v="4"/>
    <d v="2025-09-01T20:55:56"/>
    <x v="5"/>
    <s v="038268789"/>
    <s v="NA"/>
    <s v="NA"/>
    <x v="0"/>
  </r>
  <r>
    <x v="19"/>
    <d v="2025-09-04T17:45:06"/>
    <x v="1"/>
    <d v="2025-09-04T17:46:11"/>
    <x v="5"/>
    <s v="0903228051"/>
    <s v="NA"/>
    <s v="NA"/>
    <x v="0"/>
  </r>
  <r>
    <x v="2"/>
    <d v="2025-09-30T18:51:38"/>
    <x v="2"/>
    <d v="2025-09-30T18:56:29"/>
    <x v="5"/>
    <s v="0909210232"/>
    <s v="NA"/>
    <s v="NA"/>
    <x v="0"/>
  </r>
  <r>
    <x v="26"/>
    <d v="2025-09-21T20:13:09"/>
    <x v="6"/>
    <d v="2025-09-21T20:14:49"/>
    <x v="5"/>
    <s v="0967251051"/>
    <s v="NA"/>
    <s v="NA"/>
    <x v="1"/>
  </r>
  <r>
    <x v="2"/>
    <d v="2025-09-30T15:56:43"/>
    <x v="2"/>
    <d v="2025-09-30T15:58:43"/>
    <x v="5"/>
    <s v="033181806"/>
    <s v="NA"/>
    <s v="NA"/>
    <x v="0"/>
  </r>
  <r>
    <x v="10"/>
    <d v="2025-09-12T17:07:30"/>
    <x v="0"/>
    <d v="2025-09-12T17:08:26"/>
    <x v="5"/>
    <s v="0980057734"/>
    <s v="NA"/>
    <s v="NA"/>
    <x v="0"/>
  </r>
  <r>
    <x v="24"/>
    <d v="2025-09-29T20:53:58"/>
    <x v="4"/>
    <d v="2025-09-29T20:55:05"/>
    <x v="5"/>
    <s v="0911904966"/>
    <s v="NA"/>
    <s v="NA"/>
    <x v="0"/>
  </r>
  <r>
    <x v="25"/>
    <d v="2025-09-20T16:27:28"/>
    <x v="5"/>
    <d v="2025-09-20T16:28:59"/>
    <x v="5"/>
    <s v="0909718439"/>
    <s v="NA"/>
    <s v="NA"/>
    <x v="1"/>
  </r>
  <r>
    <x v="23"/>
    <d v="2025-09-15T16:17:35"/>
    <x v="4"/>
    <d v="2025-09-15T16:18:35"/>
    <x v="5"/>
    <s v="0922777869"/>
    <s v="NA"/>
    <s v="NA"/>
    <x v="0"/>
  </r>
  <r>
    <x v="23"/>
    <d v="2025-09-15T14:20:19"/>
    <x v="4"/>
    <d v="2025-09-15T14:21:32"/>
    <x v="5"/>
    <s v="0985400599"/>
    <s v="NA"/>
    <s v="NA"/>
    <x v="0"/>
  </r>
  <r>
    <x v="10"/>
    <d v="2025-09-12T20:21:12"/>
    <x v="0"/>
    <d v="2025-09-12T20:22:10"/>
    <x v="5"/>
    <s v="0980057734"/>
    <s v="NA"/>
    <s v="NA"/>
    <x v="0"/>
  </r>
  <r>
    <x v="8"/>
    <d v="2025-09-22T15:45:30"/>
    <x v="4"/>
    <d v="2025-09-22T15:47:16"/>
    <x v="5"/>
    <s v="037377717"/>
    <s v="NA"/>
    <s v="NA"/>
    <x v="0"/>
  </r>
  <r>
    <x v="0"/>
    <d v="2025-09-26T16:24:46"/>
    <x v="0"/>
    <d v="2025-09-26T16:39:47"/>
    <x v="5"/>
    <s v="0980045518"/>
    <s v="NA"/>
    <s v="NA"/>
    <x v="1"/>
  </r>
  <r>
    <x v="20"/>
    <d v="2025-09-14T16:48:42"/>
    <x v="6"/>
    <d v="2025-09-14T16:50:01"/>
    <x v="5"/>
    <s v="0981000368"/>
    <s v="NA"/>
    <s v="NA"/>
    <x v="0"/>
  </r>
  <r>
    <x v="27"/>
    <d v="2025-09-06T20:51:31"/>
    <x v="5"/>
    <d v="2025-09-06T21:07:18"/>
    <x v="5"/>
    <s v="0937248596"/>
    <s v="NA"/>
    <s v="NA"/>
    <x v="1"/>
  </r>
  <r>
    <x v="20"/>
    <d v="2025-09-14T16:01:48"/>
    <x v="6"/>
    <d v="2025-09-14T16:04:06"/>
    <x v="5"/>
    <s v="0915454573"/>
    <s v="NA"/>
    <s v="NA"/>
    <x v="0"/>
  </r>
  <r>
    <x v="5"/>
    <d v="2025-09-01T19:14:26"/>
    <x v="4"/>
    <d v="2025-09-01T19:20:01"/>
    <x v="5"/>
    <s v="073381918"/>
    <s v="NA"/>
    <s v="NA"/>
    <x v="0"/>
  </r>
  <r>
    <x v="5"/>
    <d v="2025-09-01T14:30:09"/>
    <x v="4"/>
    <d v="2025-09-01T14:36:49"/>
    <x v="5"/>
    <s v="038268789"/>
    <s v="NA"/>
    <s v="NA"/>
    <x v="1"/>
  </r>
  <r>
    <x v="19"/>
    <d v="2025-09-04T18:44:14"/>
    <x v="1"/>
    <d v="2025-09-04T18:48:38"/>
    <x v="5"/>
    <s v="087239323"/>
    <s v="NA"/>
    <s v="NA"/>
    <x v="0"/>
  </r>
  <r>
    <x v="11"/>
    <d v="2025-09-11T20:18:03"/>
    <x v="1"/>
    <d v="2025-09-11T20:20:18"/>
    <x v="5"/>
    <s v="0963325648"/>
    <s v="NA"/>
    <s v="NA"/>
    <x v="0"/>
  </r>
  <r>
    <x v="13"/>
    <d v="2025-09-19T15:45:07"/>
    <x v="0"/>
    <d v="2025-09-19T15:47:30"/>
    <x v="5"/>
    <s v="0424862000"/>
    <s v="NA"/>
    <s v="NA"/>
    <x v="0"/>
  </r>
  <r>
    <x v="10"/>
    <d v="2025-09-12T18:16:44"/>
    <x v="0"/>
    <d v="2025-09-12T18:20:48"/>
    <x v="5"/>
    <s v="0903388026"/>
    <s v="NA"/>
    <s v="NA"/>
    <x v="1"/>
  </r>
  <r>
    <x v="20"/>
    <d v="2025-09-14T19:12:58"/>
    <x v="6"/>
    <d v="2025-09-14T19:14:19"/>
    <x v="5"/>
    <s v="0925266168"/>
    <s v="NA"/>
    <s v="NA"/>
    <x v="1"/>
  </r>
  <r>
    <x v="23"/>
    <d v="2025-09-15T14:41:28"/>
    <x v="4"/>
    <d v="2025-09-15T14:45:43"/>
    <x v="5"/>
    <s v="0902338176"/>
    <s v="NA"/>
    <s v="NA"/>
    <x v="0"/>
  </r>
  <r>
    <x v="20"/>
    <d v="2025-09-14T16:07:24"/>
    <x v="6"/>
    <d v="2025-09-14T16:07:57"/>
    <x v="5"/>
    <s v="0981812930"/>
    <s v="NA"/>
    <s v="NA"/>
    <x v="0"/>
  </r>
  <r>
    <x v="4"/>
    <d v="2025-09-23T15:38:16"/>
    <x v="2"/>
    <d v="2025-09-23T15:39:36"/>
    <x v="5"/>
    <s v="0424513979"/>
    <s v="NA"/>
    <s v="NA"/>
    <x v="0"/>
  </r>
  <r>
    <x v="24"/>
    <d v="2025-09-29T17:12:31"/>
    <x v="4"/>
    <d v="2025-09-29T17:17:36"/>
    <x v="5"/>
    <s v="0958345366"/>
    <s v="NA"/>
    <s v="NA"/>
    <x v="1"/>
  </r>
  <r>
    <x v="11"/>
    <d v="2025-09-11T17:28:19"/>
    <x v="1"/>
    <d v="2025-09-11T17:33:02"/>
    <x v="5"/>
    <s v="0492323456"/>
    <s v="NA"/>
    <s v="NA"/>
    <x v="0"/>
  </r>
  <r>
    <x v="20"/>
    <d v="2025-09-14T16:00:35"/>
    <x v="6"/>
    <d v="2025-09-14T16:01:35"/>
    <x v="5"/>
    <s v="0936176809"/>
    <s v="NA"/>
    <s v="NA"/>
    <x v="0"/>
  </r>
  <r>
    <x v="26"/>
    <d v="2025-09-21T15:53:34"/>
    <x v="6"/>
    <d v="2025-09-21T16:30:42"/>
    <x v="5"/>
    <s v="0967185539"/>
    <s v="NA"/>
    <s v="NA"/>
    <x v="1"/>
  </r>
  <r>
    <x v="4"/>
    <d v="2025-09-23T23:34:13"/>
    <x v="2"/>
    <d v="2025-09-24T00:11:30"/>
    <x v="5"/>
    <s v="0915951112"/>
    <s v="NA"/>
    <s v="NA"/>
    <x v="1"/>
  </r>
  <r>
    <x v="23"/>
    <d v="2025-09-15T14:03:57"/>
    <x v="4"/>
    <d v="2025-09-15T14:16:32"/>
    <x v="5"/>
    <s v="0980057734"/>
    <s v="NA"/>
    <s v="NA"/>
    <x v="0"/>
  </r>
  <r>
    <x v="8"/>
    <d v="2025-09-22T17:16:27"/>
    <x v="4"/>
    <d v="2025-09-22T17:24:52"/>
    <x v="5"/>
    <s v="073658995"/>
    <s v="NA"/>
    <s v="NA"/>
    <x v="1"/>
  </r>
  <r>
    <x v="11"/>
    <d v="2025-09-11T15:56:29"/>
    <x v="1"/>
    <d v="2025-09-11T16:08:03"/>
    <x v="5"/>
    <s v="0936886456"/>
    <s v="NA"/>
    <s v="NA"/>
    <x v="0"/>
  </r>
  <r>
    <x v="8"/>
    <d v="2025-09-22T14:03:02"/>
    <x v="4"/>
    <d v="2025-09-22T14:04:35"/>
    <x v="5"/>
    <s v="0911448589"/>
    <s v="NA"/>
    <s v="NA"/>
    <x v="0"/>
  </r>
  <r>
    <x v="20"/>
    <d v="2025-09-14T14:17:22"/>
    <x v="6"/>
    <d v="2025-09-14T14:21:33"/>
    <x v="5"/>
    <s v="0987463019"/>
    <s v="NA"/>
    <s v="NA"/>
    <x v="1"/>
  </r>
  <r>
    <x v="10"/>
    <d v="2025-09-12T20:17:32"/>
    <x v="0"/>
    <d v="2025-09-12T20:18:38"/>
    <x v="5"/>
    <s v="0287729016"/>
    <s v="NA"/>
    <s v="NA"/>
    <x v="0"/>
  </r>
  <r>
    <x v="0"/>
    <d v="2025-09-26T16:06:09"/>
    <x v="0"/>
    <d v="2025-09-26T16:13:56"/>
    <x v="5"/>
    <s v="087896309"/>
    <s v="NA"/>
    <s v="NA"/>
    <x v="0"/>
  </r>
  <r>
    <x v="7"/>
    <d v="2025-09-05T17:08:23"/>
    <x v="0"/>
    <d v="2025-09-05T17:15:33"/>
    <x v="5"/>
    <s v="0426630798"/>
    <s v="NA"/>
    <s v="NA"/>
    <x v="0"/>
  </r>
  <r>
    <x v="2"/>
    <d v="2025-09-30T18:43:26"/>
    <x v="2"/>
    <d v="2025-09-30T18:45:00"/>
    <x v="5"/>
    <s v="0938640369"/>
    <s v="NA"/>
    <s v="NA"/>
    <x v="0"/>
  </r>
  <r>
    <x v="4"/>
    <d v="2025-09-23T19:40:14"/>
    <x v="2"/>
    <d v="2025-09-23T19:51:13"/>
    <x v="5"/>
    <s v="0983921908"/>
    <s v="NA"/>
    <s v="NA"/>
    <x v="0"/>
  </r>
  <r>
    <x v="13"/>
    <d v="2025-09-19T19:09:35"/>
    <x v="0"/>
    <d v="2025-09-19T19:20:03"/>
    <x v="5"/>
    <s v="056329867"/>
    <s v="NA"/>
    <s v="NA"/>
    <x v="0"/>
  </r>
  <r>
    <x v="10"/>
    <d v="2025-09-12T20:47:37"/>
    <x v="0"/>
    <d v="2025-09-12T20:48:42"/>
    <x v="5"/>
    <s v="0287729016"/>
    <s v="NA"/>
    <s v="NA"/>
    <x v="0"/>
  </r>
  <r>
    <x v="8"/>
    <d v="2025-09-22T15:38:32"/>
    <x v="4"/>
    <d v="2025-09-22T15:39:26"/>
    <x v="5"/>
    <s v="0925266168"/>
    <s v="NA"/>
    <s v="NA"/>
    <x v="0"/>
  </r>
  <r>
    <x v="11"/>
    <d v="2025-09-11T18:28:10"/>
    <x v="1"/>
    <d v="2025-09-11T18:29:45"/>
    <x v="5"/>
    <s v="047281377"/>
    <s v="NA"/>
    <s v="NA"/>
    <x v="0"/>
  </r>
  <r>
    <x v="2"/>
    <d v="2025-09-30T20:10:54"/>
    <x v="2"/>
    <d v="2025-09-30T20:22:09"/>
    <x v="5"/>
    <s v="052292888"/>
    <s v="NA"/>
    <s v="NA"/>
    <x v="1"/>
  </r>
  <r>
    <x v="20"/>
    <d v="2025-09-14T16:09:03"/>
    <x v="6"/>
    <d v="2025-09-14T16:10:13"/>
    <x v="5"/>
    <s v="0989420785"/>
    <s v="NA"/>
    <s v="NA"/>
    <x v="0"/>
  </r>
  <r>
    <x v="19"/>
    <d v="2025-09-04T17:54:09"/>
    <x v="1"/>
    <d v="2025-09-04T17:55:17"/>
    <x v="5"/>
    <s v="0981120654"/>
    <s v="NA"/>
    <s v="NA"/>
    <x v="0"/>
  </r>
  <r>
    <x v="17"/>
    <d v="2025-09-13T16:35:10"/>
    <x v="5"/>
    <d v="2025-09-13T16:36:55"/>
    <x v="5"/>
    <s v="0955315473"/>
    <s v="NA"/>
    <s v="NA"/>
    <x v="1"/>
  </r>
  <r>
    <x v="24"/>
    <d v="2025-09-29T17:07:56"/>
    <x v="4"/>
    <d v="2025-09-29T17:10:43"/>
    <x v="5"/>
    <s v="0917739397"/>
    <s v="NA"/>
    <s v="NA"/>
    <x v="1"/>
  </r>
  <r>
    <x v="13"/>
    <d v="2025-09-19T14:14:15"/>
    <x v="0"/>
    <d v="2025-09-19T14:16:35"/>
    <x v="5"/>
    <s v="0289535551"/>
    <s v="NA"/>
    <s v="NA"/>
    <x v="0"/>
  </r>
  <r>
    <x v="17"/>
    <d v="2025-09-13T15:16:30"/>
    <x v="5"/>
    <d v="2025-09-13T15:25:14"/>
    <x v="5"/>
    <s v="0988514718"/>
    <s v="NA"/>
    <s v="NA"/>
    <x v="1"/>
  </r>
  <r>
    <x v="19"/>
    <d v="2025-09-04T17:43:43"/>
    <x v="1"/>
    <d v="2025-09-04T17:44:49"/>
    <x v="5"/>
    <s v="0931476511"/>
    <s v="NA"/>
    <s v="NA"/>
    <x v="0"/>
  </r>
  <r>
    <x v="19"/>
    <d v="2025-09-04T17:40:58"/>
    <x v="1"/>
    <d v="2025-09-04T17:41:58"/>
    <x v="5"/>
    <s v="0906412093"/>
    <s v="NA"/>
    <s v="NA"/>
    <x v="0"/>
  </r>
  <r>
    <x v="20"/>
    <d v="2025-09-14T17:00:10"/>
    <x v="6"/>
    <d v="2025-09-14T17:01:39"/>
    <x v="5"/>
    <s v="0917931940"/>
    <s v="NA"/>
    <s v="NA"/>
    <x v="0"/>
  </r>
  <r>
    <x v="8"/>
    <d v="2025-09-22T20:10:36"/>
    <x v="4"/>
    <d v="2025-09-22T20:11:40"/>
    <x v="5"/>
    <s v="0424513979"/>
    <s v="NA"/>
    <s v="NA"/>
    <x v="0"/>
  </r>
  <r>
    <x v="8"/>
    <d v="2025-09-22T17:05:41"/>
    <x v="4"/>
    <d v="2025-09-22T17:07:46"/>
    <x v="5"/>
    <s v="0282868486"/>
    <s v="NA"/>
    <s v="NA"/>
    <x v="0"/>
  </r>
  <r>
    <x v="20"/>
    <d v="2025-09-14T16:50:16"/>
    <x v="6"/>
    <d v="2025-09-14T16:51:07"/>
    <x v="5"/>
    <s v="0933383715"/>
    <s v="NA"/>
    <s v="NA"/>
    <x v="0"/>
  </r>
  <r>
    <x v="23"/>
    <d v="2025-09-15T17:44:47"/>
    <x v="4"/>
    <d v="2025-09-15T17:48:52"/>
    <x v="5"/>
    <s v="0988807321"/>
    <s v="NA"/>
    <s v="NA"/>
    <x v="1"/>
  </r>
  <r>
    <x v="20"/>
    <d v="2025-09-14T16:32:34"/>
    <x v="6"/>
    <d v="2025-09-14T16:33:12"/>
    <x v="5"/>
    <s v="0976723978"/>
    <s v="NA"/>
    <s v="NA"/>
    <x v="0"/>
  </r>
  <r>
    <x v="2"/>
    <d v="2025-09-30T15:00:46"/>
    <x v="2"/>
    <d v="2025-09-30T15:06:54"/>
    <x v="5"/>
    <s v="0952376628"/>
    <s v="NA"/>
    <s v="NA"/>
    <x v="0"/>
  </r>
  <r>
    <x v="11"/>
    <d v="2025-09-11T20:21:05"/>
    <x v="1"/>
    <d v="2025-09-11T20:30:14"/>
    <x v="5"/>
    <s v="0937627771"/>
    <s v="NA"/>
    <s v="NA"/>
    <x v="1"/>
  </r>
  <r>
    <x v="13"/>
    <d v="2025-09-19T20:38:58"/>
    <x v="0"/>
    <d v="2025-09-19T20:40:03"/>
    <x v="5"/>
    <s v="0424513979"/>
    <s v="NA"/>
    <s v="NA"/>
    <x v="0"/>
  </r>
  <r>
    <x v="2"/>
    <d v="2025-09-30T18:33:09"/>
    <x v="2"/>
    <d v="2025-09-30T18:34:42"/>
    <x v="5"/>
    <s v="0985111979"/>
    <s v="NA"/>
    <s v="NA"/>
    <x v="0"/>
  </r>
  <r>
    <x v="17"/>
    <d v="2025-09-13T14:57:57"/>
    <x v="5"/>
    <d v="2025-09-13T15:00:13"/>
    <x v="5"/>
    <s v="0978751301"/>
    <s v="NA"/>
    <s v="NA"/>
    <x v="1"/>
  </r>
  <r>
    <x v="19"/>
    <d v="2025-09-04T17:55:33"/>
    <x v="1"/>
    <d v="2025-09-04T17:56:39"/>
    <x v="5"/>
    <s v="0987093919"/>
    <s v="NA"/>
    <s v="NA"/>
    <x v="0"/>
  </r>
  <r>
    <x v="10"/>
    <d v="2025-09-12T19:56:30"/>
    <x v="0"/>
    <d v="2025-09-12T20:04:22"/>
    <x v="5"/>
    <s v="073658995"/>
    <s v="NA"/>
    <s v="NA"/>
    <x v="1"/>
  </r>
  <r>
    <x v="4"/>
    <d v="2025-09-23T15:53:28"/>
    <x v="2"/>
    <d v="2025-09-23T16:01:33"/>
    <x v="5"/>
    <s v="0424513979"/>
    <s v="NA"/>
    <s v="NA"/>
    <x v="0"/>
  </r>
  <r>
    <x v="11"/>
    <d v="2025-09-11T15:17:48"/>
    <x v="1"/>
    <d v="2025-09-11T15:20:51"/>
    <x v="5"/>
    <s v="0229588068"/>
    <s v="NA"/>
    <s v="NA"/>
    <x v="0"/>
  </r>
  <r>
    <x v="11"/>
    <d v="2025-09-11T21:02:01"/>
    <x v="1"/>
    <d v="2025-09-11T21:06:21"/>
    <x v="5"/>
    <s v="088352493"/>
    <s v="NA"/>
    <s v="NA"/>
    <x v="0"/>
  </r>
  <r>
    <x v="11"/>
    <d v="2025-09-11T20:50:56"/>
    <x v="1"/>
    <d v="2025-09-11T20:53:04"/>
    <x v="5"/>
    <s v="0963325648"/>
    <s v="NA"/>
    <s v="NA"/>
    <x v="0"/>
  </r>
  <r>
    <x v="10"/>
    <d v="2025-09-12T18:21:04"/>
    <x v="0"/>
    <d v="2025-09-12T18:44:04"/>
    <x v="5"/>
    <s v="0976036386"/>
    <s v="NA"/>
    <s v="NA"/>
    <x v="0"/>
  </r>
  <r>
    <x v="9"/>
    <d v="2025-09-02T04:43:44"/>
    <x v="2"/>
    <m/>
    <x v="6"/>
    <m/>
    <m/>
    <m/>
    <x v="1"/>
  </r>
  <r>
    <x v="5"/>
    <d v="2025-09-01T09:21:51"/>
    <x v="4"/>
    <m/>
    <x v="6"/>
    <s v="0916800055"/>
    <s v="NA"/>
    <s v="NA"/>
    <x v="1"/>
  </r>
  <r>
    <x v="26"/>
    <d v="2025-09-21T20:22:44"/>
    <x v="6"/>
    <m/>
    <x v="6"/>
    <m/>
    <m/>
    <m/>
    <x v="1"/>
  </r>
  <r>
    <x v="28"/>
    <d v="2025-09-28T13:22:27"/>
    <x v="6"/>
    <m/>
    <x v="6"/>
    <m/>
    <m/>
    <m/>
    <x v="1"/>
  </r>
  <r>
    <x v="8"/>
    <d v="2025-09-22T23:56:14"/>
    <x v="4"/>
    <m/>
    <x v="6"/>
    <m/>
    <m/>
    <m/>
    <x v="1"/>
  </r>
  <r>
    <x v="5"/>
    <d v="2025-09-01T05:43:58"/>
    <x v="4"/>
    <m/>
    <x v="6"/>
    <m/>
    <m/>
    <m/>
    <x v="1"/>
  </r>
  <r>
    <x v="9"/>
    <d v="2025-09-02T13:49:42"/>
    <x v="2"/>
    <d v="2025-09-02T13:49:45"/>
    <x v="6"/>
    <m/>
    <m/>
    <m/>
    <x v="1"/>
  </r>
  <r>
    <x v="28"/>
    <d v="2025-09-28T21:35:43"/>
    <x v="6"/>
    <m/>
    <x v="6"/>
    <m/>
    <m/>
    <m/>
    <x v="1"/>
  </r>
  <r>
    <x v="8"/>
    <d v="2025-09-22T23:43:18"/>
    <x v="4"/>
    <m/>
    <x v="6"/>
    <m/>
    <m/>
    <m/>
    <x v="1"/>
  </r>
  <r>
    <x v="28"/>
    <d v="2025-09-28T21:36:50"/>
    <x v="6"/>
    <m/>
    <x v="6"/>
    <m/>
    <m/>
    <m/>
    <x v="1"/>
  </r>
  <r>
    <x v="19"/>
    <d v="2025-09-04T22:23:46"/>
    <x v="1"/>
    <m/>
    <x v="6"/>
    <s v="0919429120"/>
    <s v="NA"/>
    <s v="NA"/>
    <x v="1"/>
  </r>
  <r>
    <x v="15"/>
    <d v="2025-09-17T19:31:48"/>
    <x v="3"/>
    <m/>
    <x v="6"/>
    <s v="0933920506"/>
    <s v="NA"/>
    <s v="NA"/>
    <x v="1"/>
  </r>
  <r>
    <x v="4"/>
    <d v="2025-09-23T14:57:11"/>
    <x v="2"/>
    <m/>
    <x v="6"/>
    <s v="0977247288"/>
    <s v="NA"/>
    <s v="NA"/>
    <x v="1"/>
  </r>
  <r>
    <x v="14"/>
    <d v="2025-09-10T17:15:30"/>
    <x v="3"/>
    <m/>
    <x v="6"/>
    <m/>
    <m/>
    <m/>
    <x v="1"/>
  </r>
  <r>
    <x v="9"/>
    <d v="2025-09-02T13:46:24"/>
    <x v="2"/>
    <d v="2025-09-02T13:46:27"/>
    <x v="6"/>
    <m/>
    <m/>
    <m/>
    <x v="1"/>
  </r>
  <r>
    <x v="9"/>
    <d v="2025-09-02T13:49:14"/>
    <x v="2"/>
    <m/>
    <x v="6"/>
    <s v="0972368712"/>
    <s v="NA"/>
    <s v="NA"/>
    <x v="1"/>
  </r>
  <r>
    <x v="13"/>
    <d v="2025-09-19T23:11:37"/>
    <x v="0"/>
    <m/>
    <x v="6"/>
    <s v="0922500763"/>
    <s v="NA"/>
    <s v="NA"/>
    <x v="1"/>
  </r>
  <r>
    <x v="28"/>
    <d v="2025-09-28T18:19:20"/>
    <x v="6"/>
    <m/>
    <x v="6"/>
    <m/>
    <m/>
    <m/>
    <x v="1"/>
  </r>
  <r>
    <x v="18"/>
    <d v="2025-09-18T18:47:42"/>
    <x v="1"/>
    <m/>
    <x v="6"/>
    <m/>
    <m/>
    <m/>
    <x v="1"/>
  </r>
  <r>
    <x v="28"/>
    <d v="2025-09-28T21:35:32"/>
    <x v="6"/>
    <m/>
    <x v="6"/>
    <m/>
    <m/>
    <m/>
    <x v="1"/>
  </r>
  <r>
    <x v="5"/>
    <d v="2025-09-01T09:26:32"/>
    <x v="4"/>
    <m/>
    <x v="6"/>
    <m/>
    <m/>
    <m/>
    <x v="1"/>
  </r>
  <r>
    <x v="26"/>
    <d v="2025-09-21T20:29:55"/>
    <x v="6"/>
    <m/>
    <x v="6"/>
    <m/>
    <m/>
    <m/>
    <x v="1"/>
  </r>
  <r>
    <x v="20"/>
    <d v="2025-09-14T03:08:03"/>
    <x v="6"/>
    <m/>
    <x v="6"/>
    <m/>
    <m/>
    <m/>
    <x v="1"/>
  </r>
  <r>
    <x v="8"/>
    <d v="2025-09-22T23:58:08"/>
    <x v="4"/>
    <m/>
    <x v="6"/>
    <m/>
    <m/>
    <m/>
    <x v="1"/>
  </r>
  <r>
    <x v="3"/>
    <d v="2025-09-24T16:33:03"/>
    <x v="3"/>
    <m/>
    <x v="6"/>
    <m/>
    <m/>
    <m/>
    <x v="1"/>
  </r>
  <r>
    <x v="12"/>
    <d v="2025-09-16T20:44:07"/>
    <x v="2"/>
    <d v="2025-09-16T20:47:58"/>
    <x v="7"/>
    <s v="0925317957"/>
    <s v="NA"/>
    <s v="NA"/>
    <x v="1"/>
  </r>
  <r>
    <x v="23"/>
    <d v="2025-09-15T14:37:51"/>
    <x v="4"/>
    <d v="2025-09-15T14:41:09"/>
    <x v="7"/>
    <s v="0229306677"/>
    <s v="NA"/>
    <s v="NA"/>
    <x v="0"/>
  </r>
  <r>
    <x v="16"/>
    <d v="2025-09-08T16:34:12"/>
    <x v="4"/>
    <d v="2025-09-08T16:38:01"/>
    <x v="7"/>
    <s v="29310706"/>
    <s v="NA"/>
    <s v="NA"/>
    <x v="1"/>
  </r>
  <r>
    <x v="2"/>
    <d v="2025-09-30T19:12:07"/>
    <x v="2"/>
    <d v="2025-09-30T19:14:23"/>
    <x v="7"/>
    <s v="0980338407"/>
    <s v="NA"/>
    <s v="NA"/>
    <x v="0"/>
  </r>
  <r>
    <x v="2"/>
    <d v="2025-09-30T19:04:53"/>
    <x v="2"/>
    <d v="2025-09-30T19:06:00"/>
    <x v="7"/>
    <s v="0976062337"/>
    <s v="NA"/>
    <s v="NA"/>
    <x v="0"/>
  </r>
  <r>
    <x v="23"/>
    <d v="2025-09-15T20:24:39"/>
    <x v="4"/>
    <d v="2025-09-15T20:27:23"/>
    <x v="7"/>
    <s v="0937627771"/>
    <s v="NA"/>
    <s v="NA"/>
    <x v="1"/>
  </r>
  <r>
    <x v="19"/>
    <d v="2025-09-04T15:40:36"/>
    <x v="1"/>
    <d v="2025-09-04T15:44:19"/>
    <x v="7"/>
    <s v="0989987525"/>
    <s v="NA"/>
    <s v="NA"/>
    <x v="0"/>
  </r>
  <r>
    <x v="1"/>
    <d v="2025-09-25T18:27:44"/>
    <x v="1"/>
    <d v="2025-09-25T18:35:23"/>
    <x v="7"/>
    <s v="035314599"/>
    <s v="NA"/>
    <s v="NA"/>
    <x v="0"/>
  </r>
  <r>
    <x v="20"/>
    <d v="2025-09-14T14:32:07"/>
    <x v="6"/>
    <d v="2025-09-14T14:33:06"/>
    <x v="7"/>
    <s v="0960751239"/>
    <s v="NA"/>
    <s v="NA"/>
    <x v="0"/>
  </r>
  <r>
    <x v="19"/>
    <d v="2025-09-04T15:18:20"/>
    <x v="1"/>
    <d v="2025-09-04T15:19:51"/>
    <x v="7"/>
    <s v="0909189731"/>
    <s v="NA"/>
    <s v="NA"/>
    <x v="0"/>
  </r>
  <r>
    <x v="20"/>
    <d v="2025-09-14T15:09:24"/>
    <x v="6"/>
    <d v="2025-09-14T15:10:27"/>
    <x v="7"/>
    <s v="0971621052"/>
    <s v="NA"/>
    <s v="NA"/>
    <x v="0"/>
  </r>
  <r>
    <x v="23"/>
    <d v="2025-09-15T18:33:51"/>
    <x v="4"/>
    <d v="2025-09-15T18:38:18"/>
    <x v="7"/>
    <s v="0422252255"/>
    <s v="NA"/>
    <s v="NA"/>
    <x v="0"/>
  </r>
  <r>
    <x v="5"/>
    <d v="2025-09-01T14:27:31"/>
    <x v="4"/>
    <d v="2025-09-01T14:31:33"/>
    <x v="7"/>
    <s v="0423389933"/>
    <s v="NA"/>
    <s v="NA"/>
    <x v="0"/>
  </r>
  <r>
    <x v="6"/>
    <d v="2025-09-09T18:48:35"/>
    <x v="2"/>
    <d v="2025-09-09T18:54:34"/>
    <x v="7"/>
    <s v="0982831366"/>
    <s v="NA"/>
    <s v="NA"/>
    <x v="1"/>
  </r>
  <r>
    <x v="24"/>
    <d v="2025-09-29T14:22:05"/>
    <x v="4"/>
    <d v="2025-09-29T14:27:18"/>
    <x v="7"/>
    <s v="0973940168"/>
    <s v="NA"/>
    <s v="NA"/>
    <x v="0"/>
  </r>
  <r>
    <x v="20"/>
    <d v="2025-09-14T14:14:10"/>
    <x v="6"/>
    <d v="2025-09-14T14:15:42"/>
    <x v="7"/>
    <s v="0916794526"/>
    <s v="NA"/>
    <s v="NA"/>
    <x v="0"/>
  </r>
  <r>
    <x v="18"/>
    <d v="2025-09-18T18:55:44"/>
    <x v="1"/>
    <d v="2025-09-18T18:58:30"/>
    <x v="7"/>
    <s v="0958742762"/>
    <s v="NA"/>
    <s v="NA"/>
    <x v="1"/>
  </r>
  <r>
    <x v="23"/>
    <d v="2025-09-15T14:28:03"/>
    <x v="4"/>
    <d v="2025-09-15T14:35:12"/>
    <x v="7"/>
    <s v="056330808"/>
    <s v="NA"/>
    <s v="NA"/>
    <x v="1"/>
  </r>
  <r>
    <x v="2"/>
    <d v="2025-09-30T19:08:57"/>
    <x v="2"/>
    <d v="2025-09-30T19:10:10"/>
    <x v="7"/>
    <s v="0918096968"/>
    <s v="NA"/>
    <s v="NA"/>
    <x v="0"/>
  </r>
  <r>
    <x v="4"/>
    <d v="2025-09-23T16:13:25"/>
    <x v="2"/>
    <d v="2025-09-23T16:15:17"/>
    <x v="7"/>
    <s v="0424966588"/>
    <s v="NA"/>
    <s v="NA"/>
    <x v="0"/>
  </r>
  <r>
    <x v="20"/>
    <d v="2025-09-14T14:12:07"/>
    <x v="6"/>
    <d v="2025-09-14T14:13:45"/>
    <x v="7"/>
    <s v="0970786678"/>
    <s v="NA"/>
    <s v="NA"/>
    <x v="0"/>
  </r>
  <r>
    <x v="29"/>
    <d v="2025-09-03T20:01:44"/>
    <x v="3"/>
    <d v="2025-09-03T20:08:18"/>
    <x v="7"/>
    <s v="0915169396"/>
    <s v="NA"/>
    <s v="NA"/>
    <x v="0"/>
  </r>
  <r>
    <x v="9"/>
    <d v="2025-09-02T20:08:56"/>
    <x v="2"/>
    <d v="2025-09-02T20:16:38"/>
    <x v="7"/>
    <s v="0985855865"/>
    <s v="NA"/>
    <s v="NA"/>
    <x v="0"/>
  </r>
  <r>
    <x v="2"/>
    <d v="2025-09-30T19:19:13"/>
    <x v="2"/>
    <d v="2025-09-30T19:20:22"/>
    <x v="7"/>
    <s v="0911435609"/>
    <s v="NA"/>
    <s v="NA"/>
    <x v="0"/>
  </r>
  <r>
    <x v="6"/>
    <d v="2025-09-09T18:26:32"/>
    <x v="2"/>
    <d v="2025-09-09T18:27:45"/>
    <x v="7"/>
    <s v="0906412093"/>
    <s v="NA"/>
    <s v="NA"/>
    <x v="0"/>
  </r>
  <r>
    <x v="4"/>
    <d v="2025-09-23T16:34:16"/>
    <x v="2"/>
    <d v="2025-09-23T16:37:01"/>
    <x v="7"/>
    <s v="0424966588"/>
    <s v="NA"/>
    <s v="NA"/>
    <x v="0"/>
  </r>
  <r>
    <x v="3"/>
    <d v="2025-09-24T15:52:55"/>
    <x v="3"/>
    <d v="2025-09-24T15:56:20"/>
    <x v="7"/>
    <s v="0937220613"/>
    <s v="NA"/>
    <s v="NA"/>
    <x v="0"/>
  </r>
  <r>
    <x v="2"/>
    <d v="2025-09-30T15:15:27"/>
    <x v="2"/>
    <d v="2025-09-30T15:18:41"/>
    <x v="7"/>
    <s v="0222555775"/>
    <s v="NA"/>
    <s v="NA"/>
    <x v="0"/>
  </r>
  <r>
    <x v="16"/>
    <d v="2025-09-08T15:42:02"/>
    <x v="4"/>
    <d v="2025-09-08T15:48:49"/>
    <x v="7"/>
    <s v="29306677"/>
    <s v="NA"/>
    <s v="NA"/>
    <x v="1"/>
  </r>
  <r>
    <x v="16"/>
    <d v="2025-09-08T14:16:32"/>
    <x v="4"/>
    <d v="2025-09-08T14:21:26"/>
    <x v="7"/>
    <s v="0989987525"/>
    <s v="NA"/>
    <s v="NA"/>
    <x v="0"/>
  </r>
  <r>
    <x v="18"/>
    <d v="2025-09-18T21:17:05"/>
    <x v="1"/>
    <d v="2025-09-18T22:08:50"/>
    <x v="7"/>
    <s v="0910181304"/>
    <s v="NA"/>
    <s v="NA"/>
    <x v="1"/>
  </r>
  <r>
    <x v="20"/>
    <d v="2025-09-14T14:23:23"/>
    <x v="6"/>
    <d v="2025-09-14T14:26:26"/>
    <x v="7"/>
    <s v="0968319373"/>
    <s v="NA"/>
    <s v="NA"/>
    <x v="0"/>
  </r>
  <r>
    <x v="20"/>
    <d v="2025-09-14T14:38:04"/>
    <x v="6"/>
    <d v="2025-09-14T14:40:21"/>
    <x v="7"/>
    <s v="0917361156"/>
    <s v="NA"/>
    <s v="NA"/>
    <x v="0"/>
  </r>
  <r>
    <x v="1"/>
    <d v="2025-09-25T17:07:55"/>
    <x v="1"/>
    <d v="2025-09-25T17:11:13"/>
    <x v="7"/>
    <s v="0989987525"/>
    <s v="NA"/>
    <s v="NA"/>
    <x v="0"/>
  </r>
  <r>
    <x v="14"/>
    <d v="2025-09-10T16:23:08"/>
    <x v="3"/>
    <d v="2025-09-10T17:03:07"/>
    <x v="7"/>
    <s v="0933933635"/>
    <s v="NA"/>
    <s v="NA"/>
    <x v="1"/>
  </r>
  <r>
    <x v="29"/>
    <d v="2025-09-03T18:17:14"/>
    <x v="3"/>
    <d v="2025-09-03T18:19:32"/>
    <x v="7"/>
    <s v="0970921733"/>
    <s v="NA"/>
    <s v="NA"/>
    <x v="1"/>
  </r>
  <r>
    <x v="2"/>
    <d v="2025-09-30T15:31:57"/>
    <x v="2"/>
    <d v="2025-09-30T15:38:46"/>
    <x v="7"/>
    <s v="0909210232"/>
    <s v="NA"/>
    <s v="NA"/>
    <x v="1"/>
  </r>
  <r>
    <x v="20"/>
    <d v="2025-09-14T14:54:48"/>
    <x v="6"/>
    <d v="2025-09-14T14:57:34"/>
    <x v="7"/>
    <s v="0936621101"/>
    <s v="NA"/>
    <s v="NA"/>
    <x v="0"/>
  </r>
  <r>
    <x v="2"/>
    <d v="2025-09-30T19:22:16"/>
    <x v="2"/>
    <d v="2025-09-30T19:23:01"/>
    <x v="7"/>
    <s v="0936342105"/>
    <s v="NA"/>
    <s v="NA"/>
    <x v="0"/>
  </r>
  <r>
    <x v="1"/>
    <d v="2025-09-25T21:10:28"/>
    <x v="1"/>
    <d v="2025-09-25T22:13:00"/>
    <x v="7"/>
    <s v="0988659615"/>
    <s v="NA"/>
    <s v="NA"/>
    <x v="0"/>
  </r>
  <r>
    <x v="23"/>
    <d v="2025-09-15T17:42:46"/>
    <x v="4"/>
    <d v="2025-09-15T17:44:25"/>
    <x v="7"/>
    <s v="0968366520"/>
    <s v="NA"/>
    <s v="NA"/>
    <x v="0"/>
  </r>
  <r>
    <x v="6"/>
    <d v="2025-09-09T17:19:28"/>
    <x v="2"/>
    <d v="2025-09-09T17:27:09"/>
    <x v="7"/>
    <s v="0911863934"/>
    <s v="NA"/>
    <s v="NA"/>
    <x v="1"/>
  </r>
  <r>
    <x v="6"/>
    <d v="2025-09-09T21:00:30"/>
    <x v="2"/>
    <d v="2025-09-09T21:09:54"/>
    <x v="7"/>
    <s v="0966065977"/>
    <s v="NA"/>
    <s v="NA"/>
    <x v="0"/>
  </r>
  <r>
    <x v="6"/>
    <d v="2025-09-09T14:59:25"/>
    <x v="2"/>
    <d v="2025-09-09T15:00:45"/>
    <x v="7"/>
    <s v="0911957338"/>
    <s v="NA"/>
    <s v="NA"/>
    <x v="1"/>
  </r>
  <r>
    <x v="23"/>
    <d v="2025-09-15T20:27:37"/>
    <x v="4"/>
    <d v="2025-09-15T20:33:23"/>
    <x v="7"/>
    <s v="0937627771"/>
    <s v="NA"/>
    <s v="NA"/>
    <x v="0"/>
  </r>
  <r>
    <x v="14"/>
    <d v="2025-09-10T20:11:08"/>
    <x v="3"/>
    <d v="2025-09-10T20:15:28"/>
    <x v="7"/>
    <s v="0287729016"/>
    <s v="NA"/>
    <s v="NA"/>
    <x v="0"/>
  </r>
  <r>
    <x v="20"/>
    <d v="2025-09-14T14:27:06"/>
    <x v="6"/>
    <d v="2025-09-14T14:28:00"/>
    <x v="7"/>
    <s v="0903817862"/>
    <s v="NA"/>
    <s v="NA"/>
    <x v="0"/>
  </r>
  <r>
    <x v="14"/>
    <d v="2025-09-10T20:58:27"/>
    <x v="3"/>
    <d v="2025-09-10T21:00:31"/>
    <x v="7"/>
    <s v="0985400599"/>
    <s v="NA"/>
    <s v="NA"/>
    <x v="0"/>
  </r>
  <r>
    <x v="23"/>
    <d v="2025-09-15T17:49:02"/>
    <x v="4"/>
    <d v="2025-09-15T17:51:08"/>
    <x v="7"/>
    <s v="0976062337"/>
    <s v="NA"/>
    <s v="NA"/>
    <x v="0"/>
  </r>
  <r>
    <x v="15"/>
    <d v="2025-09-17T18:09:02"/>
    <x v="3"/>
    <d v="2025-09-17T18:10:19"/>
    <x v="7"/>
    <s v="0989987525"/>
    <s v="NA"/>
    <s v="NA"/>
    <x v="0"/>
  </r>
  <r>
    <x v="14"/>
    <d v="2025-09-10T20:15:40"/>
    <x v="3"/>
    <d v="2025-09-10T20:18:48"/>
    <x v="7"/>
    <s v="047281377"/>
    <s v="NA"/>
    <s v="NA"/>
    <x v="0"/>
  </r>
  <r>
    <x v="5"/>
    <d v="2025-09-01T14:19:03"/>
    <x v="4"/>
    <d v="2025-09-01T14:23:32"/>
    <x v="7"/>
    <s v="0423389933"/>
    <s v="NA"/>
    <s v="NA"/>
    <x v="0"/>
  </r>
  <r>
    <x v="20"/>
    <d v="2025-09-14T14:17:51"/>
    <x v="6"/>
    <d v="2025-09-14T14:18:38"/>
    <x v="7"/>
    <s v="0955129102"/>
    <s v="NA"/>
    <s v="NA"/>
    <x v="0"/>
  </r>
  <r>
    <x v="4"/>
    <d v="2025-09-23T15:10:41"/>
    <x v="2"/>
    <d v="2025-09-23T15:12:06"/>
    <x v="7"/>
    <s v="0424966588"/>
    <s v="NA"/>
    <s v="NA"/>
    <x v="0"/>
  </r>
  <r>
    <x v="9"/>
    <d v="2025-09-02T16:05:15"/>
    <x v="2"/>
    <d v="2025-09-02T16:11:54"/>
    <x v="7"/>
    <s v="052361315"/>
    <s v="NA"/>
    <s v="NA"/>
    <x v="0"/>
  </r>
  <r>
    <x v="5"/>
    <d v="2025-09-01T14:43:48"/>
    <x v="4"/>
    <d v="2025-09-01T14:52:50"/>
    <x v="7"/>
    <s v="062902237"/>
    <s v="NA"/>
    <s v="NA"/>
    <x v="1"/>
  </r>
  <r>
    <x v="6"/>
    <d v="2025-09-09T18:21:48"/>
    <x v="2"/>
    <d v="2025-09-09T18:23:03"/>
    <x v="7"/>
    <s v="0908252735"/>
    <s v="NA"/>
    <s v="NA"/>
    <x v="0"/>
  </r>
  <r>
    <x v="1"/>
    <d v="2025-09-25T17:47:03"/>
    <x v="1"/>
    <d v="2025-09-25T18:22:47"/>
    <x v="7"/>
    <s v="0937627771"/>
    <s v="NA"/>
    <s v="NA"/>
    <x v="1"/>
  </r>
  <r>
    <x v="2"/>
    <d v="2025-09-30T19:25:06"/>
    <x v="2"/>
    <d v="2025-09-30T19:26:11"/>
    <x v="7"/>
    <s v="0902026106"/>
    <s v="NA"/>
    <s v="NA"/>
    <x v="0"/>
  </r>
  <r>
    <x v="23"/>
    <d v="2025-09-15T17:54:52"/>
    <x v="4"/>
    <d v="2025-09-15T17:58:25"/>
    <x v="7"/>
    <s v="0970388418"/>
    <s v="NA"/>
    <s v="NA"/>
    <x v="0"/>
  </r>
  <r>
    <x v="3"/>
    <d v="2025-09-24T21:10:40"/>
    <x v="3"/>
    <d v="2025-09-24T22:01:21"/>
    <x v="7"/>
    <s v="0955315451"/>
    <s v="NA"/>
    <s v="NA"/>
    <x v="1"/>
  </r>
  <r>
    <x v="4"/>
    <d v="2025-09-23T18:59:18"/>
    <x v="2"/>
    <d v="2025-09-23T19:01:13"/>
    <x v="7"/>
    <s v="0979552689"/>
    <s v="NA"/>
    <s v="NA"/>
    <x v="0"/>
  </r>
  <r>
    <x v="1"/>
    <d v="2025-09-25T22:13:06"/>
    <x v="1"/>
    <d v="2025-09-25T22:14:26"/>
    <x v="7"/>
    <s v="0900018336"/>
    <s v="NA"/>
    <s v="NA"/>
    <x v="1"/>
  </r>
  <r>
    <x v="6"/>
    <d v="2025-09-09T18:32:21"/>
    <x v="2"/>
    <d v="2025-09-09T18:34:25"/>
    <x v="7"/>
    <s v="0987093919"/>
    <s v="NA"/>
    <s v="NA"/>
    <x v="0"/>
  </r>
  <r>
    <x v="5"/>
    <d v="2025-09-01T17:38:15"/>
    <x v="4"/>
    <d v="2025-09-01T17:54:56"/>
    <x v="7"/>
    <s v="0422256958"/>
    <s v="NA"/>
    <s v="NA"/>
    <x v="0"/>
  </r>
  <r>
    <x v="6"/>
    <d v="2025-09-09T18:16:14"/>
    <x v="2"/>
    <d v="2025-09-09T18:17:42"/>
    <x v="7"/>
    <s v="0932455600"/>
    <s v="NA"/>
    <s v="NA"/>
    <x v="0"/>
  </r>
  <r>
    <x v="23"/>
    <d v="2025-09-15T15:38:40"/>
    <x v="4"/>
    <d v="2025-09-15T15:41:38"/>
    <x v="7"/>
    <s v="033391717"/>
    <s v="NA"/>
    <s v="NA"/>
    <x v="0"/>
  </r>
  <r>
    <x v="20"/>
    <d v="2025-09-14T15:23:50"/>
    <x v="6"/>
    <d v="2025-09-14T15:25:06"/>
    <x v="7"/>
    <s v="0912889984"/>
    <s v="NA"/>
    <s v="NA"/>
    <x v="0"/>
  </r>
  <r>
    <x v="6"/>
    <d v="2025-09-09T16:38:25"/>
    <x v="2"/>
    <d v="2025-09-09T16:41:36"/>
    <x v="7"/>
    <s v="0911957338"/>
    <s v="NA"/>
    <s v="NA"/>
    <x v="0"/>
  </r>
  <r>
    <x v="9"/>
    <d v="2025-09-02T19:00:07"/>
    <x v="2"/>
    <d v="2025-09-02T19:02:05"/>
    <x v="7"/>
    <s v="077685335"/>
    <s v="NA"/>
    <s v="NA"/>
    <x v="0"/>
  </r>
  <r>
    <x v="20"/>
    <d v="2025-09-14T15:04:25"/>
    <x v="6"/>
    <d v="2025-09-14T15:05:19"/>
    <x v="7"/>
    <s v="0979185173"/>
    <s v="NA"/>
    <s v="NA"/>
    <x v="0"/>
  </r>
  <r>
    <x v="24"/>
    <d v="2025-09-29T17:10:21"/>
    <x v="4"/>
    <d v="2025-09-29T17:12:37"/>
    <x v="7"/>
    <s v="0937485860"/>
    <s v="NA"/>
    <s v="NA"/>
    <x v="1"/>
  </r>
  <r>
    <x v="16"/>
    <d v="2025-09-08T15:37:42"/>
    <x v="4"/>
    <d v="2025-09-08T15:42:25"/>
    <x v="7"/>
    <s v="0936886456"/>
    <s v="NA"/>
    <s v="NA"/>
    <x v="0"/>
  </r>
  <r>
    <x v="1"/>
    <d v="2025-09-25T23:24:22"/>
    <x v="1"/>
    <d v="2025-09-25T23:30:18"/>
    <x v="7"/>
    <s v="0937627771"/>
    <s v="NA"/>
    <s v="NA"/>
    <x v="1"/>
  </r>
  <r>
    <x v="12"/>
    <d v="2025-09-16T15:48:36"/>
    <x v="2"/>
    <d v="2025-09-16T15:58:18"/>
    <x v="7"/>
    <s v="075588036"/>
    <s v="NA"/>
    <s v="NA"/>
    <x v="1"/>
  </r>
  <r>
    <x v="9"/>
    <d v="2025-09-02T20:26:07"/>
    <x v="2"/>
    <d v="2025-09-02T20:29:01"/>
    <x v="7"/>
    <s v="0902688374"/>
    <s v="NA"/>
    <s v="NA"/>
    <x v="0"/>
  </r>
  <r>
    <x v="29"/>
    <d v="2025-09-03T15:40:43"/>
    <x v="3"/>
    <d v="2025-09-03T15:43:35"/>
    <x v="7"/>
    <s v="26020033"/>
    <s v="NA"/>
    <s v="NA"/>
    <x v="1"/>
  </r>
  <r>
    <x v="5"/>
    <d v="2025-09-01T14:02:12"/>
    <x v="4"/>
    <d v="2025-09-01T14:07:20"/>
    <x v="7"/>
    <s v="052251888"/>
    <s v="NA"/>
    <s v="NA"/>
    <x v="0"/>
  </r>
  <r>
    <x v="1"/>
    <d v="2025-09-25T16:09:37"/>
    <x v="1"/>
    <d v="2025-09-25T16:11:28"/>
    <x v="7"/>
    <s v="035314599"/>
    <s v="NA"/>
    <s v="NA"/>
    <x v="0"/>
  </r>
  <r>
    <x v="2"/>
    <d v="2025-09-30T20:30:27"/>
    <x v="2"/>
    <d v="2025-09-30T20:33:18"/>
    <x v="7"/>
    <s v="0967256236"/>
    <s v="NA"/>
    <s v="NA"/>
    <x v="1"/>
  </r>
  <r>
    <x v="12"/>
    <d v="2025-09-16T15:12:25"/>
    <x v="2"/>
    <d v="2025-09-16T15:17:04"/>
    <x v="7"/>
    <s v="0982831366"/>
    <s v="NA"/>
    <s v="NA"/>
    <x v="0"/>
  </r>
  <r>
    <x v="23"/>
    <d v="2025-09-15T17:45:32"/>
    <x v="4"/>
    <d v="2025-09-15T17:46:37"/>
    <x v="7"/>
    <s v="0975844311"/>
    <s v="NA"/>
    <s v="NA"/>
    <x v="0"/>
  </r>
  <r>
    <x v="18"/>
    <d v="2025-09-18T14:24:46"/>
    <x v="1"/>
    <d v="2025-09-18T14:26:00"/>
    <x v="7"/>
    <s v="0968309938"/>
    <s v="NA"/>
    <s v="NA"/>
    <x v="1"/>
  </r>
  <r>
    <x v="20"/>
    <d v="2025-09-14T15:05:37"/>
    <x v="6"/>
    <d v="2025-09-14T15:07:43"/>
    <x v="7"/>
    <s v="0911701276"/>
    <s v="NA"/>
    <s v="NA"/>
    <x v="0"/>
  </r>
  <r>
    <x v="24"/>
    <d v="2025-09-29T21:33:53"/>
    <x v="4"/>
    <d v="2025-09-29T21:36:34"/>
    <x v="7"/>
    <s v="0936066003"/>
    <s v="NA"/>
    <s v="NA"/>
    <x v="1"/>
  </r>
  <r>
    <x v="29"/>
    <d v="2025-09-03T16:35:36"/>
    <x v="3"/>
    <d v="2025-09-03T16:41:52"/>
    <x v="7"/>
    <s v="0928753983"/>
    <s v="NA"/>
    <s v="NA"/>
    <x v="0"/>
  </r>
  <r>
    <x v="2"/>
    <d v="2025-09-30T19:06:49"/>
    <x v="2"/>
    <d v="2025-09-30T19:07:55"/>
    <x v="7"/>
    <s v="0920315905"/>
    <s v="NA"/>
    <s v="NA"/>
    <x v="0"/>
  </r>
  <r>
    <x v="12"/>
    <d v="2025-09-16T16:32:47"/>
    <x v="2"/>
    <d v="2025-09-16T16:38:57"/>
    <x v="7"/>
    <s v="078012625"/>
    <s v="NA"/>
    <s v="NA"/>
    <x v="1"/>
  </r>
  <r>
    <x v="23"/>
    <d v="2025-09-15T15:21:42"/>
    <x v="4"/>
    <d v="2025-09-15T15:25:31"/>
    <x v="7"/>
    <s v="033391717"/>
    <s v="NA"/>
    <s v="NA"/>
    <x v="0"/>
  </r>
  <r>
    <x v="29"/>
    <d v="2025-09-03T18:13:24"/>
    <x v="3"/>
    <d v="2025-09-03T18:16:04"/>
    <x v="7"/>
    <s v="0926959049"/>
    <s v="NA"/>
    <s v="NA"/>
    <x v="1"/>
  </r>
  <r>
    <x v="19"/>
    <d v="2025-09-04T15:24:16"/>
    <x v="1"/>
    <d v="2025-09-04T15:25:49"/>
    <x v="7"/>
    <s v="0926529456"/>
    <s v="NA"/>
    <s v="NA"/>
    <x v="0"/>
  </r>
  <r>
    <x v="3"/>
    <d v="2025-09-24T19:29:31"/>
    <x v="3"/>
    <d v="2025-09-24T19:33:24"/>
    <x v="7"/>
    <s v="035538588"/>
    <s v="NA"/>
    <s v="NA"/>
    <x v="0"/>
  </r>
  <r>
    <x v="5"/>
    <d v="2025-09-01T17:06:17"/>
    <x v="4"/>
    <d v="2025-09-01T17:10:31"/>
    <x v="7"/>
    <s v="0937010626"/>
    <s v="NA"/>
    <s v="NA"/>
    <x v="0"/>
  </r>
  <r>
    <x v="20"/>
    <d v="2025-09-14T14:18:58"/>
    <x v="6"/>
    <d v="2025-09-14T14:19:45"/>
    <x v="7"/>
    <s v="0900204962"/>
    <s v="NA"/>
    <s v="NA"/>
    <x v="0"/>
  </r>
  <r>
    <x v="6"/>
    <d v="2025-09-09T18:12:33"/>
    <x v="2"/>
    <d v="2025-09-09T18:13:37"/>
    <x v="7"/>
    <s v="0927663596"/>
    <s v="NA"/>
    <s v="NA"/>
    <x v="0"/>
  </r>
  <r>
    <x v="15"/>
    <d v="2025-09-17T18:26:03"/>
    <x v="3"/>
    <d v="2025-09-17T18:27:17"/>
    <x v="7"/>
    <s v="0989987525"/>
    <s v="NA"/>
    <s v="NA"/>
    <x v="0"/>
  </r>
  <r>
    <x v="19"/>
    <d v="2025-09-04T17:01:23"/>
    <x v="1"/>
    <d v="2025-09-04T17:06:01"/>
    <x v="7"/>
    <s v="0971227311"/>
    <s v="NA"/>
    <s v="NA"/>
    <x v="0"/>
  </r>
  <r>
    <x v="20"/>
    <d v="2025-09-14T14:10:15"/>
    <x v="6"/>
    <d v="2025-09-14T14:11:35"/>
    <x v="7"/>
    <s v="0900116366"/>
    <s v="NA"/>
    <s v="NA"/>
    <x v="0"/>
  </r>
  <r>
    <x v="23"/>
    <d v="2025-09-15T20:13:40"/>
    <x v="4"/>
    <d v="2025-09-15T20:18:56"/>
    <x v="7"/>
    <s v="056330808"/>
    <s v="NA"/>
    <s v="NA"/>
    <x v="0"/>
  </r>
  <r>
    <x v="2"/>
    <d v="2025-09-30T17:28:50"/>
    <x v="2"/>
    <d v="2025-09-30T17:36:26"/>
    <x v="7"/>
    <s v="033839776"/>
    <s v="NA"/>
    <s v="NA"/>
    <x v="1"/>
  </r>
  <r>
    <x v="23"/>
    <d v="2025-09-15T14:15:04"/>
    <x v="4"/>
    <d v="2025-09-15T14:20:19"/>
    <x v="7"/>
    <s v="052685800"/>
    <s v="NA"/>
    <s v="NA"/>
    <x v="1"/>
  </r>
  <r>
    <x v="2"/>
    <d v="2025-09-30T15:39:46"/>
    <x v="2"/>
    <d v="2025-09-30T15:45:03"/>
    <x v="7"/>
    <s v="0909210232"/>
    <s v="NA"/>
    <s v="NA"/>
    <x v="0"/>
  </r>
  <r>
    <x v="18"/>
    <d v="2025-09-18T20:25:41"/>
    <x v="1"/>
    <d v="2025-09-18T20:27:59"/>
    <x v="7"/>
    <s v="0908460109"/>
    <s v="NA"/>
    <s v="NA"/>
    <x v="1"/>
  </r>
  <r>
    <x v="4"/>
    <d v="2025-09-23T20:39:31"/>
    <x v="2"/>
    <d v="2025-09-23T20:40:57"/>
    <x v="7"/>
    <s v="0983888385"/>
    <s v="NA"/>
    <s v="NA"/>
    <x v="1"/>
  </r>
  <r>
    <x v="6"/>
    <d v="2025-09-09T18:07:32"/>
    <x v="2"/>
    <d v="2025-09-09T18:09:01"/>
    <x v="7"/>
    <s v="0926529456"/>
    <s v="NA"/>
    <s v="NA"/>
    <x v="0"/>
  </r>
  <r>
    <x v="29"/>
    <d v="2025-09-03T21:04:01"/>
    <x v="3"/>
    <d v="2025-09-03T21:09:30"/>
    <x v="7"/>
    <s v="0917187722"/>
    <s v="NA"/>
    <s v="NA"/>
    <x v="1"/>
  </r>
  <r>
    <x v="2"/>
    <d v="2025-09-30T19:23:28"/>
    <x v="2"/>
    <d v="2025-09-30T19:24:43"/>
    <x v="7"/>
    <s v="0900476614"/>
    <s v="NA"/>
    <s v="NA"/>
    <x v="0"/>
  </r>
  <r>
    <x v="1"/>
    <d v="2025-09-25T15:56:56"/>
    <x v="1"/>
    <d v="2025-09-25T16:05:40"/>
    <x v="7"/>
    <s v="0229631218"/>
    <s v="NA"/>
    <s v="NA"/>
    <x v="0"/>
  </r>
  <r>
    <x v="20"/>
    <d v="2025-09-14T22:11:10"/>
    <x v="6"/>
    <d v="2025-09-14T22:12:51"/>
    <x v="7"/>
    <s v="0925266168"/>
    <s v="NA"/>
    <s v="NA"/>
    <x v="0"/>
  </r>
  <r>
    <x v="6"/>
    <d v="2025-09-09T15:28:19"/>
    <x v="2"/>
    <d v="2025-09-09T15:34:48"/>
    <x v="7"/>
    <s v="0916161623"/>
    <s v="NA"/>
    <s v="NA"/>
    <x v="0"/>
  </r>
  <r>
    <x v="12"/>
    <d v="2025-09-16T16:23:43"/>
    <x v="2"/>
    <d v="2025-09-16T16:31:14"/>
    <x v="7"/>
    <s v="075588036"/>
    <s v="NA"/>
    <s v="NA"/>
    <x v="1"/>
  </r>
  <r>
    <x v="3"/>
    <d v="2025-09-24T15:22:22"/>
    <x v="3"/>
    <d v="2025-09-24T15:25:53"/>
    <x v="7"/>
    <s v="072211686"/>
    <s v="NA"/>
    <s v="NA"/>
    <x v="0"/>
  </r>
  <r>
    <x v="4"/>
    <d v="2025-09-23T17:15:50"/>
    <x v="2"/>
    <d v="2025-09-23T17:19:25"/>
    <x v="7"/>
    <s v="0968533938"/>
    <s v="NA"/>
    <s v="NA"/>
    <x v="0"/>
  </r>
  <r>
    <x v="29"/>
    <d v="2025-09-03T20:19:25"/>
    <x v="3"/>
    <d v="2025-09-03T20:26:24"/>
    <x v="7"/>
    <s v="0982831366"/>
    <s v="NA"/>
    <s v="NA"/>
    <x v="0"/>
  </r>
  <r>
    <x v="4"/>
    <d v="2025-09-23T20:01:46"/>
    <x v="2"/>
    <d v="2025-09-23T20:12:16"/>
    <x v="7"/>
    <s v="0423365577"/>
    <s v="NA"/>
    <s v="NA"/>
    <x v="0"/>
  </r>
  <r>
    <x v="29"/>
    <d v="2025-09-03T15:29:57"/>
    <x v="3"/>
    <d v="2025-09-03T15:32:06"/>
    <x v="7"/>
    <s v="0901333099"/>
    <s v="NA"/>
    <s v="NA"/>
    <x v="0"/>
  </r>
  <r>
    <x v="19"/>
    <d v="2025-09-04T17:28:19"/>
    <x v="1"/>
    <d v="2025-09-04T17:30:18"/>
    <x v="7"/>
    <s v="055371177"/>
    <s v="NA"/>
    <s v="NA"/>
    <x v="0"/>
  </r>
  <r>
    <x v="19"/>
    <d v="2025-09-04T15:16:01"/>
    <x v="1"/>
    <d v="2025-09-04T15:17:32"/>
    <x v="7"/>
    <s v="0977291230"/>
    <s v="NA"/>
    <s v="NA"/>
    <x v="0"/>
  </r>
  <r>
    <x v="4"/>
    <d v="2025-09-23T17:39:19"/>
    <x v="2"/>
    <d v="2025-09-23T17:48:57"/>
    <x v="7"/>
    <s v="062600807"/>
    <s v="NA"/>
    <s v="NA"/>
    <x v="1"/>
  </r>
  <r>
    <x v="18"/>
    <d v="2025-09-18T17:17:02"/>
    <x v="1"/>
    <d v="2025-09-18T17:23:45"/>
    <x v="7"/>
    <s v="077809508"/>
    <s v="NA"/>
    <s v="NA"/>
    <x v="0"/>
  </r>
  <r>
    <x v="20"/>
    <d v="2025-09-14T14:41:12"/>
    <x v="6"/>
    <d v="2025-09-14T14:42:40"/>
    <x v="7"/>
    <s v="0931316833"/>
    <s v="NA"/>
    <s v="NA"/>
    <x v="0"/>
  </r>
  <r>
    <x v="3"/>
    <d v="2025-09-24T16:02:50"/>
    <x v="3"/>
    <d v="2025-09-24T16:06:26"/>
    <x v="7"/>
    <s v="29928989"/>
    <s v="NA"/>
    <s v="NA"/>
    <x v="1"/>
  </r>
  <r>
    <x v="18"/>
    <d v="2025-09-18T20:27:43"/>
    <x v="1"/>
    <d v="2025-09-18T20:29:42"/>
    <x v="7"/>
    <s v="0925696226"/>
    <s v="NA"/>
    <s v="NA"/>
    <x v="1"/>
  </r>
  <r>
    <x v="29"/>
    <d v="2025-09-03T16:31:39"/>
    <x v="3"/>
    <d v="2025-09-03T16:33:37"/>
    <x v="7"/>
    <s v="0928753983"/>
    <s v="NA"/>
    <s v="NA"/>
    <x v="0"/>
  </r>
  <r>
    <x v="24"/>
    <d v="2025-09-29T14:09:45"/>
    <x v="4"/>
    <d v="2025-09-29T14:14:55"/>
    <x v="7"/>
    <s v="0222555775"/>
    <s v="NA"/>
    <s v="NA"/>
    <x v="0"/>
  </r>
  <r>
    <x v="29"/>
    <d v="2025-09-03T16:15:30"/>
    <x v="3"/>
    <d v="2025-09-03T16:23:11"/>
    <x v="7"/>
    <s v="0971227311"/>
    <s v="NA"/>
    <s v="NA"/>
    <x v="1"/>
  </r>
  <r>
    <x v="20"/>
    <d v="2025-09-14T14:44:27"/>
    <x v="6"/>
    <d v="2025-09-14T14:45:46"/>
    <x v="7"/>
    <s v="0928619273"/>
    <s v="NA"/>
    <s v="NA"/>
    <x v="0"/>
  </r>
  <r>
    <x v="4"/>
    <d v="2025-09-23T17:51:25"/>
    <x v="2"/>
    <d v="2025-09-23T17:55:20"/>
    <x v="7"/>
    <s v="055373039"/>
    <s v="NA"/>
    <s v="NA"/>
    <x v="0"/>
  </r>
  <r>
    <x v="1"/>
    <d v="2025-09-25T21:01:33"/>
    <x v="1"/>
    <d v="2025-09-25T21:06:37"/>
    <x v="7"/>
    <s v="0988659615"/>
    <s v="NA"/>
    <s v="NA"/>
    <x v="1"/>
  </r>
  <r>
    <x v="19"/>
    <d v="2025-09-04T15:22:04"/>
    <x v="1"/>
    <d v="2025-09-04T15:23:39"/>
    <x v="7"/>
    <s v="0958552843"/>
    <s v="NA"/>
    <s v="NA"/>
    <x v="0"/>
  </r>
  <r>
    <x v="6"/>
    <d v="2025-09-09T18:14:18"/>
    <x v="2"/>
    <d v="2025-09-09T18:15:44"/>
    <x v="7"/>
    <s v="0961152799"/>
    <s v="NA"/>
    <s v="NA"/>
    <x v="0"/>
  </r>
  <r>
    <x v="23"/>
    <d v="2025-09-15T17:35:50"/>
    <x v="4"/>
    <d v="2025-09-15T17:37:25"/>
    <x v="7"/>
    <s v="0971776226"/>
    <s v="NA"/>
    <s v="NA"/>
    <x v="0"/>
  </r>
  <r>
    <x v="12"/>
    <d v="2025-09-16T17:24:57"/>
    <x v="2"/>
    <d v="2025-09-16T17:34:02"/>
    <x v="7"/>
    <s v="0989039118"/>
    <s v="NA"/>
    <s v="NA"/>
    <x v="1"/>
  </r>
  <r>
    <x v="4"/>
    <d v="2025-09-23T20:42:00"/>
    <x v="2"/>
    <d v="2025-09-23T21:30:49"/>
    <x v="7"/>
    <s v="0967185537"/>
    <s v="NA"/>
    <s v="NA"/>
    <x v="1"/>
  </r>
  <r>
    <x v="14"/>
    <d v="2025-09-10T18:56:31"/>
    <x v="3"/>
    <d v="2025-09-10T18:58:47"/>
    <x v="7"/>
    <s v="0970722692"/>
    <s v="NA"/>
    <s v="NA"/>
    <x v="0"/>
  </r>
  <r>
    <x v="6"/>
    <d v="2025-09-09T18:23:20"/>
    <x v="2"/>
    <d v="2025-09-09T18:24:25"/>
    <x v="7"/>
    <s v="0903657805"/>
    <s v="NA"/>
    <s v="NA"/>
    <x v="0"/>
  </r>
  <r>
    <x v="6"/>
    <d v="2025-09-09T18:19:43"/>
    <x v="2"/>
    <d v="2025-09-09T18:21:20"/>
    <x v="7"/>
    <s v="0952850208"/>
    <s v="NA"/>
    <s v="NA"/>
    <x v="0"/>
  </r>
  <r>
    <x v="15"/>
    <d v="2025-09-17T15:31:36"/>
    <x v="3"/>
    <d v="2025-09-17T15:36:26"/>
    <x v="7"/>
    <s v="0973975152"/>
    <s v="NA"/>
    <s v="NA"/>
    <x v="0"/>
  </r>
  <r>
    <x v="16"/>
    <d v="2025-09-08T16:40:31"/>
    <x v="4"/>
    <d v="2025-09-08T16:52:19"/>
    <x v="7"/>
    <s v="0985857759"/>
    <s v="NA"/>
    <s v="NA"/>
    <x v="1"/>
  </r>
  <r>
    <x v="5"/>
    <d v="2025-09-01T14:31:15"/>
    <x v="4"/>
    <d v="2025-09-01T14:40:07"/>
    <x v="7"/>
    <s v="0985855865"/>
    <s v="NA"/>
    <s v="NA"/>
    <x v="1"/>
  </r>
  <r>
    <x v="18"/>
    <d v="2025-09-18T18:44:24"/>
    <x v="1"/>
    <d v="2025-09-18T18:50:30"/>
    <x v="7"/>
    <s v="23970850"/>
    <s v="NA"/>
    <s v="NA"/>
    <x v="1"/>
  </r>
  <r>
    <x v="20"/>
    <d v="2025-09-14T14:16:08"/>
    <x v="6"/>
    <d v="2025-09-14T14:17:09"/>
    <x v="7"/>
    <s v="0987463019"/>
    <s v="NA"/>
    <s v="NA"/>
    <x v="0"/>
  </r>
  <r>
    <x v="16"/>
    <d v="2025-09-08T15:11:02"/>
    <x v="4"/>
    <d v="2025-09-08T15:17:11"/>
    <x v="7"/>
    <s v="047296688"/>
    <s v="NA"/>
    <s v="NA"/>
    <x v="0"/>
  </r>
  <r>
    <x v="2"/>
    <d v="2025-09-30T16:41:07"/>
    <x v="2"/>
    <d v="2025-09-30T16:42:27"/>
    <x v="7"/>
    <s v="092326777"/>
    <s v="NA"/>
    <s v="NA"/>
    <x v="0"/>
  </r>
  <r>
    <x v="19"/>
    <d v="2025-09-04T15:28:11"/>
    <x v="1"/>
    <d v="2025-09-04T15:29:29"/>
    <x v="7"/>
    <s v="0927663596"/>
    <s v="NA"/>
    <s v="NA"/>
    <x v="0"/>
  </r>
  <r>
    <x v="6"/>
    <d v="2025-09-09T18:30:55"/>
    <x v="2"/>
    <d v="2025-09-09T18:32:08"/>
    <x v="7"/>
    <s v="0930039619"/>
    <s v="NA"/>
    <s v="NA"/>
    <x v="0"/>
  </r>
  <r>
    <x v="12"/>
    <d v="2025-09-16T20:58:28"/>
    <x v="2"/>
    <d v="2025-09-16T21:00:50"/>
    <x v="7"/>
    <s v="0900592439"/>
    <s v="NA"/>
    <s v="NA"/>
    <x v="1"/>
  </r>
  <r>
    <x v="19"/>
    <d v="2025-09-04T15:12:00"/>
    <x v="1"/>
    <d v="2025-09-04T15:13:31"/>
    <x v="7"/>
    <s v="0936665713"/>
    <s v="NA"/>
    <s v="NA"/>
    <x v="0"/>
  </r>
  <r>
    <x v="3"/>
    <d v="2025-09-24T15:08:00"/>
    <x v="3"/>
    <d v="2025-09-24T15:12:09"/>
    <x v="7"/>
    <s v="0975237029"/>
    <s v="NA"/>
    <s v="NA"/>
    <x v="1"/>
  </r>
  <r>
    <x v="9"/>
    <d v="2025-09-02T20:29:21"/>
    <x v="2"/>
    <d v="2025-09-02T20:34:07"/>
    <x v="7"/>
    <s v="0915169396"/>
    <s v="NA"/>
    <s v="NA"/>
    <x v="0"/>
  </r>
  <r>
    <x v="19"/>
    <d v="2025-09-04T15:31:29"/>
    <x v="1"/>
    <d v="2025-09-04T15:33:00"/>
    <x v="7"/>
    <s v="0932455600"/>
    <s v="NA"/>
    <s v="NA"/>
    <x v="0"/>
  </r>
  <r>
    <x v="6"/>
    <d v="2025-09-09T18:24:39"/>
    <x v="2"/>
    <d v="2025-09-09T18:26:00"/>
    <x v="7"/>
    <s v="0922777869"/>
    <s v="NA"/>
    <s v="NA"/>
    <x v="0"/>
  </r>
  <r>
    <x v="16"/>
    <d v="2025-09-08T15:17:41"/>
    <x v="4"/>
    <d v="2025-09-08T15:21:20"/>
    <x v="7"/>
    <s v="0976676608"/>
    <s v="NA"/>
    <s v="NA"/>
    <x v="1"/>
  </r>
  <r>
    <x v="1"/>
    <d v="2025-09-25T15:06:04"/>
    <x v="1"/>
    <d v="2025-09-25T15:19:04"/>
    <x v="7"/>
    <s v="035314599"/>
    <s v="NA"/>
    <s v="NA"/>
    <x v="0"/>
  </r>
  <r>
    <x v="16"/>
    <d v="2025-09-08T20:03:29"/>
    <x v="4"/>
    <d v="2025-09-08T20:26:03"/>
    <x v="7"/>
    <s v="0422269588"/>
    <s v="NA"/>
    <s v="NA"/>
    <x v="1"/>
  </r>
  <r>
    <x v="20"/>
    <d v="2025-09-14T14:53:00"/>
    <x v="6"/>
    <d v="2025-09-14T14:53:50"/>
    <x v="7"/>
    <s v="0960803903"/>
    <s v="NA"/>
    <s v="NA"/>
    <x v="0"/>
  </r>
  <r>
    <x v="20"/>
    <d v="2025-09-14T14:33:26"/>
    <x v="6"/>
    <d v="2025-09-14T14:35:44"/>
    <x v="7"/>
    <s v="0987776322"/>
    <s v="NA"/>
    <s v="NA"/>
    <x v="0"/>
  </r>
  <r>
    <x v="15"/>
    <d v="2025-09-17T18:57:37"/>
    <x v="3"/>
    <d v="2025-09-17T18:59:09"/>
    <x v="7"/>
    <s v="0989987525"/>
    <s v="NA"/>
    <s v="NA"/>
    <x v="0"/>
  </r>
  <r>
    <x v="24"/>
    <d v="2025-09-29T13:59:18"/>
    <x v="4"/>
    <d v="2025-09-29T14:04:29"/>
    <x v="7"/>
    <s v="0958502815"/>
    <s v="NA"/>
    <s v="NA"/>
    <x v="1"/>
  </r>
  <r>
    <x v="16"/>
    <d v="2025-09-08T16:05:21"/>
    <x v="4"/>
    <d v="2025-09-08T16:11:38"/>
    <x v="7"/>
    <s v="052223000"/>
    <s v="NA"/>
    <s v="NA"/>
    <x v="0"/>
  </r>
  <r>
    <x v="16"/>
    <d v="2025-09-08T14:25:56"/>
    <x v="4"/>
    <d v="2025-09-08T14:31:51"/>
    <x v="7"/>
    <s v="0426879200"/>
    <s v="NA"/>
    <s v="NA"/>
    <x v="0"/>
  </r>
  <r>
    <x v="9"/>
    <d v="2025-09-02T16:19:57"/>
    <x v="2"/>
    <d v="2025-09-02T16:25:37"/>
    <x v="7"/>
    <s v="072222333"/>
    <s v="NA"/>
    <s v="NA"/>
    <x v="0"/>
  </r>
  <r>
    <x v="9"/>
    <d v="2025-09-02T20:34:24"/>
    <x v="2"/>
    <d v="2025-09-02T20:40:26"/>
    <x v="7"/>
    <s v="0982831366"/>
    <s v="NA"/>
    <s v="NA"/>
    <x v="0"/>
  </r>
  <r>
    <x v="19"/>
    <d v="2025-09-04T16:36:25"/>
    <x v="1"/>
    <d v="2025-09-04T16:42:51"/>
    <x v="7"/>
    <s v="0971227311"/>
    <s v="NA"/>
    <s v="NA"/>
    <x v="1"/>
  </r>
  <r>
    <x v="14"/>
    <d v="2025-09-10T22:23:36"/>
    <x v="3"/>
    <d v="2025-09-10T23:01:33"/>
    <x v="7"/>
    <s v="0966065977"/>
    <s v="NA"/>
    <s v="NA"/>
    <x v="1"/>
  </r>
  <r>
    <x v="2"/>
    <d v="2025-09-30T19:01:15"/>
    <x v="2"/>
    <d v="2025-09-30T19:02:23"/>
    <x v="7"/>
    <s v="0975844311"/>
    <s v="NA"/>
    <s v="NA"/>
    <x v="0"/>
  </r>
  <r>
    <x v="15"/>
    <d v="2025-09-17T15:03:21"/>
    <x v="3"/>
    <d v="2025-09-17T15:11:29"/>
    <x v="7"/>
    <s v="0287729016"/>
    <s v="NA"/>
    <s v="NA"/>
    <x v="0"/>
  </r>
  <r>
    <x v="24"/>
    <d v="2025-09-29T14:19:10"/>
    <x v="4"/>
    <d v="2025-09-29T14:21:23"/>
    <x v="7"/>
    <s v="062158890"/>
    <s v="NA"/>
    <s v="NA"/>
    <x v="0"/>
  </r>
  <r>
    <x v="5"/>
    <d v="2025-09-01T16:43:51"/>
    <x v="4"/>
    <d v="2025-09-01T16:47:09"/>
    <x v="7"/>
    <s v="062902237"/>
    <s v="NA"/>
    <s v="NA"/>
    <x v="0"/>
  </r>
  <r>
    <x v="9"/>
    <d v="2025-09-02T16:30:59"/>
    <x v="2"/>
    <d v="2025-09-02T16:34:13"/>
    <x v="7"/>
    <s v="077685335"/>
    <s v="NA"/>
    <s v="NA"/>
    <x v="0"/>
  </r>
  <r>
    <x v="20"/>
    <d v="2025-09-14T14:50:04"/>
    <x v="6"/>
    <d v="2025-09-14T14:52:45"/>
    <x v="7"/>
    <s v="0905638409"/>
    <s v="NA"/>
    <s v="NA"/>
    <x v="0"/>
  </r>
  <r>
    <x v="6"/>
    <d v="2025-09-09T18:29:28"/>
    <x v="2"/>
    <d v="2025-09-09T18:30:42"/>
    <x v="7"/>
    <s v="0903228051"/>
    <s v="NA"/>
    <s v="NA"/>
    <x v="0"/>
  </r>
  <r>
    <x v="19"/>
    <d v="2025-09-04T15:09:54"/>
    <x v="1"/>
    <d v="2025-09-04T15:11:25"/>
    <x v="7"/>
    <s v="0932097942"/>
    <s v="NA"/>
    <s v="NA"/>
    <x v="0"/>
  </r>
  <r>
    <x v="20"/>
    <d v="2025-09-14T15:22:17"/>
    <x v="6"/>
    <d v="2025-09-14T15:23:26"/>
    <x v="7"/>
    <s v="0981067197"/>
    <s v="NA"/>
    <s v="NA"/>
    <x v="0"/>
  </r>
  <r>
    <x v="15"/>
    <d v="2025-09-17T17:21:29"/>
    <x v="3"/>
    <d v="2025-09-17T17:25:48"/>
    <x v="7"/>
    <s v="0226338970"/>
    <s v="NA"/>
    <s v="NA"/>
    <x v="0"/>
  </r>
  <r>
    <x v="1"/>
    <d v="2025-09-25T15:30:54"/>
    <x v="1"/>
    <d v="2025-09-25T15:33:12"/>
    <x v="7"/>
    <s v="0287729016"/>
    <s v="NA"/>
    <s v="NA"/>
    <x v="0"/>
  </r>
  <r>
    <x v="14"/>
    <d v="2025-09-10T15:43:44"/>
    <x v="3"/>
    <d v="2025-09-10T15:45:09"/>
    <x v="7"/>
    <s v="0908236158"/>
    <s v="NA"/>
    <s v="NA"/>
    <x v="1"/>
  </r>
  <r>
    <x v="2"/>
    <d v="2025-09-30T17:04:01"/>
    <x v="2"/>
    <d v="2025-09-30T17:13:27"/>
    <x v="7"/>
    <s v="052751777"/>
    <s v="NA"/>
    <s v="NA"/>
    <x v="0"/>
  </r>
  <r>
    <x v="2"/>
    <d v="2025-09-30T19:03:22"/>
    <x v="2"/>
    <d v="2025-09-30T19:04:24"/>
    <x v="7"/>
    <s v="0929730822"/>
    <s v="NA"/>
    <s v="NA"/>
    <x v="0"/>
  </r>
  <r>
    <x v="3"/>
    <d v="2025-09-24T15:15:32"/>
    <x v="3"/>
    <d v="2025-09-24T15:21:08"/>
    <x v="7"/>
    <s v="073817369"/>
    <s v="NA"/>
    <s v="NA"/>
    <x v="0"/>
  </r>
  <r>
    <x v="29"/>
    <d v="2025-09-03T20:26:19"/>
    <x v="3"/>
    <d v="2025-09-03T20:34:09"/>
    <x v="7"/>
    <s v="0966969661"/>
    <s v="NA"/>
    <s v="NA"/>
    <x v="1"/>
  </r>
  <r>
    <x v="23"/>
    <d v="2025-09-15T14:05:14"/>
    <x v="4"/>
    <d v="2025-09-15T14:14:11"/>
    <x v="7"/>
    <s v="0902338176"/>
    <s v="NA"/>
    <s v="NA"/>
    <x v="1"/>
  </r>
  <r>
    <x v="29"/>
    <d v="2025-09-03T18:54:25"/>
    <x v="3"/>
    <d v="2025-09-03T18:59:33"/>
    <x v="7"/>
    <s v="0958254327"/>
    <s v="NA"/>
    <s v="NA"/>
    <x v="1"/>
  </r>
  <r>
    <x v="12"/>
    <d v="2025-09-16T15:27:54"/>
    <x v="2"/>
    <d v="2025-09-16T15:36:23"/>
    <x v="7"/>
    <s v="0902130838"/>
    <s v="NA"/>
    <s v="NA"/>
    <x v="1"/>
  </r>
  <r>
    <x v="19"/>
    <d v="2025-09-04T15:33:23"/>
    <x v="1"/>
    <d v="2025-09-04T15:35:11"/>
    <x v="7"/>
    <s v="0933615101"/>
    <s v="NA"/>
    <s v="NA"/>
    <x v="0"/>
  </r>
  <r>
    <x v="3"/>
    <d v="2025-09-24T20:42:43"/>
    <x v="3"/>
    <d v="2025-09-24T20:48:51"/>
    <x v="7"/>
    <s v="076417119"/>
    <s v="NA"/>
    <s v="NA"/>
    <x v="0"/>
  </r>
  <r>
    <x v="29"/>
    <d v="2025-09-03T20:51:15"/>
    <x v="3"/>
    <d v="2025-09-03T21:01:32"/>
    <x v="7"/>
    <s v="0936886456"/>
    <s v="NA"/>
    <s v="NA"/>
    <x v="1"/>
  </r>
  <r>
    <x v="29"/>
    <d v="2025-09-03T15:39:59"/>
    <x v="3"/>
    <d v="2025-09-03T15:41:26"/>
    <x v="7"/>
    <s v="0984075699"/>
    <s v="NA"/>
    <s v="NA"/>
    <x v="0"/>
  </r>
  <r>
    <x v="14"/>
    <d v="2025-09-10T18:08:40"/>
    <x v="3"/>
    <d v="2025-09-10T18:10:28"/>
    <x v="7"/>
    <s v="0970722692"/>
    <s v="NA"/>
    <s v="NA"/>
    <x v="0"/>
  </r>
  <r>
    <x v="14"/>
    <d v="2025-09-10T20:55:20"/>
    <x v="3"/>
    <d v="2025-09-10T20:58:15"/>
    <x v="7"/>
    <s v="0970722692"/>
    <s v="NA"/>
    <s v="NA"/>
    <x v="0"/>
  </r>
  <r>
    <x v="29"/>
    <d v="2025-09-03T15:24:44"/>
    <x v="3"/>
    <d v="2025-09-03T15:26:45"/>
    <x v="7"/>
    <s v="0970722692"/>
    <s v="NA"/>
    <s v="NA"/>
    <x v="0"/>
  </r>
  <r>
    <x v="20"/>
    <d v="2025-09-14T14:28:41"/>
    <x v="6"/>
    <d v="2025-09-14T14:31:10"/>
    <x v="7"/>
    <s v="0937377568"/>
    <s v="NA"/>
    <s v="NA"/>
    <x v="0"/>
  </r>
  <r>
    <x v="2"/>
    <d v="2025-09-30T19:47:49"/>
    <x v="2"/>
    <d v="2025-09-30T19:53:11"/>
    <x v="7"/>
    <s v="062597899"/>
    <s v="NA"/>
    <s v="NA"/>
    <x v="0"/>
  </r>
  <r>
    <x v="4"/>
    <d v="2025-09-23T17:20:46"/>
    <x v="2"/>
    <d v="2025-09-23T17:37:42"/>
    <x v="7"/>
    <s v="0926722723"/>
    <s v="NA"/>
    <s v="NA"/>
    <x v="1"/>
  </r>
  <r>
    <x v="6"/>
    <d v="2025-09-09T17:28:48"/>
    <x v="2"/>
    <d v="2025-09-09T17:34:03"/>
    <x v="7"/>
    <s v="0226877338"/>
    <s v="NA"/>
    <s v="NA"/>
    <x v="0"/>
  </r>
  <r>
    <x v="19"/>
    <d v="2025-09-04T15:26:10"/>
    <x v="1"/>
    <d v="2025-09-04T15:27:34"/>
    <x v="7"/>
    <s v="0929266096"/>
    <s v="NA"/>
    <s v="NA"/>
    <x v="0"/>
  </r>
  <r>
    <x v="19"/>
    <d v="2025-09-04T15:02:16"/>
    <x v="1"/>
    <d v="2025-09-04T15:03:45"/>
    <x v="7"/>
    <s v="0975379358"/>
    <s v="NA"/>
    <s v="NA"/>
    <x v="0"/>
  </r>
  <r>
    <x v="29"/>
    <d v="2025-09-03T15:28:05"/>
    <x v="3"/>
    <d v="2025-09-03T15:29:37"/>
    <x v="7"/>
    <s v="0985400599"/>
    <s v="NA"/>
    <s v="NA"/>
    <x v="0"/>
  </r>
  <r>
    <x v="6"/>
    <d v="2025-09-09T18:27:57"/>
    <x v="2"/>
    <d v="2025-09-09T18:29:00"/>
    <x v="7"/>
    <s v="0931476511"/>
    <s v="NA"/>
    <s v="NA"/>
    <x v="0"/>
  </r>
  <r>
    <x v="29"/>
    <d v="2025-09-03T17:34:37"/>
    <x v="3"/>
    <d v="2025-09-03T17:41:25"/>
    <x v="7"/>
    <s v="0912144030"/>
    <s v="NA"/>
    <s v="NA"/>
    <x v="1"/>
  </r>
  <r>
    <x v="20"/>
    <d v="2025-09-14T14:20:38"/>
    <x v="6"/>
    <d v="2025-09-14T14:22:20"/>
    <x v="7"/>
    <s v="0981052648"/>
    <s v="NA"/>
    <s v="NA"/>
    <x v="0"/>
  </r>
  <r>
    <x v="14"/>
    <d v="2025-09-10T17:06:11"/>
    <x v="3"/>
    <d v="2025-09-10T17:32:04"/>
    <x v="7"/>
    <s v="26338970"/>
    <s v="NA"/>
    <s v="NA"/>
    <x v="1"/>
  </r>
  <r>
    <x v="23"/>
    <d v="2025-09-15T18:46:35"/>
    <x v="4"/>
    <d v="2025-09-15T18:51:46"/>
    <x v="7"/>
    <s v="0989987525"/>
    <s v="NA"/>
    <s v="NA"/>
    <x v="0"/>
  </r>
  <r>
    <x v="29"/>
    <d v="2025-09-03T20:45:05"/>
    <x v="3"/>
    <d v="2025-09-03T20:49:34"/>
    <x v="7"/>
    <s v="047755788"/>
    <s v="NA"/>
    <s v="NA"/>
    <x v="0"/>
  </r>
  <r>
    <x v="18"/>
    <d v="2025-09-18T21:05:30"/>
    <x v="1"/>
    <d v="2025-09-18T21:08:38"/>
    <x v="7"/>
    <s v="0492333858"/>
    <s v="NA"/>
    <s v="NA"/>
    <x v="0"/>
  </r>
  <r>
    <x v="9"/>
    <d v="2025-09-02T15:19:27"/>
    <x v="2"/>
    <d v="2025-09-02T15:33:26"/>
    <x v="7"/>
    <s v="0925266168"/>
    <s v="NA"/>
    <s v="NA"/>
    <x v="0"/>
  </r>
  <r>
    <x v="6"/>
    <d v="2025-09-09T15:51:58"/>
    <x v="2"/>
    <d v="2025-09-09T15:54:05"/>
    <x v="7"/>
    <s v="0916161623"/>
    <s v="NA"/>
    <s v="NA"/>
    <x v="0"/>
  </r>
  <r>
    <x v="9"/>
    <d v="2025-09-02T21:33:13"/>
    <x v="2"/>
    <d v="2025-09-02T21:44:37"/>
    <x v="7"/>
    <s v="0918756568"/>
    <s v="NA"/>
    <s v="NA"/>
    <x v="1"/>
  </r>
  <r>
    <x v="3"/>
    <d v="2025-09-24T17:37:41"/>
    <x v="3"/>
    <d v="2025-09-24T17:39:54"/>
    <x v="7"/>
    <s v="035538588"/>
    <s v="NA"/>
    <s v="NA"/>
    <x v="0"/>
  </r>
  <r>
    <x v="23"/>
    <d v="2025-09-15T17:37:37"/>
    <x v="4"/>
    <d v="2025-09-15T17:39:14"/>
    <x v="7"/>
    <s v="0988807321"/>
    <s v="NA"/>
    <s v="NA"/>
    <x v="0"/>
  </r>
  <r>
    <x v="18"/>
    <d v="2025-09-18T20:54:06"/>
    <x v="1"/>
    <d v="2025-09-18T20:57:19"/>
    <x v="7"/>
    <s v="0492333858"/>
    <s v="NA"/>
    <s v="NA"/>
    <x v="0"/>
  </r>
  <r>
    <x v="20"/>
    <d v="2025-09-14T14:59:00"/>
    <x v="6"/>
    <d v="2025-09-14T15:01:18"/>
    <x v="7"/>
    <s v="0900236072"/>
    <s v="NA"/>
    <s v="NA"/>
    <x v="0"/>
  </r>
  <r>
    <x v="12"/>
    <d v="2025-09-16T17:51:04"/>
    <x v="2"/>
    <d v="2025-09-16T18:00:24"/>
    <x v="7"/>
    <s v="0423365577"/>
    <s v="NA"/>
    <s v="NA"/>
    <x v="1"/>
  </r>
  <r>
    <x v="20"/>
    <d v="2025-09-14T14:07:13"/>
    <x v="6"/>
    <d v="2025-09-14T14:08:08"/>
    <x v="7"/>
    <s v="0989594205"/>
    <s v="NA"/>
    <s v="NA"/>
    <x v="0"/>
  </r>
  <r>
    <x v="2"/>
    <d v="2025-09-30T19:10:40"/>
    <x v="2"/>
    <d v="2025-09-30T19:11:53"/>
    <x v="7"/>
    <s v="0908160613"/>
    <s v="NA"/>
    <s v="NA"/>
    <x v="0"/>
  </r>
  <r>
    <x v="5"/>
    <d v="2025-09-01T17:30:33"/>
    <x v="4"/>
    <d v="2025-09-01T17:31:55"/>
    <x v="7"/>
    <s v="0937010626"/>
    <s v="NA"/>
    <s v="NA"/>
    <x v="0"/>
  </r>
  <r>
    <x v="9"/>
    <d v="2025-09-02T18:29:00"/>
    <x v="2"/>
    <d v="2025-09-02T18:36:57"/>
    <x v="7"/>
    <s v="0968533938"/>
    <s v="NA"/>
    <s v="NA"/>
    <x v="0"/>
  </r>
  <r>
    <x v="9"/>
    <d v="2025-09-02T18:07:11"/>
    <x v="2"/>
    <d v="2025-09-02T18:10:02"/>
    <x v="7"/>
    <s v="0926729141"/>
    <s v="NA"/>
    <s v="NA"/>
    <x v="0"/>
  </r>
  <r>
    <x v="20"/>
    <d v="2025-09-14T14:01:06"/>
    <x v="6"/>
    <d v="2025-09-14T14:03:34"/>
    <x v="7"/>
    <s v="0977242950"/>
    <s v="NA"/>
    <s v="NA"/>
    <x v="0"/>
  </r>
  <r>
    <x v="23"/>
    <d v="2025-09-15T17:52:35"/>
    <x v="4"/>
    <d v="2025-09-15T17:54:26"/>
    <x v="7"/>
    <s v="0963483595"/>
    <s v="NA"/>
    <s v="NA"/>
    <x v="0"/>
  </r>
  <r>
    <x v="16"/>
    <d v="2025-09-08T19:24:06"/>
    <x v="4"/>
    <d v="2025-09-08T19:29:16"/>
    <x v="7"/>
    <s v="0963216006"/>
    <s v="NA"/>
    <s v="NA"/>
    <x v="1"/>
  </r>
  <r>
    <x v="18"/>
    <d v="2025-09-18T20:21:46"/>
    <x v="1"/>
    <d v="2025-09-18T20:24:14"/>
    <x v="7"/>
    <s v="0967161553"/>
    <s v="NA"/>
    <s v="NA"/>
    <x v="1"/>
  </r>
  <r>
    <x v="2"/>
    <d v="2025-09-30T19:17:55"/>
    <x v="2"/>
    <d v="2025-09-30T19:19:02"/>
    <x v="7"/>
    <s v="0906826521"/>
    <s v="NA"/>
    <s v="NA"/>
    <x v="0"/>
  </r>
  <r>
    <x v="12"/>
    <d v="2025-09-16T16:53:46"/>
    <x v="2"/>
    <d v="2025-09-16T17:02:14"/>
    <x v="7"/>
    <s v="0423365577"/>
    <s v="NA"/>
    <s v="NA"/>
    <x v="1"/>
  </r>
  <r>
    <x v="20"/>
    <d v="2025-09-14T15:02:49"/>
    <x v="6"/>
    <d v="2025-09-14T15:03:51"/>
    <x v="7"/>
    <s v="0937915536"/>
    <s v="NA"/>
    <s v="NA"/>
    <x v="0"/>
  </r>
  <r>
    <x v="4"/>
    <d v="2025-09-23T18:43:12"/>
    <x v="2"/>
    <d v="2025-09-23T18:54:58"/>
    <x v="7"/>
    <s v="24259911"/>
    <s v="NA"/>
    <s v="NA"/>
    <x v="1"/>
  </r>
  <r>
    <x v="2"/>
    <d v="2025-09-30T19:20:47"/>
    <x v="2"/>
    <d v="2025-09-30T19:21:43"/>
    <x v="7"/>
    <s v="0972820017"/>
    <s v="NA"/>
    <s v="NA"/>
    <x v="0"/>
  </r>
  <r>
    <x v="20"/>
    <d v="2025-09-14T15:18:07"/>
    <x v="6"/>
    <d v="2025-09-14T15:19:23"/>
    <x v="7"/>
    <s v="0976216531"/>
    <s v="NA"/>
    <s v="NA"/>
    <x v="0"/>
  </r>
  <r>
    <x v="20"/>
    <d v="2025-09-14T14:04:43"/>
    <x v="6"/>
    <d v="2025-09-14T14:06:33"/>
    <x v="7"/>
    <s v="0986283256"/>
    <s v="NA"/>
    <s v="NA"/>
    <x v="0"/>
  </r>
  <r>
    <x v="20"/>
    <d v="2025-09-14T21:20:58"/>
    <x v="6"/>
    <d v="2025-09-14T22:10:58"/>
    <x v="7"/>
    <s v="0925266168"/>
    <s v="NA"/>
    <s v="NA"/>
    <x v="1"/>
  </r>
  <r>
    <x v="19"/>
    <d v="2025-09-04T17:43:54"/>
    <x v="1"/>
    <d v="2025-09-04T17:48:43"/>
    <x v="7"/>
    <s v="055371177"/>
    <s v="NA"/>
    <s v="NA"/>
    <x v="0"/>
  </r>
  <r>
    <x v="20"/>
    <d v="2025-09-14T14:47:37"/>
    <x v="6"/>
    <d v="2025-09-14T14:49:36"/>
    <x v="7"/>
    <s v="0976022915"/>
    <s v="NA"/>
    <s v="NA"/>
    <x v="0"/>
  </r>
  <r>
    <x v="16"/>
    <d v="2025-09-08T14:10:57"/>
    <x v="4"/>
    <d v="2025-09-08T14:15:04"/>
    <x v="7"/>
    <s v="087239323"/>
    <s v="NA"/>
    <s v="NA"/>
    <x v="0"/>
  </r>
  <r>
    <x v="6"/>
    <d v="2025-09-09T15:10:26"/>
    <x v="2"/>
    <d v="2025-09-09T15:17:55"/>
    <x v="7"/>
    <s v="032123536"/>
    <s v="NA"/>
    <s v="NA"/>
    <x v="0"/>
  </r>
  <r>
    <x v="9"/>
    <d v="2025-09-02T18:12:36"/>
    <x v="2"/>
    <d v="2025-09-02T18:18:02"/>
    <x v="7"/>
    <s v="052361315"/>
    <s v="NA"/>
    <s v="NA"/>
    <x v="0"/>
  </r>
  <r>
    <x v="6"/>
    <d v="2025-09-09T15:45:39"/>
    <x v="2"/>
    <d v="2025-09-09T15:51:35"/>
    <x v="7"/>
    <s v="0911957338"/>
    <s v="NA"/>
    <s v="NA"/>
    <x v="1"/>
  </r>
  <r>
    <x v="15"/>
    <d v="2025-09-17T18:07:18"/>
    <x v="3"/>
    <d v="2025-09-17T18:08:51"/>
    <x v="7"/>
    <s v="033580988"/>
    <s v="NA"/>
    <s v="NA"/>
    <x v="0"/>
  </r>
  <r>
    <x v="16"/>
    <d v="2025-09-08T15:01:47"/>
    <x v="4"/>
    <d v="2025-09-08T15:08:21"/>
    <x v="7"/>
    <s v="0426630798"/>
    <s v="NA"/>
    <s v="NA"/>
    <x v="0"/>
  </r>
  <r>
    <x v="1"/>
    <d v="2025-09-25T17:01:05"/>
    <x v="1"/>
    <d v="2025-09-25T17:02:46"/>
    <x v="7"/>
    <s v="035314599"/>
    <s v="NA"/>
    <s v="NA"/>
    <x v="0"/>
  </r>
  <r>
    <x v="1"/>
    <d v="2025-09-25T15:23:31"/>
    <x v="1"/>
    <d v="2025-09-25T15:27:36"/>
    <x v="7"/>
    <s v="055373039"/>
    <s v="NA"/>
    <s v="NA"/>
    <x v="0"/>
  </r>
  <r>
    <x v="14"/>
    <d v="2025-09-10T20:51:26"/>
    <x v="3"/>
    <d v="2025-09-10T20:54:31"/>
    <x v="7"/>
    <s v="0967166761"/>
    <s v="NA"/>
    <s v="NA"/>
    <x v="1"/>
  </r>
  <r>
    <x v="15"/>
    <d v="2025-09-17T18:48:13"/>
    <x v="3"/>
    <d v="2025-09-17T18:57:04"/>
    <x v="7"/>
    <s v="075588036"/>
    <s v="NA"/>
    <s v="NA"/>
    <x v="0"/>
  </r>
  <r>
    <x v="15"/>
    <d v="2025-09-17T18:21:50"/>
    <x v="3"/>
    <d v="2025-09-17T18:25:17"/>
    <x v="7"/>
    <s v="033580988"/>
    <s v="NA"/>
    <s v="NA"/>
    <x v="0"/>
  </r>
  <r>
    <x v="12"/>
    <d v="2025-09-16T20:18:05"/>
    <x v="2"/>
    <d v="2025-09-16T20:24:52"/>
    <x v="7"/>
    <s v="033393339"/>
    <s v="NA"/>
    <s v="NA"/>
    <x v="0"/>
  </r>
  <r>
    <x v="20"/>
    <d v="2025-09-14T15:16:27"/>
    <x v="6"/>
    <d v="2025-09-14T15:17:50"/>
    <x v="7"/>
    <s v="0981779292"/>
    <s v="NA"/>
    <s v="NA"/>
    <x v="0"/>
  </r>
  <r>
    <x v="29"/>
    <d v="2025-09-03T15:02:52"/>
    <x v="3"/>
    <d v="2025-09-03T15:04:22"/>
    <x v="7"/>
    <s v="0971227311"/>
    <s v="NA"/>
    <s v="NA"/>
    <x v="0"/>
  </r>
  <r>
    <x v="6"/>
    <d v="2025-09-09T20:09:55"/>
    <x v="2"/>
    <d v="2025-09-09T20:15:23"/>
    <x v="7"/>
    <s v="0426879200"/>
    <s v="NA"/>
    <s v="NA"/>
    <x v="0"/>
  </r>
  <r>
    <x v="9"/>
    <d v="2025-09-02T20:43:57"/>
    <x v="2"/>
    <d v="2025-09-02T20:48:21"/>
    <x v="7"/>
    <s v="0423389933"/>
    <s v="NA"/>
    <s v="NA"/>
    <x v="0"/>
  </r>
  <r>
    <x v="12"/>
    <d v="2025-09-16T20:24:41"/>
    <x v="2"/>
    <d v="2025-09-16T20:35:07"/>
    <x v="7"/>
    <s v="0910658351"/>
    <s v="NA"/>
    <s v="NA"/>
    <x v="1"/>
  </r>
  <r>
    <x v="6"/>
    <d v="2025-09-09T15:59:50"/>
    <x v="2"/>
    <d v="2025-09-09T16:06:41"/>
    <x v="7"/>
    <s v="0987751719"/>
    <s v="NA"/>
    <s v="NA"/>
    <x v="1"/>
  </r>
  <r>
    <x v="29"/>
    <d v="2025-09-03T16:28:55"/>
    <x v="3"/>
    <d v="2025-09-03T16:30:45"/>
    <x v="7"/>
    <s v="0901333099"/>
    <s v="NA"/>
    <s v="NA"/>
    <x v="0"/>
  </r>
  <r>
    <x v="6"/>
    <d v="2025-09-09T18:38:27"/>
    <x v="2"/>
    <d v="2025-09-09T18:44:04"/>
    <x v="7"/>
    <s v="0966065977"/>
    <s v="NA"/>
    <s v="NA"/>
    <x v="1"/>
  </r>
  <r>
    <x v="2"/>
    <d v="2025-09-30T15:03:09"/>
    <x v="2"/>
    <d v="2025-09-30T15:13:08"/>
    <x v="7"/>
    <s v="0926123138"/>
    <s v="NA"/>
    <s v="NA"/>
    <x v="1"/>
  </r>
  <r>
    <x v="16"/>
    <d v="2025-09-08T17:40:03"/>
    <x v="4"/>
    <d v="2025-09-08T17:43:33"/>
    <x v="7"/>
    <s v="087239323"/>
    <s v="NA"/>
    <s v="NA"/>
    <x v="0"/>
  </r>
  <r>
    <x v="9"/>
    <d v="2025-09-02T15:44:10"/>
    <x v="2"/>
    <d v="2025-09-02T15:50:36"/>
    <x v="7"/>
    <s v="038268789"/>
    <s v="NA"/>
    <s v="NA"/>
    <x v="0"/>
  </r>
  <r>
    <x v="18"/>
    <d v="2025-09-18T17:05:51"/>
    <x v="1"/>
    <d v="2025-09-18T17:10:31"/>
    <x v="7"/>
    <s v="077809508"/>
    <s v="NA"/>
    <s v="NA"/>
    <x v="0"/>
  </r>
  <r>
    <x v="6"/>
    <d v="2025-09-09T18:44:19"/>
    <x v="2"/>
    <d v="2025-09-09T18:52:04"/>
    <x v="7"/>
    <s v="0902338176"/>
    <s v="NA"/>
    <s v="NA"/>
    <x v="1"/>
  </r>
  <r>
    <x v="20"/>
    <d v="2025-09-14T15:19:42"/>
    <x v="6"/>
    <d v="2025-09-14T15:21:48"/>
    <x v="7"/>
    <s v="0966926953"/>
    <s v="NA"/>
    <s v="NA"/>
    <x v="0"/>
  </r>
  <r>
    <x v="16"/>
    <d v="2025-09-08T15:48:11"/>
    <x v="4"/>
    <d v="2025-09-08T15:58:47"/>
    <x v="7"/>
    <s v="0936886456"/>
    <s v="NA"/>
    <s v="NA"/>
    <x v="1"/>
  </r>
  <r>
    <x v="29"/>
    <d v="2025-09-03T17:58:48"/>
    <x v="3"/>
    <d v="2025-09-03T18:11:22"/>
    <x v="7"/>
    <s v="0426761858"/>
    <s v="NA"/>
    <s v="NA"/>
    <x v="0"/>
  </r>
  <r>
    <x v="19"/>
    <d v="2025-09-04T17:30:41"/>
    <x v="1"/>
    <d v="2025-09-04T17:34:12"/>
    <x v="7"/>
    <s v="0971227311"/>
    <s v="NA"/>
    <s v="NA"/>
    <x v="0"/>
  </r>
  <r>
    <x v="20"/>
    <d v="2025-09-14T14:57:48"/>
    <x v="6"/>
    <d v="2025-09-14T14:58:46"/>
    <x v="7"/>
    <s v="0930229266"/>
    <s v="NA"/>
    <s v="NA"/>
    <x v="0"/>
  </r>
  <r>
    <x v="23"/>
    <d v="2025-09-15T17:41:11"/>
    <x v="4"/>
    <d v="2025-09-15T17:42:35"/>
    <x v="7"/>
    <s v="0903488228"/>
    <s v="NA"/>
    <s v="NA"/>
    <x v="0"/>
  </r>
  <r>
    <x v="9"/>
    <d v="2025-09-02T17:54:58"/>
    <x v="2"/>
    <d v="2025-09-02T18:04:59"/>
    <x v="7"/>
    <s v="0926729141"/>
    <s v="NA"/>
    <s v="NA"/>
    <x v="1"/>
  </r>
  <r>
    <x v="23"/>
    <d v="2025-09-15T17:46:51"/>
    <x v="4"/>
    <d v="2025-09-15T17:48:14"/>
    <x v="7"/>
    <s v="0929730822"/>
    <s v="NA"/>
    <s v="NA"/>
    <x v="0"/>
  </r>
  <r>
    <x v="19"/>
    <d v="2025-09-04T15:04:54"/>
    <x v="1"/>
    <d v="2025-09-04T15:06:36"/>
    <x v="7"/>
    <s v="0976593584"/>
    <s v="NA"/>
    <s v="NA"/>
    <x v="0"/>
  </r>
  <r>
    <x v="6"/>
    <d v="2025-09-09T15:01:24"/>
    <x v="2"/>
    <d v="2025-09-09T15:09:44"/>
    <x v="7"/>
    <s v="0911957338"/>
    <s v="NA"/>
    <s v="NA"/>
    <x v="1"/>
  </r>
  <r>
    <x v="29"/>
    <d v="2025-09-03T18:20:53"/>
    <x v="3"/>
    <d v="2025-09-03T18:23:25"/>
    <x v="7"/>
    <s v="0989987525"/>
    <s v="NA"/>
    <s v="NA"/>
    <x v="0"/>
  </r>
  <r>
    <x v="16"/>
    <d v="2025-09-08T14:51:56"/>
    <x v="4"/>
    <d v="2025-09-08T15:00:32"/>
    <x v="7"/>
    <s v="063965888"/>
    <s v="NA"/>
    <s v="NA"/>
    <x v="1"/>
  </r>
  <r>
    <x v="6"/>
    <d v="2025-09-09T18:09:47"/>
    <x v="2"/>
    <d v="2025-09-09T18:12:10"/>
    <x v="7"/>
    <s v="0929266096"/>
    <s v="NA"/>
    <s v="NA"/>
    <x v="0"/>
  </r>
  <r>
    <x v="24"/>
    <d v="2025-09-29T17:18:12"/>
    <x v="4"/>
    <d v="2025-09-29T17:24:44"/>
    <x v="7"/>
    <s v="0229902269"/>
    <s v="NA"/>
    <s v="NA"/>
    <x v="0"/>
  </r>
  <r>
    <x v="1"/>
    <d v="2025-09-25T22:36:12"/>
    <x v="1"/>
    <d v="2025-09-25T23:11:28"/>
    <x v="7"/>
    <s v="0937627771"/>
    <s v="NA"/>
    <s v="NA"/>
    <x v="1"/>
  </r>
  <r>
    <x v="4"/>
    <d v="2025-09-23T15:42:17"/>
    <x v="2"/>
    <d v="2025-09-23T15:46:42"/>
    <x v="7"/>
    <s v="0424966588"/>
    <s v="NA"/>
    <s v="NA"/>
    <x v="0"/>
  </r>
  <r>
    <x v="6"/>
    <d v="2025-09-09T20:51:48"/>
    <x v="2"/>
    <d v="2025-09-09T21:00:16"/>
    <x v="7"/>
    <s v="0966065977"/>
    <s v="NA"/>
    <s v="NA"/>
    <x v="1"/>
  </r>
  <r>
    <x v="3"/>
    <d v="2025-09-24T17:18:57"/>
    <x v="3"/>
    <d v="2025-09-24T17:20:15"/>
    <x v="7"/>
    <s v="035538588"/>
    <s v="NA"/>
    <s v="NA"/>
    <x v="0"/>
  </r>
  <r>
    <x v="20"/>
    <d v="2025-09-14T15:08:04"/>
    <x v="6"/>
    <d v="2025-09-14T15:09:09"/>
    <x v="7"/>
    <s v="0926194788"/>
    <s v="NA"/>
    <s v="NA"/>
    <x v="0"/>
  </r>
  <r>
    <x v="23"/>
    <d v="2025-09-15T17:14:22"/>
    <x v="4"/>
    <d v="2025-09-15T17:18:27"/>
    <x v="7"/>
    <s v="0976016630"/>
    <s v="NA"/>
    <s v="NA"/>
    <x v="1"/>
  </r>
  <r>
    <x v="6"/>
    <d v="2025-09-09T21:36:26"/>
    <x v="2"/>
    <d v="2025-09-09T21:49:15"/>
    <x v="7"/>
    <s v="0987158809"/>
    <s v="NA"/>
    <s v="NA"/>
    <x v="1"/>
  </r>
  <r>
    <x v="12"/>
    <d v="2025-09-16T20:52:23"/>
    <x v="2"/>
    <d v="2025-09-16T20:54:56"/>
    <x v="7"/>
    <s v="0900264600"/>
    <s v="NA"/>
    <s v="NA"/>
    <x v="1"/>
  </r>
  <r>
    <x v="23"/>
    <d v="2025-09-15T17:39:31"/>
    <x v="4"/>
    <d v="2025-09-15T17:40:32"/>
    <x v="7"/>
    <s v="0987165756"/>
    <s v="NA"/>
    <s v="NA"/>
    <x v="0"/>
  </r>
  <r>
    <x v="19"/>
    <d v="2025-09-04T15:20:06"/>
    <x v="1"/>
    <d v="2025-09-04T15:21:37"/>
    <x v="7"/>
    <s v="0938620713"/>
    <s v="NA"/>
    <s v="NA"/>
    <x v="0"/>
  </r>
  <r>
    <x v="20"/>
    <d v="2025-09-14T14:36:11"/>
    <x v="6"/>
    <d v="2025-09-14T14:37:43"/>
    <x v="7"/>
    <s v="0984092258"/>
    <s v="NA"/>
    <s v="NA"/>
    <x v="0"/>
  </r>
  <r>
    <x v="18"/>
    <d v="2025-09-18T17:49:37"/>
    <x v="1"/>
    <d v="2025-09-18T17:54:12"/>
    <x v="7"/>
    <s v="22555775"/>
    <s v="NA"/>
    <s v="NA"/>
    <x v="1"/>
  </r>
  <r>
    <x v="4"/>
    <d v="2025-09-23T15:19:36"/>
    <x v="2"/>
    <d v="2025-09-23T15:25:54"/>
    <x v="7"/>
    <s v="0425225838"/>
    <s v="NA"/>
    <s v="NA"/>
    <x v="0"/>
  </r>
  <r>
    <x v="18"/>
    <d v="2025-09-18T20:34:18"/>
    <x v="1"/>
    <d v="2025-09-18T20:39:50"/>
    <x v="7"/>
    <s v="034916969"/>
    <s v="NA"/>
    <s v="NA"/>
    <x v="1"/>
  </r>
  <r>
    <x v="19"/>
    <d v="2025-09-04T15:29:43"/>
    <x v="1"/>
    <d v="2025-09-04T15:31:19"/>
    <x v="7"/>
    <s v="0961152799"/>
    <s v="NA"/>
    <s v="NA"/>
    <x v="0"/>
  </r>
  <r>
    <x v="29"/>
    <d v="2025-09-03T17:50:38"/>
    <x v="3"/>
    <d v="2025-09-03T17:55:19"/>
    <x v="7"/>
    <s v="0931691112"/>
    <s v="NA"/>
    <s v="NA"/>
    <x v="1"/>
  </r>
  <r>
    <x v="2"/>
    <d v="2025-09-30T19:14:47"/>
    <x v="2"/>
    <d v="2025-09-30T19:16:04"/>
    <x v="7"/>
    <s v="0963128145"/>
    <s v="NA"/>
    <s v="NA"/>
    <x v="0"/>
  </r>
  <r>
    <x v="20"/>
    <d v="2025-09-14T20:08:19"/>
    <x v="6"/>
    <d v="2025-09-14T20:28:17"/>
    <x v="7"/>
    <s v="0906388055"/>
    <s v="NA"/>
    <s v="NA"/>
    <x v="1"/>
  </r>
  <r>
    <x v="24"/>
    <d v="2025-09-29T20:31:35"/>
    <x v="4"/>
    <d v="2025-09-29T20:35:44"/>
    <x v="7"/>
    <s v="0909210232"/>
    <s v="NA"/>
    <s v="NA"/>
    <x v="0"/>
  </r>
  <r>
    <x v="20"/>
    <d v="2025-09-14T15:10:43"/>
    <x v="6"/>
    <d v="2025-09-14T15:13:33"/>
    <x v="7"/>
    <s v="0902457391"/>
    <s v="NA"/>
    <s v="NA"/>
    <x v="0"/>
  </r>
  <r>
    <x v="20"/>
    <d v="2025-09-14T22:17:21"/>
    <x v="6"/>
    <d v="2025-09-14T22:19:46"/>
    <x v="7"/>
    <s v="0925266168"/>
    <s v="NA"/>
    <s v="NA"/>
    <x v="0"/>
  </r>
  <r>
    <x v="19"/>
    <d v="2025-09-04T15:07:29"/>
    <x v="1"/>
    <d v="2025-09-04T15:09:06"/>
    <x v="7"/>
    <s v="0979070082"/>
    <s v="NA"/>
    <s v="NA"/>
    <x v="0"/>
  </r>
  <r>
    <x v="12"/>
    <d v="2025-09-16T18:27:03"/>
    <x v="2"/>
    <d v="2025-09-16T18:31:52"/>
    <x v="7"/>
    <s v="073724488"/>
    <s v="NA"/>
    <s v="NA"/>
    <x v="0"/>
  </r>
  <r>
    <x v="24"/>
    <d v="2025-09-29T20:36:05"/>
    <x v="4"/>
    <d v="2025-09-29T20:41:13"/>
    <x v="7"/>
    <s v="0982859688"/>
    <s v="NA"/>
    <s v="NA"/>
    <x v="0"/>
  </r>
  <r>
    <x v="3"/>
    <d v="2025-09-24T20:12:12"/>
    <x v="3"/>
    <d v="2025-09-24T20:31:49"/>
    <x v="7"/>
    <s v="0910658351"/>
    <s v="NA"/>
    <s v="NA"/>
    <x v="1"/>
  </r>
  <r>
    <x v="2"/>
    <d v="2025-09-30T15:22:14"/>
    <x v="2"/>
    <d v="2025-09-30T15:27:09"/>
    <x v="7"/>
    <s v="0229902269"/>
    <s v="NA"/>
    <s v="NA"/>
    <x v="0"/>
  </r>
  <r>
    <x v="12"/>
    <d v="2025-09-16T19:00:01"/>
    <x v="2"/>
    <d v="2025-09-16T19:05:46"/>
    <x v="7"/>
    <s v="0989039118"/>
    <s v="NA"/>
    <s v="NA"/>
    <x v="1"/>
  </r>
  <r>
    <x v="3"/>
    <d v="2025-09-24T19:55:02"/>
    <x v="3"/>
    <d v="2025-09-24T20:08:58"/>
    <x v="7"/>
    <s v="0967185539"/>
    <s v="NA"/>
    <s v="NA"/>
    <x v="1"/>
  </r>
  <r>
    <x v="20"/>
    <d v="2025-09-14T15:01:34"/>
    <x v="6"/>
    <d v="2025-09-14T15:02:28"/>
    <x v="7"/>
    <s v="0903089201"/>
    <s v="NA"/>
    <s v="NA"/>
    <x v="0"/>
  </r>
  <r>
    <x v="29"/>
    <d v="2025-09-03T17:18:25"/>
    <x v="3"/>
    <d v="2025-09-03T17:20:13"/>
    <x v="7"/>
    <s v="0982831366"/>
    <s v="NA"/>
    <s v="NA"/>
    <x v="0"/>
  </r>
  <r>
    <x v="18"/>
    <d v="2025-09-18T15:08:12"/>
    <x v="1"/>
    <d v="2025-09-18T15:12:38"/>
    <x v="7"/>
    <s v="088352493"/>
    <s v="NA"/>
    <s v="NA"/>
    <x v="0"/>
  </r>
  <r>
    <x v="28"/>
    <d v="2025-09-28T15:13:41"/>
    <x v="6"/>
    <d v="2025-09-28T15:37:54"/>
    <x v="7"/>
    <s v="0937248596"/>
    <s v="NA"/>
    <s v="NA"/>
    <x v="1"/>
  </r>
  <r>
    <x v="24"/>
    <d v="2025-09-29T19:00:31"/>
    <x v="4"/>
    <d v="2025-09-29T19:05:54"/>
    <x v="7"/>
    <s v="0909204599"/>
    <s v="NA"/>
    <s v="NA"/>
    <x v="0"/>
  </r>
  <r>
    <x v="1"/>
    <d v="2025-09-25T15:51:49"/>
    <x v="1"/>
    <d v="2025-09-25T15:56:36"/>
    <x v="7"/>
    <s v="0287729016"/>
    <s v="NA"/>
    <s v="NA"/>
    <x v="0"/>
  </r>
  <r>
    <x v="20"/>
    <d v="2025-09-14T15:13:49"/>
    <x v="6"/>
    <d v="2025-09-14T15:16:12"/>
    <x v="7"/>
    <s v="0926266652"/>
    <s v="NA"/>
    <s v="NA"/>
    <x v="0"/>
  </r>
  <r>
    <x v="20"/>
    <d v="2025-09-14T14:43:02"/>
    <x v="6"/>
    <d v="2025-09-14T14:44:16"/>
    <x v="7"/>
    <s v="0906898328"/>
    <s v="NA"/>
    <s v="NA"/>
    <x v="0"/>
  </r>
  <r>
    <x v="6"/>
    <d v="2025-09-09T17:53:37"/>
    <x v="2"/>
    <d v="2025-09-09T18:06:48"/>
    <x v="7"/>
    <s v="0966065977"/>
    <s v="NA"/>
    <s v="NA"/>
    <x v="1"/>
  </r>
  <r>
    <x v="16"/>
    <d v="2025-09-08T21:50:19"/>
    <x v="4"/>
    <d v="2025-09-09T00:03:46"/>
    <x v="7"/>
    <s v="0937882492"/>
    <s v="NA"/>
    <s v="NA"/>
    <x v="1"/>
  </r>
  <r>
    <x v="4"/>
    <d v="2025-09-23T16:26:28"/>
    <x v="2"/>
    <d v="2025-09-23T16:32:16"/>
    <x v="7"/>
    <s v="062600807"/>
    <s v="NA"/>
    <s v="NA"/>
    <x v="0"/>
  </r>
  <r>
    <x v="3"/>
    <d v="2025-09-24T16:27:24"/>
    <x v="3"/>
    <d v="2025-09-24T16:59:27"/>
    <x v="7"/>
    <s v="0937627771"/>
    <s v="NA"/>
    <s v="NA"/>
    <x v="1"/>
  </r>
  <r>
    <x v="3"/>
    <d v="2025-09-24T19:47:29"/>
    <x v="3"/>
    <d v="2025-09-24T19:52:06"/>
    <x v="7"/>
    <s v="0983884158"/>
    <s v="NA"/>
    <s v="NA"/>
    <x v="1"/>
  </r>
  <r>
    <x v="6"/>
    <d v="2025-09-09T18:18:02"/>
    <x v="2"/>
    <d v="2025-09-09T18:19:15"/>
    <x v="7"/>
    <s v="0933615101"/>
    <s v="NA"/>
    <s v="NA"/>
    <x v="0"/>
  </r>
  <r>
    <x v="3"/>
    <d v="2025-09-24T22:03:43"/>
    <x v="3"/>
    <d v="2025-09-24T22:11:24"/>
    <x v="7"/>
    <s v="0955315451"/>
    <s v="NA"/>
    <s v="NA"/>
    <x v="1"/>
  </r>
  <r>
    <x v="2"/>
    <d v="2025-09-30T19:16:20"/>
    <x v="2"/>
    <d v="2025-09-30T19:17:41"/>
    <x v="7"/>
    <s v="0977110048"/>
    <s v="NA"/>
    <s v="NA"/>
    <x v="0"/>
  </r>
  <r>
    <x v="9"/>
    <d v="2025-09-02T15:03:29"/>
    <x v="2"/>
    <d v="2025-09-02T15:19:14"/>
    <x v="7"/>
    <s v="0925266168"/>
    <s v="NA"/>
    <s v="NA"/>
    <x v="1"/>
  </r>
  <r>
    <x v="5"/>
    <d v="2025-09-01T15:00:27"/>
    <x v="4"/>
    <d v="2025-09-01T15:08:10"/>
    <x v="7"/>
    <s v="0971227311"/>
    <s v="NA"/>
    <s v="NA"/>
    <x v="0"/>
  </r>
  <r>
    <x v="9"/>
    <d v="2025-09-02T20:50:59"/>
    <x v="2"/>
    <d v="2025-09-02T20:54:00"/>
    <x v="7"/>
    <s v="0423389933"/>
    <s v="NA"/>
    <s v="NA"/>
    <x v="0"/>
  </r>
  <r>
    <x v="19"/>
    <d v="2025-09-04T15:14:05"/>
    <x v="1"/>
    <d v="2025-09-04T15:15:31"/>
    <x v="7"/>
    <s v="0980168586"/>
    <s v="NA"/>
    <s v="NA"/>
    <x v="0"/>
  </r>
  <r>
    <x v="20"/>
    <d v="2025-09-14T14:08:24"/>
    <x v="6"/>
    <d v="2025-09-14T14:09:43"/>
    <x v="7"/>
    <s v="0929143656"/>
    <s v="NA"/>
    <s v="NA"/>
    <x v="0"/>
  </r>
  <r>
    <x v="1"/>
    <d v="2025-09-25T15:34:44"/>
    <x v="1"/>
    <d v="2025-09-25T15:36:07"/>
    <x v="8"/>
    <s v="0938068666"/>
    <s v="NA"/>
    <s v="NA"/>
    <x v="0"/>
  </r>
  <r>
    <x v="16"/>
    <d v="2025-09-08T17:30:04"/>
    <x v="4"/>
    <d v="2025-09-08T17:33:40"/>
    <x v="8"/>
    <s v="0976036386"/>
    <s v="NA"/>
    <s v="NA"/>
    <x v="0"/>
  </r>
  <r>
    <x v="3"/>
    <d v="2025-09-24T15:38:25"/>
    <x v="3"/>
    <d v="2025-09-24T15:39:37"/>
    <x v="8"/>
    <s v="0981062698"/>
    <s v="NA"/>
    <s v="NA"/>
    <x v="0"/>
  </r>
  <r>
    <x v="8"/>
    <d v="2025-09-22T15:56:36"/>
    <x v="4"/>
    <d v="2025-09-22T16:00:09"/>
    <x v="8"/>
    <s v="0492333858"/>
    <s v="NA"/>
    <s v="NA"/>
    <x v="0"/>
  </r>
  <r>
    <x v="14"/>
    <d v="2025-09-10T12:03:59"/>
    <x v="3"/>
    <d v="2025-09-10T12:07:55"/>
    <x v="8"/>
    <s v="0426879200"/>
    <s v="NA"/>
    <s v="NA"/>
    <x v="0"/>
  </r>
  <r>
    <x v="0"/>
    <d v="2025-09-26T17:33:45"/>
    <x v="0"/>
    <d v="2025-09-26T17:37:05"/>
    <x v="8"/>
    <s v="047689790"/>
    <s v="NA"/>
    <s v="NA"/>
    <x v="0"/>
  </r>
  <r>
    <x v="23"/>
    <d v="2025-09-15T12:43:31"/>
    <x v="4"/>
    <d v="2025-09-15T12:48:37"/>
    <x v="8"/>
    <s v="0915169396"/>
    <s v="NA"/>
    <s v="NA"/>
    <x v="0"/>
  </r>
  <r>
    <x v="1"/>
    <d v="2025-09-25T15:10:50"/>
    <x v="1"/>
    <d v="2025-09-25T15:12:00"/>
    <x v="8"/>
    <s v="0981335653"/>
    <s v="NA"/>
    <s v="NA"/>
    <x v="0"/>
  </r>
  <r>
    <x v="22"/>
    <d v="2025-09-07T11:44:05"/>
    <x v="6"/>
    <d v="2025-09-07T11:49:42"/>
    <x v="8"/>
    <s v="0925766096"/>
    <s v="NA"/>
    <s v="NA"/>
    <x v="1"/>
  </r>
  <r>
    <x v="18"/>
    <d v="2025-09-18T13:10:44"/>
    <x v="1"/>
    <d v="2025-09-18T13:14:34"/>
    <x v="8"/>
    <s v="0424952708"/>
    <s v="NA"/>
    <s v="NA"/>
    <x v="0"/>
  </r>
  <r>
    <x v="14"/>
    <d v="2025-09-10T16:28:24"/>
    <x v="3"/>
    <d v="2025-09-10T16:29:52"/>
    <x v="8"/>
    <s v="0970722692"/>
    <s v="NA"/>
    <s v="NA"/>
    <x v="0"/>
  </r>
  <r>
    <x v="1"/>
    <d v="2025-09-25T15:12:13"/>
    <x v="1"/>
    <d v="2025-09-25T15:13:20"/>
    <x v="8"/>
    <s v="0909448525"/>
    <s v="NA"/>
    <s v="NA"/>
    <x v="0"/>
  </r>
  <r>
    <x v="1"/>
    <d v="2025-09-25T17:45:56"/>
    <x v="1"/>
    <d v="2025-09-25T17:46:43"/>
    <x v="8"/>
    <s v="033580988"/>
    <s v="NA"/>
    <s v="NA"/>
    <x v="0"/>
  </r>
  <r>
    <x v="3"/>
    <d v="2025-09-24T13:56:10"/>
    <x v="3"/>
    <d v="2025-09-24T14:03:13"/>
    <x v="8"/>
    <s v="0968681988"/>
    <s v="NA"/>
    <s v="NA"/>
    <x v="1"/>
  </r>
  <r>
    <x v="5"/>
    <d v="2025-09-01T12:10:45"/>
    <x v="4"/>
    <d v="2025-09-01T12:13:29"/>
    <x v="8"/>
    <s v="0907083230"/>
    <s v="NA"/>
    <s v="NA"/>
    <x v="0"/>
  </r>
  <r>
    <x v="8"/>
    <d v="2025-09-22T13:22:45"/>
    <x v="4"/>
    <d v="2025-09-22T13:24:02"/>
    <x v="8"/>
    <s v="0422264141"/>
    <s v="NA"/>
    <s v="NA"/>
    <x v="0"/>
  </r>
  <r>
    <x v="18"/>
    <d v="2025-09-18T15:01:05"/>
    <x v="1"/>
    <d v="2025-09-18T15:10:12"/>
    <x v="8"/>
    <s v="0968309938"/>
    <s v="NA"/>
    <s v="NA"/>
    <x v="1"/>
  </r>
  <r>
    <x v="19"/>
    <d v="2025-09-04T17:22:33"/>
    <x v="1"/>
    <d v="2025-09-04T17:23:50"/>
    <x v="8"/>
    <s v="0922777869"/>
    <s v="NA"/>
    <s v="NA"/>
    <x v="0"/>
  </r>
  <r>
    <x v="1"/>
    <d v="2025-09-25T15:33:12"/>
    <x v="1"/>
    <d v="2025-09-25T15:34:21"/>
    <x v="8"/>
    <s v="0958784359"/>
    <s v="NA"/>
    <s v="NA"/>
    <x v="0"/>
  </r>
  <r>
    <x v="15"/>
    <d v="2025-09-17T15:09:41"/>
    <x v="3"/>
    <d v="2025-09-17T15:16:29"/>
    <x v="8"/>
    <s v="0424952708"/>
    <s v="NA"/>
    <s v="NA"/>
    <x v="0"/>
  </r>
  <r>
    <x v="1"/>
    <d v="2025-09-25T15:52:44"/>
    <x v="1"/>
    <d v="2025-09-25T15:53:55"/>
    <x v="8"/>
    <s v="0903411157"/>
    <s v="NA"/>
    <s v="NA"/>
    <x v="0"/>
  </r>
  <r>
    <x v="15"/>
    <d v="2025-09-17T12:27:50"/>
    <x v="3"/>
    <d v="2025-09-17T12:32:00"/>
    <x v="8"/>
    <s v="0915169396"/>
    <s v="NA"/>
    <s v="NA"/>
    <x v="0"/>
  </r>
  <r>
    <x v="5"/>
    <d v="2025-09-01T17:34:50"/>
    <x v="4"/>
    <d v="2025-09-01T17:39:51"/>
    <x v="8"/>
    <s v="0937010626"/>
    <s v="NA"/>
    <s v="NA"/>
    <x v="1"/>
  </r>
  <r>
    <x v="1"/>
    <d v="2025-09-25T15:51:14"/>
    <x v="1"/>
    <d v="2025-09-25T15:52:29"/>
    <x v="8"/>
    <s v="0908826825"/>
    <s v="NA"/>
    <s v="NA"/>
    <x v="0"/>
  </r>
  <r>
    <x v="1"/>
    <d v="2025-09-25T15:04:13"/>
    <x v="1"/>
    <d v="2025-09-25T15:05:24"/>
    <x v="8"/>
    <s v="0915983867"/>
    <s v="NA"/>
    <s v="NA"/>
    <x v="0"/>
  </r>
  <r>
    <x v="5"/>
    <d v="2025-09-01T15:05:24"/>
    <x v="4"/>
    <d v="2025-09-01T15:09:53"/>
    <x v="8"/>
    <s v="0973940168"/>
    <s v="NA"/>
    <s v="NA"/>
    <x v="0"/>
  </r>
  <r>
    <x v="3"/>
    <d v="2025-09-24T12:38:29"/>
    <x v="3"/>
    <d v="2025-09-24T12:39:42"/>
    <x v="8"/>
    <s v="034808663"/>
    <s v="NA"/>
    <s v="NA"/>
    <x v="0"/>
  </r>
  <r>
    <x v="3"/>
    <d v="2025-09-24T15:23:29"/>
    <x v="3"/>
    <d v="2025-09-24T15:24:37"/>
    <x v="8"/>
    <s v="0976195291"/>
    <s v="NA"/>
    <s v="NA"/>
    <x v="0"/>
  </r>
  <r>
    <x v="1"/>
    <d v="2025-09-25T15:38:36"/>
    <x v="1"/>
    <d v="2025-09-25T15:39:40"/>
    <x v="8"/>
    <s v="0906110660"/>
    <s v="NA"/>
    <s v="NA"/>
    <x v="0"/>
  </r>
  <r>
    <x v="3"/>
    <d v="2025-09-24T12:09:50"/>
    <x v="3"/>
    <d v="2025-09-24T12:27:33"/>
    <x v="8"/>
    <s v="0980057734"/>
    <s v="NA"/>
    <s v="NA"/>
    <x v="1"/>
  </r>
  <r>
    <x v="18"/>
    <d v="2025-09-18T12:09:56"/>
    <x v="1"/>
    <d v="2025-09-18T12:11:12"/>
    <x v="8"/>
    <s v="062609788"/>
    <s v="NA"/>
    <s v="NA"/>
    <x v="0"/>
  </r>
  <r>
    <x v="5"/>
    <d v="2025-09-01T16:04:40"/>
    <x v="4"/>
    <d v="2025-09-01T16:14:10"/>
    <x v="8"/>
    <s v="0930540415"/>
    <s v="NA"/>
    <s v="NA"/>
    <x v="0"/>
  </r>
  <r>
    <x v="0"/>
    <d v="2025-09-26T13:51:36"/>
    <x v="0"/>
    <d v="2025-09-26T13:58:53"/>
    <x v="8"/>
    <s v="0902338176"/>
    <s v="NA"/>
    <s v="NA"/>
    <x v="1"/>
  </r>
  <r>
    <x v="5"/>
    <d v="2025-09-01T13:49:29"/>
    <x v="4"/>
    <d v="2025-09-01T13:56:46"/>
    <x v="8"/>
    <s v="0985415289"/>
    <s v="NA"/>
    <s v="NA"/>
    <x v="1"/>
  </r>
  <r>
    <x v="14"/>
    <d v="2025-09-10T16:39:45"/>
    <x v="3"/>
    <d v="2025-09-10T17:07:09"/>
    <x v="8"/>
    <s v="0916588121"/>
    <s v="NA"/>
    <s v="NA"/>
    <x v="1"/>
  </r>
  <r>
    <x v="6"/>
    <d v="2025-09-09T17:07:39"/>
    <x v="2"/>
    <d v="2025-09-09T17:18:20"/>
    <x v="8"/>
    <s v="0222555775"/>
    <s v="NA"/>
    <s v="NA"/>
    <x v="0"/>
  </r>
  <r>
    <x v="14"/>
    <d v="2025-09-10T14:14:42"/>
    <x v="3"/>
    <d v="2025-09-10T14:16:04"/>
    <x v="8"/>
    <s v="0968710091"/>
    <s v="NA"/>
    <s v="NA"/>
    <x v="0"/>
  </r>
  <r>
    <x v="6"/>
    <d v="2025-09-09T15:17:41"/>
    <x v="2"/>
    <d v="2025-09-09T15:20:54"/>
    <x v="8"/>
    <s v="0909000199"/>
    <s v="NA"/>
    <s v="NA"/>
    <x v="0"/>
  </r>
  <r>
    <x v="16"/>
    <d v="2025-09-08T12:50:43"/>
    <x v="4"/>
    <d v="2025-09-08T12:53:07"/>
    <x v="8"/>
    <s v="0424966588"/>
    <s v="NA"/>
    <s v="NA"/>
    <x v="0"/>
  </r>
  <r>
    <x v="5"/>
    <d v="2025-09-01T15:40:52"/>
    <x v="4"/>
    <d v="2025-09-01T15:42:58"/>
    <x v="8"/>
    <s v="0986989591"/>
    <s v="NA"/>
    <s v="NA"/>
    <x v="0"/>
  </r>
  <r>
    <x v="16"/>
    <d v="2025-09-08T15:39:25"/>
    <x v="4"/>
    <d v="2025-09-08T15:46:14"/>
    <x v="8"/>
    <s v="0936886456"/>
    <s v="NA"/>
    <s v="NA"/>
    <x v="1"/>
  </r>
  <r>
    <x v="3"/>
    <d v="2025-09-24T15:39:53"/>
    <x v="3"/>
    <d v="2025-09-24T15:41:03"/>
    <x v="8"/>
    <s v="0989672187"/>
    <s v="NA"/>
    <s v="NA"/>
    <x v="0"/>
  </r>
  <r>
    <x v="29"/>
    <d v="2025-09-03T12:05:46"/>
    <x v="3"/>
    <d v="2025-09-03T12:08:51"/>
    <x v="8"/>
    <s v="0902688374"/>
    <s v="NA"/>
    <s v="NA"/>
    <x v="0"/>
  </r>
  <r>
    <x v="16"/>
    <d v="2025-09-08T12:09:26"/>
    <x v="4"/>
    <d v="2025-09-08T12:13:06"/>
    <x v="8"/>
    <s v="0983073641"/>
    <s v="NA"/>
    <s v="NA"/>
    <x v="0"/>
  </r>
  <r>
    <x v="6"/>
    <d v="2025-09-09T15:38:55"/>
    <x v="2"/>
    <d v="2025-09-09T15:43:38"/>
    <x v="8"/>
    <s v="0222555775"/>
    <s v="NA"/>
    <s v="NA"/>
    <x v="0"/>
  </r>
  <r>
    <x v="15"/>
    <d v="2025-09-17T13:40:45"/>
    <x v="3"/>
    <d v="2025-09-17T13:42:23"/>
    <x v="8"/>
    <s v="0988514718"/>
    <s v="NA"/>
    <s v="NA"/>
    <x v="1"/>
  </r>
  <r>
    <x v="8"/>
    <d v="2025-09-22T16:29:34"/>
    <x v="4"/>
    <d v="2025-09-22T16:42:30"/>
    <x v="8"/>
    <s v="0908949663"/>
    <s v="NA"/>
    <s v="NA"/>
    <x v="1"/>
  </r>
  <r>
    <x v="6"/>
    <d v="2025-09-09T12:11:42"/>
    <x v="2"/>
    <d v="2025-09-09T12:20:53"/>
    <x v="8"/>
    <s v="0902383318"/>
    <s v="NA"/>
    <s v="NA"/>
    <x v="1"/>
  </r>
  <r>
    <x v="16"/>
    <d v="2025-09-08T12:44:08"/>
    <x v="4"/>
    <d v="2025-09-08T12:47:51"/>
    <x v="8"/>
    <s v="0422277789"/>
    <s v="NA"/>
    <s v="NA"/>
    <x v="0"/>
  </r>
  <r>
    <x v="0"/>
    <d v="2025-09-26T16:48:07"/>
    <x v="0"/>
    <d v="2025-09-26T16:53:07"/>
    <x v="8"/>
    <s v="033580988"/>
    <s v="NA"/>
    <s v="NA"/>
    <x v="0"/>
  </r>
  <r>
    <x v="23"/>
    <d v="2025-09-15T15:13:52"/>
    <x v="4"/>
    <d v="2025-09-15T15:17:25"/>
    <x v="8"/>
    <s v="0928753983"/>
    <s v="NA"/>
    <s v="NA"/>
    <x v="0"/>
  </r>
  <r>
    <x v="8"/>
    <d v="2025-09-22T17:52:03"/>
    <x v="4"/>
    <d v="2025-09-22T17:56:27"/>
    <x v="8"/>
    <s v="0973785166"/>
    <s v="NA"/>
    <s v="NA"/>
    <x v="0"/>
  </r>
  <r>
    <x v="15"/>
    <d v="2025-09-17T13:22:45"/>
    <x v="3"/>
    <d v="2025-09-17T13:32:18"/>
    <x v="8"/>
    <s v="0970009748"/>
    <s v="NA"/>
    <s v="NA"/>
    <x v="1"/>
  </r>
  <r>
    <x v="3"/>
    <d v="2025-09-24T15:43:26"/>
    <x v="3"/>
    <d v="2025-09-24T15:55:02"/>
    <x v="8"/>
    <s v="0989047335"/>
    <s v="NA"/>
    <s v="NA"/>
    <x v="0"/>
  </r>
  <r>
    <x v="6"/>
    <d v="2025-09-09T17:49:48"/>
    <x v="2"/>
    <d v="2025-09-09T17:51:00"/>
    <x v="8"/>
    <s v="0963310177"/>
    <s v="NA"/>
    <s v="NA"/>
    <x v="0"/>
  </r>
  <r>
    <x v="23"/>
    <d v="2025-09-15T17:14:28"/>
    <x v="4"/>
    <d v="2025-09-15T17:15:37"/>
    <x v="8"/>
    <s v="0936367823"/>
    <s v="NA"/>
    <s v="NA"/>
    <x v="0"/>
  </r>
  <r>
    <x v="1"/>
    <d v="2025-09-25T15:13:42"/>
    <x v="1"/>
    <d v="2025-09-25T15:14:41"/>
    <x v="8"/>
    <s v="0932283729"/>
    <s v="NA"/>
    <s v="NA"/>
    <x v="0"/>
  </r>
  <r>
    <x v="18"/>
    <d v="2025-09-18T16:32:42"/>
    <x v="1"/>
    <d v="2025-09-18T16:38:05"/>
    <x v="8"/>
    <s v="0939082704"/>
    <s v="NA"/>
    <s v="NA"/>
    <x v="1"/>
  </r>
  <r>
    <x v="8"/>
    <d v="2025-09-22T16:55:48"/>
    <x v="4"/>
    <d v="2025-09-22T16:58:18"/>
    <x v="8"/>
    <s v="0423980608"/>
    <s v="NA"/>
    <s v="NA"/>
    <x v="0"/>
  </r>
  <r>
    <x v="19"/>
    <d v="2025-09-04T17:33:40"/>
    <x v="1"/>
    <d v="2025-09-04T17:35:37"/>
    <x v="8"/>
    <s v="0972879664"/>
    <s v="NA"/>
    <s v="NA"/>
    <x v="0"/>
  </r>
  <r>
    <x v="6"/>
    <d v="2025-09-09T17:51:24"/>
    <x v="2"/>
    <d v="2025-09-09T17:52:37"/>
    <x v="8"/>
    <s v="0917541768"/>
    <s v="NA"/>
    <s v="NA"/>
    <x v="0"/>
  </r>
  <r>
    <x v="1"/>
    <d v="2025-09-25T15:05:40"/>
    <x v="1"/>
    <d v="2025-09-25T15:06:54"/>
    <x v="8"/>
    <s v="0976856298"/>
    <s v="NA"/>
    <s v="NA"/>
    <x v="0"/>
  </r>
  <r>
    <x v="13"/>
    <d v="2025-09-19T15:23:12"/>
    <x v="0"/>
    <d v="2025-09-19T15:29:47"/>
    <x v="8"/>
    <s v="077685335"/>
    <s v="NA"/>
    <s v="NA"/>
    <x v="0"/>
  </r>
  <r>
    <x v="15"/>
    <d v="2025-09-17T10:25:55"/>
    <x v="3"/>
    <d v="2025-09-17T10:29:02"/>
    <x v="8"/>
    <s v="0918226823"/>
    <s v="NA"/>
    <s v="NA"/>
    <x v="1"/>
  </r>
  <r>
    <x v="16"/>
    <d v="2025-09-08T15:09:07"/>
    <x v="4"/>
    <d v="2025-09-08T15:10:10"/>
    <x v="8"/>
    <s v="0963313860"/>
    <s v="NA"/>
    <s v="NA"/>
    <x v="0"/>
  </r>
  <r>
    <x v="13"/>
    <d v="2025-09-19T17:49:39"/>
    <x v="0"/>
    <d v="2025-09-19T17:50:26"/>
    <x v="8"/>
    <s v="062902237"/>
    <s v="NA"/>
    <s v="NA"/>
    <x v="0"/>
  </r>
  <r>
    <x v="1"/>
    <d v="2025-09-25T16:22:22"/>
    <x v="1"/>
    <d v="2025-09-25T16:29:24"/>
    <x v="8"/>
    <s v="07010002891"/>
    <s v="NA"/>
    <s v="NA"/>
    <x v="1"/>
  </r>
  <r>
    <x v="21"/>
    <d v="2025-09-27T12:44:22"/>
    <x v="5"/>
    <d v="2025-09-27T12:53:03"/>
    <x v="8"/>
    <s v="0918756568"/>
    <s v="NA"/>
    <s v="NA"/>
    <x v="1"/>
  </r>
  <r>
    <x v="29"/>
    <d v="2025-09-03T10:12:35"/>
    <x v="3"/>
    <d v="2025-09-03T10:19:38"/>
    <x v="8"/>
    <s v="0955580488"/>
    <s v="NA"/>
    <s v="NA"/>
    <x v="0"/>
  </r>
  <r>
    <x v="23"/>
    <d v="2025-09-15T17:09:50"/>
    <x v="4"/>
    <d v="2025-09-15T17:11:59"/>
    <x v="8"/>
    <s v="0939690928"/>
    <s v="NA"/>
    <s v="NA"/>
    <x v="0"/>
  </r>
  <r>
    <x v="0"/>
    <d v="2025-09-26T15:03:04"/>
    <x v="0"/>
    <d v="2025-09-26T15:07:59"/>
    <x v="8"/>
    <s v="0937220613"/>
    <s v="NA"/>
    <s v="NA"/>
    <x v="0"/>
  </r>
  <r>
    <x v="3"/>
    <d v="2025-09-24T13:02:02"/>
    <x v="3"/>
    <d v="2025-09-24T13:08:36"/>
    <x v="8"/>
    <s v="24259911"/>
    <s v="NA"/>
    <s v="NA"/>
    <x v="1"/>
  </r>
  <r>
    <x v="19"/>
    <d v="2025-09-04T17:11:15"/>
    <x v="1"/>
    <d v="2025-09-04T17:12:26"/>
    <x v="8"/>
    <s v="0952850208"/>
    <s v="NA"/>
    <s v="NA"/>
    <x v="0"/>
  </r>
  <r>
    <x v="18"/>
    <d v="2025-09-18T13:54:11"/>
    <x v="1"/>
    <d v="2025-09-18T13:58:18"/>
    <x v="8"/>
    <s v="062609788"/>
    <s v="NA"/>
    <s v="NA"/>
    <x v="0"/>
  </r>
  <r>
    <x v="23"/>
    <d v="2025-09-15T13:06:32"/>
    <x v="4"/>
    <d v="2025-09-15T13:07:06"/>
    <x v="8"/>
    <s v="047281377"/>
    <s v="NA"/>
    <s v="NA"/>
    <x v="1"/>
  </r>
  <r>
    <x v="23"/>
    <d v="2025-09-15T17:26:42"/>
    <x v="4"/>
    <d v="2025-09-15T17:28:31"/>
    <x v="8"/>
    <s v="0934023210"/>
    <s v="NA"/>
    <s v="NA"/>
    <x v="0"/>
  </r>
  <r>
    <x v="6"/>
    <d v="2025-09-09T17:45:10"/>
    <x v="2"/>
    <d v="2025-09-09T17:46:14"/>
    <x v="8"/>
    <s v="0925066927"/>
    <s v="NA"/>
    <s v="NA"/>
    <x v="0"/>
  </r>
  <r>
    <x v="23"/>
    <d v="2025-09-15T17:07:24"/>
    <x v="4"/>
    <d v="2025-09-15T17:09:31"/>
    <x v="8"/>
    <s v="0978331876"/>
    <s v="NA"/>
    <s v="NA"/>
    <x v="0"/>
  </r>
  <r>
    <x v="23"/>
    <d v="2025-09-15T18:16:26"/>
    <x v="4"/>
    <d v="2025-09-15T18:25:29"/>
    <x v="8"/>
    <s v="0983532787"/>
    <s v="NA"/>
    <s v="NA"/>
    <x v="0"/>
  </r>
  <r>
    <x v="11"/>
    <d v="2025-09-11T15:11:39"/>
    <x v="1"/>
    <d v="2025-09-11T15:15:04"/>
    <x v="8"/>
    <s v="0226020033"/>
    <s v="NA"/>
    <s v="NA"/>
    <x v="0"/>
  </r>
  <r>
    <x v="23"/>
    <d v="2025-09-15T12:53:02"/>
    <x v="4"/>
    <d v="2025-09-15T12:55:13"/>
    <x v="8"/>
    <s v="0915169396"/>
    <s v="NA"/>
    <s v="NA"/>
    <x v="1"/>
  </r>
  <r>
    <x v="16"/>
    <d v="2025-09-08T15:47:17"/>
    <x v="4"/>
    <d v="2025-09-08T15:56:44"/>
    <x v="8"/>
    <s v="0422269588"/>
    <s v="NA"/>
    <s v="NA"/>
    <x v="1"/>
  </r>
  <r>
    <x v="29"/>
    <d v="2025-09-03T15:28:15"/>
    <x v="3"/>
    <d v="2025-09-03T15:56:16"/>
    <x v="8"/>
    <s v="0422277789"/>
    <s v="NA"/>
    <s v="NA"/>
    <x v="1"/>
  </r>
  <r>
    <x v="1"/>
    <d v="2025-09-25T15:25:09"/>
    <x v="1"/>
    <d v="2025-09-25T15:26:13"/>
    <x v="8"/>
    <s v="0926162835"/>
    <s v="NA"/>
    <s v="NA"/>
    <x v="0"/>
  </r>
  <r>
    <x v="1"/>
    <d v="2025-09-25T12:46:42"/>
    <x v="1"/>
    <d v="2025-09-25T12:52:35"/>
    <x v="8"/>
    <s v="0955315451"/>
    <s v="NA"/>
    <s v="NA"/>
    <x v="1"/>
  </r>
  <r>
    <x v="8"/>
    <d v="2025-09-22T17:43:16"/>
    <x v="4"/>
    <d v="2025-09-22T17:46:26"/>
    <x v="8"/>
    <s v="0423980608"/>
    <s v="NA"/>
    <s v="NA"/>
    <x v="0"/>
  </r>
  <r>
    <x v="8"/>
    <d v="2025-09-22T17:27:53"/>
    <x v="4"/>
    <d v="2025-09-22T17:30:50"/>
    <x v="8"/>
    <s v="055373039"/>
    <s v="NA"/>
    <s v="NA"/>
    <x v="0"/>
  </r>
  <r>
    <x v="19"/>
    <d v="2025-09-04T13:40:58"/>
    <x v="1"/>
    <d v="2025-09-04T13:43:19"/>
    <x v="8"/>
    <s v="035628766"/>
    <s v="NA"/>
    <s v="NA"/>
    <x v="0"/>
  </r>
  <r>
    <x v="18"/>
    <d v="2025-09-18T13:32:57"/>
    <x v="1"/>
    <d v="2025-09-18T13:37:59"/>
    <x v="8"/>
    <s v="062609788"/>
    <s v="NA"/>
    <s v="NA"/>
    <x v="0"/>
  </r>
  <r>
    <x v="1"/>
    <d v="2025-09-25T13:34:18"/>
    <x v="1"/>
    <d v="2025-09-25T13:38:45"/>
    <x v="8"/>
    <s v="055847180"/>
    <s v="NA"/>
    <s v="NA"/>
    <x v="0"/>
  </r>
  <r>
    <x v="19"/>
    <d v="2025-09-04T15:15:38"/>
    <x v="1"/>
    <d v="2025-09-04T15:18:07"/>
    <x v="8"/>
    <s v="0424966588"/>
    <s v="NA"/>
    <s v="NA"/>
    <x v="0"/>
  </r>
  <r>
    <x v="0"/>
    <d v="2025-09-26T13:03:00"/>
    <x v="0"/>
    <d v="2025-09-26T13:05:42"/>
    <x v="8"/>
    <s v="0287729016"/>
    <s v="NA"/>
    <s v="NA"/>
    <x v="0"/>
  </r>
  <r>
    <x v="19"/>
    <d v="2025-09-04T12:23:36"/>
    <x v="1"/>
    <d v="2025-09-04T12:30:21"/>
    <x v="8"/>
    <s v="055371177"/>
    <s v="NA"/>
    <s v="NA"/>
    <x v="1"/>
  </r>
  <r>
    <x v="15"/>
    <d v="2025-09-17T17:19:20"/>
    <x v="3"/>
    <d v="2025-09-17T17:24:22"/>
    <x v="8"/>
    <s v="0970009748"/>
    <s v="NA"/>
    <s v="NA"/>
    <x v="1"/>
  </r>
  <r>
    <x v="1"/>
    <d v="2025-09-25T17:43:48"/>
    <x v="1"/>
    <d v="2025-09-25T17:45:23"/>
    <x v="8"/>
    <s v="077685335"/>
    <s v="NA"/>
    <s v="NA"/>
    <x v="0"/>
  </r>
  <r>
    <x v="13"/>
    <d v="2025-09-19T17:07:12"/>
    <x v="0"/>
    <d v="2025-09-19T17:11:05"/>
    <x v="8"/>
    <s v="0989987525"/>
    <s v="NA"/>
    <s v="NA"/>
    <x v="0"/>
  </r>
  <r>
    <x v="11"/>
    <d v="2025-09-11T12:17:55"/>
    <x v="1"/>
    <d v="2025-09-11T12:18:37"/>
    <x v="8"/>
    <s v="0900009309"/>
    <s v="NA"/>
    <s v="NA"/>
    <x v="1"/>
  </r>
  <r>
    <x v="1"/>
    <d v="2025-09-25T15:42:23"/>
    <x v="1"/>
    <d v="2025-09-25T15:43:48"/>
    <x v="8"/>
    <s v="0986235012"/>
    <s v="NA"/>
    <s v="NA"/>
    <x v="0"/>
  </r>
  <r>
    <x v="19"/>
    <d v="2025-09-04T12:01:23"/>
    <x v="1"/>
    <d v="2025-09-04T12:07:59"/>
    <x v="8"/>
    <s v="0426761858"/>
    <s v="NA"/>
    <s v="NA"/>
    <x v="1"/>
  </r>
  <r>
    <x v="19"/>
    <d v="2025-09-04T17:13:12"/>
    <x v="1"/>
    <d v="2025-09-04T17:14:19"/>
    <x v="8"/>
    <s v="0908252735"/>
    <s v="NA"/>
    <s v="NA"/>
    <x v="0"/>
  </r>
  <r>
    <x v="5"/>
    <d v="2025-09-01T15:56:59"/>
    <x v="4"/>
    <d v="2025-09-01T15:58:14"/>
    <x v="8"/>
    <s v="077685335"/>
    <s v="NA"/>
    <s v="NA"/>
    <x v="0"/>
  </r>
  <r>
    <x v="5"/>
    <d v="2025-09-01T09:26:49"/>
    <x v="4"/>
    <d v="2025-09-01T09:29:36"/>
    <x v="8"/>
    <s v="0916800055"/>
    <s v="NA"/>
    <s v="NA"/>
    <x v="1"/>
  </r>
  <r>
    <x v="16"/>
    <d v="2025-09-08T18:16:18"/>
    <x v="4"/>
    <d v="2025-09-08T18:18:27"/>
    <x v="8"/>
    <s v="0989124605"/>
    <s v="NA"/>
    <s v="NA"/>
    <x v="1"/>
  </r>
  <r>
    <x v="16"/>
    <d v="2025-09-08T15:29:04"/>
    <x v="4"/>
    <d v="2025-09-08T15:34:48"/>
    <x v="8"/>
    <s v="29310706"/>
    <s v="NA"/>
    <s v="NA"/>
    <x v="1"/>
  </r>
  <r>
    <x v="13"/>
    <d v="2025-09-19T17:50:39"/>
    <x v="0"/>
    <d v="2025-09-19T17:57:28"/>
    <x v="8"/>
    <s v="062902237"/>
    <s v="NA"/>
    <s v="NA"/>
    <x v="0"/>
  </r>
  <r>
    <x v="23"/>
    <d v="2025-09-15T12:13:39"/>
    <x v="4"/>
    <d v="2025-09-15T12:18:36"/>
    <x v="8"/>
    <s v="29310706"/>
    <s v="NA"/>
    <s v="NA"/>
    <x v="1"/>
  </r>
  <r>
    <x v="23"/>
    <d v="2025-09-15T15:03:35"/>
    <x v="4"/>
    <d v="2025-09-15T15:07:34"/>
    <x v="8"/>
    <s v="0910755728"/>
    <s v="NA"/>
    <s v="NA"/>
    <x v="1"/>
  </r>
  <r>
    <x v="6"/>
    <d v="2025-09-09T15:06:06"/>
    <x v="2"/>
    <d v="2025-09-09T15:10:06"/>
    <x v="8"/>
    <s v="0422607888"/>
    <s v="NA"/>
    <s v="NA"/>
    <x v="0"/>
  </r>
  <r>
    <x v="3"/>
    <d v="2025-09-24T15:25:39"/>
    <x v="3"/>
    <d v="2025-09-24T15:27:39"/>
    <x v="8"/>
    <s v="0927812668"/>
    <s v="NA"/>
    <s v="NA"/>
    <x v="0"/>
  </r>
  <r>
    <x v="1"/>
    <d v="2025-09-25T15:18:43"/>
    <x v="1"/>
    <d v="2025-09-25T15:19:29"/>
    <x v="8"/>
    <s v="0917733225"/>
    <s v="NA"/>
    <s v="NA"/>
    <x v="0"/>
  </r>
  <r>
    <x v="0"/>
    <d v="2025-09-26T13:30:01"/>
    <x v="0"/>
    <d v="2025-09-26T13:35:05"/>
    <x v="8"/>
    <s v="0937220613"/>
    <s v="NA"/>
    <s v="NA"/>
    <x v="0"/>
  </r>
  <r>
    <x v="15"/>
    <d v="2025-09-17T11:56:20"/>
    <x v="3"/>
    <d v="2025-09-17T12:01:16"/>
    <x v="8"/>
    <s v="0903489781"/>
    <s v="NA"/>
    <s v="NA"/>
    <x v="1"/>
  </r>
  <r>
    <x v="6"/>
    <d v="2025-09-09T17:34:36"/>
    <x v="2"/>
    <d v="2025-09-09T17:35:45"/>
    <x v="8"/>
    <s v="0977305515"/>
    <s v="NA"/>
    <s v="NA"/>
    <x v="0"/>
  </r>
  <r>
    <x v="19"/>
    <d v="2025-09-04T17:05:12"/>
    <x v="1"/>
    <d v="2025-09-04T17:08:51"/>
    <x v="8"/>
    <s v="076466658"/>
    <s v="NA"/>
    <s v="NA"/>
    <x v="0"/>
  </r>
  <r>
    <x v="0"/>
    <d v="2025-09-26T12:23:55"/>
    <x v="0"/>
    <d v="2025-09-26T12:25:39"/>
    <x v="8"/>
    <s v="0937220613"/>
    <s v="NA"/>
    <s v="NA"/>
    <x v="0"/>
  </r>
  <r>
    <x v="13"/>
    <d v="2025-09-19T15:12:24"/>
    <x v="0"/>
    <d v="2025-09-19T15:16:16"/>
    <x v="8"/>
    <s v="0424513979"/>
    <s v="NA"/>
    <s v="NA"/>
    <x v="0"/>
  </r>
  <r>
    <x v="19"/>
    <d v="2025-09-04T17:20:55"/>
    <x v="1"/>
    <d v="2025-09-04T17:22:04"/>
    <x v="8"/>
    <s v="0903657805"/>
    <s v="NA"/>
    <s v="NA"/>
    <x v="0"/>
  </r>
  <r>
    <x v="23"/>
    <d v="2025-09-15T16:28:00"/>
    <x v="4"/>
    <d v="2025-09-15T16:31:33"/>
    <x v="8"/>
    <s v="0908014384"/>
    <s v="NA"/>
    <s v="NA"/>
    <x v="0"/>
  </r>
  <r>
    <x v="16"/>
    <d v="2025-09-08T15:13:21"/>
    <x v="4"/>
    <d v="2025-09-08T15:20:42"/>
    <x v="8"/>
    <s v="076423829"/>
    <s v="NA"/>
    <s v="NA"/>
    <x v="0"/>
  </r>
  <r>
    <x v="6"/>
    <d v="2025-09-09T17:53:53"/>
    <x v="2"/>
    <d v="2025-09-09T17:55:08"/>
    <x v="8"/>
    <s v="0958578054"/>
    <s v="NA"/>
    <s v="NA"/>
    <x v="0"/>
  </r>
  <r>
    <x v="5"/>
    <d v="2025-09-01T10:54:57"/>
    <x v="4"/>
    <d v="2025-09-01T11:02:40"/>
    <x v="8"/>
    <s v="0920525904"/>
    <s v="NA"/>
    <s v="NA"/>
    <x v="1"/>
  </r>
  <r>
    <x v="3"/>
    <d v="2025-09-24T17:45:40"/>
    <x v="3"/>
    <d v="2025-09-24T17:58:06"/>
    <x v="8"/>
    <m/>
    <m/>
    <m/>
    <x v="0"/>
  </r>
  <r>
    <x v="29"/>
    <d v="2025-09-03T17:49:13"/>
    <x v="3"/>
    <d v="2025-09-03T17:54:52"/>
    <x v="8"/>
    <s v="0227553989"/>
    <s v="NA"/>
    <s v="NA"/>
    <x v="0"/>
  </r>
  <r>
    <x v="13"/>
    <d v="2025-09-19T15:06:33"/>
    <x v="0"/>
    <d v="2025-09-19T15:11:07"/>
    <x v="8"/>
    <s v="0908665808"/>
    <s v="NA"/>
    <s v="NA"/>
    <x v="0"/>
  </r>
  <r>
    <x v="0"/>
    <d v="2025-09-26T15:00:16"/>
    <x v="0"/>
    <d v="2025-09-26T15:01:55"/>
    <x v="8"/>
    <s v="034395913"/>
    <s v="NA"/>
    <s v="NA"/>
    <x v="0"/>
  </r>
  <r>
    <x v="3"/>
    <d v="2025-09-24T13:24:25"/>
    <x v="3"/>
    <d v="2025-09-24T13:28:31"/>
    <x v="8"/>
    <s v="034808663"/>
    <s v="NA"/>
    <s v="NA"/>
    <x v="0"/>
  </r>
  <r>
    <x v="13"/>
    <d v="2025-09-19T12:46:24"/>
    <x v="0"/>
    <d v="2025-09-19T12:50:24"/>
    <x v="8"/>
    <s v="0423365577"/>
    <s v="NA"/>
    <s v="NA"/>
    <x v="0"/>
  </r>
  <r>
    <x v="6"/>
    <d v="2025-09-09T16:02:58"/>
    <x v="2"/>
    <d v="2025-09-09T16:03:51"/>
    <x v="8"/>
    <s v="0222555775"/>
    <s v="NA"/>
    <s v="NA"/>
    <x v="0"/>
  </r>
  <r>
    <x v="23"/>
    <d v="2025-09-15T13:08:21"/>
    <x v="4"/>
    <d v="2025-09-15T13:12:22"/>
    <x v="8"/>
    <s v="072222333"/>
    <s v="NA"/>
    <s v="NA"/>
    <x v="0"/>
  </r>
  <r>
    <x v="3"/>
    <d v="2025-09-24T16:51:46"/>
    <x v="3"/>
    <d v="2025-09-24T16:57:07"/>
    <x v="8"/>
    <s v="0981069073"/>
    <s v="NA"/>
    <s v="NA"/>
    <x v="1"/>
  </r>
  <r>
    <x v="16"/>
    <d v="2025-09-08T12:16:35"/>
    <x v="4"/>
    <d v="2025-09-08T12:23:53"/>
    <x v="8"/>
    <s v="062301223"/>
    <s v="NA"/>
    <s v="NA"/>
    <x v="1"/>
  </r>
  <r>
    <x v="19"/>
    <d v="2025-09-04T17:38:20"/>
    <x v="1"/>
    <d v="2025-09-04T17:40:31"/>
    <x v="8"/>
    <s v="0956266855"/>
    <s v="NA"/>
    <s v="NA"/>
    <x v="0"/>
  </r>
  <r>
    <x v="8"/>
    <d v="2025-09-22T13:41:12"/>
    <x v="4"/>
    <d v="2025-09-22T13:45:45"/>
    <x v="8"/>
    <s v="034395913"/>
    <s v="NA"/>
    <s v="NA"/>
    <x v="0"/>
  </r>
  <r>
    <x v="13"/>
    <d v="2025-09-19T12:36:25"/>
    <x v="0"/>
    <d v="2025-09-19T12:37:44"/>
    <x v="8"/>
    <s v="0979552689"/>
    <s v="NA"/>
    <s v="NA"/>
    <x v="0"/>
  </r>
  <r>
    <x v="3"/>
    <d v="2025-09-24T15:28:12"/>
    <x v="3"/>
    <d v="2025-09-24T15:30:19"/>
    <x v="8"/>
    <s v="0926830453"/>
    <s v="NA"/>
    <s v="NA"/>
    <x v="0"/>
  </r>
  <r>
    <x v="3"/>
    <d v="2025-09-24T12:47:12"/>
    <x v="3"/>
    <d v="2025-09-24T12:53:26"/>
    <x v="8"/>
    <s v="0980178210"/>
    <s v="NA"/>
    <s v="NA"/>
    <x v="1"/>
  </r>
  <r>
    <x v="6"/>
    <d v="2025-09-09T17:42:11"/>
    <x v="2"/>
    <d v="2025-09-09T17:44:16"/>
    <x v="8"/>
    <s v="0988710178"/>
    <s v="NA"/>
    <s v="NA"/>
    <x v="0"/>
  </r>
  <r>
    <x v="19"/>
    <d v="2025-09-04T12:18:55"/>
    <x v="1"/>
    <d v="2025-09-04T12:24:56"/>
    <x v="8"/>
    <s v="0906609938"/>
    <s v="NA"/>
    <s v="NA"/>
    <x v="0"/>
  </r>
  <r>
    <x v="1"/>
    <d v="2025-09-25T12:04:13"/>
    <x v="1"/>
    <d v="2025-09-25T12:10:09"/>
    <x v="8"/>
    <s v="0980057734"/>
    <s v="NA"/>
    <s v="NA"/>
    <x v="0"/>
  </r>
  <r>
    <x v="1"/>
    <d v="2025-09-25T15:40:05"/>
    <x v="1"/>
    <d v="2025-09-25T15:42:05"/>
    <x v="8"/>
    <s v="0976001553"/>
    <s v="NA"/>
    <s v="NA"/>
    <x v="0"/>
  </r>
  <r>
    <x v="8"/>
    <d v="2025-09-22T18:12:50"/>
    <x v="4"/>
    <d v="2025-09-22T18:15:04"/>
    <x v="8"/>
    <s v="052248488"/>
    <s v="NA"/>
    <s v="NA"/>
    <x v="0"/>
  </r>
  <r>
    <x v="18"/>
    <d v="2025-09-18T15:44:57"/>
    <x v="1"/>
    <d v="2025-09-18T15:47:46"/>
    <x v="8"/>
    <s v="0960117779"/>
    <s v="NA"/>
    <s v="NA"/>
    <x v="0"/>
  </r>
  <r>
    <x v="13"/>
    <d v="2025-09-19T18:23:43"/>
    <x v="0"/>
    <d v="2025-09-19T18:35:19"/>
    <x v="8"/>
    <s v="076466658"/>
    <s v="NA"/>
    <s v="NA"/>
    <x v="1"/>
  </r>
  <r>
    <x v="0"/>
    <d v="2025-09-26T12:02:16"/>
    <x v="0"/>
    <d v="2025-09-26T12:18:49"/>
    <x v="8"/>
    <s v="0935936328"/>
    <s v="NA"/>
    <s v="NA"/>
    <x v="1"/>
  </r>
  <r>
    <x v="23"/>
    <d v="2025-09-15T17:01:20"/>
    <x v="4"/>
    <d v="2025-09-15T17:03:21"/>
    <x v="8"/>
    <s v="0978175262"/>
    <s v="NA"/>
    <s v="NA"/>
    <x v="0"/>
  </r>
  <r>
    <x v="19"/>
    <d v="2025-09-04T13:54:27"/>
    <x v="1"/>
    <d v="2025-09-04T13:55:31"/>
    <x v="8"/>
    <s v="0906609938"/>
    <s v="NA"/>
    <s v="NA"/>
    <x v="1"/>
  </r>
  <r>
    <x v="1"/>
    <d v="2025-09-25T15:29:57"/>
    <x v="1"/>
    <d v="2025-09-25T15:31:10"/>
    <x v="8"/>
    <s v="0910773911"/>
    <s v="NA"/>
    <s v="NA"/>
    <x v="0"/>
  </r>
  <r>
    <x v="5"/>
    <d v="2025-09-01T15:00:04"/>
    <x v="4"/>
    <d v="2025-09-01T15:01:31"/>
    <x v="8"/>
    <s v="0930540415"/>
    <s v="NA"/>
    <s v="NA"/>
    <x v="0"/>
  </r>
  <r>
    <x v="0"/>
    <d v="2025-09-26T13:15:30"/>
    <x v="0"/>
    <d v="2025-09-26T13:19:04"/>
    <x v="8"/>
    <s v="034395913"/>
    <s v="NA"/>
    <s v="NA"/>
    <x v="0"/>
  </r>
  <r>
    <x v="18"/>
    <d v="2025-09-18T12:50:34"/>
    <x v="1"/>
    <d v="2025-09-18T12:57:39"/>
    <x v="8"/>
    <s v="0906070255"/>
    <s v="NA"/>
    <s v="NA"/>
    <x v="1"/>
  </r>
  <r>
    <x v="1"/>
    <d v="2025-09-25T15:45:34"/>
    <x v="1"/>
    <d v="2025-09-25T15:47:50"/>
    <x v="8"/>
    <s v="0936686795"/>
    <s v="NA"/>
    <s v="NA"/>
    <x v="0"/>
  </r>
  <r>
    <x v="11"/>
    <d v="2025-09-11T17:03:23"/>
    <x v="1"/>
    <d v="2025-09-11T17:08:31"/>
    <x v="8"/>
    <s v="0976036386"/>
    <s v="NA"/>
    <s v="NA"/>
    <x v="0"/>
  </r>
  <r>
    <x v="14"/>
    <d v="2025-09-10T15:44:38"/>
    <x v="3"/>
    <d v="2025-09-10T15:50:24"/>
    <x v="8"/>
    <s v="0908236158"/>
    <s v="NA"/>
    <s v="NA"/>
    <x v="1"/>
  </r>
  <r>
    <x v="13"/>
    <d v="2025-09-19T13:44:14"/>
    <x v="0"/>
    <d v="2025-09-19T13:59:45"/>
    <x v="8"/>
    <s v="0908665808"/>
    <s v="NA"/>
    <s v="NA"/>
    <x v="1"/>
  </r>
  <r>
    <x v="13"/>
    <d v="2025-09-19T14:03:05"/>
    <x v="0"/>
    <d v="2025-09-19T14:05:23"/>
    <x v="8"/>
    <s v="048655798"/>
    <s v="NA"/>
    <s v="NA"/>
    <x v="0"/>
  </r>
  <r>
    <x v="6"/>
    <d v="2025-09-09T16:16:04"/>
    <x v="2"/>
    <d v="2025-09-09T16:21:13"/>
    <x v="8"/>
    <s v="062600807"/>
    <s v="NA"/>
    <s v="NA"/>
    <x v="0"/>
  </r>
  <r>
    <x v="29"/>
    <d v="2025-09-03T11:11:56"/>
    <x v="3"/>
    <d v="2025-09-03T11:23:40"/>
    <x v="8"/>
    <s v="0932834980"/>
    <s v="NA"/>
    <s v="NA"/>
    <x v="1"/>
  </r>
  <r>
    <x v="19"/>
    <d v="2025-09-04T17:28:42"/>
    <x v="1"/>
    <d v="2025-09-04T17:29:44"/>
    <x v="8"/>
    <s v="0936367823"/>
    <s v="NA"/>
    <s v="NA"/>
    <x v="0"/>
  </r>
  <r>
    <x v="6"/>
    <d v="2025-09-09T11:12:21"/>
    <x v="2"/>
    <d v="2025-09-09T11:14:55"/>
    <x v="8"/>
    <s v="0967120606"/>
    <s v="NA"/>
    <s v="NA"/>
    <x v="1"/>
  </r>
  <r>
    <x v="16"/>
    <d v="2025-09-08T12:54:18"/>
    <x v="4"/>
    <d v="2025-09-08T12:57:28"/>
    <x v="8"/>
    <s v="077685335"/>
    <s v="NA"/>
    <s v="NA"/>
    <x v="0"/>
  </r>
  <r>
    <x v="5"/>
    <d v="2025-09-01T13:17:42"/>
    <x v="4"/>
    <d v="2025-09-01T13:20:21"/>
    <x v="8"/>
    <s v="0922621033"/>
    <s v="NA"/>
    <s v="NA"/>
    <x v="1"/>
  </r>
  <r>
    <x v="1"/>
    <d v="2025-09-25T15:15:42"/>
    <x v="1"/>
    <d v="2025-09-25T15:16:48"/>
    <x v="8"/>
    <s v="0976611833"/>
    <s v="NA"/>
    <s v="NA"/>
    <x v="0"/>
  </r>
  <r>
    <x v="13"/>
    <d v="2025-09-19T15:04:43"/>
    <x v="0"/>
    <d v="2025-09-19T15:06:25"/>
    <x v="8"/>
    <s v="048655798"/>
    <s v="NA"/>
    <s v="NA"/>
    <x v="0"/>
  </r>
  <r>
    <x v="3"/>
    <d v="2025-09-24T10:27:52"/>
    <x v="3"/>
    <d v="2025-09-24T10:28:53"/>
    <x v="8"/>
    <s v="0937882492"/>
    <s v="NA"/>
    <s v="NA"/>
    <x v="1"/>
  </r>
  <r>
    <x v="19"/>
    <d v="2025-09-04T16:14:21"/>
    <x v="1"/>
    <d v="2025-09-04T16:16:43"/>
    <x v="8"/>
    <s v="0226338970"/>
    <s v="NA"/>
    <s v="NA"/>
    <x v="0"/>
  </r>
  <r>
    <x v="19"/>
    <d v="2025-09-04T12:49:29"/>
    <x v="1"/>
    <d v="2025-09-04T12:54:24"/>
    <x v="8"/>
    <s v="0906609938"/>
    <s v="NA"/>
    <s v="NA"/>
    <x v="0"/>
  </r>
  <r>
    <x v="18"/>
    <d v="2025-09-18T15:17:10"/>
    <x v="1"/>
    <d v="2025-09-18T15:36:07"/>
    <x v="8"/>
    <s v="0960117779"/>
    <s v="NA"/>
    <s v="NA"/>
    <x v="1"/>
  </r>
  <r>
    <x v="5"/>
    <d v="2025-09-01T18:20:06"/>
    <x v="4"/>
    <d v="2025-09-01T18:21:18"/>
    <x v="8"/>
    <s v="0902688374"/>
    <s v="NA"/>
    <s v="NA"/>
    <x v="0"/>
  </r>
  <r>
    <x v="5"/>
    <d v="2025-09-01T13:43:12"/>
    <x v="4"/>
    <d v="2025-09-01T13:51:03"/>
    <x v="8"/>
    <s v="0986989591"/>
    <s v="NA"/>
    <s v="NA"/>
    <x v="1"/>
  </r>
  <r>
    <x v="1"/>
    <d v="2025-09-25T16:45:58"/>
    <x v="1"/>
    <d v="2025-09-25T16:52:03"/>
    <x v="8"/>
    <s v="047616299"/>
    <s v="NA"/>
    <s v="NA"/>
    <x v="0"/>
  </r>
  <r>
    <x v="5"/>
    <d v="2025-09-01T13:24:34"/>
    <x v="4"/>
    <d v="2025-09-01T13:30:36"/>
    <x v="8"/>
    <s v="062301223"/>
    <s v="NA"/>
    <s v="NA"/>
    <x v="0"/>
  </r>
  <r>
    <x v="16"/>
    <d v="2025-09-08T10:24:36"/>
    <x v="4"/>
    <d v="2025-09-08T10:25:50"/>
    <x v="8"/>
    <s v="0937882492"/>
    <s v="NA"/>
    <s v="NA"/>
    <x v="0"/>
  </r>
  <r>
    <x v="0"/>
    <d v="2025-09-26T16:02:53"/>
    <x v="0"/>
    <d v="2025-09-26T16:05:33"/>
    <x v="8"/>
    <s v="0229789088"/>
    <s v="NA"/>
    <s v="NA"/>
    <x v="0"/>
  </r>
  <r>
    <x v="16"/>
    <d v="2025-09-08T18:56:19"/>
    <x v="4"/>
    <d v="2025-09-08T18:59:27"/>
    <x v="8"/>
    <s v="0903489781"/>
    <s v="NA"/>
    <s v="NA"/>
    <x v="1"/>
  </r>
  <r>
    <x v="8"/>
    <d v="2025-09-22T15:20:39"/>
    <x v="4"/>
    <d v="2025-09-22T15:22:01"/>
    <x v="8"/>
    <s v="0902130838"/>
    <s v="NA"/>
    <s v="NA"/>
    <x v="0"/>
  </r>
  <r>
    <x v="3"/>
    <d v="2025-09-24T13:44:11"/>
    <x v="3"/>
    <d v="2025-09-24T13:48:45"/>
    <x v="8"/>
    <s v="033249292"/>
    <s v="NA"/>
    <s v="NA"/>
    <x v="0"/>
  </r>
  <r>
    <x v="19"/>
    <d v="2025-09-04T16:01:58"/>
    <x v="1"/>
    <d v="2025-09-04T16:05:16"/>
    <x v="8"/>
    <s v="035628766"/>
    <s v="NA"/>
    <s v="NA"/>
    <x v="0"/>
  </r>
  <r>
    <x v="8"/>
    <d v="2025-09-22T18:20:44"/>
    <x v="4"/>
    <d v="2025-09-22T18:23:57"/>
    <x v="8"/>
    <s v="052248488"/>
    <s v="NA"/>
    <s v="NA"/>
    <x v="0"/>
  </r>
  <r>
    <x v="6"/>
    <d v="2025-09-09T17:36:14"/>
    <x v="2"/>
    <d v="2025-09-09T17:39:05"/>
    <x v="8"/>
    <s v="0921570085"/>
    <s v="NA"/>
    <s v="NA"/>
    <x v="0"/>
  </r>
  <r>
    <x v="8"/>
    <d v="2025-09-22T12:46:53"/>
    <x v="4"/>
    <d v="2025-09-22T12:55:52"/>
    <x v="8"/>
    <s v="055373039"/>
    <s v="NA"/>
    <s v="NA"/>
    <x v="0"/>
  </r>
  <r>
    <x v="0"/>
    <d v="2025-09-26T16:31:46"/>
    <x v="0"/>
    <d v="2025-09-26T16:37:26"/>
    <x v="8"/>
    <s v="26338970"/>
    <s v="NA"/>
    <s v="NA"/>
    <x v="1"/>
  </r>
  <r>
    <x v="16"/>
    <d v="2025-09-08T12:23:18"/>
    <x v="4"/>
    <d v="2025-09-08T12:27:55"/>
    <x v="8"/>
    <s v="0968417157"/>
    <s v="NA"/>
    <s v="NA"/>
    <x v="1"/>
  </r>
  <r>
    <x v="19"/>
    <d v="2025-09-04T17:36:06"/>
    <x v="1"/>
    <d v="2025-09-04T17:37:12"/>
    <x v="8"/>
    <s v="0926529456"/>
    <s v="NA"/>
    <s v="NA"/>
    <x v="0"/>
  </r>
  <r>
    <x v="15"/>
    <d v="2025-09-17T16:15:28"/>
    <x v="3"/>
    <d v="2025-09-17T16:27:33"/>
    <x v="8"/>
    <s v="087239323"/>
    <s v="NA"/>
    <s v="NA"/>
    <x v="0"/>
  </r>
  <r>
    <x v="1"/>
    <d v="2025-09-25T15:17:21"/>
    <x v="1"/>
    <d v="2025-09-25T15:18:27"/>
    <x v="8"/>
    <s v="0903109090"/>
    <s v="NA"/>
    <s v="NA"/>
    <x v="0"/>
  </r>
  <r>
    <x v="19"/>
    <d v="2025-09-04T17:31:17"/>
    <x v="1"/>
    <d v="2025-09-04T17:32:21"/>
    <x v="8"/>
    <s v="0931949891"/>
    <s v="NA"/>
    <s v="NA"/>
    <x v="0"/>
  </r>
  <r>
    <x v="18"/>
    <d v="2025-09-18T17:58:36"/>
    <x v="1"/>
    <d v="2025-09-18T18:03:00"/>
    <x v="8"/>
    <s v="29306677"/>
    <s v="NA"/>
    <s v="NA"/>
    <x v="1"/>
  </r>
  <r>
    <x v="18"/>
    <d v="2025-09-18T13:04:58"/>
    <x v="1"/>
    <d v="2025-09-18T13:08:27"/>
    <x v="8"/>
    <s v="0282951908"/>
    <s v="NA"/>
    <s v="NA"/>
    <x v="0"/>
  </r>
  <r>
    <x v="3"/>
    <d v="2025-09-24T15:21:47"/>
    <x v="3"/>
    <d v="2025-09-24T15:22:51"/>
    <x v="8"/>
    <s v="0938768505"/>
    <s v="NA"/>
    <s v="NA"/>
    <x v="0"/>
  </r>
  <r>
    <x v="5"/>
    <d v="2025-09-01T09:28:17"/>
    <x v="4"/>
    <d v="2025-09-01T09:29:31"/>
    <x v="8"/>
    <m/>
    <m/>
    <m/>
    <x v="1"/>
  </r>
  <r>
    <x v="14"/>
    <d v="2025-09-10T15:11:21"/>
    <x v="3"/>
    <d v="2025-09-10T15:24:41"/>
    <x v="8"/>
    <s v="0908236158"/>
    <s v="NA"/>
    <s v="NA"/>
    <x v="1"/>
  </r>
  <r>
    <x v="6"/>
    <d v="2025-09-09T15:21:38"/>
    <x v="2"/>
    <d v="2025-09-09T15:26:18"/>
    <x v="8"/>
    <s v="0906101199"/>
    <s v="NA"/>
    <s v="NA"/>
    <x v="0"/>
  </r>
  <r>
    <x v="29"/>
    <d v="2025-09-03T13:05:08"/>
    <x v="3"/>
    <d v="2025-09-03T13:09:43"/>
    <x v="8"/>
    <s v="077685335"/>
    <s v="NA"/>
    <s v="NA"/>
    <x v="0"/>
  </r>
  <r>
    <x v="11"/>
    <d v="2025-09-11T09:38:37"/>
    <x v="1"/>
    <d v="2025-09-11T09:39:09"/>
    <x v="8"/>
    <s v="0900009309"/>
    <s v="NA"/>
    <s v="NA"/>
    <x v="1"/>
  </r>
  <r>
    <x v="11"/>
    <d v="2025-09-11T12:47:05"/>
    <x v="1"/>
    <d v="2025-09-11T12:56:55"/>
    <x v="8"/>
    <s v="0963216006"/>
    <s v="NA"/>
    <s v="NA"/>
    <x v="1"/>
  </r>
  <r>
    <x v="0"/>
    <d v="2025-09-26T16:16:08"/>
    <x v="0"/>
    <d v="2025-09-26T16:32:39"/>
    <x v="8"/>
    <s v="062002255"/>
    <s v="NA"/>
    <s v="NA"/>
    <x v="1"/>
  </r>
  <r>
    <x v="19"/>
    <d v="2025-09-04T15:01:46"/>
    <x v="1"/>
    <d v="2025-09-04T15:03:08"/>
    <x v="8"/>
    <s v="035628766"/>
    <s v="NA"/>
    <s v="NA"/>
    <x v="0"/>
  </r>
  <r>
    <x v="23"/>
    <d v="2025-09-15T17:22:08"/>
    <x v="4"/>
    <d v="2025-09-15T17:24:16"/>
    <x v="8"/>
    <s v="0917541768"/>
    <s v="NA"/>
    <s v="NA"/>
    <x v="0"/>
  </r>
  <r>
    <x v="0"/>
    <d v="2025-09-26T12:55:02"/>
    <x v="0"/>
    <d v="2025-09-26T12:58:04"/>
    <x v="8"/>
    <s v="0927858585"/>
    <s v="NA"/>
    <s v="NA"/>
    <x v="0"/>
  </r>
  <r>
    <x v="19"/>
    <d v="2025-09-04T17:15:14"/>
    <x v="1"/>
    <d v="2025-09-04T17:19:16"/>
    <x v="8"/>
    <s v="0989053797"/>
    <s v="NA"/>
    <s v="NA"/>
    <x v="0"/>
  </r>
  <r>
    <x v="23"/>
    <d v="2025-09-15T17:16:00"/>
    <x v="4"/>
    <d v="2025-09-15T17:17:12"/>
    <x v="8"/>
    <s v="0953273234"/>
    <s v="NA"/>
    <s v="NA"/>
    <x v="0"/>
  </r>
  <r>
    <x v="8"/>
    <d v="2025-09-22T15:03:27"/>
    <x v="4"/>
    <d v="2025-09-22T15:09:50"/>
    <x v="8"/>
    <s v="0422264141"/>
    <s v="NA"/>
    <s v="NA"/>
    <x v="0"/>
  </r>
  <r>
    <x v="16"/>
    <d v="2025-09-08T18:45:06"/>
    <x v="4"/>
    <d v="2025-09-08T18:46:30"/>
    <x v="8"/>
    <s v="0963313860"/>
    <s v="NA"/>
    <s v="NA"/>
    <x v="0"/>
  </r>
  <r>
    <x v="16"/>
    <d v="2025-09-08T10:18:17"/>
    <x v="4"/>
    <d v="2025-09-08T10:23:00"/>
    <x v="8"/>
    <s v="0905715335"/>
    <s v="NA"/>
    <s v="NA"/>
    <x v="1"/>
  </r>
  <r>
    <x v="5"/>
    <d v="2025-09-01T12:18:43"/>
    <x v="4"/>
    <d v="2025-09-01T12:20:39"/>
    <x v="8"/>
    <s v="0907083230"/>
    <s v="NA"/>
    <s v="NA"/>
    <x v="0"/>
  </r>
  <r>
    <x v="3"/>
    <d v="2025-09-24T15:32:35"/>
    <x v="3"/>
    <d v="2025-09-24T15:33:44"/>
    <x v="8"/>
    <s v="0982669489"/>
    <s v="NA"/>
    <s v="NA"/>
    <x v="0"/>
  </r>
  <r>
    <x v="6"/>
    <d v="2025-09-09T15:12:41"/>
    <x v="2"/>
    <d v="2025-09-09T15:13:50"/>
    <x v="8"/>
    <s v="0963313860"/>
    <s v="NA"/>
    <s v="NA"/>
    <x v="0"/>
  </r>
  <r>
    <x v="15"/>
    <d v="2025-09-17T15:19:34"/>
    <x v="3"/>
    <d v="2025-09-17T15:23:42"/>
    <x v="8"/>
    <s v="0424952708"/>
    <s v="NA"/>
    <s v="NA"/>
    <x v="0"/>
  </r>
  <r>
    <x v="19"/>
    <d v="2025-09-04T17:24:12"/>
    <x v="1"/>
    <d v="2025-09-04T17:26:08"/>
    <x v="8"/>
    <s v="0910791512"/>
    <s v="NA"/>
    <s v="NA"/>
    <x v="0"/>
  </r>
  <r>
    <x v="19"/>
    <d v="2025-09-04T13:28:03"/>
    <x v="1"/>
    <d v="2025-09-04T13:33:27"/>
    <x v="8"/>
    <s v="035628766"/>
    <s v="NA"/>
    <s v="NA"/>
    <x v="1"/>
  </r>
  <r>
    <x v="11"/>
    <d v="2025-09-11T09:39:37"/>
    <x v="1"/>
    <d v="2025-09-11T09:40:05"/>
    <x v="8"/>
    <s v="0900009309"/>
    <s v="NA"/>
    <s v="NA"/>
    <x v="1"/>
  </r>
  <r>
    <x v="15"/>
    <d v="2025-09-17T13:21:35"/>
    <x v="3"/>
    <d v="2025-09-17T13:26:49"/>
    <x v="8"/>
    <s v="052251888"/>
    <s v="NA"/>
    <s v="NA"/>
    <x v="0"/>
  </r>
  <r>
    <x v="0"/>
    <d v="2025-09-26T15:16:52"/>
    <x v="0"/>
    <d v="2025-09-26T15:20:43"/>
    <x v="8"/>
    <s v="0902338176"/>
    <s v="NA"/>
    <s v="NA"/>
    <x v="0"/>
  </r>
  <r>
    <x v="8"/>
    <d v="2025-09-22T18:06:50"/>
    <x v="4"/>
    <d v="2025-09-22T18:07:57"/>
    <x v="8"/>
    <s v="0986117442"/>
    <s v="NA"/>
    <s v="NA"/>
    <x v="0"/>
  </r>
  <r>
    <x v="14"/>
    <d v="2025-09-10T14:41:53"/>
    <x v="3"/>
    <d v="2025-09-10T14:44:25"/>
    <x v="8"/>
    <s v="047296688"/>
    <s v="NA"/>
    <s v="NA"/>
    <x v="0"/>
  </r>
  <r>
    <x v="19"/>
    <d v="2025-09-04T13:51:48"/>
    <x v="1"/>
    <d v="2025-09-04T13:55:38"/>
    <x v="8"/>
    <s v="0906609938"/>
    <s v="NA"/>
    <s v="NA"/>
    <x v="0"/>
  </r>
  <r>
    <x v="19"/>
    <d v="2025-09-04T12:11:58"/>
    <x v="1"/>
    <d v="2025-09-04T12:14:47"/>
    <x v="8"/>
    <s v="0426761858"/>
    <s v="NA"/>
    <s v="NA"/>
    <x v="1"/>
  </r>
  <r>
    <x v="18"/>
    <d v="2025-09-18T17:06:19"/>
    <x v="1"/>
    <d v="2025-09-18T17:09:46"/>
    <x v="8"/>
    <s v="052685800"/>
    <s v="NA"/>
    <s v="NA"/>
    <x v="0"/>
  </r>
  <r>
    <x v="3"/>
    <d v="2025-09-24T09:43:01"/>
    <x v="3"/>
    <d v="2025-09-24T09:46:18"/>
    <x v="8"/>
    <s v="0987158809"/>
    <s v="NA"/>
    <s v="NA"/>
    <x v="1"/>
  </r>
  <r>
    <x v="3"/>
    <d v="2025-09-24T16:21:44"/>
    <x v="3"/>
    <d v="2025-09-24T16:24:11"/>
    <x v="8"/>
    <s v="0287729016"/>
    <s v="NA"/>
    <s v="NA"/>
    <x v="0"/>
  </r>
  <r>
    <x v="23"/>
    <d v="2025-09-15T15:59:51"/>
    <x v="4"/>
    <d v="2025-09-15T16:05:37"/>
    <x v="8"/>
    <s v="0970722692"/>
    <s v="NA"/>
    <s v="NA"/>
    <x v="1"/>
  </r>
  <r>
    <x v="8"/>
    <d v="2025-09-22T15:42:50"/>
    <x v="4"/>
    <d v="2025-09-22T15:52:35"/>
    <x v="8"/>
    <s v="0906609938"/>
    <s v="NA"/>
    <s v="NA"/>
    <x v="1"/>
  </r>
  <r>
    <x v="8"/>
    <d v="2025-09-22T18:41:59"/>
    <x v="4"/>
    <d v="2025-09-22T18:45:34"/>
    <x v="8"/>
    <s v="078115665"/>
    <s v="NA"/>
    <s v="NA"/>
    <x v="0"/>
  </r>
  <r>
    <x v="14"/>
    <d v="2025-09-10T12:14:35"/>
    <x v="3"/>
    <d v="2025-09-10T12:28:45"/>
    <x v="8"/>
    <s v="0976036386"/>
    <s v="NA"/>
    <s v="NA"/>
    <x v="0"/>
  </r>
  <r>
    <x v="11"/>
    <d v="2025-09-11T12:22:23"/>
    <x v="1"/>
    <d v="2025-09-11T12:27:03"/>
    <x v="8"/>
    <s v="0985400599"/>
    <s v="NA"/>
    <s v="NA"/>
    <x v="0"/>
  </r>
  <r>
    <x v="29"/>
    <d v="2025-09-03T13:43:53"/>
    <x v="3"/>
    <d v="2025-09-03T13:49:14"/>
    <x v="8"/>
    <s v="034016808"/>
    <s v="NA"/>
    <s v="NA"/>
    <x v="1"/>
  </r>
  <r>
    <x v="3"/>
    <d v="2025-09-24T15:41:57"/>
    <x v="3"/>
    <d v="2025-09-24T15:43:09"/>
    <x v="8"/>
    <s v="0917838398"/>
    <s v="NA"/>
    <s v="NA"/>
    <x v="0"/>
  </r>
  <r>
    <x v="11"/>
    <d v="2025-09-11T15:36:38"/>
    <x v="1"/>
    <d v="2025-09-11T15:51:17"/>
    <x v="8"/>
    <s v="0976036386"/>
    <s v="NA"/>
    <s v="NA"/>
    <x v="0"/>
  </r>
  <r>
    <x v="29"/>
    <d v="2025-09-03T09:07:13"/>
    <x v="3"/>
    <d v="2025-09-03T09:08:32"/>
    <x v="8"/>
    <s v="0955580488"/>
    <s v="NA"/>
    <s v="NA"/>
    <x v="0"/>
  </r>
  <r>
    <x v="13"/>
    <d v="2025-09-19T18:42:53"/>
    <x v="0"/>
    <d v="2025-09-19T18:48:43"/>
    <x v="8"/>
    <s v="076466658"/>
    <s v="NA"/>
    <s v="NA"/>
    <x v="1"/>
  </r>
  <r>
    <x v="0"/>
    <d v="2025-09-26T17:16:17"/>
    <x v="0"/>
    <d v="2025-09-26T17:20:03"/>
    <x v="8"/>
    <s v="062002255"/>
    <s v="NA"/>
    <s v="NA"/>
    <x v="0"/>
  </r>
  <r>
    <x v="5"/>
    <d v="2025-09-01T15:17:36"/>
    <x v="4"/>
    <d v="2025-09-01T15:21:29"/>
    <x v="8"/>
    <s v="077777195"/>
    <s v="NA"/>
    <s v="NA"/>
    <x v="0"/>
  </r>
  <r>
    <x v="16"/>
    <d v="2025-09-08T16:30:14"/>
    <x v="4"/>
    <d v="2025-09-08T16:33:45"/>
    <x v="8"/>
    <s v="0908236158"/>
    <s v="NA"/>
    <s v="NA"/>
    <x v="0"/>
  </r>
  <r>
    <x v="14"/>
    <d v="2025-09-10T12:57:21"/>
    <x v="3"/>
    <d v="2025-09-10T13:02:12"/>
    <x v="8"/>
    <m/>
    <m/>
    <m/>
    <x v="0"/>
  </r>
  <r>
    <x v="16"/>
    <d v="2025-09-08T18:09:22"/>
    <x v="4"/>
    <d v="2025-09-08T18:10:33"/>
    <x v="8"/>
    <s v="0963313860"/>
    <s v="NA"/>
    <s v="NA"/>
    <x v="0"/>
  </r>
  <r>
    <x v="3"/>
    <d v="2025-09-24T12:42:23"/>
    <x v="3"/>
    <d v="2025-09-24T12:51:09"/>
    <x v="8"/>
    <s v="0976036386"/>
    <s v="NA"/>
    <s v="NA"/>
    <x v="1"/>
  </r>
  <r>
    <x v="1"/>
    <d v="2025-09-25T15:48:17"/>
    <x v="1"/>
    <d v="2025-09-25T15:49:21"/>
    <x v="8"/>
    <s v="0900069178"/>
    <s v="NA"/>
    <s v="NA"/>
    <x v="0"/>
  </r>
  <r>
    <x v="6"/>
    <d v="2025-09-09T13:33:32"/>
    <x v="2"/>
    <d v="2025-09-09T13:46:59"/>
    <x v="8"/>
    <s v="0966065977"/>
    <s v="NA"/>
    <s v="NA"/>
    <x v="1"/>
  </r>
  <r>
    <x v="8"/>
    <d v="2025-09-22T16:09:47"/>
    <x v="4"/>
    <d v="2025-09-22T16:18:15"/>
    <x v="8"/>
    <s v="0902130838"/>
    <s v="NA"/>
    <s v="NA"/>
    <x v="0"/>
  </r>
  <r>
    <x v="19"/>
    <d v="2025-09-04T17:27:25"/>
    <x v="1"/>
    <d v="2025-09-04T17:28:19"/>
    <x v="8"/>
    <s v="0905614359"/>
    <s v="NA"/>
    <s v="NA"/>
    <x v="0"/>
  </r>
  <r>
    <x v="3"/>
    <d v="2025-09-24T15:20:19"/>
    <x v="3"/>
    <d v="2025-09-24T15:21:27"/>
    <x v="8"/>
    <s v="0981733210"/>
    <s v="NA"/>
    <s v="NA"/>
    <x v="0"/>
  </r>
  <r>
    <x v="5"/>
    <d v="2025-09-01T15:28:52"/>
    <x v="4"/>
    <d v="2025-09-01T15:31:01"/>
    <x v="8"/>
    <s v="077777195"/>
    <s v="NA"/>
    <s v="NA"/>
    <x v="0"/>
  </r>
  <r>
    <x v="8"/>
    <d v="2025-09-22T13:34:04"/>
    <x v="4"/>
    <d v="2025-09-22T13:37:43"/>
    <x v="8"/>
    <s v="076466658"/>
    <s v="NA"/>
    <s v="NA"/>
    <x v="1"/>
  </r>
  <r>
    <x v="14"/>
    <d v="2025-09-10T17:54:38"/>
    <x v="3"/>
    <d v="2025-09-10T18:11:23"/>
    <x v="8"/>
    <s v="0916588121"/>
    <s v="NA"/>
    <s v="NA"/>
    <x v="0"/>
  </r>
  <r>
    <x v="8"/>
    <d v="2025-09-22T12:29:25"/>
    <x v="4"/>
    <d v="2025-09-22T12:32:09"/>
    <x v="8"/>
    <s v="0900006037"/>
    <s v="NA"/>
    <s v="NA"/>
    <x v="1"/>
  </r>
  <r>
    <x v="1"/>
    <d v="2025-09-25T15:31:52"/>
    <x v="1"/>
    <d v="2025-09-25T15:32:57"/>
    <x v="8"/>
    <s v="0930908507"/>
    <s v="NA"/>
    <s v="NA"/>
    <x v="0"/>
  </r>
  <r>
    <x v="11"/>
    <d v="2025-09-11T12:53:33"/>
    <x v="1"/>
    <d v="2025-09-11T13:06:11"/>
    <x v="8"/>
    <s v="033611895"/>
    <s v="NA"/>
    <s v="NA"/>
    <x v="1"/>
  </r>
  <r>
    <x v="15"/>
    <d v="2025-09-17T12:34:58"/>
    <x v="3"/>
    <d v="2025-09-17T12:37:18"/>
    <x v="8"/>
    <s v="0967285295"/>
    <s v="NA"/>
    <s v="NA"/>
    <x v="1"/>
  </r>
  <r>
    <x v="1"/>
    <d v="2025-09-25T15:20:58"/>
    <x v="1"/>
    <d v="2025-09-25T15:23:11"/>
    <x v="8"/>
    <s v="0938813782"/>
    <s v="NA"/>
    <s v="NA"/>
    <x v="0"/>
  </r>
  <r>
    <x v="19"/>
    <d v="2025-09-04T17:30:00"/>
    <x v="1"/>
    <d v="2025-09-04T17:31:07"/>
    <x v="8"/>
    <s v="0953273234"/>
    <s v="NA"/>
    <s v="NA"/>
    <x v="0"/>
  </r>
  <r>
    <x v="16"/>
    <d v="2025-09-08T10:00:04"/>
    <x v="4"/>
    <d v="2025-09-08T10:02:04"/>
    <x v="8"/>
    <s v="0937882492"/>
    <s v="NA"/>
    <s v="NA"/>
    <x v="0"/>
  </r>
  <r>
    <x v="6"/>
    <d v="2025-09-09T17:46:35"/>
    <x v="2"/>
    <d v="2025-09-09T17:49:15"/>
    <x v="8"/>
    <s v="0937494877"/>
    <s v="NA"/>
    <s v="NA"/>
    <x v="0"/>
  </r>
  <r>
    <x v="11"/>
    <d v="2025-09-11T13:40:29"/>
    <x v="1"/>
    <d v="2025-09-11T13:42:57"/>
    <x v="8"/>
    <s v="033611895"/>
    <s v="NA"/>
    <s v="NA"/>
    <x v="0"/>
  </r>
  <r>
    <x v="18"/>
    <d v="2025-09-18T12:24:27"/>
    <x v="1"/>
    <d v="2025-09-18T12:39:17"/>
    <x v="8"/>
    <s v="0906070255"/>
    <s v="NA"/>
    <s v="NA"/>
    <x v="1"/>
  </r>
  <r>
    <x v="1"/>
    <d v="2025-09-25T15:08:35"/>
    <x v="1"/>
    <d v="2025-09-25T15:09:36"/>
    <x v="8"/>
    <s v="0917839603"/>
    <s v="NA"/>
    <s v="NA"/>
    <x v="0"/>
  </r>
  <r>
    <x v="6"/>
    <d v="2025-09-09T09:23:15"/>
    <x v="2"/>
    <d v="2025-09-09T10:32:21"/>
    <x v="8"/>
    <s v="0967185537"/>
    <s v="NA"/>
    <s v="NA"/>
    <x v="1"/>
  </r>
  <r>
    <x v="11"/>
    <d v="2025-09-11T12:38:54"/>
    <x v="1"/>
    <d v="2025-09-11T12:43:41"/>
    <x v="8"/>
    <s v="0985555855"/>
    <s v="NA"/>
    <s v="NA"/>
    <x v="0"/>
  </r>
  <r>
    <x v="1"/>
    <d v="2025-09-25T15:23:51"/>
    <x v="1"/>
    <d v="2025-09-25T15:24:54"/>
    <x v="8"/>
    <s v="0989758468"/>
    <s v="NA"/>
    <s v="NA"/>
    <x v="0"/>
  </r>
  <r>
    <x v="11"/>
    <d v="2025-09-11T13:09:48"/>
    <x v="1"/>
    <d v="2025-09-11T13:13:31"/>
    <x v="8"/>
    <s v="0963325648"/>
    <s v="NA"/>
    <s v="NA"/>
    <x v="0"/>
  </r>
  <r>
    <x v="23"/>
    <d v="2025-09-15T12:00:39"/>
    <x v="4"/>
    <d v="2025-09-15T12:07:45"/>
    <x v="8"/>
    <s v="0909204599"/>
    <s v="NA"/>
    <s v="NA"/>
    <x v="1"/>
  </r>
  <r>
    <x v="8"/>
    <d v="2025-09-22T17:32:52"/>
    <x v="4"/>
    <d v="2025-09-22T17:35:57"/>
    <x v="8"/>
    <s v="0927858585"/>
    <s v="NA"/>
    <s v="NA"/>
    <x v="0"/>
  </r>
  <r>
    <x v="23"/>
    <d v="2025-09-15T17:19:08"/>
    <x v="4"/>
    <d v="2025-09-15T17:20:20"/>
    <x v="8"/>
    <s v="0926529456"/>
    <s v="NA"/>
    <s v="NA"/>
    <x v="0"/>
  </r>
  <r>
    <x v="15"/>
    <d v="2025-09-17T16:01:36"/>
    <x v="3"/>
    <d v="2025-09-17T16:09:00"/>
    <x v="8"/>
    <s v="0970519993"/>
    <s v="NA"/>
    <s v="NA"/>
    <x v="0"/>
  </r>
  <r>
    <x v="29"/>
    <d v="2025-09-03T16:11:35"/>
    <x v="3"/>
    <d v="2025-09-03T16:14:20"/>
    <x v="8"/>
    <s v="062301223"/>
    <s v="NA"/>
    <s v="NA"/>
    <x v="0"/>
  </r>
  <r>
    <x v="1"/>
    <d v="2025-09-25T16:02:22"/>
    <x v="1"/>
    <d v="2025-09-25T16:04:32"/>
    <x v="8"/>
    <s v="0976036386"/>
    <s v="NA"/>
    <s v="NA"/>
    <x v="0"/>
  </r>
  <r>
    <x v="16"/>
    <d v="2025-09-08T12:01:28"/>
    <x v="4"/>
    <d v="2025-09-08T12:04:28"/>
    <x v="8"/>
    <s v="0925368200"/>
    <s v="NA"/>
    <s v="NA"/>
    <x v="0"/>
  </r>
  <r>
    <x v="3"/>
    <d v="2025-09-24T15:35:45"/>
    <x v="3"/>
    <d v="2025-09-24T15:38:12"/>
    <x v="8"/>
    <s v="0906637716"/>
    <s v="NA"/>
    <s v="NA"/>
    <x v="0"/>
  </r>
  <r>
    <x v="29"/>
    <d v="2025-09-03T17:54:12"/>
    <x v="3"/>
    <d v="2025-09-03T17:57:09"/>
    <x v="8"/>
    <s v="0437041548"/>
    <s v="NA"/>
    <s v="NA"/>
    <x v="1"/>
  </r>
  <r>
    <x v="14"/>
    <d v="2025-09-10T17:10:15"/>
    <x v="3"/>
    <d v="2025-09-10T17:44:27"/>
    <x v="8"/>
    <s v="0916588121"/>
    <s v="NA"/>
    <s v="NA"/>
    <x v="0"/>
  </r>
  <r>
    <x v="5"/>
    <d v="2025-09-01T09:31:42"/>
    <x v="4"/>
    <d v="2025-09-01T09:33:02"/>
    <x v="8"/>
    <s v="0916800055"/>
    <s v="NA"/>
    <s v="NA"/>
    <x v="0"/>
  </r>
  <r>
    <x v="15"/>
    <d v="2025-09-17T11:42:54"/>
    <x v="3"/>
    <d v="2025-09-17T11:45:06"/>
    <x v="8"/>
    <s v="0989731855"/>
    <s v="NA"/>
    <s v="NA"/>
    <x v="1"/>
  </r>
  <r>
    <x v="13"/>
    <d v="2025-09-19T15:56:53"/>
    <x v="0"/>
    <d v="2025-09-19T16:02:31"/>
    <x v="8"/>
    <s v="0973975152"/>
    <s v="NA"/>
    <s v="NA"/>
    <x v="0"/>
  </r>
  <r>
    <x v="1"/>
    <d v="2025-09-25T15:07:13"/>
    <x v="1"/>
    <d v="2025-09-25T15:08:14"/>
    <x v="8"/>
    <s v="0939655565"/>
    <s v="NA"/>
    <s v="NA"/>
    <x v="0"/>
  </r>
  <r>
    <x v="13"/>
    <d v="2025-09-19T12:40:28"/>
    <x v="0"/>
    <d v="2025-09-19T12:42:33"/>
    <x v="8"/>
    <s v="052685800"/>
    <s v="NA"/>
    <s v="NA"/>
    <x v="0"/>
  </r>
  <r>
    <x v="29"/>
    <d v="2025-09-03T17:25:54"/>
    <x v="3"/>
    <d v="2025-09-03T17:38:42"/>
    <x v="8"/>
    <s v="27553989"/>
    <s v="NA"/>
    <s v="NA"/>
    <x v="1"/>
  </r>
  <r>
    <x v="15"/>
    <d v="2025-09-17T12:32:07"/>
    <x v="3"/>
    <d v="2025-09-17T12:34:38"/>
    <x v="8"/>
    <s v="0967159591"/>
    <s v="NA"/>
    <s v="NA"/>
    <x v="1"/>
  </r>
  <r>
    <x v="23"/>
    <d v="2025-09-15T17:25:06"/>
    <x v="4"/>
    <d v="2025-09-15T17:26:22"/>
    <x v="8"/>
    <s v="0958578054"/>
    <s v="NA"/>
    <s v="NA"/>
    <x v="0"/>
  </r>
  <r>
    <x v="8"/>
    <d v="2025-09-22T18:26:57"/>
    <x v="4"/>
    <d v="2025-09-22T18:34:49"/>
    <x v="8"/>
    <s v="078115665"/>
    <s v="NA"/>
    <s v="NA"/>
    <x v="0"/>
  </r>
  <r>
    <x v="8"/>
    <d v="2025-09-22T13:58:41"/>
    <x v="4"/>
    <d v="2025-09-22T14:02:13"/>
    <x v="8"/>
    <s v="034395913"/>
    <s v="NA"/>
    <s v="NA"/>
    <x v="0"/>
  </r>
  <r>
    <x v="0"/>
    <d v="2025-09-26T15:32:40"/>
    <x v="0"/>
    <d v="2025-09-26T15:49:44"/>
    <x v="8"/>
    <s v="073658995"/>
    <s v="NA"/>
    <s v="NA"/>
    <x v="1"/>
  </r>
  <r>
    <x v="15"/>
    <d v="2025-09-17T17:42:54"/>
    <x v="3"/>
    <d v="2025-09-17T17:46:31"/>
    <x v="8"/>
    <s v="0909181133"/>
    <s v="NA"/>
    <s v="NA"/>
    <x v="0"/>
  </r>
  <r>
    <x v="6"/>
    <d v="2025-09-09T17:31:10"/>
    <x v="2"/>
    <d v="2025-09-09T17:32:59"/>
    <x v="8"/>
    <s v="0934328776"/>
    <s v="NA"/>
    <s v="NA"/>
    <x v="0"/>
  </r>
  <r>
    <x v="6"/>
    <d v="2025-09-09T16:47:09"/>
    <x v="2"/>
    <d v="2025-09-09T17:01:43"/>
    <x v="8"/>
    <s v="0960117779"/>
    <s v="NA"/>
    <s v="NA"/>
    <x v="1"/>
  </r>
  <r>
    <x v="1"/>
    <d v="2025-09-25T15:36:29"/>
    <x v="1"/>
    <d v="2025-09-25T15:38:05"/>
    <x v="8"/>
    <s v="0903673733"/>
    <s v="NA"/>
    <s v="NA"/>
    <x v="0"/>
  </r>
  <r>
    <x v="1"/>
    <d v="2025-09-25T15:26:55"/>
    <x v="1"/>
    <d v="2025-09-25T15:29:02"/>
    <x v="8"/>
    <s v="0911225314"/>
    <s v="NA"/>
    <s v="NA"/>
    <x v="0"/>
  </r>
  <r>
    <x v="3"/>
    <d v="2025-09-24T12:00:28"/>
    <x v="3"/>
    <d v="2025-09-24T12:02:01"/>
    <x v="8"/>
    <s v="0980057734"/>
    <s v="NA"/>
    <s v="NA"/>
    <x v="0"/>
  </r>
  <r>
    <x v="11"/>
    <d v="2025-09-11T15:19:28"/>
    <x v="1"/>
    <d v="2025-09-11T15:22:50"/>
    <x v="8"/>
    <s v="0980999877"/>
    <s v="NA"/>
    <s v="NA"/>
    <x v="0"/>
  </r>
  <r>
    <x v="1"/>
    <d v="2025-09-25T15:49:32"/>
    <x v="1"/>
    <d v="2025-09-25T15:50:41"/>
    <x v="8"/>
    <s v="0925887365"/>
    <s v="NA"/>
    <s v="NA"/>
    <x v="0"/>
  </r>
  <r>
    <x v="1"/>
    <d v="2025-09-25T16:06:43"/>
    <x v="1"/>
    <d v="2025-09-25T16:12:09"/>
    <x v="8"/>
    <s v="034226288"/>
    <s v="NA"/>
    <s v="NA"/>
    <x v="0"/>
  </r>
  <r>
    <x v="22"/>
    <d v="2025-09-07T11:04:11"/>
    <x v="6"/>
    <d v="2025-09-07T11:13:45"/>
    <x v="8"/>
    <s v="0987181253"/>
    <s v="NA"/>
    <s v="NA"/>
    <x v="1"/>
  </r>
  <r>
    <x v="16"/>
    <d v="2025-09-08T16:39:22"/>
    <x v="4"/>
    <d v="2025-09-08T16:42:56"/>
    <x v="8"/>
    <s v="0983073641"/>
    <s v="NA"/>
    <s v="NA"/>
    <x v="0"/>
  </r>
  <r>
    <x v="1"/>
    <d v="2025-09-25T12:30:38"/>
    <x v="1"/>
    <d v="2025-09-25T12:32:09"/>
    <x v="8"/>
    <s v="0976036386"/>
    <s v="NA"/>
    <s v="NA"/>
    <x v="0"/>
  </r>
  <r>
    <x v="5"/>
    <d v="2025-09-01T17:01:52"/>
    <x v="4"/>
    <d v="2025-09-01T17:03:05"/>
    <x v="8"/>
    <s v="0902688374"/>
    <s v="NA"/>
    <s v="NA"/>
    <x v="0"/>
  </r>
  <r>
    <x v="3"/>
    <d v="2025-09-24T15:33:57"/>
    <x v="3"/>
    <d v="2025-09-24T15:35:08"/>
    <x v="8"/>
    <s v="0909621599"/>
    <s v="NA"/>
    <s v="NA"/>
    <x v="0"/>
  </r>
  <r>
    <x v="16"/>
    <d v="2025-09-08T15:23:39"/>
    <x v="4"/>
    <d v="2025-09-08T15:27:18"/>
    <x v="8"/>
    <s v="0908236158"/>
    <s v="NA"/>
    <s v="NA"/>
    <x v="0"/>
  </r>
  <r>
    <x v="1"/>
    <d v="2025-09-25T13:09:14"/>
    <x v="1"/>
    <d v="2025-09-25T13:15:41"/>
    <x v="8"/>
    <s v="0910433533"/>
    <s v="NA"/>
    <s v="NA"/>
    <x v="1"/>
  </r>
  <r>
    <x v="14"/>
    <d v="2025-09-10T12:39:41"/>
    <x v="3"/>
    <d v="2025-09-10T12:47:11"/>
    <x v="8"/>
    <s v="0968699575"/>
    <s v="NA"/>
    <s v="NA"/>
    <x v="1"/>
  </r>
  <r>
    <x v="3"/>
    <d v="2025-09-24T15:02:53"/>
    <x v="3"/>
    <d v="2025-09-24T15:13:53"/>
    <x v="8"/>
    <s v="034808663"/>
    <s v="NA"/>
    <s v="NA"/>
    <x v="0"/>
  </r>
  <r>
    <x v="23"/>
    <d v="2025-09-15T17:17:28"/>
    <x v="4"/>
    <d v="2025-09-15T17:18:36"/>
    <x v="8"/>
    <s v="0931949891"/>
    <s v="NA"/>
    <s v="NA"/>
    <x v="0"/>
  </r>
  <r>
    <x v="23"/>
    <d v="2025-09-15T17:04:14"/>
    <x v="4"/>
    <d v="2025-09-15T17:05:30"/>
    <x v="8"/>
    <s v="0920315905"/>
    <s v="NA"/>
    <s v="NA"/>
    <x v="0"/>
  </r>
  <r>
    <x v="1"/>
    <d v="2025-09-25T15:57:17"/>
    <x v="1"/>
    <d v="2025-09-25T15:59:51"/>
    <x v="8"/>
    <s v="073909878"/>
    <s v="NA"/>
    <s v="NA"/>
    <x v="0"/>
  </r>
  <r>
    <x v="3"/>
    <d v="2025-09-24T16:32:47"/>
    <x v="3"/>
    <d v="2025-09-24T16:35:37"/>
    <x v="8"/>
    <s v="0928753983"/>
    <s v="NA"/>
    <s v="NA"/>
    <x v="0"/>
  </r>
  <r>
    <x v="19"/>
    <d v="2025-09-04T17:01:44"/>
    <x v="1"/>
    <d v="2025-09-04T17:03:09"/>
    <x v="8"/>
    <s v="0935888571"/>
    <s v="NA"/>
    <s v="NA"/>
    <x v="0"/>
  </r>
  <r>
    <x v="3"/>
    <d v="2025-09-24T15:30:45"/>
    <x v="3"/>
    <d v="2025-09-24T15:31:57"/>
    <x v="8"/>
    <s v="0981976363"/>
    <s v="NA"/>
    <s v="NA"/>
    <x v="0"/>
  </r>
  <r>
    <x v="16"/>
    <d v="2025-09-08T09:31:03"/>
    <x v="4"/>
    <d v="2025-09-08T09:37:20"/>
    <x v="8"/>
    <s v="0958555833"/>
    <s v="NA"/>
    <s v="NA"/>
    <x v="1"/>
  </r>
  <r>
    <x v="16"/>
    <d v="2025-09-08T12:08:17"/>
    <x v="4"/>
    <d v="2025-09-08T12:09:07"/>
    <x v="8"/>
    <s v="098307364"/>
    <s v="NA"/>
    <s v="NA"/>
    <x v="0"/>
  </r>
  <r>
    <x v="3"/>
    <d v="2025-09-24T16:13:55"/>
    <x v="3"/>
    <d v="2025-09-24T16:17:39"/>
    <x v="8"/>
    <s v="052248488"/>
    <s v="NA"/>
    <s v="NA"/>
    <x v="0"/>
  </r>
  <r>
    <x v="5"/>
    <d v="2025-09-01T16:01:27"/>
    <x v="4"/>
    <d v="2025-09-01T16:03:13"/>
    <x v="8"/>
    <s v="0902688374"/>
    <s v="NA"/>
    <s v="NA"/>
    <x v="0"/>
  </r>
  <r>
    <x v="29"/>
    <d v="2025-09-03T12:25:53"/>
    <x v="3"/>
    <d v="2025-09-03T12:29:13"/>
    <x v="8"/>
    <s v="0222636657"/>
    <s v="NA"/>
    <s v="NA"/>
    <x v="0"/>
  </r>
  <r>
    <x v="11"/>
    <d v="2025-09-11T15:08:33"/>
    <x v="1"/>
    <d v="2025-09-11T15:10:02"/>
    <x v="8"/>
    <s v="037552555"/>
    <s v="NA"/>
    <s v="NA"/>
    <x v="0"/>
  </r>
  <r>
    <x v="0"/>
    <d v="2025-09-26T17:02:49"/>
    <x v="0"/>
    <d v="2025-09-26T17:05:09"/>
    <x v="8"/>
    <s v="062002255"/>
    <s v="NA"/>
    <s v="NA"/>
    <x v="0"/>
  </r>
  <r>
    <x v="1"/>
    <d v="2025-09-25T16:20:27"/>
    <x v="1"/>
    <d v="2025-09-25T16:23:08"/>
    <x v="8"/>
    <s v="0989987525"/>
    <s v="NA"/>
    <s v="NA"/>
    <x v="0"/>
  </r>
  <r>
    <x v="13"/>
    <d v="2025-09-19T18:06:44"/>
    <x v="0"/>
    <d v="2025-09-19T18:08:30"/>
    <x v="8"/>
    <s v="062902237"/>
    <s v="NA"/>
    <s v="NA"/>
    <x v="0"/>
  </r>
  <r>
    <x v="8"/>
    <d v="2025-09-22T17:10:25"/>
    <x v="4"/>
    <d v="2025-09-22T17:23:59"/>
    <x v="8"/>
    <s v="073817369"/>
    <s v="NA"/>
    <s v="NA"/>
    <x v="1"/>
  </r>
  <r>
    <x v="15"/>
    <d v="2025-09-17T11:45:28"/>
    <x v="3"/>
    <d v="2025-09-17T11:47:44"/>
    <x v="8"/>
    <s v="0974378521"/>
    <s v="NA"/>
    <s v="NA"/>
    <x v="1"/>
  </r>
  <r>
    <x v="13"/>
    <d v="2025-09-19T13:41:57"/>
    <x v="0"/>
    <d v="2025-09-19T13:44:26"/>
    <x v="8"/>
    <s v="052685800"/>
    <s v="NA"/>
    <s v="NA"/>
    <x v="0"/>
  </r>
  <r>
    <x v="11"/>
    <d v="2025-09-11T16:00:41"/>
    <x v="1"/>
    <d v="2025-09-11T16:04:42"/>
    <x v="8"/>
    <s v="0908236158"/>
    <s v="NA"/>
    <s v="NA"/>
    <x v="0"/>
  </r>
  <r>
    <x v="8"/>
    <d v="2025-09-22T16:43:22"/>
    <x v="4"/>
    <d v="2025-09-22T16:48:19"/>
    <x v="8"/>
    <s v="0422264141"/>
    <s v="NA"/>
    <s v="NA"/>
    <x v="0"/>
  </r>
  <r>
    <x v="15"/>
    <d v="2025-09-17T13:02:26"/>
    <x v="3"/>
    <d v="2025-09-17T13:09:44"/>
    <x v="8"/>
    <s v="0968533938"/>
    <s v="NA"/>
    <s v="NA"/>
    <x v="1"/>
  </r>
  <r>
    <x v="15"/>
    <d v="2025-09-17T15:48:24"/>
    <x v="3"/>
    <d v="2025-09-17T15:50:18"/>
    <x v="8"/>
    <s v="087239323"/>
    <s v="NA"/>
    <s v="NA"/>
    <x v="0"/>
  </r>
  <r>
    <x v="0"/>
    <d v="2025-09-26T17:06:15"/>
    <x v="0"/>
    <d v="2025-09-26T17:08:17"/>
    <x v="8"/>
    <s v="047689790"/>
    <s v="NA"/>
    <s v="NA"/>
    <x v="1"/>
  </r>
  <r>
    <x v="13"/>
    <d v="2025-09-19T13:01:48"/>
    <x v="0"/>
    <d v="2025-09-19T13:02:55"/>
    <x v="8"/>
    <s v="0424513979"/>
    <s v="NA"/>
    <s v="NA"/>
    <x v="0"/>
  </r>
  <r>
    <x v="16"/>
    <d v="2025-09-08T13:04:03"/>
    <x v="4"/>
    <d v="2025-09-08T13:05:26"/>
    <x v="8"/>
    <s v="0908236158"/>
    <s v="NA"/>
    <s v="NA"/>
    <x v="0"/>
  </r>
  <r>
    <x v="6"/>
    <d v="2025-09-09T15:56:17"/>
    <x v="2"/>
    <d v="2025-09-09T15:57:20"/>
    <x v="8"/>
    <s v="062600807"/>
    <s v="NA"/>
    <s v="NA"/>
    <x v="0"/>
  </r>
  <r>
    <x v="23"/>
    <d v="2025-09-15T12:40:34"/>
    <x v="4"/>
    <d v="2025-09-15T12:43:03"/>
    <x v="8"/>
    <s v="0985415289"/>
    <s v="NA"/>
    <s v="NA"/>
    <x v="0"/>
  </r>
  <r>
    <x v="8"/>
    <d v="2025-09-22T12:27:33"/>
    <x v="4"/>
    <d v="2025-09-22T12:28:39"/>
    <x v="8"/>
    <s v="0437041548"/>
    <s v="NA"/>
    <s v="NA"/>
    <x v="1"/>
  </r>
  <r>
    <x v="6"/>
    <d v="2025-09-09T16:04:02"/>
    <x v="2"/>
    <d v="2025-09-09T16:05:33"/>
    <x v="8"/>
    <s v="0222555775"/>
    <s v="NA"/>
    <s v="NA"/>
    <x v="0"/>
  </r>
  <r>
    <x v="8"/>
    <d v="2025-09-22T17:00:37"/>
    <x v="4"/>
    <d v="2025-09-22T17:05:21"/>
    <x v="8"/>
    <s v="0902130838"/>
    <s v="NA"/>
    <s v="NA"/>
    <x v="0"/>
  </r>
  <r>
    <x v="3"/>
    <d v="2025-09-24T16:33:54"/>
    <x v="3"/>
    <d v="2025-09-24T16:48:14"/>
    <x v="9"/>
    <s v="0985365905"/>
    <s v="NA"/>
    <s v="NA"/>
    <x v="1"/>
  </r>
  <r>
    <x v="18"/>
    <d v="2025-09-18T14:18:50"/>
    <x v="1"/>
    <d v="2025-09-18T14:18:50"/>
    <x v="9"/>
    <m/>
    <m/>
    <m/>
    <x v="1"/>
  </r>
  <r>
    <x v="11"/>
    <d v="2025-09-11T21:10:19"/>
    <x v="1"/>
    <d v="2025-09-11T21:10:19"/>
    <x v="9"/>
    <m/>
    <m/>
    <m/>
    <x v="1"/>
  </r>
  <r>
    <x v="23"/>
    <d v="2025-09-15T15:11:58"/>
    <x v="4"/>
    <d v="2025-09-15T15:14:06"/>
    <x v="9"/>
    <s v="0903662382"/>
    <s v="NA"/>
    <s v="NA"/>
    <x v="0"/>
  </r>
  <r>
    <x v="12"/>
    <d v="2025-09-16T16:58:31"/>
    <x v="2"/>
    <d v="2025-09-16T16:58:31"/>
    <x v="9"/>
    <m/>
    <m/>
    <m/>
    <x v="1"/>
  </r>
  <r>
    <x v="7"/>
    <d v="2025-09-05T19:21:01"/>
    <x v="0"/>
    <m/>
    <x v="9"/>
    <m/>
    <m/>
    <m/>
    <x v="1"/>
  </r>
  <r>
    <x v="23"/>
    <d v="2025-09-15T15:19:40"/>
    <x v="4"/>
    <d v="2025-09-15T15:21:14"/>
    <x v="9"/>
    <s v="0906807155"/>
    <s v="NA"/>
    <s v="NA"/>
    <x v="0"/>
  </r>
  <r>
    <x v="9"/>
    <d v="2025-09-02T17:06:16"/>
    <x v="2"/>
    <d v="2025-09-02T17:06:16"/>
    <x v="9"/>
    <m/>
    <m/>
    <m/>
    <x v="1"/>
  </r>
  <r>
    <x v="19"/>
    <d v="2025-09-04T14:48:28"/>
    <x v="1"/>
    <d v="2025-09-04T14:48:28"/>
    <x v="9"/>
    <m/>
    <m/>
    <m/>
    <x v="1"/>
  </r>
  <r>
    <x v="14"/>
    <d v="2025-09-10T17:03:34"/>
    <x v="3"/>
    <d v="2025-09-10T17:03:34"/>
    <x v="9"/>
    <m/>
    <m/>
    <m/>
    <x v="1"/>
  </r>
  <r>
    <x v="2"/>
    <d v="2025-09-30T13:30:49"/>
    <x v="2"/>
    <d v="2025-09-30T13:30:49"/>
    <x v="9"/>
    <m/>
    <m/>
    <m/>
    <x v="1"/>
  </r>
  <r>
    <x v="8"/>
    <d v="2025-09-22T10:09:40"/>
    <x v="4"/>
    <d v="2025-09-22T10:14:41"/>
    <x v="9"/>
    <s v="0918266100"/>
    <s v="NA"/>
    <s v="NA"/>
    <x v="0"/>
  </r>
  <r>
    <x v="24"/>
    <d v="2025-09-29T13:32:22"/>
    <x v="4"/>
    <d v="2025-09-29T13:32:22"/>
    <x v="9"/>
    <m/>
    <m/>
    <m/>
    <x v="1"/>
  </r>
  <r>
    <x v="2"/>
    <d v="2025-09-30T12:46:06"/>
    <x v="2"/>
    <d v="2025-09-30T12:48:22"/>
    <x v="9"/>
    <s v="0918756568"/>
    <s v="NA"/>
    <s v="NA"/>
    <x v="0"/>
  </r>
  <r>
    <x v="1"/>
    <d v="2025-09-25T21:26:46"/>
    <x v="1"/>
    <d v="2025-09-25T21:26:46"/>
    <x v="9"/>
    <m/>
    <m/>
    <m/>
    <x v="1"/>
  </r>
  <r>
    <x v="6"/>
    <d v="2025-09-09T18:21:24"/>
    <x v="2"/>
    <d v="2025-09-09T18:21:24"/>
    <x v="9"/>
    <m/>
    <m/>
    <m/>
    <x v="1"/>
  </r>
  <r>
    <x v="13"/>
    <d v="2025-09-19T10:32:41"/>
    <x v="0"/>
    <d v="2025-09-19T10:43:09"/>
    <x v="9"/>
    <s v="0977247288"/>
    <s v="NA"/>
    <s v="NA"/>
    <x v="0"/>
  </r>
  <r>
    <x v="1"/>
    <d v="2025-09-25T21:24:00"/>
    <x v="1"/>
    <d v="2025-09-25T21:24:00"/>
    <x v="9"/>
    <m/>
    <m/>
    <m/>
    <x v="1"/>
  </r>
  <r>
    <x v="1"/>
    <d v="2025-09-25T22:14:55"/>
    <x v="1"/>
    <d v="2025-09-25T22:14:55"/>
    <x v="9"/>
    <m/>
    <m/>
    <m/>
    <x v="1"/>
  </r>
  <r>
    <x v="10"/>
    <d v="2025-09-12T16:05:35"/>
    <x v="0"/>
    <d v="2025-09-12T16:07:42"/>
    <x v="9"/>
    <s v="0967399806"/>
    <s v="NA"/>
    <s v="NA"/>
    <x v="0"/>
  </r>
  <r>
    <x v="2"/>
    <d v="2025-09-30T18:44:50"/>
    <x v="2"/>
    <d v="2025-09-30T18:44:50"/>
    <x v="9"/>
    <m/>
    <m/>
    <m/>
    <x v="1"/>
  </r>
  <r>
    <x v="1"/>
    <d v="2025-09-25T22:02:10"/>
    <x v="1"/>
    <d v="2025-09-25T22:02:10"/>
    <x v="9"/>
    <m/>
    <m/>
    <m/>
    <x v="1"/>
  </r>
  <r>
    <x v="9"/>
    <d v="2025-09-02T19:38:26"/>
    <x v="2"/>
    <d v="2025-09-02T19:38:26"/>
    <x v="9"/>
    <m/>
    <m/>
    <m/>
    <x v="1"/>
  </r>
  <r>
    <x v="0"/>
    <d v="2025-09-26T12:09:29"/>
    <x v="0"/>
    <d v="2025-09-26T12:09:29"/>
    <x v="9"/>
    <m/>
    <m/>
    <m/>
    <x v="1"/>
  </r>
  <r>
    <x v="14"/>
    <d v="2025-09-10T17:13:53"/>
    <x v="3"/>
    <d v="2025-09-10T17:13:53"/>
    <x v="9"/>
    <m/>
    <m/>
    <m/>
    <x v="1"/>
  </r>
  <r>
    <x v="13"/>
    <d v="2025-09-19T21:47:08"/>
    <x v="0"/>
    <d v="2025-09-19T21:47:08"/>
    <x v="9"/>
    <m/>
    <m/>
    <m/>
    <x v="1"/>
  </r>
  <r>
    <x v="24"/>
    <d v="2025-09-29T12:01:41"/>
    <x v="4"/>
    <d v="2025-09-29T12:01:41"/>
    <x v="9"/>
    <m/>
    <m/>
    <m/>
    <x v="1"/>
  </r>
  <r>
    <x v="15"/>
    <d v="2025-09-17T10:31:49"/>
    <x v="3"/>
    <d v="2025-09-17T10:47:36"/>
    <x v="9"/>
    <s v="0918226823"/>
    <s v="NA"/>
    <s v="NA"/>
    <x v="1"/>
  </r>
  <r>
    <x v="10"/>
    <d v="2025-09-12T16:25:08"/>
    <x v="0"/>
    <d v="2025-09-12T16:27:59"/>
    <x v="9"/>
    <s v="0932024171"/>
    <s v="NA"/>
    <s v="NA"/>
    <x v="0"/>
  </r>
  <r>
    <x v="20"/>
    <d v="2025-09-14T19:26:39"/>
    <x v="6"/>
    <d v="2025-09-14T19:26:39"/>
    <x v="9"/>
    <m/>
    <m/>
    <m/>
    <x v="1"/>
  </r>
  <r>
    <x v="2"/>
    <d v="2025-09-30T14:32:40"/>
    <x v="2"/>
    <d v="2025-09-30T14:32:40"/>
    <x v="9"/>
    <m/>
    <m/>
    <m/>
    <x v="1"/>
  </r>
  <r>
    <x v="12"/>
    <d v="2025-09-16T19:46:48"/>
    <x v="2"/>
    <d v="2025-09-16T19:46:48"/>
    <x v="9"/>
    <m/>
    <m/>
    <m/>
    <x v="1"/>
  </r>
  <r>
    <x v="17"/>
    <d v="2025-09-13T13:24:25"/>
    <x v="5"/>
    <d v="2025-09-13T13:24:25"/>
    <x v="9"/>
    <m/>
    <m/>
    <m/>
    <x v="1"/>
  </r>
  <r>
    <x v="26"/>
    <d v="2025-09-21T16:02:14"/>
    <x v="6"/>
    <d v="2025-09-21T16:02:14"/>
    <x v="9"/>
    <m/>
    <m/>
    <m/>
    <x v="1"/>
  </r>
  <r>
    <x v="0"/>
    <d v="2025-09-26T12:09:23"/>
    <x v="0"/>
    <d v="2025-09-26T12:11:11"/>
    <x v="9"/>
    <s v="0925266168"/>
    <s v="NA"/>
    <s v="NA"/>
    <x v="0"/>
  </r>
  <r>
    <x v="24"/>
    <d v="2025-09-29T12:05:22"/>
    <x v="4"/>
    <d v="2025-09-29T12:05:22"/>
    <x v="9"/>
    <m/>
    <m/>
    <m/>
    <x v="1"/>
  </r>
  <r>
    <x v="0"/>
    <d v="2025-09-26T12:52:12"/>
    <x v="0"/>
    <d v="2025-09-26T12:53:46"/>
    <x v="9"/>
    <s v="0968833969"/>
    <s v="NA"/>
    <s v="NA"/>
    <x v="1"/>
  </r>
  <r>
    <x v="11"/>
    <d v="2025-09-11T12:59:31"/>
    <x v="1"/>
    <d v="2025-09-11T12:59:31"/>
    <x v="9"/>
    <m/>
    <m/>
    <m/>
    <x v="1"/>
  </r>
  <r>
    <x v="1"/>
    <d v="2025-09-25T22:05:11"/>
    <x v="1"/>
    <d v="2025-09-25T22:05:11"/>
    <x v="9"/>
    <m/>
    <m/>
    <m/>
    <x v="1"/>
  </r>
  <r>
    <x v="23"/>
    <d v="2025-09-15T16:49:10"/>
    <x v="4"/>
    <d v="2025-09-15T16:55:34"/>
    <x v="9"/>
    <s v="0909956818"/>
    <s v="NA"/>
    <s v="NA"/>
    <x v="1"/>
  </r>
  <r>
    <x v="8"/>
    <d v="2025-09-22T20:44:43"/>
    <x v="4"/>
    <m/>
    <x v="9"/>
    <m/>
    <m/>
    <m/>
    <x v="1"/>
  </r>
  <r>
    <x v="15"/>
    <d v="2025-09-17T06:13:05"/>
    <x v="3"/>
    <d v="2025-09-17T06:14:07"/>
    <x v="9"/>
    <s v="0967185537"/>
    <s v="NA"/>
    <s v="NA"/>
    <x v="1"/>
  </r>
  <r>
    <x v="17"/>
    <d v="2025-09-13T16:32:23"/>
    <x v="5"/>
    <d v="2025-09-13T16:32:23"/>
    <x v="9"/>
    <m/>
    <m/>
    <m/>
    <x v="1"/>
  </r>
  <r>
    <x v="11"/>
    <d v="2025-09-11T15:20:22"/>
    <x v="1"/>
    <d v="2025-09-11T15:35:43"/>
    <x v="9"/>
    <s v="0930583911"/>
    <s v="NA"/>
    <s v="NA"/>
    <x v="1"/>
  </r>
  <r>
    <x v="27"/>
    <d v="2025-09-06T23:54:41"/>
    <x v="5"/>
    <d v="2025-09-06T23:54:41"/>
    <x v="9"/>
    <m/>
    <m/>
    <m/>
    <x v="1"/>
  </r>
  <r>
    <x v="29"/>
    <d v="2025-09-03T20:52:00"/>
    <x v="3"/>
    <d v="2025-09-03T20:52:00"/>
    <x v="9"/>
    <m/>
    <m/>
    <m/>
    <x v="1"/>
  </r>
  <r>
    <x v="10"/>
    <d v="2025-09-12T15:46:37"/>
    <x v="0"/>
    <d v="2025-09-12T15:48:29"/>
    <x v="9"/>
    <s v="0955781222"/>
    <s v="NA"/>
    <s v="NA"/>
    <x v="0"/>
  </r>
  <r>
    <x v="20"/>
    <d v="2025-09-14T19:18:09"/>
    <x v="6"/>
    <d v="2025-09-14T19:18:09"/>
    <x v="9"/>
    <m/>
    <m/>
    <m/>
    <x v="1"/>
  </r>
  <r>
    <x v="13"/>
    <d v="2025-09-19T14:00:32"/>
    <x v="0"/>
    <d v="2025-09-19T14:07:43"/>
    <x v="9"/>
    <s v="0977247288"/>
    <s v="NA"/>
    <s v="NA"/>
    <x v="0"/>
  </r>
  <r>
    <x v="24"/>
    <d v="2025-09-29T12:15:38"/>
    <x v="4"/>
    <d v="2025-09-29T12:15:38"/>
    <x v="9"/>
    <m/>
    <m/>
    <m/>
    <x v="1"/>
  </r>
  <r>
    <x v="2"/>
    <d v="2025-09-30T14:16:10"/>
    <x v="2"/>
    <d v="2025-09-30T14:16:10"/>
    <x v="9"/>
    <m/>
    <m/>
    <m/>
    <x v="1"/>
  </r>
  <r>
    <x v="11"/>
    <d v="2025-09-11T14:08:53"/>
    <x v="1"/>
    <d v="2025-09-11T14:08:53"/>
    <x v="9"/>
    <m/>
    <m/>
    <m/>
    <x v="1"/>
  </r>
  <r>
    <x v="10"/>
    <d v="2025-09-12T15:54:50"/>
    <x v="0"/>
    <d v="2025-09-12T15:59:22"/>
    <x v="9"/>
    <s v="0931078389"/>
    <s v="NA"/>
    <s v="NA"/>
    <x v="0"/>
  </r>
  <r>
    <x v="15"/>
    <d v="2025-09-17T06:10:23"/>
    <x v="3"/>
    <d v="2025-09-17T06:10:23"/>
    <x v="9"/>
    <m/>
    <m/>
    <m/>
    <x v="1"/>
  </r>
  <r>
    <x v="2"/>
    <d v="2025-09-30T13:29:53"/>
    <x v="2"/>
    <d v="2025-09-30T13:29:53"/>
    <x v="9"/>
    <m/>
    <m/>
    <m/>
    <x v="1"/>
  </r>
  <r>
    <x v="0"/>
    <d v="2025-09-26T12:06:02"/>
    <x v="0"/>
    <d v="2025-09-26T12:06:02"/>
    <x v="9"/>
    <m/>
    <m/>
    <m/>
    <x v="1"/>
  </r>
  <r>
    <x v="7"/>
    <d v="2025-09-05T14:04:52"/>
    <x v="0"/>
    <m/>
    <x v="9"/>
    <m/>
    <m/>
    <m/>
    <x v="1"/>
  </r>
  <r>
    <x v="12"/>
    <d v="2025-09-16T17:49:18"/>
    <x v="2"/>
    <d v="2025-09-16T18:39:25"/>
    <x v="9"/>
    <s v="0937248596"/>
    <s v="NA"/>
    <s v="NA"/>
    <x v="1"/>
  </r>
  <r>
    <x v="20"/>
    <d v="2025-09-14T11:20:41"/>
    <x v="6"/>
    <d v="2025-09-14T11:20:41"/>
    <x v="9"/>
    <m/>
    <m/>
    <m/>
    <x v="1"/>
  </r>
  <r>
    <x v="0"/>
    <d v="2025-09-26T16:52:17"/>
    <x v="0"/>
    <d v="2025-09-26T17:00:32"/>
    <x v="9"/>
    <s v="0918607276"/>
    <s v="NA"/>
    <s v="NA"/>
    <x v="1"/>
  </r>
  <r>
    <x v="29"/>
    <d v="2025-09-03T18:14:50"/>
    <x v="3"/>
    <d v="2025-09-03T18:14:50"/>
    <x v="9"/>
    <m/>
    <m/>
    <m/>
    <x v="1"/>
  </r>
  <r>
    <x v="8"/>
    <d v="2025-09-22T12:23:24"/>
    <x v="4"/>
    <d v="2025-09-22T12:28:50"/>
    <x v="9"/>
    <s v="0925193218"/>
    <s v="NA"/>
    <s v="NA"/>
    <x v="1"/>
  </r>
  <r>
    <x v="23"/>
    <d v="2025-09-15T15:21:50"/>
    <x v="4"/>
    <d v="2025-09-15T15:23:41"/>
    <x v="9"/>
    <s v="0921825933"/>
    <s v="NA"/>
    <s v="NA"/>
    <x v="0"/>
  </r>
  <r>
    <x v="0"/>
    <d v="2025-09-26T16:50:50"/>
    <x v="0"/>
    <d v="2025-09-26T16:50:50"/>
    <x v="9"/>
    <m/>
    <m/>
    <m/>
    <x v="1"/>
  </r>
  <r>
    <x v="19"/>
    <d v="2025-09-04T14:49:25"/>
    <x v="1"/>
    <d v="2025-09-04T14:49:25"/>
    <x v="9"/>
    <m/>
    <m/>
    <m/>
    <x v="1"/>
  </r>
  <r>
    <x v="7"/>
    <d v="2025-09-05T14:05:20"/>
    <x v="0"/>
    <m/>
    <x v="9"/>
    <m/>
    <m/>
    <m/>
    <x v="1"/>
  </r>
  <r>
    <x v="11"/>
    <d v="2025-09-11T10:37:23"/>
    <x v="1"/>
    <d v="2025-09-11T10:37:54"/>
    <x v="9"/>
    <s v="0900009309"/>
    <s v="NA"/>
    <s v="NA"/>
    <x v="1"/>
  </r>
  <r>
    <x v="18"/>
    <d v="2025-09-18T14:13:51"/>
    <x v="1"/>
    <d v="2025-09-18T14:13:51"/>
    <x v="9"/>
    <m/>
    <m/>
    <m/>
    <x v="1"/>
  </r>
  <r>
    <x v="3"/>
    <d v="2025-09-24T10:00:47"/>
    <x v="3"/>
    <d v="2025-09-24T10:26:31"/>
    <x v="9"/>
    <s v="0915951112"/>
    <s v="NA"/>
    <s v="NA"/>
    <x v="0"/>
  </r>
  <r>
    <x v="23"/>
    <d v="2025-09-15T16:29:17"/>
    <x v="4"/>
    <d v="2025-09-15T16:38:42"/>
    <x v="9"/>
    <s v="0900264600"/>
    <s v="NA"/>
    <s v="NA"/>
    <x v="1"/>
  </r>
  <r>
    <x v="2"/>
    <d v="2025-09-30T13:08:52"/>
    <x v="2"/>
    <d v="2025-09-30T13:08:52"/>
    <x v="9"/>
    <m/>
    <m/>
    <m/>
    <x v="1"/>
  </r>
  <r>
    <x v="3"/>
    <d v="2025-09-24T10:48:58"/>
    <x v="3"/>
    <d v="2025-09-24T10:58:09"/>
    <x v="9"/>
    <s v="0915951112"/>
    <s v="NA"/>
    <s v="NA"/>
    <x v="0"/>
  </r>
  <r>
    <x v="2"/>
    <d v="2025-09-30T13:32:04"/>
    <x v="2"/>
    <d v="2025-09-30T13:32:04"/>
    <x v="9"/>
    <m/>
    <m/>
    <m/>
    <x v="1"/>
  </r>
  <r>
    <x v="7"/>
    <d v="2025-09-05T19:18:52"/>
    <x v="0"/>
    <m/>
    <x v="9"/>
    <m/>
    <m/>
    <m/>
    <x v="1"/>
  </r>
  <r>
    <x v="24"/>
    <d v="2025-09-29T12:35:29"/>
    <x v="4"/>
    <d v="2025-09-29T12:35:29"/>
    <x v="9"/>
    <m/>
    <m/>
    <m/>
    <x v="1"/>
  </r>
  <r>
    <x v="15"/>
    <d v="2025-09-17T09:59:53"/>
    <x v="3"/>
    <d v="2025-09-17T10:03:09"/>
    <x v="9"/>
    <s v="0918226823"/>
    <s v="NA"/>
    <s v="NA"/>
    <x v="0"/>
  </r>
  <r>
    <x v="17"/>
    <d v="2025-09-13T11:30:12"/>
    <x v="5"/>
    <d v="2025-09-13T11:30:12"/>
    <x v="9"/>
    <m/>
    <m/>
    <m/>
    <x v="1"/>
  </r>
  <r>
    <x v="26"/>
    <d v="2025-09-21T09:34:03"/>
    <x v="6"/>
    <d v="2025-09-21T09:34:03"/>
    <x v="9"/>
    <m/>
    <m/>
    <m/>
    <x v="1"/>
  </r>
  <r>
    <x v="7"/>
    <d v="2025-09-05T14:06:01"/>
    <x v="0"/>
    <m/>
    <x v="9"/>
    <m/>
    <m/>
    <m/>
    <x v="1"/>
  </r>
  <r>
    <x v="12"/>
    <d v="2025-09-16T16:02:31"/>
    <x v="2"/>
    <d v="2025-09-16T16:06:32"/>
    <x v="9"/>
    <s v="0918226823"/>
    <s v="NA"/>
    <s v="NA"/>
    <x v="0"/>
  </r>
  <r>
    <x v="10"/>
    <d v="2025-09-12T16:30:39"/>
    <x v="0"/>
    <d v="2025-09-12T16:48:14"/>
    <x v="9"/>
    <s v="0932024171"/>
    <s v="NA"/>
    <s v="NA"/>
    <x v="0"/>
  </r>
  <r>
    <x v="0"/>
    <d v="2025-09-26T16:29:31"/>
    <x v="0"/>
    <d v="2025-09-26T16:29:31"/>
    <x v="9"/>
    <m/>
    <m/>
    <m/>
    <x v="1"/>
  </r>
  <r>
    <x v="16"/>
    <d v="2025-09-08T15:15:19"/>
    <x v="4"/>
    <d v="2025-09-08T15:15:19"/>
    <x v="9"/>
    <m/>
    <m/>
    <m/>
    <x v="1"/>
  </r>
  <r>
    <x v="1"/>
    <d v="2025-09-25T00:47:54"/>
    <x v="1"/>
    <d v="2025-09-25T00:47:54"/>
    <x v="9"/>
    <m/>
    <m/>
    <m/>
    <x v="1"/>
  </r>
  <r>
    <x v="1"/>
    <d v="2025-09-25T22:10:00"/>
    <x v="1"/>
    <d v="2025-09-25T22:10:00"/>
    <x v="9"/>
    <m/>
    <m/>
    <m/>
    <x v="1"/>
  </r>
  <r>
    <x v="9"/>
    <d v="2025-09-02T14:12:53"/>
    <x v="2"/>
    <d v="2025-09-02T14:12:53"/>
    <x v="9"/>
    <m/>
    <m/>
    <m/>
    <x v="1"/>
  </r>
  <r>
    <x v="0"/>
    <d v="2025-09-26T12:08:43"/>
    <x v="0"/>
    <d v="2025-09-26T12:08:43"/>
    <x v="9"/>
    <m/>
    <m/>
    <m/>
    <x v="1"/>
  </r>
  <r>
    <x v="25"/>
    <d v="2025-09-20T12:14:31"/>
    <x v="5"/>
    <d v="2025-09-20T12:14:31"/>
    <x v="9"/>
    <m/>
    <m/>
    <m/>
    <x v="1"/>
  </r>
  <r>
    <x v="20"/>
    <d v="2025-09-14T14:19:14"/>
    <x v="6"/>
    <d v="2025-09-14T14:19:14"/>
    <x v="9"/>
    <m/>
    <m/>
    <m/>
    <x v="1"/>
  </r>
  <r>
    <x v="24"/>
    <d v="2025-09-29T13:28:45"/>
    <x v="4"/>
    <d v="2025-09-29T13:28:45"/>
    <x v="9"/>
    <m/>
    <m/>
    <m/>
    <x v="1"/>
  </r>
  <r>
    <x v="2"/>
    <d v="2025-09-30T13:35:25"/>
    <x v="2"/>
    <d v="2025-09-30T13:35:25"/>
    <x v="9"/>
    <m/>
    <m/>
    <m/>
    <x v="1"/>
  </r>
  <r>
    <x v="1"/>
    <d v="2025-09-25T12:32:30"/>
    <x v="1"/>
    <d v="2025-09-25T12:36:33"/>
    <x v="9"/>
    <s v="0982727598"/>
    <s v="NA"/>
    <s v="NA"/>
    <x v="0"/>
  </r>
  <r>
    <x v="2"/>
    <d v="2025-09-30T13:34:32"/>
    <x v="2"/>
    <d v="2025-09-30T13:34:32"/>
    <x v="9"/>
    <m/>
    <m/>
    <m/>
    <x v="1"/>
  </r>
  <r>
    <x v="23"/>
    <d v="2025-09-15T15:24:15"/>
    <x v="4"/>
    <d v="2025-09-15T15:26:05"/>
    <x v="9"/>
    <s v="0962009286"/>
    <s v="NA"/>
    <s v="NA"/>
    <x v="0"/>
  </r>
  <r>
    <x v="8"/>
    <d v="2025-09-22T20:42:10"/>
    <x v="4"/>
    <d v="2025-09-22T20:42:10"/>
    <x v="9"/>
    <m/>
    <m/>
    <m/>
    <x v="1"/>
  </r>
  <r>
    <x v="12"/>
    <d v="2025-09-16T11:01:23"/>
    <x v="2"/>
    <d v="2025-09-16T11:06:22"/>
    <x v="9"/>
    <s v="0900192256"/>
    <s v="NA"/>
    <s v="NA"/>
    <x v="0"/>
  </r>
  <r>
    <x v="8"/>
    <d v="2025-09-22T09:47:35"/>
    <x v="4"/>
    <d v="2025-09-22T09:59:15"/>
    <x v="9"/>
    <s v="0936346773"/>
    <s v="NA"/>
    <s v="NA"/>
    <x v="1"/>
  </r>
  <r>
    <x v="12"/>
    <d v="2025-09-16T19:50:42"/>
    <x v="2"/>
    <d v="2025-09-16T19:50:42"/>
    <x v="9"/>
    <m/>
    <m/>
    <m/>
    <x v="1"/>
  </r>
  <r>
    <x v="24"/>
    <d v="2025-09-29T12:27:56"/>
    <x v="4"/>
    <d v="2025-09-29T12:27:56"/>
    <x v="9"/>
    <m/>
    <m/>
    <m/>
    <x v="1"/>
  </r>
  <r>
    <x v="24"/>
    <d v="2025-09-29T13:36:53"/>
    <x v="4"/>
    <d v="2025-09-29T13:36:53"/>
    <x v="9"/>
    <m/>
    <m/>
    <m/>
    <x v="1"/>
  </r>
  <r>
    <x v="12"/>
    <d v="2025-09-16T14:04:38"/>
    <x v="2"/>
    <d v="2025-09-16T15:36:08"/>
    <x v="9"/>
    <s v="0918226823"/>
    <s v="NA"/>
    <s v="NA"/>
    <x v="1"/>
  </r>
  <r>
    <x v="11"/>
    <d v="2025-09-11T14:00:18"/>
    <x v="1"/>
    <d v="2025-09-11T14:15:22"/>
    <x v="9"/>
    <s v="0979086581"/>
    <s v="NA"/>
    <s v="NA"/>
    <x v="1"/>
  </r>
  <r>
    <x v="2"/>
    <d v="2025-09-30T12:38:37"/>
    <x v="2"/>
    <d v="2025-09-30T12:45:40"/>
    <x v="9"/>
    <s v="0918756568"/>
    <s v="NA"/>
    <s v="NA"/>
    <x v="1"/>
  </r>
  <r>
    <x v="1"/>
    <d v="2025-09-25T21:29:46"/>
    <x v="1"/>
    <d v="2025-09-25T21:29:46"/>
    <x v="9"/>
    <m/>
    <m/>
    <m/>
    <x v="1"/>
  </r>
  <r>
    <x v="12"/>
    <d v="2025-09-16T17:56:42"/>
    <x v="2"/>
    <d v="2025-09-16T17:56:42"/>
    <x v="9"/>
    <m/>
    <m/>
    <m/>
    <x v="1"/>
  </r>
  <r>
    <x v="8"/>
    <d v="2025-09-22T15:51:16"/>
    <x v="4"/>
    <d v="2025-09-22T15:51:16"/>
    <x v="9"/>
    <m/>
    <m/>
    <m/>
    <x v="1"/>
  </r>
  <r>
    <x v="15"/>
    <d v="2025-09-17T11:46:13"/>
    <x v="3"/>
    <d v="2025-09-17T11:46:13"/>
    <x v="9"/>
    <m/>
    <m/>
    <m/>
    <x v="1"/>
  </r>
  <r>
    <x v="22"/>
    <d v="2025-09-07T01:22:03"/>
    <x v="6"/>
    <d v="2025-09-07T01:23:24"/>
    <x v="9"/>
    <m/>
    <m/>
    <m/>
    <x v="1"/>
  </r>
  <r>
    <x v="10"/>
    <d v="2025-09-12T18:38:43"/>
    <x v="0"/>
    <d v="2025-09-12T18:38:43"/>
    <x v="9"/>
    <m/>
    <m/>
    <m/>
    <x v="1"/>
  </r>
  <r>
    <x v="14"/>
    <d v="2025-09-10T19:19:24"/>
    <x v="3"/>
    <d v="2025-09-10T19:19:24"/>
    <x v="9"/>
    <m/>
    <m/>
    <m/>
    <x v="1"/>
  </r>
  <r>
    <x v="11"/>
    <d v="2025-09-11T13:29:11"/>
    <x v="1"/>
    <d v="2025-09-11T13:29:11"/>
    <x v="9"/>
    <m/>
    <m/>
    <m/>
    <x v="1"/>
  </r>
  <r>
    <x v="10"/>
    <d v="2025-09-12T14:39:54"/>
    <x v="0"/>
    <d v="2025-09-12T15:04:21"/>
    <x v="9"/>
    <s v="0932024171"/>
    <s v="NA"/>
    <s v="NA"/>
    <x v="1"/>
  </r>
  <r>
    <x v="11"/>
    <d v="2025-09-11T10:49:46"/>
    <x v="1"/>
    <d v="2025-09-11T10:50:11"/>
    <x v="9"/>
    <s v="0900009309"/>
    <s v="NA"/>
    <s v="NA"/>
    <x v="1"/>
  </r>
  <r>
    <x v="6"/>
    <d v="2025-09-09T18:54:11"/>
    <x v="2"/>
    <d v="2025-09-09T18:54:11"/>
    <x v="9"/>
    <m/>
    <m/>
    <m/>
    <x v="1"/>
  </r>
  <r>
    <x v="10"/>
    <d v="2025-09-12T15:43:40"/>
    <x v="0"/>
    <d v="2025-09-12T15:45:42"/>
    <x v="9"/>
    <s v="0989250995"/>
    <s v="NA"/>
    <s v="NA"/>
    <x v="0"/>
  </r>
  <r>
    <x v="14"/>
    <d v="2025-09-10T22:21:49"/>
    <x v="3"/>
    <d v="2025-09-10T22:21:49"/>
    <x v="9"/>
    <m/>
    <m/>
    <m/>
    <x v="1"/>
  </r>
  <r>
    <x v="10"/>
    <d v="2025-09-12T15:49:05"/>
    <x v="0"/>
    <d v="2025-09-12T15:52:40"/>
    <x v="9"/>
    <s v="0970095343"/>
    <s v="NA"/>
    <s v="NA"/>
    <x v="0"/>
  </r>
  <r>
    <x v="10"/>
    <d v="2025-09-12T15:28:35"/>
    <x v="0"/>
    <d v="2025-09-12T15:32:14"/>
    <x v="9"/>
    <s v="0932024171"/>
    <s v="NA"/>
    <s v="NA"/>
    <x v="0"/>
  </r>
  <r>
    <x v="12"/>
    <d v="2025-09-16T15:27:29"/>
    <x v="2"/>
    <d v="2025-09-16T15:27:29"/>
    <x v="9"/>
    <m/>
    <m/>
    <m/>
    <x v="1"/>
  </r>
  <r>
    <x v="4"/>
    <d v="2025-09-23T11:52:34"/>
    <x v="2"/>
    <d v="2025-09-23T12:06:36"/>
    <x v="9"/>
    <s v="0915951112"/>
    <s v="NA"/>
    <s v="NA"/>
    <x v="1"/>
  </r>
  <r>
    <x v="20"/>
    <d v="2025-09-14T19:15:19"/>
    <x v="6"/>
    <d v="2025-09-14T19:15:19"/>
    <x v="9"/>
    <m/>
    <m/>
    <m/>
    <x v="1"/>
  </r>
  <r>
    <x v="23"/>
    <d v="2025-09-15T15:26:48"/>
    <x v="4"/>
    <d v="2025-09-15T15:29:33"/>
    <x v="9"/>
    <s v="0913133693"/>
    <s v="NA"/>
    <s v="NA"/>
    <x v="0"/>
  </r>
  <r>
    <x v="2"/>
    <d v="2025-09-30T18:41:37"/>
    <x v="2"/>
    <d v="2025-09-30T18:41:37"/>
    <x v="9"/>
    <m/>
    <m/>
    <m/>
    <x v="1"/>
  </r>
  <r>
    <x v="26"/>
    <d v="2025-09-21T17:09:27"/>
    <x v="6"/>
    <d v="2025-09-21T17:09:27"/>
    <x v="9"/>
    <m/>
    <m/>
    <m/>
    <x v="1"/>
  </r>
  <r>
    <x v="23"/>
    <d v="2025-09-15T15:16:39"/>
    <x v="4"/>
    <d v="2025-09-15T15:18:27"/>
    <x v="9"/>
    <s v="0981722971"/>
    <s v="NA"/>
    <s v="NA"/>
    <x v="0"/>
  </r>
  <r>
    <x v="2"/>
    <d v="2025-09-30T14:22:24"/>
    <x v="2"/>
    <d v="2025-09-30T14:22:24"/>
    <x v="9"/>
    <m/>
    <m/>
    <m/>
    <x v="1"/>
  </r>
  <r>
    <x v="18"/>
    <d v="2025-09-18T21:26:46"/>
    <x v="1"/>
    <d v="2025-09-18T21:26:46"/>
    <x v="9"/>
    <m/>
    <m/>
    <m/>
    <x v="1"/>
  </r>
  <r>
    <x v="10"/>
    <d v="2025-09-12T15:38:02"/>
    <x v="0"/>
    <d v="2025-09-12T15:43:00"/>
    <x v="9"/>
    <s v="0989193832"/>
    <s v="NA"/>
    <s v="NA"/>
    <x v="0"/>
  </r>
  <r>
    <x v="11"/>
    <d v="2025-09-11T13:31:58"/>
    <x v="1"/>
    <d v="2025-09-11T13:31:58"/>
    <x v="9"/>
    <m/>
    <m/>
    <m/>
    <x v="1"/>
  </r>
  <r>
    <x v="26"/>
    <d v="2025-09-21T11:13:57"/>
    <x v="6"/>
    <d v="2025-09-21T11:13:57"/>
    <x v="9"/>
    <m/>
    <m/>
    <m/>
    <x v="1"/>
  </r>
  <r>
    <x v="25"/>
    <d v="2025-09-20T19:22:42"/>
    <x v="5"/>
    <d v="2025-09-20T19:22:42"/>
    <x v="9"/>
    <m/>
    <m/>
    <m/>
    <x v="1"/>
  </r>
  <r>
    <x v="10"/>
    <d v="2025-09-12T15:27:42"/>
    <x v="0"/>
    <d v="2025-09-12T15:27:42"/>
    <x v="9"/>
    <m/>
    <m/>
    <m/>
    <x v="1"/>
  </r>
  <r>
    <x v="13"/>
    <d v="2025-09-19T11:15:35"/>
    <x v="0"/>
    <d v="2025-09-19T11:49:04"/>
    <x v="9"/>
    <s v="0977247288"/>
    <s v="NA"/>
    <s v="NA"/>
    <x v="0"/>
  </r>
  <r>
    <x v="4"/>
    <d v="2025-09-23T12:28:16"/>
    <x v="2"/>
    <d v="2025-09-23T12:31:09"/>
    <x v="9"/>
    <s v="0915951112"/>
    <s v="NA"/>
    <s v="NA"/>
    <x v="0"/>
  </r>
  <r>
    <x v="24"/>
    <d v="2025-09-29T12:11:20"/>
    <x v="4"/>
    <d v="2025-09-29T12:11:20"/>
    <x v="9"/>
    <m/>
    <m/>
    <m/>
    <x v="1"/>
  </r>
  <r>
    <x v="9"/>
    <d v="2025-09-02T12:35:17"/>
    <x v="2"/>
    <d v="2025-09-02T12:35:17"/>
    <x v="9"/>
    <m/>
    <m/>
    <m/>
    <x v="1"/>
  </r>
  <r>
    <x v="24"/>
    <d v="2025-09-29T12:13:38"/>
    <x v="4"/>
    <d v="2025-09-29T12:13:38"/>
    <x v="9"/>
    <m/>
    <m/>
    <m/>
    <x v="1"/>
  </r>
  <r>
    <x v="23"/>
    <d v="2025-09-15T13:03:23"/>
    <x v="4"/>
    <d v="2025-09-15T13:03:23"/>
    <x v="9"/>
    <m/>
    <m/>
    <m/>
    <x v="1"/>
  </r>
  <r>
    <x v="10"/>
    <d v="2025-09-12T19:12:19"/>
    <x v="0"/>
    <d v="2025-09-12T19:12:19"/>
    <x v="9"/>
    <m/>
    <m/>
    <m/>
    <x v="1"/>
  </r>
  <r>
    <x v="10"/>
    <d v="2025-09-12T13:00:17"/>
    <x v="0"/>
    <d v="2025-09-12T13:00:17"/>
    <x v="9"/>
    <m/>
    <m/>
    <m/>
    <x v="1"/>
  </r>
  <r>
    <x v="10"/>
    <d v="2025-09-12T14:21:38"/>
    <x v="0"/>
    <d v="2025-09-12T14:32:27"/>
    <x v="9"/>
    <s v="0958977252"/>
    <s v="NA"/>
    <s v="NA"/>
    <x v="1"/>
  </r>
  <r>
    <x v="2"/>
    <d v="2025-09-30T10:08:13"/>
    <x v="2"/>
    <d v="2025-09-30T10:12:22"/>
    <x v="9"/>
    <s v="0925266168"/>
    <s v="NA"/>
    <s v="NA"/>
    <x v="1"/>
  </r>
  <r>
    <x v="0"/>
    <d v="2025-09-26T17:17:23"/>
    <x v="0"/>
    <d v="2025-09-26T17:52:58"/>
    <x v="9"/>
    <s v="0937627771"/>
    <s v="NA"/>
    <s v="NA"/>
    <x v="1"/>
  </r>
  <r>
    <x v="4"/>
    <d v="2025-09-23T11:52:13"/>
    <x v="2"/>
    <d v="2025-09-23T11:52:13"/>
    <x v="9"/>
    <m/>
    <m/>
    <m/>
    <x v="1"/>
  </r>
  <r>
    <x v="12"/>
    <d v="2025-09-16T14:54:21"/>
    <x v="2"/>
    <d v="2025-09-16T14:54:21"/>
    <x v="9"/>
    <m/>
    <m/>
    <m/>
    <x v="1"/>
  </r>
  <r>
    <x v="8"/>
    <d v="2025-09-22T16:36:15"/>
    <x v="4"/>
    <d v="2025-09-22T16:36:15"/>
    <x v="9"/>
    <m/>
    <m/>
    <m/>
    <x v="1"/>
  </r>
  <r>
    <x v="1"/>
    <d v="2025-09-25T22:35:52"/>
    <x v="1"/>
    <d v="2025-09-25T22:35:52"/>
    <x v="9"/>
    <m/>
    <m/>
    <m/>
    <x v="1"/>
  </r>
  <r>
    <x v="23"/>
    <d v="2025-09-15T15:08:00"/>
    <x v="4"/>
    <d v="2025-09-15T15:10:42"/>
    <x v="9"/>
    <s v="0906399076"/>
    <s v="NA"/>
    <s v="NA"/>
    <x v="0"/>
  </r>
  <r>
    <x v="0"/>
    <d v="2025-09-26T14:04:26"/>
    <x v="0"/>
    <d v="2025-09-26T14:07:36"/>
    <x v="9"/>
    <s v="0988659615"/>
    <s v="NA"/>
    <s v="NA"/>
    <x v="0"/>
  </r>
  <r>
    <x v="25"/>
    <d v="2025-09-20T11:31:42"/>
    <x v="5"/>
    <d v="2025-09-20T11:31:42"/>
    <x v="9"/>
    <m/>
    <m/>
    <m/>
    <x v="1"/>
  </r>
  <r>
    <x v="20"/>
    <d v="2025-09-14T19:25:15"/>
    <x v="6"/>
    <m/>
    <x v="9"/>
    <m/>
    <m/>
    <m/>
    <x v="1"/>
  </r>
  <r>
    <x v="12"/>
    <d v="2025-09-16T18:27:57"/>
    <x v="2"/>
    <d v="2025-09-16T18:27:57"/>
    <x v="9"/>
    <m/>
    <m/>
    <m/>
    <x v="1"/>
  </r>
  <r>
    <x v="0"/>
    <d v="2025-09-26T17:56:43"/>
    <x v="0"/>
    <d v="2025-09-26T18:08:26"/>
    <x v="9"/>
    <s v="0937627771"/>
    <s v="NA"/>
    <s v="NA"/>
    <x v="0"/>
  </r>
  <r>
    <x v="12"/>
    <d v="2025-09-16T19:19:33"/>
    <x v="2"/>
    <d v="2025-09-16T19:19:33"/>
    <x v="9"/>
    <m/>
    <m/>
    <m/>
    <x v="1"/>
  </r>
  <r>
    <x v="2"/>
    <d v="2025-09-30T14:24:51"/>
    <x v="2"/>
    <d v="2025-09-30T14:24:51"/>
    <x v="9"/>
    <m/>
    <m/>
    <m/>
    <x v="1"/>
  </r>
  <r>
    <x v="15"/>
    <d v="2025-09-17T14:46:53"/>
    <x v="3"/>
    <d v="2025-09-17T15:02:41"/>
    <x v="9"/>
    <s v="0960117779"/>
    <s v="NA"/>
    <s v="NA"/>
    <x v="1"/>
  </r>
  <r>
    <x v="14"/>
    <d v="2025-09-10T19:37:12"/>
    <x v="3"/>
    <d v="2025-09-10T19:37:12"/>
    <x v="9"/>
    <m/>
    <m/>
    <m/>
    <x v="1"/>
  </r>
  <r>
    <x v="10"/>
    <d v="2025-09-12T14:25:34"/>
    <x v="0"/>
    <d v="2025-09-12T14:25:34"/>
    <x v="9"/>
    <m/>
    <m/>
    <m/>
    <x v="1"/>
  </r>
  <r>
    <x v="14"/>
    <d v="2025-09-10T20:53:51"/>
    <x v="3"/>
    <d v="2025-09-10T20:53:51"/>
    <x v="9"/>
    <m/>
    <m/>
    <m/>
    <x v="1"/>
  </r>
  <r>
    <x v="16"/>
    <d v="2025-09-08T14:28:28"/>
    <x v="4"/>
    <d v="2025-09-08T14:28:28"/>
    <x v="9"/>
    <m/>
    <m/>
    <m/>
    <x v="1"/>
  </r>
  <r>
    <x v="6"/>
    <d v="2025-09-09T18:56:20"/>
    <x v="2"/>
    <d v="2025-09-09T18:56:20"/>
    <x v="9"/>
    <m/>
    <m/>
    <m/>
    <x v="1"/>
  </r>
  <r>
    <x v="9"/>
    <d v="2025-09-02T10:35:00"/>
    <x v="2"/>
    <d v="2025-09-02T10:35:00"/>
    <x v="9"/>
    <m/>
    <m/>
    <m/>
    <x v="1"/>
  </r>
  <r>
    <x v="0"/>
    <d v="2025-09-26T12:03:26"/>
    <x v="0"/>
    <d v="2025-09-26T12:03:26"/>
    <x v="9"/>
    <m/>
    <m/>
    <m/>
    <x v="1"/>
  </r>
  <r>
    <x v="12"/>
    <d v="2025-09-16T16:13:12"/>
    <x v="2"/>
    <d v="2025-09-16T16:58:53"/>
    <x v="9"/>
    <s v="0918226823"/>
    <s v="NA"/>
    <s v="NA"/>
    <x v="1"/>
  </r>
  <r>
    <x v="25"/>
    <d v="2025-09-20T13:08:21"/>
    <x v="5"/>
    <d v="2025-09-20T13:08:21"/>
    <x v="9"/>
    <m/>
    <m/>
    <m/>
    <x v="1"/>
  </r>
  <r>
    <x v="0"/>
    <d v="2025-09-26T16:51:37"/>
    <x v="0"/>
    <d v="2025-09-26T16:51:37"/>
    <x v="9"/>
    <m/>
    <m/>
    <m/>
    <x v="1"/>
  </r>
  <r>
    <x v="4"/>
    <d v="2025-09-23T15:00:05"/>
    <x v="2"/>
    <d v="2025-09-23T15:00:06"/>
    <x v="9"/>
    <m/>
    <m/>
    <m/>
    <x v="1"/>
  </r>
  <r>
    <x v="9"/>
    <d v="2025-09-02T13:26:57"/>
    <x v="2"/>
    <d v="2025-09-02T13:26:57"/>
    <x v="9"/>
    <m/>
    <m/>
    <m/>
    <x v="1"/>
  </r>
  <r>
    <x v="0"/>
    <d v="2025-09-26T12:06:36"/>
    <x v="0"/>
    <d v="2025-09-26T12:09:05"/>
    <x v="9"/>
    <s v="0925266168"/>
    <s v="NA"/>
    <s v="NA"/>
    <x v="1"/>
  </r>
  <r>
    <x v="12"/>
    <d v="2025-09-16T20:46:47"/>
    <x v="2"/>
    <d v="2025-09-16T20:46:47"/>
    <x v="9"/>
    <m/>
    <m/>
    <m/>
    <x v="1"/>
  </r>
  <r>
    <x v="3"/>
    <d v="2025-09-24T09:16:31"/>
    <x v="3"/>
    <d v="2025-09-24T09:49:44"/>
    <x v="9"/>
    <s v="0987158809"/>
    <s v="NA"/>
    <s v="NA"/>
    <x v="1"/>
  </r>
  <r>
    <x v="1"/>
    <d v="2025-09-25T17:39:58"/>
    <x v="1"/>
    <d v="2025-09-25T17:55:36"/>
    <x v="9"/>
    <s v="0955315451"/>
    <s v="NA"/>
    <s v="NA"/>
    <x v="1"/>
  </r>
  <r>
    <x v="12"/>
    <d v="2025-09-16T17:27:42"/>
    <x v="2"/>
    <d v="2025-09-16T17:27:42"/>
    <x v="9"/>
    <m/>
    <m/>
    <m/>
    <x v="1"/>
  </r>
  <r>
    <x v="10"/>
    <d v="2025-09-12T16:08:56"/>
    <x v="0"/>
    <d v="2025-09-12T16:11:30"/>
    <x v="9"/>
    <s v="0966643576"/>
    <s v="NA"/>
    <s v="NA"/>
    <x v="0"/>
  </r>
  <r>
    <x v="12"/>
    <d v="2025-09-16T12:59:36"/>
    <x v="2"/>
    <d v="2025-09-16T12:59:36"/>
    <x v="9"/>
    <m/>
    <m/>
    <m/>
    <x v="1"/>
  </r>
  <r>
    <x v="9"/>
    <d v="2025-09-02T17:07:23"/>
    <x v="2"/>
    <d v="2025-09-02T17:07:23"/>
    <x v="9"/>
    <m/>
    <m/>
    <m/>
    <x v="1"/>
  </r>
  <r>
    <x v="20"/>
    <d v="2025-09-14T19:22:43"/>
    <x v="6"/>
    <d v="2025-09-14T19:22:43"/>
    <x v="9"/>
    <m/>
    <m/>
    <m/>
    <x v="1"/>
  </r>
  <r>
    <x v="7"/>
    <d v="2025-09-05T14:06:42"/>
    <x v="0"/>
    <m/>
    <x v="9"/>
    <m/>
    <m/>
    <m/>
    <x v="1"/>
  </r>
  <r>
    <x v="15"/>
    <d v="2025-09-17T10:25:20"/>
    <x v="3"/>
    <d v="2025-09-17T10:27:09"/>
    <x v="9"/>
    <s v="0918226823"/>
    <s v="NA"/>
    <s v="NA"/>
    <x v="0"/>
  </r>
  <r>
    <x v="1"/>
    <d v="2025-09-25T12:05:35"/>
    <x v="1"/>
    <d v="2025-09-25T12:31:39"/>
    <x v="9"/>
    <s v="0982727598"/>
    <s v="NA"/>
    <s v="NA"/>
    <x v="1"/>
  </r>
  <r>
    <x v="24"/>
    <d v="2025-09-29T12:13:21"/>
    <x v="4"/>
    <d v="2025-09-29T12:13:21"/>
    <x v="9"/>
    <m/>
    <m/>
    <m/>
    <x v="1"/>
  </r>
  <r>
    <x v="1"/>
    <d v="2025-09-25T14:15:12"/>
    <x v="1"/>
    <d v="2025-09-25T14:21:27"/>
    <x v="9"/>
    <s v="0982727598"/>
    <s v="NA"/>
    <s v="NA"/>
    <x v="0"/>
  </r>
  <r>
    <x v="23"/>
    <d v="2025-09-15T12:03:11"/>
    <x v="4"/>
    <d v="2025-09-15T12:03:11"/>
    <x v="9"/>
    <m/>
    <m/>
    <m/>
    <x v="1"/>
  </r>
  <r>
    <x v="2"/>
    <d v="2025-09-30T14:30:02"/>
    <x v="2"/>
    <d v="2025-09-30T14:30:02"/>
    <x v="9"/>
    <m/>
    <m/>
    <m/>
    <x v="1"/>
  </r>
  <r>
    <x v="1"/>
    <d v="2025-09-25T17:55:54"/>
    <x v="1"/>
    <d v="2025-09-25T18:03:56"/>
    <x v="9"/>
    <s v="0955315451"/>
    <s v="NA"/>
    <s v="NA"/>
    <x v="0"/>
  </r>
  <r>
    <x v="3"/>
    <d v="2025-09-24T12:50:05"/>
    <x v="3"/>
    <d v="2025-09-24T12:56:07"/>
    <x v="9"/>
    <s v="0903042161"/>
    <s v="NA"/>
    <s v="NA"/>
    <x v="1"/>
  </r>
  <r>
    <x v="12"/>
    <d v="2025-09-16T11:40:07"/>
    <x v="2"/>
    <d v="2025-09-16T11:41:54"/>
    <x v="9"/>
    <s v="0900192256"/>
    <s v="NA"/>
    <s v="NA"/>
    <x v="0"/>
  </r>
  <r>
    <x v="10"/>
    <d v="2025-09-12T13:15:03"/>
    <x v="0"/>
    <d v="2025-09-12T13:15:03"/>
    <x v="9"/>
    <m/>
    <m/>
    <m/>
    <x v="1"/>
  </r>
  <r>
    <x v="23"/>
    <d v="2025-09-15T15:01:04"/>
    <x v="4"/>
    <d v="2025-09-15T15:04:13"/>
    <x v="9"/>
    <s v="0912722689"/>
    <s v="NA"/>
    <s v="NA"/>
    <x v="0"/>
  </r>
  <r>
    <x v="15"/>
    <d v="2025-09-17T10:48:05"/>
    <x v="3"/>
    <d v="2025-09-17T13:11:39"/>
    <x v="9"/>
    <s v="0918226823"/>
    <s v="NA"/>
    <s v="NA"/>
    <x v="0"/>
  </r>
  <r>
    <x v="4"/>
    <d v="2025-09-23T14:54:54"/>
    <x v="2"/>
    <d v="2025-09-23T15:03:43"/>
    <x v="9"/>
    <s v="0987148722"/>
    <s v="NA"/>
    <s v="NA"/>
    <x v="1"/>
  </r>
  <r>
    <x v="23"/>
    <d v="2025-09-15T15:05:49"/>
    <x v="4"/>
    <d v="2025-09-15T15:07:11"/>
    <x v="9"/>
    <s v="0976096611"/>
    <s v="NA"/>
    <s v="NA"/>
    <x v="0"/>
  </r>
  <r>
    <x v="30"/>
    <m/>
    <x v="7"/>
    <m/>
    <x v="9"/>
    <m/>
    <m/>
    <m/>
    <x v="2"/>
  </r>
  <r>
    <x v="30"/>
    <m/>
    <x v="7"/>
    <m/>
    <x v="9"/>
    <m/>
    <m/>
    <m/>
    <x v="2"/>
  </r>
  <r>
    <x v="30"/>
    <m/>
    <x v="7"/>
    <m/>
    <x v="9"/>
    <m/>
    <m/>
    <m/>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74">
  <r>
    <x v="0"/>
    <s v="Call"/>
    <s v="086648A8B7D24DA89D05A223FB767476"/>
    <x v="0"/>
    <d v="2025-09-26T12:12:18"/>
    <x v="0"/>
    <d v="2025-09-26T12:12:53"/>
    <x v="0"/>
    <s v="0910215625"/>
    <s v="NA"/>
    <s v="NA"/>
    <x v="0"/>
  </r>
  <r>
    <x v="1"/>
    <s v="Call"/>
    <s v="157F9893630244A8B48B12592208DB12"/>
    <x v="1"/>
    <d v="2025-09-25T21:42:26"/>
    <x v="1"/>
    <d v="2025-09-25T21:43:36"/>
    <x v="0"/>
    <s v="0910215625"/>
    <s v="NA"/>
    <s v="NA"/>
    <x v="0"/>
  </r>
  <r>
    <x v="0"/>
    <s v="Call"/>
    <s v="1F1851FAE0FC4132AD75E1BA6E8B5F58"/>
    <x v="0"/>
    <d v="2025-09-26T12:13:43"/>
    <x v="0"/>
    <d v="2025-09-26T12:14:25"/>
    <x v="0"/>
    <s v="0910215625"/>
    <s v="NA"/>
    <s v="NA"/>
    <x v="0"/>
  </r>
  <r>
    <x v="1"/>
    <s v="Call"/>
    <s v="2ACF7928B00E4B7FB97CEEF92625AF46"/>
    <x v="1"/>
    <d v="2025-09-25T22:20:41"/>
    <x v="1"/>
    <d v="2025-09-25T22:21:10"/>
    <x v="0"/>
    <s v="0910215625"/>
    <s v="NA"/>
    <s v="NA"/>
    <x v="0"/>
  </r>
  <r>
    <x v="0"/>
    <s v="Call"/>
    <s v="2E7AAAC127ED49398240EB8DCC17A7E5"/>
    <x v="2"/>
    <d v="2025-09-30T15:00:08"/>
    <x v="2"/>
    <d v="2025-09-30T15:00:58"/>
    <x v="0"/>
    <s v="0909204599"/>
    <s v="NA"/>
    <s v="NA"/>
    <x v="0"/>
  </r>
  <r>
    <x v="0"/>
    <s v="Call"/>
    <s v="4FC4BE0A704B4DDF81A6D7CB34543FDB"/>
    <x v="2"/>
    <d v="2025-09-30T14:42:04"/>
    <x v="2"/>
    <d v="2025-09-30T14:42:41"/>
    <x v="0"/>
    <s v="0931988867"/>
    <s v="NA"/>
    <s v="NA"/>
    <x v="0"/>
  </r>
  <r>
    <x v="1"/>
    <s v="Call"/>
    <s v="53631894685E47718EF86B7EA77DABD6"/>
    <x v="1"/>
    <d v="2025-09-25T22:19:19"/>
    <x v="1"/>
    <d v="2025-09-25T22:19:59"/>
    <x v="0"/>
    <s v="0910215625"/>
    <s v="NA"/>
    <s v="NA"/>
    <x v="0"/>
  </r>
  <r>
    <x v="0"/>
    <s v="Call"/>
    <s v="77FC34E953F346C9BB28BB58473C6F0A"/>
    <x v="2"/>
    <d v="2025-09-30T14:40:47"/>
    <x v="2"/>
    <d v="2025-09-30T14:41:27"/>
    <x v="0"/>
    <s v="0911904966"/>
    <s v="NA"/>
    <s v="NA"/>
    <x v="0"/>
  </r>
  <r>
    <x v="0"/>
    <s v="Call"/>
    <s v="7A722C1A673349708199ACE99040A820"/>
    <x v="2"/>
    <d v="2025-09-30T15:01:09"/>
    <x v="2"/>
    <d v="2025-09-30T15:01:47"/>
    <x v="0"/>
    <s v="0973381806"/>
    <s v="NA"/>
    <s v="NA"/>
    <x v="0"/>
  </r>
  <r>
    <x v="1"/>
    <s v="Call"/>
    <s v="85AB0AA5F7034BA9AA22E74559F62F0F"/>
    <x v="1"/>
    <d v="2025-09-25T22:21:19"/>
    <x v="1"/>
    <d v="2025-09-25T22:21:48"/>
    <x v="0"/>
    <s v="0910215625"/>
    <s v="NA"/>
    <s v="NA"/>
    <x v="0"/>
  </r>
  <r>
    <x v="1"/>
    <s v="Call"/>
    <s v="87DE33F438014626A316ABC5EF86191E"/>
    <x v="1"/>
    <d v="2025-09-25T21:41:02"/>
    <x v="1"/>
    <d v="2025-09-25T21:42:10"/>
    <x v="0"/>
    <s v="0910215625"/>
    <s v="NA"/>
    <s v="NA"/>
    <x v="0"/>
  </r>
  <r>
    <x v="0"/>
    <s v="Call"/>
    <s v="94E5390F3CD84A7891D14C75D0F55599"/>
    <x v="2"/>
    <d v="2025-09-30T14:35:21"/>
    <x v="2"/>
    <d v="2025-09-30T14:36:24"/>
    <x v="0"/>
    <s v="0910215625"/>
    <s v="NA"/>
    <s v="NA"/>
    <x v="0"/>
  </r>
  <r>
    <x v="1"/>
    <s v="Call"/>
    <s v="97C735D1225746BBA34430640525750C"/>
    <x v="1"/>
    <d v="2025-09-25T22:17:29"/>
    <x v="1"/>
    <d v="2025-09-25T22:18:03"/>
    <x v="0"/>
    <s v="0910215625"/>
    <s v="NA"/>
    <s v="NA"/>
    <x v="0"/>
  </r>
  <r>
    <x v="0"/>
    <s v="Call"/>
    <s v="B9D78F66E0FB47058565F229A20D6AB5"/>
    <x v="0"/>
    <d v="2025-09-26T12:17:10"/>
    <x v="0"/>
    <d v="2025-09-26T12:17:49"/>
    <x v="0"/>
    <s v="0900018336"/>
    <s v="NA"/>
    <s v="NA"/>
    <x v="0"/>
  </r>
  <r>
    <x v="0"/>
    <s v="Call"/>
    <s v="DBDA80E0ABDF4842BB58221BFB75D84A"/>
    <x v="2"/>
    <d v="2025-09-30T15:02:02"/>
    <x v="2"/>
    <d v="2025-09-30T15:02:39"/>
    <x v="0"/>
    <s v="0917004024"/>
    <s v="NA"/>
    <s v="NA"/>
    <x v="0"/>
  </r>
  <r>
    <x v="1"/>
    <s v="Call"/>
    <s v="E67C4E94E2FE47F6B4322109C2D567D7"/>
    <x v="1"/>
    <d v="2025-09-25T22:18:40"/>
    <x v="1"/>
    <d v="2025-09-25T22:19:06"/>
    <x v="0"/>
    <s v="0910215625"/>
    <s v="NA"/>
    <s v="NA"/>
    <x v="0"/>
  </r>
  <r>
    <x v="0"/>
    <s v="Call"/>
    <s v="E7FA79516D434D05B710B7B31CE11E70"/>
    <x v="0"/>
    <d v="2025-09-26T12:16:02"/>
    <x v="0"/>
    <d v="2025-09-26T12:16:45"/>
    <x v="0"/>
    <s v="0910215625"/>
    <s v="NA"/>
    <s v="NA"/>
    <x v="0"/>
  </r>
  <r>
    <x v="1"/>
    <s v="Call"/>
    <s v="F32DAA8B96DA4C27836A445B75E382F2"/>
    <x v="1"/>
    <d v="2025-09-25T21:44:43"/>
    <x v="1"/>
    <d v="2025-09-25T21:45:24"/>
    <x v="0"/>
    <s v="0910215625"/>
    <s v="NA"/>
    <s v="NA"/>
    <x v="0"/>
  </r>
  <r>
    <x v="1"/>
    <s v="Call"/>
    <s v="F9BC0C87B7ED47C0B935A0C813832A68"/>
    <x v="1"/>
    <d v="2025-09-25T21:43:59"/>
    <x v="1"/>
    <d v="2025-09-25T21:44:35"/>
    <x v="0"/>
    <s v="0910215625"/>
    <s v="NA"/>
    <s v="NA"/>
    <x v="0"/>
  </r>
  <r>
    <x v="1"/>
    <s v="Call"/>
    <s v="337105FE197249868C554102D088A1FE"/>
    <x v="2"/>
    <d v="2025-09-30T10:08:41"/>
    <x v="2"/>
    <d v="2025-09-30T10:30:15"/>
    <x v="1"/>
    <s v="0925266168"/>
    <s v="NA"/>
    <s v="NA"/>
    <x v="1"/>
  </r>
  <r>
    <x v="0"/>
    <s v="Call"/>
    <s v="423B89DFF4A0406ABFF5B10044194E43"/>
    <x v="1"/>
    <d v="2025-09-25T15:01:54"/>
    <x v="1"/>
    <d v="2025-09-25T15:02:42"/>
    <x v="1"/>
    <s v="0925066927"/>
    <s v="NA"/>
    <s v="NA"/>
    <x v="0"/>
  </r>
  <r>
    <x v="0"/>
    <s v="Call"/>
    <s v="476ADEE8DEAD44D1BAD93B78384E25C5"/>
    <x v="2"/>
    <d v="2025-09-30T14:40:59"/>
    <x v="2"/>
    <d v="2025-09-30T14:41:29"/>
    <x v="1"/>
    <s v="0900009309"/>
    <s v="NA"/>
    <s v="NA"/>
    <x v="1"/>
  </r>
  <r>
    <x v="0"/>
    <s v="Call"/>
    <s v="5CBC665625E4415B95E8AF6BD55E832F"/>
    <x v="2"/>
    <d v="2025-09-30T14:18:43"/>
    <x v="2"/>
    <d v="2025-09-30T14:29:14"/>
    <x v="1"/>
    <m/>
    <m/>
    <m/>
    <x v="1"/>
  </r>
  <r>
    <x v="0"/>
    <s v="Call"/>
    <s v="6BD77E2FDCF24C87A0AB39F01685EE83"/>
    <x v="1"/>
    <d v="2025-09-25T15:05:29"/>
    <x v="1"/>
    <d v="2025-09-25T15:07:10"/>
    <x v="1"/>
    <s v="0971776226"/>
    <s v="NA"/>
    <s v="NA"/>
    <x v="0"/>
  </r>
  <r>
    <x v="0"/>
    <s v="Call"/>
    <s v="717748E556C84B3BBB27FA5F21185C9D"/>
    <x v="3"/>
    <d v="2025-09-24T14:52:07"/>
    <x v="3"/>
    <d v="2025-09-24T14:57:36"/>
    <x v="1"/>
    <s v="0983921908"/>
    <s v="NA"/>
    <s v="NA"/>
    <x v="1"/>
  </r>
  <r>
    <x v="0"/>
    <s v="Call"/>
    <s v="754E9B9D2513436BBE18223B0FE03616"/>
    <x v="1"/>
    <d v="2025-09-25T15:07:57"/>
    <x v="1"/>
    <d v="2025-09-25T15:08:40"/>
    <x v="1"/>
    <s v="0987165756"/>
    <s v="NA"/>
    <s v="NA"/>
    <x v="0"/>
  </r>
  <r>
    <x v="0"/>
    <s v="Call"/>
    <s v="7D19948B520F403ABC48779C7BA72905"/>
    <x v="3"/>
    <d v="2025-09-24T12:53:47"/>
    <x v="3"/>
    <d v="2025-09-24T12:54:42"/>
    <x v="1"/>
    <s v="0958578054"/>
    <s v="NA"/>
    <s v="NA"/>
    <x v="0"/>
  </r>
  <r>
    <x v="0"/>
    <s v="Call"/>
    <s v="81AD639B98724C7BBB38781F3F6505A6"/>
    <x v="4"/>
    <d v="2025-09-23T14:57:24"/>
    <x v="2"/>
    <d v="2025-09-23T15:00:49"/>
    <x v="1"/>
    <s v="0902338176"/>
    <s v="NA"/>
    <s v="NA"/>
    <x v="1"/>
  </r>
  <r>
    <x v="1"/>
    <s v="Chat"/>
    <s v="8B61817D260A4393BC75365E504D491D"/>
    <x v="4"/>
    <d v="2025-09-23T14:58:33"/>
    <x v="2"/>
    <d v="2025-09-23T14:59:10"/>
    <x v="1"/>
    <s v="0977247288"/>
    <s v="NA"/>
    <s v="NA"/>
    <x v="1"/>
  </r>
  <r>
    <x v="0"/>
    <s v="Call"/>
    <s v="A11E340C8F254A3DB7A44C09D652EF22"/>
    <x v="2"/>
    <d v="2025-09-30T14:39:15"/>
    <x v="2"/>
    <d v="2025-09-30T14:39:52"/>
    <x v="1"/>
    <s v="0900009309"/>
    <s v="NA"/>
    <s v="NA"/>
    <x v="0"/>
  </r>
  <r>
    <x v="0"/>
    <s v="Call"/>
    <s v="A64A572FA60E4D9A9CA3EE3F31AA795F"/>
    <x v="3"/>
    <d v="2025-09-24T12:40:30"/>
    <x v="3"/>
    <d v="2025-09-24T12:43:19"/>
    <x v="1"/>
    <s v="0968699595"/>
    <s v="NA"/>
    <s v="NA"/>
    <x v="0"/>
  </r>
  <r>
    <x v="0"/>
    <s v="Call"/>
    <s v="BF43DD7F88A6438A9643A3462CD10924"/>
    <x v="4"/>
    <d v="2025-09-23T12:07:00"/>
    <x v="2"/>
    <d v="2025-09-23T12:11:54"/>
    <x v="1"/>
    <s v="073817369"/>
    <s v="NA"/>
    <s v="NA"/>
    <x v="1"/>
  </r>
  <r>
    <x v="0"/>
    <s v="Call"/>
    <s v="D2E8C7CD79A24850AB02939C8ABE8C75"/>
    <x v="3"/>
    <d v="2025-09-24T12:19:09"/>
    <x v="3"/>
    <d v="2025-09-24T12:20:22"/>
    <x v="1"/>
    <s v="0953273234"/>
    <s v="NA"/>
    <s v="NA"/>
    <x v="0"/>
  </r>
  <r>
    <x v="0"/>
    <s v="Call"/>
    <s v="D41192AE53F74897BC2F992D5C031A2B"/>
    <x v="3"/>
    <d v="2025-09-24T12:24:46"/>
    <x v="3"/>
    <d v="2025-09-24T12:34:26"/>
    <x v="1"/>
    <s v="0931555720"/>
    <s v="NA"/>
    <s v="NA"/>
    <x v="1"/>
  </r>
  <r>
    <x v="0"/>
    <s v="Call"/>
    <s v="D587180775C04DE485BC1E442C8A77E9"/>
    <x v="1"/>
    <d v="2025-09-25T15:00:36"/>
    <x v="1"/>
    <d v="2025-09-25T15:01:33"/>
    <x v="1"/>
    <s v="0977305515"/>
    <s v="NA"/>
    <s v="NA"/>
    <x v="0"/>
  </r>
  <r>
    <x v="0"/>
    <s v="Call"/>
    <s v="D85AA977042D46C0919F6934B482B139"/>
    <x v="3"/>
    <d v="2025-09-24T12:20:45"/>
    <x v="3"/>
    <d v="2025-09-24T12:21:33"/>
    <x v="1"/>
    <s v="0931949891"/>
    <s v="NA"/>
    <s v="NA"/>
    <x v="0"/>
  </r>
  <r>
    <x v="0"/>
    <s v="Call"/>
    <s v="E332D7567994478B978950CC27BA7ECD"/>
    <x v="1"/>
    <d v="2025-09-25T15:09:21"/>
    <x v="1"/>
    <d v="2025-09-25T15:11:10"/>
    <x v="1"/>
    <s v="0903488228"/>
    <s v="NA"/>
    <s v="NA"/>
    <x v="0"/>
  </r>
  <r>
    <x v="1"/>
    <s v="Call"/>
    <s v="49FB334559BE45DDAD6959EFE61ABB9A"/>
    <x v="5"/>
    <d v="2025-09-01T09:59:38"/>
    <x v="4"/>
    <d v="2025-09-01T10:01:50"/>
    <x v="2"/>
    <s v="0916800055"/>
    <s v="NA"/>
    <s v="NA"/>
    <x v="0"/>
  </r>
  <r>
    <x v="0"/>
    <s v="Call"/>
    <s v="02B16665915B47518B72E0FDBF70EFE4"/>
    <x v="6"/>
    <d v="2025-09-09T17:34:41"/>
    <x v="2"/>
    <d v="2025-09-09T17:39:11"/>
    <x v="3"/>
    <s v="037552555"/>
    <s v="NA"/>
    <s v="NA"/>
    <x v="0"/>
  </r>
  <r>
    <x v="0"/>
    <s v="Call"/>
    <s v="114B47C500BA4F5E89C9EF3ACF4CB7A4"/>
    <x v="7"/>
    <d v="2025-09-05T13:30:41"/>
    <x v="0"/>
    <d v="2025-09-05T13:31:56"/>
    <x v="3"/>
    <s v="0968661697"/>
    <s v="NA"/>
    <s v="NA"/>
    <x v="1"/>
  </r>
  <r>
    <x v="0"/>
    <s v="Call"/>
    <s v="1158B551C56F4E2C9E3199E5FAAB3F90"/>
    <x v="2"/>
    <d v="2025-09-30T14:35:53"/>
    <x v="2"/>
    <d v="2025-09-30T14:42:58"/>
    <x v="3"/>
    <s v="033181806"/>
    <s v="NA"/>
    <s v="NA"/>
    <x v="1"/>
  </r>
  <r>
    <x v="0"/>
    <s v="Call"/>
    <s v="18B85D271F9D4523A859C9470B00AFD6"/>
    <x v="1"/>
    <d v="2025-09-25T19:29:36"/>
    <x v="1"/>
    <d v="2025-09-25T19:36:21"/>
    <x v="3"/>
    <s v="077777195"/>
    <s v="NA"/>
    <s v="NA"/>
    <x v="1"/>
  </r>
  <r>
    <x v="0"/>
    <s v="Call"/>
    <s v="1A44E46E930A4C0E9A9D55804B2E371C"/>
    <x v="6"/>
    <d v="2025-09-09T15:17:11"/>
    <x v="2"/>
    <d v="2025-09-09T15:20:28"/>
    <x v="3"/>
    <s v="073724488"/>
    <s v="NA"/>
    <s v="NA"/>
    <x v="0"/>
  </r>
  <r>
    <x v="0"/>
    <s v="Call"/>
    <s v="21A285E0F246471D89CB2E703526D3A5"/>
    <x v="4"/>
    <d v="2025-09-23T15:19:32"/>
    <x v="2"/>
    <d v="2025-09-23T15:21:41"/>
    <x v="3"/>
    <s v="062600807"/>
    <s v="NA"/>
    <s v="NA"/>
    <x v="1"/>
  </r>
  <r>
    <x v="0"/>
    <s v="Call"/>
    <s v="2908D1EB1FFD4419B19490FFFDB43AE8"/>
    <x v="1"/>
    <d v="2025-09-25T15:57:40"/>
    <x v="1"/>
    <d v="2025-09-25T16:07:32"/>
    <x v="3"/>
    <s v="047689790"/>
    <s v="NA"/>
    <s v="NA"/>
    <x v="1"/>
  </r>
  <r>
    <x v="0"/>
    <s v="Call"/>
    <s v="2D536D4DE84A4494B2CC79E3C0D21A32"/>
    <x v="8"/>
    <d v="2025-09-22T20:31:51"/>
    <x v="4"/>
    <d v="2025-09-22T20:33:08"/>
    <x v="3"/>
    <s v="0900009309"/>
    <s v="NA"/>
    <s v="NA"/>
    <x v="0"/>
  </r>
  <r>
    <x v="0"/>
    <s v="Call"/>
    <s v="2D8B495859124E5EA974E687710C0B9C"/>
    <x v="9"/>
    <d v="2025-09-02T20:33:28"/>
    <x v="2"/>
    <d v="2025-09-02T20:35:34"/>
    <x v="3"/>
    <s v="0901333099"/>
    <s v="NA"/>
    <s v="NA"/>
    <x v="0"/>
  </r>
  <r>
    <x v="0"/>
    <s v="Call"/>
    <s v="3D4471A8171A44BFADF7BAE9E4112B77"/>
    <x v="2"/>
    <d v="2025-09-30T14:05:44"/>
    <x v="2"/>
    <d v="2025-09-30T14:16:51"/>
    <x v="3"/>
    <s v="0973381806"/>
    <s v="NA"/>
    <s v="NA"/>
    <x v="1"/>
  </r>
  <r>
    <x v="0"/>
    <s v="Call"/>
    <s v="3F83F38E9A6E4CB8B9BC1A7A8F254362"/>
    <x v="6"/>
    <d v="2025-09-09T13:10:25"/>
    <x v="2"/>
    <d v="2025-09-09T13:21:32"/>
    <x v="3"/>
    <s v="056365917"/>
    <s v="NA"/>
    <s v="NA"/>
    <x v="1"/>
  </r>
  <r>
    <x v="0"/>
    <s v="Call"/>
    <s v="4A7B276F262A43C197B1152D5B813EFB"/>
    <x v="9"/>
    <d v="2025-09-02T21:02:00"/>
    <x v="2"/>
    <d v="2025-09-02T21:03:14"/>
    <x v="3"/>
    <s v="0900009309"/>
    <s v="NA"/>
    <s v="NA"/>
    <x v="0"/>
  </r>
  <r>
    <x v="0"/>
    <s v="Call"/>
    <s v="4C267B1A39FF422BA72E47D8F3E156C5"/>
    <x v="2"/>
    <d v="2025-09-30T13:28:05"/>
    <x v="2"/>
    <d v="2025-09-30T13:39:24"/>
    <x v="3"/>
    <s v="29345066"/>
    <s v="NA"/>
    <s v="NA"/>
    <x v="1"/>
  </r>
  <r>
    <x v="0"/>
    <s v="Call"/>
    <s v="500CCB887F9F4F48A881CA50E030C21A"/>
    <x v="4"/>
    <d v="2025-09-23T19:39:51"/>
    <x v="2"/>
    <d v="2025-09-23T19:44:31"/>
    <x v="3"/>
    <s v="0916510977"/>
    <s v="NA"/>
    <s v="NA"/>
    <x v="1"/>
  </r>
  <r>
    <x v="0"/>
    <s v="Call"/>
    <s v="515401E5332F44F5B0134FFC982CED3C"/>
    <x v="4"/>
    <d v="2025-09-23T15:22:13"/>
    <x v="2"/>
    <d v="2025-09-23T15:29:58"/>
    <x v="3"/>
    <s v="062600807"/>
    <s v="NA"/>
    <s v="NA"/>
    <x v="1"/>
  </r>
  <r>
    <x v="0"/>
    <s v="Call"/>
    <s v="54A93118309B47B187A048A2E86469EB"/>
    <x v="10"/>
    <d v="2025-09-12T14:39:29"/>
    <x v="0"/>
    <d v="2025-09-12T14:41:47"/>
    <x v="3"/>
    <s v="047688666"/>
    <s v="NA"/>
    <s v="NA"/>
    <x v="0"/>
  </r>
  <r>
    <x v="0"/>
    <s v="Call"/>
    <s v="56606FC9A1E641A8A1D9919CF48EE19C"/>
    <x v="6"/>
    <d v="2025-09-09T14:54:45"/>
    <x v="2"/>
    <d v="2025-09-09T15:02:04"/>
    <x v="3"/>
    <s v="052685800"/>
    <s v="NA"/>
    <s v="NA"/>
    <x v="1"/>
  </r>
  <r>
    <x v="0"/>
    <s v="Call"/>
    <s v="586BD58F89CC4080A9F58DEAF725C96A"/>
    <x v="7"/>
    <d v="2025-09-05T14:45:14"/>
    <x v="0"/>
    <d v="2025-09-05T14:49:32"/>
    <x v="3"/>
    <s v="0287729016"/>
    <s v="NA"/>
    <s v="NA"/>
    <x v="0"/>
  </r>
  <r>
    <x v="0"/>
    <s v="Call"/>
    <s v="589AD8DA03034D4C904E57A1FE081459"/>
    <x v="11"/>
    <d v="2025-09-11T21:01:30"/>
    <x v="1"/>
    <d v="2025-09-11T21:03:02"/>
    <x v="3"/>
    <s v="0900009309"/>
    <s v="NA"/>
    <s v="NA"/>
    <x v="0"/>
  </r>
  <r>
    <x v="0"/>
    <s v="Call"/>
    <s v="69DA902677C344AA81B6CF2C8CDA98F6"/>
    <x v="6"/>
    <d v="2025-09-09T18:04:32"/>
    <x v="2"/>
    <d v="2025-09-09T18:16:35"/>
    <x v="3"/>
    <s v="047689790"/>
    <s v="NA"/>
    <s v="NA"/>
    <x v="1"/>
  </r>
  <r>
    <x v="0"/>
    <s v="Call"/>
    <s v="6D33264528154240BF31FDD9B44BE0C4"/>
    <x v="11"/>
    <d v="2025-09-11T21:04:39"/>
    <x v="1"/>
    <d v="2025-09-11T21:06:12"/>
    <x v="3"/>
    <s v="0900009309"/>
    <s v="NA"/>
    <s v="NA"/>
    <x v="0"/>
  </r>
  <r>
    <x v="0"/>
    <s v="Call"/>
    <s v="6F685B42FB494AC88F6E2076CA6BAF64"/>
    <x v="6"/>
    <d v="2025-09-09T12:59:56"/>
    <x v="2"/>
    <d v="2025-09-09T13:01:51"/>
    <x v="3"/>
    <s v="073724488"/>
    <s v="NA"/>
    <s v="NA"/>
    <x v="0"/>
  </r>
  <r>
    <x v="0"/>
    <s v="Call"/>
    <s v="6F80F80F0BA54EE88AADA854F6800A71"/>
    <x v="12"/>
    <d v="2025-09-16T20:10:20"/>
    <x v="2"/>
    <d v="2025-09-16T20:11:56"/>
    <x v="3"/>
    <s v="0900009309"/>
    <s v="NA"/>
    <s v="NA"/>
    <x v="0"/>
  </r>
  <r>
    <x v="0"/>
    <s v="Call"/>
    <s v="753978DCE77A4A38A5F29D124D39D97D"/>
    <x v="2"/>
    <d v="2025-09-30T13:51:17"/>
    <x v="2"/>
    <d v="2025-09-30T13:58:09"/>
    <x v="3"/>
    <s v="0423365577"/>
    <s v="NA"/>
    <s v="NA"/>
    <x v="1"/>
  </r>
  <r>
    <x v="0"/>
    <s v="Call"/>
    <s v="756D57587C384269B64C697E067FFD6A"/>
    <x v="3"/>
    <d v="2025-09-24T12:22:39"/>
    <x v="3"/>
    <d v="2025-09-24T12:26:59"/>
    <x v="3"/>
    <s v="0931555720"/>
    <s v="NA"/>
    <s v="NA"/>
    <x v="1"/>
  </r>
  <r>
    <x v="0"/>
    <s v="Call"/>
    <s v="75C7300FB34E400E9E29EB793DB1EA2E"/>
    <x v="6"/>
    <d v="2025-09-09T12:57:15"/>
    <x v="2"/>
    <d v="2025-09-09T12:59:38"/>
    <x v="3"/>
    <s v="037552555"/>
    <s v="NA"/>
    <s v="NA"/>
    <x v="0"/>
  </r>
  <r>
    <x v="0"/>
    <s v="Call"/>
    <s v="760D51A197C343B09B2BBFA2C92A9B13"/>
    <x v="1"/>
    <d v="2025-09-25T18:07:27"/>
    <x v="1"/>
    <d v="2025-09-25T18:17:11"/>
    <x v="3"/>
    <s v="0982831366"/>
    <s v="NA"/>
    <s v="NA"/>
    <x v="1"/>
  </r>
  <r>
    <x v="0"/>
    <s v="Call"/>
    <s v="7DD065F3251A42CDA44356C149F33894"/>
    <x v="2"/>
    <d v="2025-09-30T12:08:39"/>
    <x v="2"/>
    <d v="2025-09-30T12:15:45"/>
    <x v="3"/>
    <s v="034916969"/>
    <s v="NA"/>
    <s v="NA"/>
    <x v="1"/>
  </r>
  <r>
    <x v="0"/>
    <s v="Call"/>
    <s v="879D8D4302904D44A3619D2BDBE5C4F4"/>
    <x v="4"/>
    <d v="2025-09-23T17:35:43"/>
    <x v="2"/>
    <d v="2025-09-23T17:44:45"/>
    <x v="3"/>
    <s v="076466658"/>
    <s v="NA"/>
    <s v="NA"/>
    <x v="1"/>
  </r>
  <r>
    <x v="0"/>
    <s v="Call"/>
    <s v="87F6D458E44F473FB048AA3458A66F33"/>
    <x v="12"/>
    <d v="2025-09-16T15:33:33"/>
    <x v="2"/>
    <d v="2025-09-16T15:35:14"/>
    <x v="3"/>
    <s v="0929350027"/>
    <s v="NA"/>
    <s v="NA"/>
    <x v="0"/>
  </r>
  <r>
    <x v="0"/>
    <s v="Call"/>
    <s v="8A87CF3EF7A54368AF5BF89290555F3B"/>
    <x v="6"/>
    <d v="2025-09-09T15:20:47"/>
    <x v="2"/>
    <d v="2025-09-09T15:22:35"/>
    <x v="3"/>
    <s v="037552555"/>
    <s v="NA"/>
    <s v="NA"/>
    <x v="0"/>
  </r>
  <r>
    <x v="0"/>
    <s v="Call"/>
    <s v="9D56476459E942E5A5672EEC3A38FC20"/>
    <x v="13"/>
    <d v="2025-09-19T15:44:55"/>
    <x v="0"/>
    <d v="2025-09-19T15:46:31"/>
    <x v="3"/>
    <s v="0900009309"/>
    <s v="NA"/>
    <s v="NA"/>
    <x v="0"/>
  </r>
  <r>
    <x v="0"/>
    <s v="Call"/>
    <s v="9EC5135A8809439B8A8BAB9091583597"/>
    <x v="10"/>
    <d v="2025-09-12T19:15:17"/>
    <x v="0"/>
    <d v="2025-09-12T19:18:04"/>
    <x v="3"/>
    <s v="056329867"/>
    <s v="NA"/>
    <s v="NA"/>
    <x v="0"/>
  </r>
  <r>
    <x v="0"/>
    <s v="Call"/>
    <s v="A1E7C3E653324E99854314C8511C888B"/>
    <x v="8"/>
    <d v="2025-09-22T20:29:02"/>
    <x v="4"/>
    <d v="2025-09-22T20:30:36"/>
    <x v="3"/>
    <s v="0900009309"/>
    <s v="NA"/>
    <s v="NA"/>
    <x v="0"/>
  </r>
  <r>
    <x v="0"/>
    <s v="Call"/>
    <s v="A62461C1A486485399CBFFDA197EE1B1"/>
    <x v="7"/>
    <d v="2025-09-05T13:41:21"/>
    <x v="0"/>
    <d v="2025-09-05T13:46:55"/>
    <x v="3"/>
    <s v="25098899"/>
    <s v="NA"/>
    <s v="NA"/>
    <x v="1"/>
  </r>
  <r>
    <x v="0"/>
    <s v="Call"/>
    <s v="B0D9958E40F946C5BE8812F9EFB8EC25"/>
    <x v="0"/>
    <d v="2025-09-26T19:04:24"/>
    <x v="0"/>
    <d v="2025-09-26T19:06:33"/>
    <x v="3"/>
    <s v="0900009309"/>
    <s v="NA"/>
    <s v="NA"/>
    <x v="0"/>
  </r>
  <r>
    <x v="0"/>
    <s v="Call"/>
    <s v="B6A4E10D025D40A7BEEA9DDF25A8FA36"/>
    <x v="3"/>
    <d v="2025-09-24T12:43:58"/>
    <x v="3"/>
    <d v="2025-09-24T12:51:50"/>
    <x v="3"/>
    <s v="073817369"/>
    <s v="NA"/>
    <s v="NA"/>
    <x v="1"/>
  </r>
  <r>
    <x v="0"/>
    <s v="Call"/>
    <s v="C72397C1BBB848C8A5491FBCB705E4E5"/>
    <x v="12"/>
    <d v="2025-09-16T14:01:30"/>
    <x v="2"/>
    <d v="2025-09-16T14:03:56"/>
    <x v="3"/>
    <s v="0929350027"/>
    <s v="NA"/>
    <s v="NA"/>
    <x v="0"/>
  </r>
  <r>
    <x v="0"/>
    <s v="Call"/>
    <s v="CB2B3A58B6CD42A0B3E9BAE74155AD3D"/>
    <x v="3"/>
    <d v="2025-09-24T17:46:25"/>
    <x v="3"/>
    <d v="2025-09-24T17:48:45"/>
    <x v="3"/>
    <s v="0900009309"/>
    <s v="NA"/>
    <s v="NA"/>
    <x v="0"/>
  </r>
  <r>
    <x v="0"/>
    <s v="Call"/>
    <s v="CD559E5687E2467590D6C1EBC40D6F8C"/>
    <x v="12"/>
    <d v="2025-09-16T20:12:28"/>
    <x v="2"/>
    <d v="2025-09-16T20:14:19"/>
    <x v="3"/>
    <s v="0900009309"/>
    <s v="NA"/>
    <s v="NA"/>
    <x v="0"/>
  </r>
  <r>
    <x v="0"/>
    <s v="Call"/>
    <s v="D2407832727A490F9528D2CA039522FA"/>
    <x v="2"/>
    <d v="2025-09-30T18:57:48"/>
    <x v="2"/>
    <d v="2025-09-30T18:59:53"/>
    <x v="3"/>
    <s v="0900009309"/>
    <s v="NA"/>
    <s v="NA"/>
    <x v="0"/>
  </r>
  <r>
    <x v="0"/>
    <s v="Call"/>
    <s v="D3CFA2E0B8BC411B8D0D3FDCA2343A12"/>
    <x v="1"/>
    <d v="2025-09-25T13:10:57"/>
    <x v="1"/>
    <d v="2025-09-25T13:17:03"/>
    <x v="3"/>
    <s v="087898845"/>
    <s v="NA"/>
    <s v="NA"/>
    <x v="1"/>
  </r>
  <r>
    <x v="0"/>
    <s v="Call"/>
    <s v="D7D7B0077F7D4805AAE57D3A0EEB6441"/>
    <x v="6"/>
    <d v="2025-09-09T13:03:42"/>
    <x v="2"/>
    <d v="2025-09-09T13:08:45"/>
    <x v="3"/>
    <s v="0492323456"/>
    <s v="NA"/>
    <s v="NA"/>
    <x v="0"/>
  </r>
  <r>
    <x v="0"/>
    <s v="Call"/>
    <s v="D8715CC677304B8C80FF595C4F6194A0"/>
    <x v="11"/>
    <d v="2025-09-11T21:03:21"/>
    <x v="1"/>
    <d v="2025-09-11T21:04:26"/>
    <x v="3"/>
    <s v="0900009309"/>
    <s v="NA"/>
    <s v="NA"/>
    <x v="0"/>
  </r>
  <r>
    <x v="0"/>
    <s v="Call"/>
    <s v="DC78EBE7C5FB480EAF68503A38D9C08F"/>
    <x v="8"/>
    <d v="2025-09-22T20:48:05"/>
    <x v="4"/>
    <d v="2025-09-22T20:49:58"/>
    <x v="3"/>
    <s v="0424513979"/>
    <s v="NA"/>
    <s v="NA"/>
    <x v="0"/>
  </r>
  <r>
    <x v="0"/>
    <s v="Call"/>
    <s v="E856F873182345E4A00C48F8FFF984F9"/>
    <x v="7"/>
    <d v="2025-09-05T13:36:25"/>
    <x v="0"/>
    <d v="2025-09-05T13:45:48"/>
    <x v="3"/>
    <s v="0968661697"/>
    <s v="NA"/>
    <s v="NA"/>
    <x v="1"/>
  </r>
  <r>
    <x v="0"/>
    <s v="Call"/>
    <s v="EFA841C7EE584F368A6458F47D1E897E"/>
    <x v="0"/>
    <d v="2025-09-26T18:12:17"/>
    <x v="0"/>
    <d v="2025-09-26T18:15:57"/>
    <x v="3"/>
    <s v="0982831366"/>
    <s v="NA"/>
    <s v="NA"/>
    <x v="0"/>
  </r>
  <r>
    <x v="0"/>
    <s v="Call"/>
    <s v="EFEE26AB345E49E0BF7E0E0C224BE49C"/>
    <x v="9"/>
    <d v="2025-09-02T20:36:04"/>
    <x v="2"/>
    <d v="2025-09-02T20:37:20"/>
    <x v="3"/>
    <s v="0985400599"/>
    <s v="NA"/>
    <s v="NA"/>
    <x v="0"/>
  </r>
  <r>
    <x v="0"/>
    <s v="Call"/>
    <s v="F7CD992241FE4C968D3A0224A2834BB0"/>
    <x v="10"/>
    <d v="2025-09-12T14:26:45"/>
    <x v="0"/>
    <d v="2025-09-12T14:33:21"/>
    <x v="3"/>
    <s v="047688666"/>
    <s v="NA"/>
    <s v="NA"/>
    <x v="0"/>
  </r>
  <r>
    <x v="0"/>
    <s v="Call"/>
    <s v="FA646FF3B9C14E2AB01AE6263C49D1B1"/>
    <x v="12"/>
    <d v="2025-09-16T20:26:30"/>
    <x v="2"/>
    <d v="2025-09-16T20:40:28"/>
    <x v="3"/>
    <s v="0929350027"/>
    <s v="NA"/>
    <s v="NA"/>
    <x v="0"/>
  </r>
  <r>
    <x v="1"/>
    <s v="Call"/>
    <s v="017FFDBD29394B38BDA027F7CE45B445"/>
    <x v="5"/>
    <d v="2025-09-01T09:24:49"/>
    <x v="4"/>
    <d v="2025-09-01T09:26:37"/>
    <x v="4"/>
    <s v="0916800055"/>
    <s v="NA"/>
    <s v="NA"/>
    <x v="1"/>
  </r>
  <r>
    <x v="1"/>
    <s v="Call"/>
    <s v="020F10FF85404E73BB8CED81072DD661"/>
    <x v="14"/>
    <d v="2025-09-10T02:38:46"/>
    <x v="3"/>
    <d v="2025-09-10T03:53:02"/>
    <x v="4"/>
    <s v="0937627771"/>
    <s v="NA"/>
    <s v="NA"/>
    <x v="1"/>
  </r>
  <r>
    <x v="1"/>
    <s v="Call"/>
    <s v="10ECFC0A4FEF4C288D71A1E62705C11D"/>
    <x v="5"/>
    <d v="2025-09-01T05:19:10"/>
    <x v="4"/>
    <d v="2025-09-01T05:48:59"/>
    <x v="4"/>
    <s v="0963433068"/>
    <s v="NA"/>
    <s v="NA"/>
    <x v="1"/>
  </r>
  <r>
    <x v="1"/>
    <s v="Call"/>
    <s v="12F14EC3758D4AC5BE15A219246A41FF"/>
    <x v="6"/>
    <d v="2025-09-09T08:24:39"/>
    <x v="2"/>
    <d v="2025-09-09T09:18:16"/>
    <x v="4"/>
    <s v="0967185539"/>
    <s v="NA"/>
    <s v="NA"/>
    <x v="1"/>
  </r>
  <r>
    <x v="1"/>
    <s v="Call"/>
    <s v="17CC6ECA2DE54D6DBFF5911B7A2CCD22"/>
    <x v="15"/>
    <d v="2025-09-17T01:57:50"/>
    <x v="3"/>
    <d v="2025-09-17T01:59:02"/>
    <x v="4"/>
    <s v="0937627771"/>
    <s v="NA"/>
    <s v="NA"/>
    <x v="0"/>
  </r>
  <r>
    <x v="1"/>
    <s v="Call"/>
    <s v="1B059A937A4D4F74944E037DF21A8837"/>
    <x v="3"/>
    <d v="2025-09-24T07:09:23"/>
    <x v="3"/>
    <d v="2025-09-24T07:59:32"/>
    <x v="4"/>
    <s v="0963433068"/>
    <s v="NA"/>
    <s v="NA"/>
    <x v="1"/>
  </r>
  <r>
    <x v="1"/>
    <s v="Call"/>
    <s v="1CE8CFEEF28C4509861DB40A8A915E2A"/>
    <x v="5"/>
    <d v="2025-09-01T05:12:51"/>
    <x v="4"/>
    <d v="2025-09-01T05:14:56"/>
    <x v="4"/>
    <s v="0963433068"/>
    <s v="NA"/>
    <s v="NA"/>
    <x v="1"/>
  </r>
  <r>
    <x v="1"/>
    <s v="Call"/>
    <s v="27241A7429594C7C9F0A0AAAD057FC58"/>
    <x v="14"/>
    <d v="2025-09-10T07:07:53"/>
    <x v="3"/>
    <d v="2025-09-10T09:07:12"/>
    <x v="4"/>
    <s v="0925266168"/>
    <s v="NA"/>
    <s v="NA"/>
    <x v="1"/>
  </r>
  <r>
    <x v="1"/>
    <s v="Call"/>
    <s v="2ED622271CEC4E2CAB875E0144D5CBEC"/>
    <x v="16"/>
    <d v="2025-09-08T00:20:43"/>
    <x v="4"/>
    <d v="2025-09-08T01:45:47"/>
    <x v="4"/>
    <s v="0937627771"/>
    <s v="NA"/>
    <s v="NA"/>
    <x v="0"/>
  </r>
  <r>
    <x v="1"/>
    <s v="Call"/>
    <s v="33E4D96FCC544F2CA5B97BE51BAA0657"/>
    <x v="17"/>
    <d v="2025-09-13T02:38:10"/>
    <x v="5"/>
    <d v="2025-09-13T05:32:29"/>
    <x v="4"/>
    <s v="0937627771"/>
    <s v="NA"/>
    <s v="NA"/>
    <x v="1"/>
  </r>
  <r>
    <x v="1"/>
    <s v="Call"/>
    <s v="3CAF2676714D4A3BAFBC6A884721B277"/>
    <x v="15"/>
    <d v="2025-09-17T01:59:39"/>
    <x v="3"/>
    <d v="2025-09-17T02:00:06"/>
    <x v="4"/>
    <s v="0937627771"/>
    <s v="NA"/>
    <s v="NA"/>
    <x v="0"/>
  </r>
  <r>
    <x v="1"/>
    <s v="Call"/>
    <s v="4A0B866EC8544002B8534739EC62DB62"/>
    <x v="16"/>
    <d v="2025-09-08T00:00:37"/>
    <x v="4"/>
    <d v="2025-09-08T00:02:53"/>
    <x v="4"/>
    <s v="0937627771"/>
    <s v="NA"/>
    <s v="NA"/>
    <x v="0"/>
  </r>
  <r>
    <x v="1"/>
    <s v="Call"/>
    <s v="4DE6777BD64C48069D7520B80446FC70"/>
    <x v="15"/>
    <d v="2025-09-17T01:56:59"/>
    <x v="3"/>
    <d v="2025-09-17T01:57:37"/>
    <x v="4"/>
    <s v="0937627771"/>
    <s v="NA"/>
    <s v="NA"/>
    <x v="0"/>
  </r>
  <r>
    <x v="1"/>
    <s v="Call"/>
    <s v="617A29C847C9444A92B4008517E70295"/>
    <x v="7"/>
    <d v="2025-09-05T01:49:34"/>
    <x v="0"/>
    <d v="2025-09-05T04:07:32"/>
    <x v="4"/>
    <s v="0937627771"/>
    <s v="NA"/>
    <s v="NA"/>
    <x v="0"/>
  </r>
  <r>
    <x v="1"/>
    <s v="Call"/>
    <s v="7399E370D8134BA2BAAFE7F619765F5F"/>
    <x v="1"/>
    <d v="2025-09-25T00:48:15"/>
    <x v="1"/>
    <d v="2025-09-25T02:30:00"/>
    <x v="4"/>
    <s v="0985587776"/>
    <s v="NA"/>
    <s v="NA"/>
    <x v="1"/>
  </r>
  <r>
    <x v="1"/>
    <s v="Call"/>
    <s v="7AA447B68341483F9E30D28F04986857"/>
    <x v="7"/>
    <d v="2025-09-05T00:25:57"/>
    <x v="0"/>
    <d v="2025-09-05T01:49:21"/>
    <x v="4"/>
    <s v="0937627771"/>
    <s v="NA"/>
    <s v="NA"/>
    <x v="0"/>
  </r>
  <r>
    <x v="1"/>
    <s v="Call"/>
    <s v="824F708C654F426199960B404DF8B7BA"/>
    <x v="17"/>
    <d v="2025-09-13T05:32:44"/>
    <x v="5"/>
    <d v="2025-09-13T05:40:47"/>
    <x v="4"/>
    <s v="0937627771"/>
    <s v="NA"/>
    <s v="NA"/>
    <x v="0"/>
  </r>
  <r>
    <x v="1"/>
    <s v="Chat"/>
    <s v="8AABC961560B4248AA684B7AD2BABEDE"/>
    <x v="6"/>
    <d v="2025-09-09T07:57:46"/>
    <x v="2"/>
    <d v="2025-09-09T08:14:00"/>
    <x v="4"/>
    <s v="0903008936"/>
    <s v="NA"/>
    <s v="NA"/>
    <x v="1"/>
  </r>
  <r>
    <x v="1"/>
    <s v="Call"/>
    <s v="8C20FB1802604F89A1EB5A113F4FBFB3"/>
    <x v="15"/>
    <d v="2025-09-17T02:00:17"/>
    <x v="3"/>
    <d v="2025-09-17T02:42:21"/>
    <x v="4"/>
    <s v="0937627771"/>
    <s v="NA"/>
    <s v="NA"/>
    <x v="0"/>
  </r>
  <r>
    <x v="1"/>
    <s v="Call"/>
    <s v="959DBE87B76944BE9BF3B60278E1A56E"/>
    <x v="18"/>
    <d v="2025-09-18T00:08:26"/>
    <x v="1"/>
    <d v="2025-09-18T02:31:33"/>
    <x v="4"/>
    <s v="0937627771"/>
    <s v="NA"/>
    <s v="NA"/>
    <x v="1"/>
  </r>
  <r>
    <x v="1"/>
    <s v="Call"/>
    <s v="A55EC33ACCCD4BE2AFBD73E273B9E37C"/>
    <x v="15"/>
    <d v="2025-09-17T00:13:43"/>
    <x v="3"/>
    <d v="2025-09-17T01:56:46"/>
    <x v="4"/>
    <s v="0937627771"/>
    <s v="NA"/>
    <s v="NA"/>
    <x v="1"/>
  </r>
  <r>
    <x v="1"/>
    <s v="Call"/>
    <s v="AB4FF10DAAB9456FA5F11C68B3EF199D"/>
    <x v="19"/>
    <d v="2025-09-04T01:21:50"/>
    <x v="1"/>
    <d v="2025-09-04T02:00:02"/>
    <x v="4"/>
    <s v="0937627771"/>
    <s v="NA"/>
    <s v="NA"/>
    <x v="1"/>
  </r>
  <r>
    <x v="1"/>
    <s v="Call"/>
    <s v="AE51DCFE2A3046E4965F4E71217EB922"/>
    <x v="16"/>
    <d v="2025-09-08T00:10:21"/>
    <x v="4"/>
    <d v="2025-09-08T00:17:37"/>
    <x v="4"/>
    <s v="0937627771"/>
    <s v="NA"/>
    <s v="NA"/>
    <x v="0"/>
  </r>
  <r>
    <x v="1"/>
    <s v="Call"/>
    <s v="B59264C385554DE7B6395ECF39167C44"/>
    <x v="14"/>
    <d v="2025-09-10T09:07:31"/>
    <x v="3"/>
    <d v="2025-09-10T09:45:10"/>
    <x v="4"/>
    <s v="0925266168"/>
    <s v="NA"/>
    <s v="NA"/>
    <x v="0"/>
  </r>
  <r>
    <x v="1"/>
    <s v="Call"/>
    <s v="B686BE2686C34E4BBB424A16E67FCA17"/>
    <x v="19"/>
    <d v="2025-09-04T08:09:34"/>
    <x v="1"/>
    <d v="2025-09-04T08:39:25"/>
    <x v="4"/>
    <s v="0963433068"/>
    <s v="NA"/>
    <s v="NA"/>
    <x v="1"/>
  </r>
  <r>
    <x v="1"/>
    <s v="Call"/>
    <s v="BB7B19F56AC148AF95E243FC81748A82"/>
    <x v="20"/>
    <d v="2025-09-14T03:40:15"/>
    <x v="6"/>
    <d v="2025-09-14T03:42:00"/>
    <x v="4"/>
    <s v="0937627771"/>
    <s v="NA"/>
    <s v="NA"/>
    <x v="1"/>
  </r>
  <r>
    <x v="1"/>
    <s v="Chat"/>
    <s v="BD2165FDE52B4757BEB15FAD7A2CB18C"/>
    <x v="17"/>
    <d v="2025-09-13T08:59:01"/>
    <x v="5"/>
    <d v="2025-09-13T09:14:05"/>
    <x v="4"/>
    <s v="0978270836"/>
    <s v="NA"/>
    <s v="NA"/>
    <x v="1"/>
  </r>
  <r>
    <x v="1"/>
    <s v="Call"/>
    <s v="D0172BCBF5DF4BC69D61A2F3633F6CF6"/>
    <x v="20"/>
    <d v="2025-09-14T03:42:15"/>
    <x v="6"/>
    <d v="2025-09-14T05:19:03"/>
    <x v="4"/>
    <s v="0937627771"/>
    <s v="NA"/>
    <s v="NA"/>
    <x v="0"/>
  </r>
  <r>
    <x v="1"/>
    <s v="Call"/>
    <s v="DF5B26305F4D4D0B988FF3B8B1694A8A"/>
    <x v="7"/>
    <d v="2025-09-05T00:00:29"/>
    <x v="0"/>
    <d v="2025-09-05T00:02:07"/>
    <x v="4"/>
    <s v="0937627771"/>
    <s v="NA"/>
    <s v="NA"/>
    <x v="0"/>
  </r>
  <r>
    <x v="1"/>
    <s v="Call"/>
    <s v="F7B373BE1EEB40C491FD30B9B422048B"/>
    <x v="15"/>
    <d v="2025-09-17T06:15:09"/>
    <x v="3"/>
    <d v="2025-09-17T07:59:52"/>
    <x v="4"/>
    <s v="0967185537"/>
    <s v="NA"/>
    <s v="NA"/>
    <x v="1"/>
  </r>
  <r>
    <x v="1"/>
    <s v="Call"/>
    <s v="FF86C0C970DA4BF08AE0A8CA1F32FC42"/>
    <x v="2"/>
    <d v="2025-09-30T02:01:17"/>
    <x v="2"/>
    <d v="2025-09-30T03:36:55"/>
    <x v="4"/>
    <s v="0937627771"/>
    <s v="NA"/>
    <s v="NA"/>
    <x v="1"/>
  </r>
  <r>
    <x v="1"/>
    <s v="Chat"/>
    <s v="010482065FF4472996096D4E194DBAE7"/>
    <x v="5"/>
    <d v="2025-09-01T19:38:52"/>
    <x v="4"/>
    <d v="2025-09-01T19:39:11"/>
    <x v="5"/>
    <s v="0916187262"/>
    <s v="NA"/>
    <s v="NA"/>
    <x v="1"/>
  </r>
  <r>
    <x v="1"/>
    <s v="Call"/>
    <s v="02D0C7FCE3D04F8DAB8B622B3F7C6DB8"/>
    <x v="20"/>
    <d v="2025-09-14T16:08:10"/>
    <x v="6"/>
    <d v="2025-09-14T16:08:53"/>
    <x v="5"/>
    <s v="0917294052"/>
    <s v="NA"/>
    <s v="NA"/>
    <x v="0"/>
  </r>
  <r>
    <x v="1"/>
    <s v="Call"/>
    <s v="0379CECF442242D6B6E7F65E7B9565F3"/>
    <x v="21"/>
    <d v="2025-09-27T18:36:05"/>
    <x v="5"/>
    <d v="2025-09-27T18:37:35"/>
    <x v="5"/>
    <s v="0967299272"/>
    <s v="NA"/>
    <s v="NA"/>
    <x v="1"/>
  </r>
  <r>
    <x v="1"/>
    <s v="Call"/>
    <s v="0397E78156B643DBB97D477D6D51D445"/>
    <x v="19"/>
    <d v="2025-09-04T20:14:08"/>
    <x v="1"/>
    <d v="2025-09-04T20:15:49"/>
    <x v="5"/>
    <s v="0976735233"/>
    <s v="NA"/>
    <s v="NA"/>
    <x v="1"/>
  </r>
  <r>
    <x v="1"/>
    <s v="Chat"/>
    <s v="04837A9FE0254DA4B5D3B0AF9FFDDDA3"/>
    <x v="22"/>
    <d v="2025-09-07T17:44:29"/>
    <x v="6"/>
    <d v="2025-09-07T17:56:12"/>
    <x v="5"/>
    <s v="0966065977"/>
    <s v="NA"/>
    <s v="NA"/>
    <x v="1"/>
  </r>
  <r>
    <x v="0"/>
    <s v="Call"/>
    <s v="04A49B64CF9F4A7CAA6BEC80DDB8678F"/>
    <x v="23"/>
    <d v="2025-09-15T20:15:35"/>
    <x v="4"/>
    <d v="2025-09-15T20:20:28"/>
    <x v="5"/>
    <s v="062900458"/>
    <s v="NA"/>
    <s v="NA"/>
    <x v="0"/>
  </r>
  <r>
    <x v="1"/>
    <s v="Call"/>
    <s v="056E4A9AFA21419CB9BF941B8A4A638B"/>
    <x v="0"/>
    <d v="2025-09-26T21:28:32"/>
    <x v="0"/>
    <d v="2025-09-26T21:32:18"/>
    <x v="5"/>
    <s v="0937882492"/>
    <s v="NA"/>
    <s v="NA"/>
    <x v="1"/>
  </r>
  <r>
    <x v="1"/>
    <s v="Call"/>
    <s v="06C39B0FE6AD480EB5D1808E1F511CDB"/>
    <x v="24"/>
    <d v="2025-09-29T21:31:34"/>
    <x v="4"/>
    <d v="2025-09-29T21:33:50"/>
    <x v="5"/>
    <s v="0989909001"/>
    <s v="NA"/>
    <s v="NA"/>
    <x v="1"/>
  </r>
  <r>
    <x v="0"/>
    <s v="Call"/>
    <s v="07780D667B994ED6A2218B86B965DBF5"/>
    <x v="8"/>
    <d v="2025-09-22T20:39:43"/>
    <x v="4"/>
    <d v="2025-09-22T20:46:44"/>
    <x v="5"/>
    <s v="0422269588"/>
    <s v="NA"/>
    <s v="NA"/>
    <x v="1"/>
  </r>
  <r>
    <x v="1"/>
    <s v="Call"/>
    <s v="09B1E65469844121BECD44E6A5F8C694"/>
    <x v="20"/>
    <d v="2025-09-14T16:58:02"/>
    <x v="6"/>
    <d v="2025-09-14T16:59:10"/>
    <x v="5"/>
    <s v="0976762280"/>
    <s v="NA"/>
    <s v="NA"/>
    <x v="0"/>
  </r>
  <r>
    <x v="1"/>
    <s v="Call"/>
    <s v="09C719C6A3F84327BC841C888838BBE2"/>
    <x v="17"/>
    <d v="2025-09-13T19:15:45"/>
    <x v="5"/>
    <d v="2025-09-13T19:17:12"/>
    <x v="5"/>
    <s v="0927120992"/>
    <s v="NA"/>
    <s v="NA"/>
    <x v="1"/>
  </r>
  <r>
    <x v="0"/>
    <s v="Call"/>
    <s v="0A26DE75F27D42E09D9521E43FE76477"/>
    <x v="8"/>
    <d v="2025-09-22T17:46:20"/>
    <x v="4"/>
    <d v="2025-09-22T17:51:53"/>
    <x v="5"/>
    <s v="073909878"/>
    <s v="NA"/>
    <s v="NA"/>
    <x v="0"/>
  </r>
  <r>
    <x v="0"/>
    <s v="Call"/>
    <s v="0A68AC7911364C31ABF7DC95A8C3D39E"/>
    <x v="24"/>
    <d v="2025-09-29T14:38:21"/>
    <x v="4"/>
    <d v="2025-09-29T14:41:13"/>
    <x v="5"/>
    <s v="0968699595"/>
    <s v="NA"/>
    <s v="NA"/>
    <x v="0"/>
  </r>
  <r>
    <x v="0"/>
    <s v="Call"/>
    <s v="0B3D6641EADE405082EF4CE81E2FD54D"/>
    <x v="19"/>
    <d v="2025-09-04T18:01:15"/>
    <x v="1"/>
    <d v="2025-09-04T18:02:26"/>
    <x v="5"/>
    <s v="087239323"/>
    <s v="NA"/>
    <s v="NA"/>
    <x v="0"/>
  </r>
  <r>
    <x v="0"/>
    <s v="Call"/>
    <s v="0BA3E757720E413C816C8645029A69FC"/>
    <x v="2"/>
    <d v="2025-09-30T18:45:17"/>
    <x v="2"/>
    <d v="2025-09-30T18:47:05"/>
    <x v="5"/>
    <s v="0958382367"/>
    <s v="NA"/>
    <s v="NA"/>
    <x v="0"/>
  </r>
  <r>
    <x v="0"/>
    <s v="Call"/>
    <s v="0C2191127987415283B21A84C8ADF366"/>
    <x v="2"/>
    <d v="2025-09-30T18:29:38"/>
    <x v="2"/>
    <d v="2025-09-30T18:32:33"/>
    <x v="5"/>
    <s v="0986333861"/>
    <s v="NA"/>
    <s v="NA"/>
    <x v="0"/>
  </r>
  <r>
    <x v="0"/>
    <s v="Call"/>
    <s v="0D9CC734F05E4032A5C32F9A92A5E45B"/>
    <x v="10"/>
    <d v="2025-09-12T15:26:00"/>
    <x v="0"/>
    <d v="2025-09-12T15:35:47"/>
    <x v="5"/>
    <s v="073658995"/>
    <s v="NA"/>
    <s v="NA"/>
    <x v="1"/>
  </r>
  <r>
    <x v="1"/>
    <s v="Call"/>
    <s v="0F0495F6E68C47CF895D086D8385926C"/>
    <x v="20"/>
    <d v="2025-09-14T16:38:20"/>
    <x v="6"/>
    <d v="2025-09-14T16:39:39"/>
    <x v="5"/>
    <s v="0916311256"/>
    <s v="NA"/>
    <s v="NA"/>
    <x v="0"/>
  </r>
  <r>
    <x v="0"/>
    <s v="Call"/>
    <s v="10527B98FB2C41F29D929FA73714847C"/>
    <x v="23"/>
    <d v="2025-09-15T16:20:15"/>
    <x v="4"/>
    <d v="2025-09-15T16:21:24"/>
    <x v="5"/>
    <s v="0908252735"/>
    <s v="NA"/>
    <s v="NA"/>
    <x v="0"/>
  </r>
  <r>
    <x v="0"/>
    <s v="Call"/>
    <s v="10C389EE006746C38904F9F2DCA633F5"/>
    <x v="4"/>
    <d v="2025-09-23T17:18:04"/>
    <x v="2"/>
    <d v="2025-09-23T17:20:39"/>
    <x v="5"/>
    <s v="0424759090"/>
    <s v="NA"/>
    <s v="NA"/>
    <x v="0"/>
  </r>
  <r>
    <x v="0"/>
    <s v="Call"/>
    <s v="117B06B8A43A40EBA9BF5FB56F43F6AC"/>
    <x v="10"/>
    <d v="2025-09-12T20:23:04"/>
    <x v="0"/>
    <d v="2025-09-12T20:25:25"/>
    <x v="5"/>
    <s v="073658995"/>
    <s v="NA"/>
    <s v="NA"/>
    <x v="1"/>
  </r>
  <r>
    <x v="0"/>
    <s v="Call"/>
    <s v="14AD6BF25DCA4E568424FF50BA77C6D3"/>
    <x v="4"/>
    <d v="2025-09-23T16:26:14"/>
    <x v="2"/>
    <d v="2025-09-23T16:28:14"/>
    <x v="5"/>
    <s v="076417119"/>
    <s v="NA"/>
    <s v="NA"/>
    <x v="0"/>
  </r>
  <r>
    <x v="0"/>
    <s v="Call"/>
    <s v="15175ADC6E59483096E029704D5B0A9B"/>
    <x v="7"/>
    <d v="2025-09-05T20:09:02"/>
    <x v="0"/>
    <d v="2025-09-05T20:17:58"/>
    <x v="5"/>
    <s v="0422277789"/>
    <s v="NA"/>
    <s v="NA"/>
    <x v="0"/>
  </r>
  <r>
    <x v="1"/>
    <s v="Call"/>
    <s v="15D392928405430A9358EBCB2771A28D"/>
    <x v="8"/>
    <d v="2025-09-22T15:20:52"/>
    <x v="4"/>
    <d v="2025-09-22T15:21:36"/>
    <x v="5"/>
    <s v="0925266168"/>
    <s v="NA"/>
    <s v="NA"/>
    <x v="0"/>
  </r>
  <r>
    <x v="1"/>
    <s v="Call"/>
    <s v="17A0F1F8880E4FCEAEF98C56F1BEC9CC"/>
    <x v="25"/>
    <d v="2025-09-20T18:02:52"/>
    <x v="5"/>
    <d v="2025-09-20T18:10:15"/>
    <x v="5"/>
    <s v="0925299168"/>
    <s v="NA"/>
    <s v="NA"/>
    <x v="1"/>
  </r>
  <r>
    <x v="1"/>
    <s v="Chat"/>
    <s v="18B3D60B30424C3F98A6D3EE51C01593"/>
    <x v="11"/>
    <d v="2025-09-11T18:56:52"/>
    <x v="1"/>
    <d v="2025-09-11T19:01:36"/>
    <x v="5"/>
    <s v="0938899996"/>
    <s v="NA"/>
    <s v="NA"/>
    <x v="1"/>
  </r>
  <r>
    <x v="0"/>
    <s v="Call"/>
    <s v="191DD5C890BC4B1DBF724D82470E2B40"/>
    <x v="23"/>
    <d v="2025-09-15T15:22:54"/>
    <x v="4"/>
    <d v="2025-09-15T15:43:04"/>
    <x v="5"/>
    <s v="0929350027"/>
    <s v="NA"/>
    <s v="NA"/>
    <x v="0"/>
  </r>
  <r>
    <x v="0"/>
    <s v="Call"/>
    <s v="196ABC225536441EA7FA135F877AEF91"/>
    <x v="8"/>
    <d v="2025-09-22T19:34:40"/>
    <x v="4"/>
    <d v="2025-09-22T19:36:33"/>
    <x v="5"/>
    <s v="0229588228"/>
    <s v="NA"/>
    <s v="NA"/>
    <x v="0"/>
  </r>
  <r>
    <x v="1"/>
    <s v="Call"/>
    <s v="19AD06D9631B4F15986C552AEFAF0586"/>
    <x v="26"/>
    <d v="2025-09-21T15:20:06"/>
    <x v="6"/>
    <d v="2025-09-21T15:21:26"/>
    <x v="5"/>
    <s v="0976965301"/>
    <s v="NA"/>
    <s v="NA"/>
    <x v="0"/>
  </r>
  <r>
    <x v="0"/>
    <s v="Call"/>
    <s v="19B346ABC06940E3BAFB9B26909FF6E3"/>
    <x v="23"/>
    <d v="2025-09-15T16:04:30"/>
    <x v="4"/>
    <d v="2025-09-15T16:05:28"/>
    <x v="5"/>
    <s v="0925066927"/>
    <s v="NA"/>
    <s v="NA"/>
    <x v="0"/>
  </r>
  <r>
    <x v="1"/>
    <s v="Call"/>
    <s v="1CDB44E3A7B74029B8B38E4E92A37AB1"/>
    <x v="20"/>
    <d v="2025-09-14T16:56:47"/>
    <x v="6"/>
    <d v="2025-09-14T16:57:51"/>
    <x v="5"/>
    <s v="0976835143"/>
    <s v="NA"/>
    <s v="NA"/>
    <x v="0"/>
  </r>
  <r>
    <x v="1"/>
    <s v="Chat"/>
    <s v="1CF136494D004876998F12DE987A83CA"/>
    <x v="20"/>
    <d v="2025-09-14T19:13:50"/>
    <x v="6"/>
    <d v="2025-09-14T19:18:11"/>
    <x v="5"/>
    <s v="0925266168"/>
    <s v="NA"/>
    <s v="NA"/>
    <x v="1"/>
  </r>
  <r>
    <x v="0"/>
    <s v="Call"/>
    <s v="1D53BEB4FEF24FB081AF8C7DBDA4D6D8"/>
    <x v="8"/>
    <d v="2025-09-22T16:40:19"/>
    <x v="4"/>
    <d v="2025-09-22T16:46:33"/>
    <x v="5"/>
    <s v="0970146865"/>
    <s v="NA"/>
    <s v="NA"/>
    <x v="1"/>
  </r>
  <r>
    <x v="1"/>
    <s v="Call"/>
    <s v="1D8521DD9B9E426F8DD5F08477225A84"/>
    <x v="20"/>
    <d v="2025-09-14T15:12:42"/>
    <x v="6"/>
    <d v="2025-09-14T15:13:30"/>
    <x v="5"/>
    <s v="0925266168"/>
    <s v="NA"/>
    <s v="NA"/>
    <x v="1"/>
  </r>
  <r>
    <x v="0"/>
    <s v="Call"/>
    <s v="1DE664DBFC00474FAF7AC966EE9100F6"/>
    <x v="10"/>
    <d v="2025-09-12T17:34:26"/>
    <x v="0"/>
    <d v="2025-09-12T17:39:56"/>
    <x v="5"/>
    <s v="0983884158"/>
    <s v="NA"/>
    <s v="NA"/>
    <x v="1"/>
  </r>
  <r>
    <x v="1"/>
    <s v="Call"/>
    <s v="1E743346EBED4886A6CE933A11FFF8BF"/>
    <x v="27"/>
    <d v="2025-09-06T22:39:52"/>
    <x v="5"/>
    <d v="2025-09-07T00:21:56"/>
    <x v="5"/>
    <s v="0937882492"/>
    <s v="NA"/>
    <s v="NA"/>
    <x v="1"/>
  </r>
  <r>
    <x v="0"/>
    <s v="Call"/>
    <s v="1EA7756A1B44463AA763E45D4AAEE7FA"/>
    <x v="19"/>
    <d v="2025-09-04T15:57:06"/>
    <x v="1"/>
    <d v="2025-09-04T16:03:10"/>
    <x v="5"/>
    <s v="26338970"/>
    <s v="NA"/>
    <s v="NA"/>
    <x v="1"/>
  </r>
  <r>
    <x v="0"/>
    <s v="Call"/>
    <s v="1EE9F22F7D744870A6E08EE58FC75D4E"/>
    <x v="23"/>
    <d v="2025-09-15T16:02:23"/>
    <x v="4"/>
    <d v="2025-09-15T16:04:04"/>
    <x v="5"/>
    <s v="0963310177"/>
    <s v="NA"/>
    <s v="NA"/>
    <x v="0"/>
  </r>
  <r>
    <x v="1"/>
    <s v="Call"/>
    <s v="20B7EA44ACF34AD69C2503AE90830546"/>
    <x v="20"/>
    <d v="2025-09-14T16:20:16"/>
    <x v="6"/>
    <d v="2025-09-14T16:21:00"/>
    <x v="5"/>
    <s v="0967100287"/>
    <s v="NA"/>
    <s v="NA"/>
    <x v="0"/>
  </r>
  <r>
    <x v="1"/>
    <s v="Call"/>
    <s v="20C166C788294F918C88589E7643BF8F"/>
    <x v="20"/>
    <d v="2025-09-14T19:44:52"/>
    <x v="6"/>
    <d v="2025-09-14T20:00:10"/>
    <x v="5"/>
    <s v="0925266168"/>
    <s v="NA"/>
    <s v="NA"/>
    <x v="1"/>
  </r>
  <r>
    <x v="0"/>
    <s v="Call"/>
    <s v="20C9D0DC0D96418D95E323C6B5A9CE35"/>
    <x v="10"/>
    <d v="2025-09-12T17:22:37"/>
    <x v="0"/>
    <d v="2025-09-12T17:24:52"/>
    <x v="5"/>
    <s v="0925909259"/>
    <s v="NA"/>
    <s v="NA"/>
    <x v="0"/>
  </r>
  <r>
    <x v="1"/>
    <s v="Call"/>
    <s v="21A0EA2EE3384B97A3E261126A21B6A6"/>
    <x v="17"/>
    <d v="2025-09-13T14:36:03"/>
    <x v="5"/>
    <d v="2025-09-13T14:58:02"/>
    <x v="5"/>
    <s v="0967185539"/>
    <s v="NA"/>
    <s v="NA"/>
    <x v="1"/>
  </r>
  <r>
    <x v="0"/>
    <s v="Call"/>
    <s v="21F350708DD04AD39C75F5875CD805CC"/>
    <x v="8"/>
    <d v="2025-09-22T14:20:52"/>
    <x v="4"/>
    <d v="2025-09-22T14:26:38"/>
    <x v="5"/>
    <s v="0902688374"/>
    <s v="NA"/>
    <s v="NA"/>
    <x v="1"/>
  </r>
  <r>
    <x v="0"/>
    <s v="Call"/>
    <s v="22417E1BE472439AB632389B1C0407A1"/>
    <x v="23"/>
    <d v="2025-09-15T15:14:47"/>
    <x v="4"/>
    <d v="2025-09-15T15:17:03"/>
    <x v="5"/>
    <s v="0989987525"/>
    <s v="NA"/>
    <s v="NA"/>
    <x v="0"/>
  </r>
  <r>
    <x v="0"/>
    <s v="Call"/>
    <s v="22860ED1ECC94F11B3C17FD8F078CB2C"/>
    <x v="11"/>
    <d v="2025-09-11T19:58:18"/>
    <x v="1"/>
    <d v="2025-09-11T20:07:46"/>
    <x v="5"/>
    <s v="088352493"/>
    <s v="NA"/>
    <s v="NA"/>
    <x v="1"/>
  </r>
  <r>
    <x v="1"/>
    <s v="Call"/>
    <s v="22E089DCC2784F98A6B2BB9878A4664D"/>
    <x v="20"/>
    <d v="2025-09-14T16:40:52"/>
    <x v="6"/>
    <d v="2025-09-14T16:41:24"/>
    <x v="5"/>
    <s v="0989745258"/>
    <s v="NA"/>
    <s v="NA"/>
    <x v="0"/>
  </r>
  <r>
    <x v="0"/>
    <s v="Call"/>
    <s v="25852EB949624AEA9D22E3EE6440290D"/>
    <x v="5"/>
    <d v="2025-09-01T14:23:02"/>
    <x v="4"/>
    <d v="2025-09-01T14:25:39"/>
    <x v="5"/>
    <s v="047755788"/>
    <s v="NA"/>
    <s v="NA"/>
    <x v="0"/>
  </r>
  <r>
    <x v="0"/>
    <s v="Call"/>
    <s v="25C2B99183BB491D85D1F65BEF09FED0"/>
    <x v="5"/>
    <d v="2025-09-01T14:07:22"/>
    <x v="4"/>
    <d v="2025-09-01T14:11:50"/>
    <x v="5"/>
    <s v="0963501379"/>
    <s v="NA"/>
    <s v="NA"/>
    <x v="0"/>
  </r>
  <r>
    <x v="0"/>
    <s v="Call"/>
    <s v="263D859F330F43A8AC467C883931D6AE"/>
    <x v="8"/>
    <d v="2025-09-22T15:42:50"/>
    <x v="4"/>
    <d v="2025-09-22T15:44:50"/>
    <x v="5"/>
    <s v="076466658"/>
    <s v="NA"/>
    <s v="NA"/>
    <x v="0"/>
  </r>
  <r>
    <x v="1"/>
    <s v="Call"/>
    <s v="26A91F27EEFE467AB1CA0521E2570900"/>
    <x v="25"/>
    <d v="2025-09-20T16:25:27"/>
    <x v="5"/>
    <d v="2025-09-20T16:27:02"/>
    <x v="5"/>
    <s v="0967291910"/>
    <s v="NA"/>
    <s v="NA"/>
    <x v="1"/>
  </r>
  <r>
    <x v="0"/>
    <s v="Call"/>
    <s v="2AD76396BC614100A7120E97D0971B44"/>
    <x v="13"/>
    <d v="2025-09-19T20:57:37"/>
    <x v="0"/>
    <d v="2025-09-19T21:01:30"/>
    <x v="5"/>
    <s v="037377717"/>
    <s v="NA"/>
    <s v="NA"/>
    <x v="0"/>
  </r>
  <r>
    <x v="1"/>
    <s v="Call"/>
    <s v="2B7CE91F1A5A4CB78A0091E4AB42290F"/>
    <x v="17"/>
    <d v="2025-09-13T15:50:44"/>
    <x v="5"/>
    <d v="2025-09-13T15:52:04"/>
    <x v="5"/>
    <s v="0925266168"/>
    <s v="NA"/>
    <s v="NA"/>
    <x v="0"/>
  </r>
  <r>
    <x v="1"/>
    <s v="Call"/>
    <s v="2CED2CEAD81A4871B4C64D1AD18C9E46"/>
    <x v="25"/>
    <d v="2025-09-20T20:54:10"/>
    <x v="5"/>
    <d v="2025-09-20T21:09:19"/>
    <x v="5"/>
    <s v="0925266168"/>
    <s v="NA"/>
    <s v="NA"/>
    <x v="1"/>
  </r>
  <r>
    <x v="0"/>
    <s v="Call"/>
    <s v="2CFF5BBE5F8842DA837C87C078C1A916"/>
    <x v="10"/>
    <d v="2025-09-12T15:24:45"/>
    <x v="0"/>
    <d v="2025-09-12T15:26:24"/>
    <x v="5"/>
    <s v="076423829"/>
    <s v="NA"/>
    <s v="NA"/>
    <x v="0"/>
  </r>
  <r>
    <x v="1"/>
    <s v="Call"/>
    <s v="2E3A66456A0C4554B7DE0787E7A0EB11"/>
    <x v="20"/>
    <d v="2025-09-14T17:01:58"/>
    <x v="6"/>
    <d v="2025-09-14T17:03:03"/>
    <x v="5"/>
    <s v="0930085312"/>
    <s v="NA"/>
    <s v="NA"/>
    <x v="0"/>
  </r>
  <r>
    <x v="0"/>
    <s v="Call"/>
    <s v="2EE2E52BE0D74880B2FB450ED93DAD20"/>
    <x v="7"/>
    <d v="2025-09-05T15:14:23"/>
    <x v="0"/>
    <d v="2025-09-05T15:17:43"/>
    <x v="5"/>
    <s v="0229902269"/>
    <s v="NA"/>
    <s v="NA"/>
    <x v="0"/>
  </r>
  <r>
    <x v="1"/>
    <s v="Call"/>
    <s v="2F4B812FB16E498885EC3F300D3EB941"/>
    <x v="20"/>
    <d v="2025-09-14T16:10:59"/>
    <x v="6"/>
    <d v="2025-09-14T16:12:04"/>
    <x v="5"/>
    <s v="0976946214"/>
    <s v="NA"/>
    <s v="NA"/>
    <x v="0"/>
  </r>
  <r>
    <x v="0"/>
    <s v="Call"/>
    <s v="2F890C66F72A455DB59093B19BA147D6"/>
    <x v="23"/>
    <d v="2025-09-15T15:11:33"/>
    <x v="4"/>
    <d v="2025-09-15T15:13:43"/>
    <x v="5"/>
    <s v="077685335"/>
    <s v="NA"/>
    <s v="NA"/>
    <x v="0"/>
  </r>
  <r>
    <x v="1"/>
    <s v="Call"/>
    <s v="2FD6882E54104B239F57A7E34AD5804E"/>
    <x v="20"/>
    <d v="2025-09-14T16:10:21"/>
    <x v="6"/>
    <d v="2025-09-14T16:10:48"/>
    <x v="5"/>
    <s v="0985145343"/>
    <s v="NA"/>
    <s v="NA"/>
    <x v="0"/>
  </r>
  <r>
    <x v="0"/>
    <s v="Call"/>
    <s v="30566DC66DF24ED8B71A28ABF8ACFDD0"/>
    <x v="13"/>
    <d v="2025-09-19T20:47:22"/>
    <x v="0"/>
    <d v="2025-09-19T20:57:19"/>
    <x v="5"/>
    <s v="066379559"/>
    <s v="NA"/>
    <s v="NA"/>
    <x v="1"/>
  </r>
  <r>
    <x v="0"/>
    <s v="Call"/>
    <s v="30FEF39624ED49838C02FCA0BEF74E61"/>
    <x v="23"/>
    <d v="2025-09-15T17:12:15"/>
    <x v="4"/>
    <d v="2025-09-15T17:14:58"/>
    <x v="5"/>
    <s v="0976016630"/>
    <s v="NA"/>
    <s v="NA"/>
    <x v="1"/>
  </r>
  <r>
    <x v="0"/>
    <s v="Call"/>
    <s v="31A13A2B77D14A79AF00CB8E87BD68E0"/>
    <x v="4"/>
    <d v="2025-09-23T19:36:13"/>
    <x v="2"/>
    <d v="2025-09-23T19:39:38"/>
    <x v="5"/>
    <s v="0916510977"/>
    <s v="NA"/>
    <s v="NA"/>
    <x v="1"/>
  </r>
  <r>
    <x v="1"/>
    <s v="Call"/>
    <s v="31D8D360E33D4E3F9332A30B76E6C8E1"/>
    <x v="20"/>
    <d v="2025-09-14T16:14:59"/>
    <x v="6"/>
    <d v="2025-09-14T16:16:34"/>
    <x v="5"/>
    <s v="0989708669"/>
    <s v="NA"/>
    <s v="NA"/>
    <x v="0"/>
  </r>
  <r>
    <x v="1"/>
    <s v="Call"/>
    <s v="31DBEBF8CB1146F8A6D2F11FA28248AD"/>
    <x v="17"/>
    <d v="2025-09-13T19:24:18"/>
    <x v="5"/>
    <d v="2025-09-13T19:25:52"/>
    <x v="5"/>
    <s v="0925232533"/>
    <s v="NA"/>
    <s v="NA"/>
    <x v="1"/>
  </r>
  <r>
    <x v="0"/>
    <s v="Call"/>
    <s v="31E0C33D033E4705912976AB108E080F"/>
    <x v="4"/>
    <d v="2025-09-23T15:15:58"/>
    <x v="2"/>
    <d v="2025-09-23T15:25:45"/>
    <x v="5"/>
    <s v="073658995"/>
    <s v="NA"/>
    <s v="NA"/>
    <x v="0"/>
  </r>
  <r>
    <x v="0"/>
    <s v="Call"/>
    <s v="322BEB80C0C646D7A8899CD430D9C7F6"/>
    <x v="7"/>
    <d v="2025-09-05T18:40:59"/>
    <x v="0"/>
    <d v="2025-09-05T18:49:16"/>
    <x v="5"/>
    <s v="0936886456"/>
    <s v="NA"/>
    <s v="NA"/>
    <x v="1"/>
  </r>
  <r>
    <x v="1"/>
    <s v="Call"/>
    <s v="329CF53D2AA44D21839D2C1B37FFF4C2"/>
    <x v="17"/>
    <d v="2025-09-13T15:37:49"/>
    <x v="5"/>
    <d v="2025-09-13T15:39:00"/>
    <x v="5"/>
    <s v="0925266168"/>
    <s v="NA"/>
    <s v="NA"/>
    <x v="0"/>
  </r>
  <r>
    <x v="1"/>
    <s v="Call"/>
    <s v="33D795ABF6C04EBC9DD68464ACB0DC7B"/>
    <x v="26"/>
    <d v="2025-09-21T17:10:36"/>
    <x v="6"/>
    <d v="2025-09-21T17:11:47"/>
    <x v="5"/>
    <s v="0987158809"/>
    <s v="NA"/>
    <s v="NA"/>
    <x v="0"/>
  </r>
  <r>
    <x v="0"/>
    <s v="Call"/>
    <s v="35A37A4CA1874725AA6473A8455B431B"/>
    <x v="2"/>
    <d v="2025-09-30T18:37:01"/>
    <x v="2"/>
    <d v="2025-09-30T18:37:37"/>
    <x v="5"/>
    <s v="0925183656"/>
    <s v="NA"/>
    <s v="NA"/>
    <x v="0"/>
  </r>
  <r>
    <x v="1"/>
    <s v="Call"/>
    <s v="36D56FE26CCC4C6B922175D1FE15A8E3"/>
    <x v="11"/>
    <d v="2025-09-11T23:44:25"/>
    <x v="1"/>
    <d v="2025-09-11T23:56:57"/>
    <x v="5"/>
    <s v="0937248596"/>
    <s v="NA"/>
    <s v="NA"/>
    <x v="1"/>
  </r>
  <r>
    <x v="1"/>
    <s v="Call"/>
    <s v="36E84E6DE30845DBA34602E982858A2F"/>
    <x v="20"/>
    <d v="2025-09-14T16:51:51"/>
    <x v="6"/>
    <d v="2025-09-14T16:52:48"/>
    <x v="5"/>
    <s v="0989990709"/>
    <s v="NA"/>
    <s v="NA"/>
    <x v="0"/>
  </r>
  <r>
    <x v="0"/>
    <s v="Call"/>
    <s v="37160108E61A47F4A8E78DD0680D4F12"/>
    <x v="24"/>
    <d v="2025-09-29T14:18:23"/>
    <x v="4"/>
    <d v="2025-09-29T14:24:02"/>
    <x v="5"/>
    <s v="0982831366"/>
    <s v="NA"/>
    <s v="NA"/>
    <x v="0"/>
  </r>
  <r>
    <x v="1"/>
    <s v="Call"/>
    <s v="374A23F176964B1D8911523C04452937"/>
    <x v="20"/>
    <d v="2025-09-14T16:36:32"/>
    <x v="6"/>
    <d v="2025-09-14T16:38:07"/>
    <x v="5"/>
    <s v="0926801739"/>
    <s v="NA"/>
    <s v="NA"/>
    <x v="0"/>
  </r>
  <r>
    <x v="0"/>
    <s v="Call"/>
    <s v="398B9FDDE63747DC86CA1B7677888089"/>
    <x v="23"/>
    <d v="2025-09-15T19:50:00"/>
    <x v="4"/>
    <d v="2025-09-15T19:53:13"/>
    <x v="5"/>
    <s v="0229306677"/>
    <s v="NA"/>
    <s v="NA"/>
    <x v="0"/>
  </r>
  <r>
    <x v="0"/>
    <s v="Call"/>
    <s v="3A537994EE1349A09B043185870C128C"/>
    <x v="8"/>
    <d v="2025-09-22T19:19:33"/>
    <x v="4"/>
    <d v="2025-09-22T19:25:37"/>
    <x v="5"/>
    <s v="073909878"/>
    <s v="NA"/>
    <s v="NA"/>
    <x v="0"/>
  </r>
  <r>
    <x v="1"/>
    <s v="Call"/>
    <s v="3ADAE445E01B48CC969A5790E70CDF8C"/>
    <x v="20"/>
    <d v="2025-09-14T16:59:20"/>
    <x v="6"/>
    <d v="2025-09-14T17:00:02"/>
    <x v="5"/>
    <s v="0983692160"/>
    <s v="NA"/>
    <s v="NA"/>
    <x v="0"/>
  </r>
  <r>
    <x v="0"/>
    <s v="Call"/>
    <s v="3AE2AAA7492F4954B4B36F4214FE73DE"/>
    <x v="13"/>
    <d v="2025-09-19T19:34:56"/>
    <x v="0"/>
    <d v="2025-09-19T19:38:29"/>
    <x v="5"/>
    <s v="075588036"/>
    <s v="NA"/>
    <s v="NA"/>
    <x v="0"/>
  </r>
  <r>
    <x v="0"/>
    <s v="Call"/>
    <s v="3DFD982EA2A243AFA672DB4E53830A2A"/>
    <x v="23"/>
    <d v="2025-09-15T16:54:21"/>
    <x v="4"/>
    <d v="2025-09-15T16:58:00"/>
    <x v="5"/>
    <s v="29306677"/>
    <s v="NA"/>
    <s v="NA"/>
    <x v="1"/>
  </r>
  <r>
    <x v="1"/>
    <s v="Chat"/>
    <s v="4077977F711F45F2AD0399744F4E083A"/>
    <x v="22"/>
    <d v="2025-09-07T18:17:55"/>
    <x v="6"/>
    <d v="2025-09-07T18:26:02"/>
    <x v="5"/>
    <s v="0966065977"/>
    <s v="NA"/>
    <s v="NA"/>
    <x v="1"/>
  </r>
  <r>
    <x v="0"/>
    <s v="Call"/>
    <s v="409CFE62C70E4BD68C5694EE637716AD"/>
    <x v="13"/>
    <d v="2025-09-19T20:06:47"/>
    <x v="0"/>
    <d v="2025-09-19T20:13:04"/>
    <x v="5"/>
    <s v="22555775"/>
    <s v="NA"/>
    <s v="NA"/>
    <x v="1"/>
  </r>
  <r>
    <x v="1"/>
    <s v="Call"/>
    <s v="412F2238ADBA460F95CB535ED456645E"/>
    <x v="23"/>
    <d v="2025-09-15T20:52:34"/>
    <x v="4"/>
    <d v="2025-09-15T21:35:16"/>
    <x v="5"/>
    <s v="0923555433"/>
    <s v="NA"/>
    <s v="NA"/>
    <x v="1"/>
  </r>
  <r>
    <x v="1"/>
    <s v="Call"/>
    <s v="4212849579924B9793B040D011C56886"/>
    <x v="17"/>
    <d v="2025-09-13T15:09:29"/>
    <x v="5"/>
    <d v="2025-09-13T15:28:51"/>
    <x v="5"/>
    <s v="0925266168"/>
    <s v="NA"/>
    <s v="NA"/>
    <x v="1"/>
  </r>
  <r>
    <x v="0"/>
    <s v="Call"/>
    <s v="433A92C7D63B4861B447E227A3AFAF7D"/>
    <x v="2"/>
    <d v="2025-09-30T18:41:57"/>
    <x v="2"/>
    <d v="2025-09-30T18:43:09"/>
    <x v="5"/>
    <s v="0955286748"/>
    <s v="NA"/>
    <s v="NA"/>
    <x v="0"/>
  </r>
  <r>
    <x v="1"/>
    <s v="Call"/>
    <s v="441C7BDD8E6A4B549124F586F0BC702B"/>
    <x v="20"/>
    <d v="2025-09-14T16:53:00"/>
    <x v="6"/>
    <d v="2025-09-14T16:53:30"/>
    <x v="5"/>
    <s v="0977051942"/>
    <s v="NA"/>
    <s v="NA"/>
    <x v="0"/>
  </r>
  <r>
    <x v="1"/>
    <s v="Call"/>
    <s v="465E94CED0304282ACE978EE628D99AF"/>
    <x v="20"/>
    <d v="2025-09-14T20:30:04"/>
    <x v="6"/>
    <d v="2025-09-14T20:31:26"/>
    <x v="5"/>
    <s v="0925266168"/>
    <s v="NA"/>
    <s v="NA"/>
    <x v="0"/>
  </r>
  <r>
    <x v="0"/>
    <s v="Call"/>
    <s v="46D390A5DD89408CB28175CDBB4D3428"/>
    <x v="8"/>
    <d v="2025-09-22T16:17:23"/>
    <x v="4"/>
    <d v="2025-09-22T16:21:53"/>
    <x v="5"/>
    <s v="072222333"/>
    <s v="NA"/>
    <s v="NA"/>
    <x v="0"/>
  </r>
  <r>
    <x v="0"/>
    <s v="Call"/>
    <s v="479B1C52B5974359BC5A31532D7FFD8A"/>
    <x v="7"/>
    <d v="2025-09-05T15:45:08"/>
    <x v="0"/>
    <d v="2025-09-05T15:48:33"/>
    <x v="5"/>
    <s v="0492323456"/>
    <s v="NA"/>
    <s v="NA"/>
    <x v="0"/>
  </r>
  <r>
    <x v="1"/>
    <s v="Call"/>
    <s v="4812E0AFF8234574B25F411BFD8EE50A"/>
    <x v="20"/>
    <d v="2025-09-14T16:21:49"/>
    <x v="6"/>
    <d v="2025-09-14T16:24:56"/>
    <x v="5"/>
    <s v="0931208073"/>
    <s v="NA"/>
    <s v="NA"/>
    <x v="0"/>
  </r>
  <r>
    <x v="1"/>
    <s v="Call"/>
    <s v="4957CD95A2C24915A8114BAA9F6DC44E"/>
    <x v="20"/>
    <d v="2025-09-14T17:03:12"/>
    <x v="6"/>
    <d v="2025-09-14T17:03:45"/>
    <x v="5"/>
    <s v="0925553773"/>
    <s v="NA"/>
    <s v="NA"/>
    <x v="0"/>
  </r>
  <r>
    <x v="0"/>
    <s v="Call"/>
    <s v="4A00446CBC0541A3993DF83A2707F93E"/>
    <x v="23"/>
    <d v="2025-09-15T17:20:58"/>
    <x v="4"/>
    <d v="2025-09-15T17:27:30"/>
    <x v="5"/>
    <s v="26338970"/>
    <s v="NA"/>
    <s v="NA"/>
    <x v="1"/>
  </r>
  <r>
    <x v="0"/>
    <s v="Call"/>
    <s v="4A2291B3BD6C4434A680D2BF1AA7CB92"/>
    <x v="13"/>
    <d v="2025-09-19T16:36:09"/>
    <x v="0"/>
    <d v="2025-09-19T16:39:59"/>
    <x v="5"/>
    <s v="0424862000"/>
    <s v="NA"/>
    <s v="NA"/>
    <x v="0"/>
  </r>
  <r>
    <x v="0"/>
    <s v="Call"/>
    <s v="4C698A7C64E34FB596D3FBB912286893"/>
    <x v="2"/>
    <d v="2025-09-30T18:23:25"/>
    <x v="2"/>
    <d v="2025-09-30T18:24:38"/>
    <x v="5"/>
    <s v="0911678207"/>
    <s v="NA"/>
    <s v="NA"/>
    <x v="0"/>
  </r>
  <r>
    <x v="0"/>
    <s v="Call"/>
    <s v="4C76E3E90E3F47229E9D9F66F5C8A851"/>
    <x v="23"/>
    <d v="2025-09-15T16:15:47"/>
    <x v="4"/>
    <d v="2025-09-15T16:16:45"/>
    <x v="5"/>
    <s v="0906412093"/>
    <s v="NA"/>
    <s v="NA"/>
    <x v="0"/>
  </r>
  <r>
    <x v="0"/>
    <s v="Call"/>
    <s v="4DE175B911FF4F4EA93CEA0BFE3C4CAC"/>
    <x v="19"/>
    <d v="2025-09-04T16:13:03"/>
    <x v="1"/>
    <d v="2025-09-04T16:16:53"/>
    <x v="5"/>
    <s v="033238911"/>
    <s v="NA"/>
    <s v="NA"/>
    <x v="0"/>
  </r>
  <r>
    <x v="0"/>
    <s v="Call"/>
    <s v="4F38D373B40647C791E4855C49682A83"/>
    <x v="4"/>
    <d v="2025-09-23T17:35:01"/>
    <x v="2"/>
    <d v="2025-09-23T17:39:33"/>
    <x v="5"/>
    <s v="037377717"/>
    <s v="NA"/>
    <s v="NA"/>
    <x v="0"/>
  </r>
  <r>
    <x v="1"/>
    <s v="Call"/>
    <s v="4F8B4E3EE6F84085A590D66F1451DE9A"/>
    <x v="7"/>
    <d v="2025-09-05T21:23:39"/>
    <x v="0"/>
    <d v="2025-09-05T21:49:14"/>
    <x v="5"/>
    <s v="0958545712"/>
    <s v="NA"/>
    <s v="NA"/>
    <x v="1"/>
  </r>
  <r>
    <x v="0"/>
    <s v="Call"/>
    <s v="50313D38773A417ABEF4CA06D835315B"/>
    <x v="5"/>
    <d v="2025-09-01T14:04:02"/>
    <x v="4"/>
    <d v="2025-09-01T14:07:15"/>
    <x v="5"/>
    <s v="078012625"/>
    <s v="NA"/>
    <s v="NA"/>
    <x v="0"/>
  </r>
  <r>
    <x v="1"/>
    <s v="Chat"/>
    <s v="50DAAB359E384EA68145AE2E5FF95AE3"/>
    <x v="20"/>
    <d v="2025-09-14T19:21:02"/>
    <x v="6"/>
    <d v="2025-09-14T19:25:33"/>
    <x v="5"/>
    <s v="0925266168"/>
    <s v="NA"/>
    <s v="NA"/>
    <x v="1"/>
  </r>
  <r>
    <x v="0"/>
    <s v="Call"/>
    <s v="514A22847C374758848067325D8279D1"/>
    <x v="23"/>
    <d v="2025-09-15T15:02:40"/>
    <x v="4"/>
    <d v="2025-09-15T15:08:38"/>
    <x v="5"/>
    <s v="0902338176"/>
    <s v="NA"/>
    <s v="NA"/>
    <x v="0"/>
  </r>
  <r>
    <x v="1"/>
    <s v="Call"/>
    <s v="5263DD9DD26C4D10953782092CBC529E"/>
    <x v="20"/>
    <d v="2025-09-14T16:25:21"/>
    <x v="6"/>
    <d v="2025-09-14T16:26:31"/>
    <x v="5"/>
    <s v="0932066222"/>
    <s v="NA"/>
    <s v="NA"/>
    <x v="0"/>
  </r>
  <r>
    <x v="0"/>
    <s v="Call"/>
    <s v="531D15714E744224BF00CE94D316C1A0"/>
    <x v="13"/>
    <d v="2025-09-19T21:11:12"/>
    <x v="0"/>
    <d v="2025-09-19T21:12:02"/>
    <x v="5"/>
    <s v="0911448589"/>
    <s v="NA"/>
    <s v="NA"/>
    <x v="0"/>
  </r>
  <r>
    <x v="0"/>
    <s v="Call"/>
    <s v="533CAAB91A8A4145829B4CA9DA04E1EE"/>
    <x v="0"/>
    <d v="2025-09-26T18:50:30"/>
    <x v="0"/>
    <d v="2025-09-26T18:54:54"/>
    <x v="5"/>
    <s v="034808663"/>
    <s v="NA"/>
    <s v="NA"/>
    <x v="0"/>
  </r>
  <r>
    <x v="1"/>
    <s v="Call"/>
    <s v="576A2F2CE25B4C0F91F775E76DD2490E"/>
    <x v="20"/>
    <d v="2025-09-14T16:26:41"/>
    <x v="6"/>
    <d v="2025-09-14T16:28:27"/>
    <x v="5"/>
    <s v="0979274030"/>
    <s v="NA"/>
    <s v="NA"/>
    <x v="0"/>
  </r>
  <r>
    <x v="0"/>
    <s v="Call"/>
    <s v="588E551D12174D4A981F1024DB660800"/>
    <x v="7"/>
    <d v="2025-09-05T17:53:38"/>
    <x v="0"/>
    <d v="2025-09-05T17:59:27"/>
    <x v="5"/>
    <s v="0958345366"/>
    <s v="NA"/>
    <s v="NA"/>
    <x v="0"/>
  </r>
  <r>
    <x v="0"/>
    <s v="Call"/>
    <s v="58D79FDC7C504A46AF8850B1B6DF3FE8"/>
    <x v="23"/>
    <d v="2025-09-15T16:11:28"/>
    <x v="4"/>
    <d v="2025-09-15T16:12:57"/>
    <x v="5"/>
    <s v="0903228051"/>
    <s v="NA"/>
    <s v="NA"/>
    <x v="0"/>
  </r>
  <r>
    <x v="0"/>
    <s v="Call"/>
    <s v="5A17D05543D04810B5BC4D7DA8D8CA46"/>
    <x v="23"/>
    <d v="2025-09-15T16:09:23"/>
    <x v="4"/>
    <d v="2025-09-15T16:10:28"/>
    <x v="5"/>
    <s v="0930039619"/>
    <s v="NA"/>
    <s v="NA"/>
    <x v="0"/>
  </r>
  <r>
    <x v="0"/>
    <s v="Call"/>
    <s v="5A35593190BD4516B3E503746E97B280"/>
    <x v="19"/>
    <d v="2025-09-04T17:52:43"/>
    <x v="1"/>
    <d v="2025-09-04T17:53:50"/>
    <x v="5"/>
    <s v="0930039619"/>
    <s v="NA"/>
    <s v="NA"/>
    <x v="0"/>
  </r>
  <r>
    <x v="0"/>
    <s v="Call"/>
    <s v="5B76F6EC6CF34A978B47E2D7069DAC79"/>
    <x v="19"/>
    <d v="2025-09-04T17:50:21"/>
    <x v="1"/>
    <d v="2025-09-04T17:52:22"/>
    <x v="5"/>
    <s v="0920907977"/>
    <s v="NA"/>
    <s v="NA"/>
    <x v="0"/>
  </r>
  <r>
    <x v="0"/>
    <s v="Call"/>
    <s v="5D3917262CA84EB39F130608A20FE1DC"/>
    <x v="13"/>
    <d v="2025-09-19T21:28:30"/>
    <x v="0"/>
    <d v="2025-09-19T21:30:46"/>
    <x v="5"/>
    <s v="0986889002"/>
    <s v="NA"/>
    <s v="NA"/>
    <x v="0"/>
  </r>
  <r>
    <x v="0"/>
    <s v="Call"/>
    <s v="5F4903424B354667AA76F44CB9BB98AB"/>
    <x v="8"/>
    <d v="2025-09-22T18:00:17"/>
    <x v="4"/>
    <d v="2025-09-22T18:03:46"/>
    <x v="5"/>
    <s v="0282868486"/>
    <s v="NA"/>
    <s v="NA"/>
    <x v="0"/>
  </r>
  <r>
    <x v="1"/>
    <s v="Call"/>
    <s v="6022DB4DF737431DB327EE1398D094AE"/>
    <x v="23"/>
    <d v="2025-09-15T19:28:22"/>
    <x v="4"/>
    <d v="2025-09-15T19:44:45"/>
    <x v="5"/>
    <s v="0937627771"/>
    <s v="NA"/>
    <s v="NA"/>
    <x v="1"/>
  </r>
  <r>
    <x v="1"/>
    <s v="Call"/>
    <s v="614448C1F8CD41EF89A1697A174B9E1C"/>
    <x v="25"/>
    <d v="2025-09-20T16:23:01"/>
    <x v="5"/>
    <d v="2025-09-20T16:24:46"/>
    <x v="5"/>
    <s v="0903960928"/>
    <s v="NA"/>
    <s v="NA"/>
    <x v="1"/>
  </r>
  <r>
    <x v="0"/>
    <s v="Call"/>
    <s v="6282F62A13434BAAB2FE0C7F56AE9D86"/>
    <x v="8"/>
    <d v="2025-09-22T19:47:42"/>
    <x v="4"/>
    <d v="2025-09-22T20:01:32"/>
    <x v="5"/>
    <s v="073658995"/>
    <s v="NA"/>
    <s v="NA"/>
    <x v="1"/>
  </r>
  <r>
    <x v="0"/>
    <s v="Call"/>
    <s v="65379667738E42E7982FAC50539F678B"/>
    <x v="7"/>
    <d v="2025-09-05T16:15:52"/>
    <x v="0"/>
    <d v="2025-09-05T16:21:27"/>
    <x v="5"/>
    <s v="039333520"/>
    <s v="NA"/>
    <s v="NA"/>
    <x v="1"/>
  </r>
  <r>
    <x v="1"/>
    <s v="Call"/>
    <s v="65A5B7E0B5974904860A68292F5EA6DF"/>
    <x v="20"/>
    <d v="2025-09-14T16:30:11"/>
    <x v="6"/>
    <d v="2025-09-14T16:30:57"/>
    <x v="5"/>
    <s v="0989658291"/>
    <s v="NA"/>
    <s v="NA"/>
    <x v="0"/>
  </r>
  <r>
    <x v="0"/>
    <s v="Call"/>
    <s v="65F770DF51B249DCB0002D3B8F3E493B"/>
    <x v="5"/>
    <d v="2025-09-01T15:33:08"/>
    <x v="4"/>
    <d v="2025-09-01T15:38:43"/>
    <x v="5"/>
    <s v="0980705366"/>
    <s v="NA"/>
    <s v="NA"/>
    <x v="1"/>
  </r>
  <r>
    <x v="1"/>
    <s v="Call"/>
    <s v="667A6A7644934C78AFF8B6C1C4BE0C7D"/>
    <x v="20"/>
    <d v="2025-09-14T16:39:55"/>
    <x v="6"/>
    <d v="2025-09-14T16:40:40"/>
    <x v="5"/>
    <s v="0970609321"/>
    <s v="NA"/>
    <s v="NA"/>
    <x v="0"/>
  </r>
  <r>
    <x v="0"/>
    <s v="Call"/>
    <s v="67F3F94986DC4003B151D93AB0AEE95A"/>
    <x v="2"/>
    <d v="2025-09-30T18:35:03"/>
    <x v="2"/>
    <d v="2025-09-30T18:36:40"/>
    <x v="5"/>
    <s v="0963373005"/>
    <s v="NA"/>
    <s v="NA"/>
    <x v="0"/>
  </r>
  <r>
    <x v="0"/>
    <s v="Call"/>
    <s v="68B72C492BDA49A391D42A20D004058A"/>
    <x v="23"/>
    <d v="2025-09-15T16:13:23"/>
    <x v="4"/>
    <d v="2025-09-15T16:14:33"/>
    <x v="5"/>
    <s v="0931476511"/>
    <s v="NA"/>
    <s v="NA"/>
    <x v="0"/>
  </r>
  <r>
    <x v="0"/>
    <s v="Call"/>
    <s v="69A6C71D822640CAAC29C32BD811A6E9"/>
    <x v="23"/>
    <d v="2025-09-15T16:05:48"/>
    <x v="4"/>
    <d v="2025-09-15T16:06:50"/>
    <x v="5"/>
    <s v="0977305515"/>
    <s v="NA"/>
    <s v="NA"/>
    <x v="0"/>
  </r>
  <r>
    <x v="0"/>
    <s v="Call"/>
    <s v="6A7698683C054715BBD7D473231AE182"/>
    <x v="5"/>
    <d v="2025-09-01T14:55:02"/>
    <x v="4"/>
    <d v="2025-09-01T14:58:37"/>
    <x v="5"/>
    <s v="087239323"/>
    <s v="NA"/>
    <s v="NA"/>
    <x v="0"/>
  </r>
  <r>
    <x v="0"/>
    <s v="Call"/>
    <s v="6AE1E1B1D147429DA9B983E70C773518"/>
    <x v="8"/>
    <d v="2025-09-22T16:30:59"/>
    <x v="4"/>
    <d v="2025-09-22T16:40:55"/>
    <x v="5"/>
    <s v="073909878"/>
    <s v="NA"/>
    <s v="NA"/>
    <x v="0"/>
  </r>
  <r>
    <x v="0"/>
    <s v="Call"/>
    <s v="6C7F669BB59E4C0FBF03B66D4F77B3E3"/>
    <x v="19"/>
    <d v="2025-09-04T17:02:42"/>
    <x v="1"/>
    <d v="2025-09-04T17:08:48"/>
    <x v="5"/>
    <s v="047296688"/>
    <s v="NA"/>
    <s v="NA"/>
    <x v="1"/>
  </r>
  <r>
    <x v="1"/>
    <s v="Call"/>
    <s v="6D0230C665F64FF5BA954F02AE42C63B"/>
    <x v="20"/>
    <d v="2025-09-14T16:16:45"/>
    <x v="6"/>
    <d v="2025-09-14T16:18:07"/>
    <x v="5"/>
    <s v="0917582569"/>
    <s v="NA"/>
    <s v="NA"/>
    <x v="0"/>
  </r>
  <r>
    <x v="0"/>
    <s v="Call"/>
    <s v="6E7A13045DA5486C907B33DBC17D2FA2"/>
    <x v="2"/>
    <d v="2025-09-30T18:40:23"/>
    <x v="2"/>
    <d v="2025-09-30T18:41:37"/>
    <x v="5"/>
    <s v="0930280588"/>
    <s v="NA"/>
    <s v="NA"/>
    <x v="0"/>
  </r>
  <r>
    <x v="1"/>
    <s v="Call"/>
    <s v="6E96882C2E6B45569B87253ED95B4938"/>
    <x v="10"/>
    <d v="2025-09-12T16:40:21"/>
    <x v="0"/>
    <d v="2025-09-12T16:42:22"/>
    <x v="5"/>
    <s v="0932024171"/>
    <s v="NA"/>
    <s v="NA"/>
    <x v="1"/>
  </r>
  <r>
    <x v="1"/>
    <s v="Call"/>
    <s v="6E98EC77C8784E9F977580049D100D9E"/>
    <x v="20"/>
    <d v="2025-09-14T17:03:55"/>
    <x v="6"/>
    <d v="2025-09-14T17:05:05"/>
    <x v="5"/>
    <s v="0981415733"/>
    <s v="NA"/>
    <s v="NA"/>
    <x v="0"/>
  </r>
  <r>
    <x v="0"/>
    <s v="Call"/>
    <s v="6F5AE1421C2A402D8D278A75E46DD110"/>
    <x v="8"/>
    <d v="2025-09-22T15:31:36"/>
    <x v="4"/>
    <d v="2025-09-22T15:35:53"/>
    <x v="5"/>
    <s v="076466658"/>
    <s v="NA"/>
    <s v="NA"/>
    <x v="0"/>
  </r>
  <r>
    <x v="0"/>
    <s v="Call"/>
    <s v="713F8D09FD17443E9B1B62A6E1444313"/>
    <x v="13"/>
    <d v="2025-09-19T21:01:49"/>
    <x v="0"/>
    <d v="2025-09-19T21:02:31"/>
    <x v="5"/>
    <s v="0424513979"/>
    <s v="NA"/>
    <s v="NA"/>
    <x v="0"/>
  </r>
  <r>
    <x v="0"/>
    <s v="Call"/>
    <s v="717620A72BBB424EB757D36532C72B4E"/>
    <x v="7"/>
    <d v="2025-09-05T16:50:26"/>
    <x v="0"/>
    <d v="2025-09-05T16:53:46"/>
    <x v="5"/>
    <s v="0426879200"/>
    <s v="NA"/>
    <s v="NA"/>
    <x v="0"/>
  </r>
  <r>
    <x v="0"/>
    <s v="Call"/>
    <s v="727418A1AA2249DDB37D03F21E7449B1"/>
    <x v="19"/>
    <d v="2025-09-04T17:48:16"/>
    <x v="1"/>
    <d v="2025-09-04T17:49:18"/>
    <x v="5"/>
    <s v="0970760878"/>
    <s v="NA"/>
    <s v="NA"/>
    <x v="0"/>
  </r>
  <r>
    <x v="0"/>
    <s v="Call"/>
    <s v="74BBB9CB8D2241DCB58A2319DE865DF2"/>
    <x v="0"/>
    <d v="2025-09-26T15:50:11"/>
    <x v="0"/>
    <d v="2025-09-26T15:54:54"/>
    <x v="5"/>
    <s v="0927858585"/>
    <s v="NA"/>
    <s v="NA"/>
    <x v="0"/>
  </r>
  <r>
    <x v="0"/>
    <s v="Call"/>
    <s v="74CF0DD7592B42BE9B5762337A920170"/>
    <x v="13"/>
    <d v="2025-09-19T15:37:48"/>
    <x v="0"/>
    <d v="2025-09-19T15:44:56"/>
    <x v="5"/>
    <s v="0952111324"/>
    <s v="NA"/>
    <s v="NA"/>
    <x v="1"/>
  </r>
  <r>
    <x v="0"/>
    <s v="Call"/>
    <s v="766D260C5734487F846841FD657A5083"/>
    <x v="23"/>
    <d v="2025-09-15T16:38:16"/>
    <x v="4"/>
    <d v="2025-09-15T16:48:55"/>
    <x v="5"/>
    <s v="0976016630"/>
    <s v="NA"/>
    <s v="NA"/>
    <x v="1"/>
  </r>
  <r>
    <x v="1"/>
    <s v="Call"/>
    <s v="767E41AF051949F59A8630E000694E64"/>
    <x v="25"/>
    <d v="2025-09-20T18:00:50"/>
    <x v="5"/>
    <d v="2025-09-20T18:02:00"/>
    <x v="5"/>
    <s v="0925299168"/>
    <s v="NA"/>
    <s v="NA"/>
    <x v="1"/>
  </r>
  <r>
    <x v="0"/>
    <s v="Call"/>
    <s v="78BFACC61690429B91B7228EB043EB02"/>
    <x v="23"/>
    <d v="2025-09-15T17:15:06"/>
    <x v="4"/>
    <d v="2025-09-15T17:18:19"/>
    <x v="5"/>
    <s v="0983716135"/>
    <s v="NA"/>
    <s v="NA"/>
    <x v="0"/>
  </r>
  <r>
    <x v="0"/>
    <s v="Call"/>
    <s v="792718DAA4804A1F961BE386EF9A2DEB"/>
    <x v="8"/>
    <d v="2025-09-22T15:13:57"/>
    <x v="4"/>
    <d v="2025-09-22T15:20:39"/>
    <x v="5"/>
    <s v="0422256958"/>
    <s v="NA"/>
    <s v="NA"/>
    <x v="1"/>
  </r>
  <r>
    <x v="0"/>
    <s v="Call"/>
    <s v="7938C45FA760412D8AB6FB0904323B3B"/>
    <x v="8"/>
    <d v="2025-09-22T17:11:53"/>
    <x v="4"/>
    <d v="2025-09-22T17:14:00"/>
    <x v="5"/>
    <s v="0422589399"/>
    <s v="NA"/>
    <s v="NA"/>
    <x v="0"/>
  </r>
  <r>
    <x v="0"/>
    <s v="Call"/>
    <s v="798A8F9877D34AB782BB66C794DFF5FA"/>
    <x v="24"/>
    <d v="2025-09-29T17:18:16"/>
    <x v="4"/>
    <d v="2025-09-29T17:22:44"/>
    <x v="5"/>
    <s v="0982831366"/>
    <s v="NA"/>
    <s v="NA"/>
    <x v="0"/>
  </r>
  <r>
    <x v="1"/>
    <s v="Call"/>
    <s v="7AFA4BAAE45C457289FDBB2ED56D4A79"/>
    <x v="26"/>
    <d v="2025-09-21T18:15:55"/>
    <x v="6"/>
    <d v="2025-09-21T18:20:06"/>
    <x v="5"/>
    <s v="0976965301"/>
    <s v="NA"/>
    <s v="NA"/>
    <x v="1"/>
  </r>
  <r>
    <x v="0"/>
    <s v="Call"/>
    <s v="7BBF30430A484679B731DDD77E6AFC7B"/>
    <x v="2"/>
    <d v="2025-09-30T15:26:23"/>
    <x v="2"/>
    <d v="2025-09-30T15:33:20"/>
    <x v="5"/>
    <s v="033181806"/>
    <s v="NA"/>
    <s v="NA"/>
    <x v="0"/>
  </r>
  <r>
    <x v="1"/>
    <s v="Call"/>
    <s v="7C5175CDEC1F4A8D87D7E7C00BD53B0F"/>
    <x v="20"/>
    <d v="2025-09-14T16:19:27"/>
    <x v="6"/>
    <d v="2025-09-14T16:20:04"/>
    <x v="5"/>
    <s v="0963069902"/>
    <s v="NA"/>
    <s v="NA"/>
    <x v="0"/>
  </r>
  <r>
    <x v="1"/>
    <s v="Call"/>
    <s v="7D3BF0803B6844BE8EEBFE7A79D0BE77"/>
    <x v="25"/>
    <d v="2025-09-20T22:35:39"/>
    <x v="5"/>
    <d v="2025-09-20T23:14:26"/>
    <x v="5"/>
    <s v="0937627771"/>
    <s v="NA"/>
    <s v="NA"/>
    <x v="1"/>
  </r>
  <r>
    <x v="0"/>
    <s v="Call"/>
    <s v="7DB37B8658D14290B23A0A75B9A95B14"/>
    <x v="23"/>
    <d v="2025-09-15T16:18:56"/>
    <x v="4"/>
    <d v="2025-09-15T16:19:50"/>
    <x v="5"/>
    <s v="0903657805"/>
    <s v="NA"/>
    <s v="NA"/>
    <x v="0"/>
  </r>
  <r>
    <x v="0"/>
    <s v="Call"/>
    <s v="7E5A5A02E2594C04BF354C6F184973A3"/>
    <x v="0"/>
    <d v="2025-09-26T16:50:31"/>
    <x v="0"/>
    <d v="2025-09-26T16:57:31"/>
    <x v="5"/>
    <s v="0980045518"/>
    <s v="NA"/>
    <s v="NA"/>
    <x v="1"/>
  </r>
  <r>
    <x v="0"/>
    <s v="Call"/>
    <s v="7ED844F543EE4108A9B690281AB33668"/>
    <x v="7"/>
    <d v="2025-09-05T20:20:15"/>
    <x v="0"/>
    <d v="2025-09-05T20:22:22"/>
    <x v="5"/>
    <s v="087239323"/>
    <s v="NA"/>
    <s v="NA"/>
    <x v="0"/>
  </r>
  <r>
    <x v="0"/>
    <s v="Call"/>
    <s v="7FAA325095EC4064A77D16FA5E4820E0"/>
    <x v="2"/>
    <d v="2025-09-30T17:46:11"/>
    <x v="2"/>
    <d v="2025-09-30T17:50:40"/>
    <x v="5"/>
    <s v="053792927"/>
    <s v="NA"/>
    <s v="NA"/>
    <x v="0"/>
  </r>
  <r>
    <x v="1"/>
    <s v="Call"/>
    <s v="80C2573D76674BA9B8D74D7B13EAE695"/>
    <x v="26"/>
    <d v="2025-09-21T15:58:10"/>
    <x v="6"/>
    <d v="2025-09-21T16:37:50"/>
    <x v="5"/>
    <s v="0987158809"/>
    <s v="NA"/>
    <s v="NA"/>
    <x v="1"/>
  </r>
  <r>
    <x v="0"/>
    <s v="Call"/>
    <s v="80F25D925D9A40F9BB0127DA68BD841B"/>
    <x v="19"/>
    <d v="2025-09-04T17:42:16"/>
    <x v="1"/>
    <d v="2025-09-04T17:43:25"/>
    <x v="5"/>
    <s v="0936316921"/>
    <s v="NA"/>
    <s v="NA"/>
    <x v="0"/>
  </r>
  <r>
    <x v="0"/>
    <s v="Call"/>
    <s v="83A77390A06D4B99BDD970E43220766D"/>
    <x v="8"/>
    <d v="2025-09-22T18:10:09"/>
    <x v="4"/>
    <d v="2025-09-22T18:14:34"/>
    <x v="5"/>
    <s v="0282868486"/>
    <s v="NA"/>
    <s v="NA"/>
    <x v="0"/>
  </r>
  <r>
    <x v="1"/>
    <s v="Call"/>
    <s v="83E7C225A7BB44078E7E29E3278A8F87"/>
    <x v="20"/>
    <d v="2025-09-14T16:14:09"/>
    <x v="6"/>
    <d v="2025-09-14T16:14:47"/>
    <x v="5"/>
    <s v="0963373150"/>
    <s v="NA"/>
    <s v="NA"/>
    <x v="0"/>
  </r>
  <r>
    <x v="0"/>
    <s v="Call"/>
    <s v="850B35F72EC041D9973E193796B462F8"/>
    <x v="10"/>
    <d v="2025-09-12T18:56:29"/>
    <x v="0"/>
    <d v="2025-09-12T18:58:30"/>
    <x v="5"/>
    <s v="0985400599"/>
    <s v="NA"/>
    <s v="NA"/>
    <x v="0"/>
  </r>
  <r>
    <x v="0"/>
    <s v="Call"/>
    <s v="8702E33E0E5B401EA7679F0338679694"/>
    <x v="10"/>
    <d v="2025-09-12T15:36:23"/>
    <x v="0"/>
    <d v="2025-09-12T15:44:07"/>
    <x v="5"/>
    <s v="076423829"/>
    <s v="NA"/>
    <s v="NA"/>
    <x v="0"/>
  </r>
  <r>
    <x v="1"/>
    <s v="Call"/>
    <s v="88FF686FEF814519B66DE2B8D17339AC"/>
    <x v="20"/>
    <d v="2025-09-14T16:51:16"/>
    <x v="6"/>
    <d v="2025-09-14T16:51:41"/>
    <x v="5"/>
    <s v="0987932942"/>
    <s v="NA"/>
    <s v="NA"/>
    <x v="0"/>
  </r>
  <r>
    <x v="0"/>
    <s v="Call"/>
    <s v="892F890BCB184161BE0284E2B080F3CD"/>
    <x v="13"/>
    <d v="2025-09-19T16:18:33"/>
    <x v="0"/>
    <d v="2025-09-19T16:22:56"/>
    <x v="5"/>
    <s v="0952111324"/>
    <s v="NA"/>
    <s v="NA"/>
    <x v="1"/>
  </r>
  <r>
    <x v="0"/>
    <s v="Call"/>
    <s v="89754F74C74441AF98507A20BE434C24"/>
    <x v="0"/>
    <d v="2025-09-26T17:17:16"/>
    <x v="0"/>
    <d v="2025-09-26T17:21:15"/>
    <x v="5"/>
    <s v="047689790"/>
    <s v="NA"/>
    <s v="NA"/>
    <x v="1"/>
  </r>
  <r>
    <x v="0"/>
    <s v="Call"/>
    <s v="8A34DBECC82043DD9574E1C337ED839B"/>
    <x v="5"/>
    <d v="2025-09-01T19:25:29"/>
    <x v="4"/>
    <d v="2025-09-01T19:31:40"/>
    <x v="5"/>
    <s v="0222555775"/>
    <s v="NA"/>
    <s v="NA"/>
    <x v="0"/>
  </r>
  <r>
    <x v="0"/>
    <s v="Call"/>
    <s v="8C91579440EC4232A6639DA00B62FB7B"/>
    <x v="2"/>
    <d v="2025-09-30T18:39:07"/>
    <x v="2"/>
    <d v="2025-09-30T18:40:00"/>
    <x v="5"/>
    <s v="0909955552"/>
    <s v="NA"/>
    <s v="NA"/>
    <x v="0"/>
  </r>
  <r>
    <x v="0"/>
    <s v="Call"/>
    <s v="8CEB6D2AA25144258BD286FACFC76643"/>
    <x v="23"/>
    <d v="2025-09-15T14:23:04"/>
    <x v="4"/>
    <d v="2025-09-15T14:28:33"/>
    <x v="5"/>
    <s v="0287729016"/>
    <s v="NA"/>
    <s v="NA"/>
    <x v="0"/>
  </r>
  <r>
    <x v="0"/>
    <s v="Call"/>
    <s v="8D77715BDAB8449C899B3E91A462353C"/>
    <x v="8"/>
    <d v="2025-09-22T20:46:52"/>
    <x v="4"/>
    <d v="2025-09-22T20:50:11"/>
    <x v="5"/>
    <s v="0986117442"/>
    <s v="NA"/>
    <s v="NA"/>
    <x v="0"/>
  </r>
  <r>
    <x v="0"/>
    <s v="Call"/>
    <s v="8F3F3C3F8D0D40E7B9FF484333D31816"/>
    <x v="2"/>
    <d v="2025-09-30T18:24:54"/>
    <x v="2"/>
    <d v="2025-09-30T18:29:12"/>
    <x v="5"/>
    <s v="0937891563"/>
    <s v="NA"/>
    <s v="NA"/>
    <x v="0"/>
  </r>
  <r>
    <x v="0"/>
    <s v="Call"/>
    <s v="8FA5D090DE2B43BCBBCC69522D7A40FD"/>
    <x v="10"/>
    <d v="2025-09-12T15:11:58"/>
    <x v="0"/>
    <d v="2025-09-12T15:13:00"/>
    <x v="5"/>
    <s v="0980057734"/>
    <s v="NA"/>
    <s v="NA"/>
    <x v="0"/>
  </r>
  <r>
    <x v="0"/>
    <s v="Call"/>
    <s v="8FC5283C78384A0E8373FA8BF5B919C6"/>
    <x v="2"/>
    <d v="2025-09-30T18:21:01"/>
    <x v="2"/>
    <d v="2025-09-30T18:22:23"/>
    <x v="5"/>
    <s v="0932987480"/>
    <s v="NA"/>
    <s v="NA"/>
    <x v="0"/>
  </r>
  <r>
    <x v="0"/>
    <s v="Call"/>
    <s v="8FD1A489CA664751AD1E68D5B5C253E1"/>
    <x v="4"/>
    <d v="2025-09-23T19:02:49"/>
    <x v="2"/>
    <d v="2025-09-23T19:05:18"/>
    <x v="5"/>
    <s v="052248488"/>
    <s v="NA"/>
    <s v="NA"/>
    <x v="0"/>
  </r>
  <r>
    <x v="0"/>
    <s v="Call"/>
    <s v="8FDC704960AE49A0BD6AE2FB8815618A"/>
    <x v="7"/>
    <d v="2025-09-05T17:50:16"/>
    <x v="0"/>
    <d v="2025-09-05T17:53:24"/>
    <x v="5"/>
    <s v="0982831366"/>
    <s v="NA"/>
    <s v="NA"/>
    <x v="1"/>
  </r>
  <r>
    <x v="0"/>
    <s v="Call"/>
    <s v="901CB865F2BF4A988E0AE91D30F2E46C"/>
    <x v="4"/>
    <d v="2025-09-23T17:41:10"/>
    <x v="2"/>
    <d v="2025-09-23T17:42:54"/>
    <x v="5"/>
    <s v="0986889002"/>
    <s v="NA"/>
    <s v="NA"/>
    <x v="0"/>
  </r>
  <r>
    <x v="0"/>
    <s v="Call"/>
    <s v="90FD191E1B3C4A6A9A42341F83DD5821"/>
    <x v="23"/>
    <d v="2025-09-15T14:36:16"/>
    <x v="4"/>
    <d v="2025-09-15T14:40:52"/>
    <x v="5"/>
    <s v="0902338176"/>
    <s v="NA"/>
    <s v="NA"/>
    <x v="1"/>
  </r>
  <r>
    <x v="1"/>
    <s v="Call"/>
    <s v="91695CF89F1B43CFBB62116E0B8901B2"/>
    <x v="20"/>
    <d v="2025-09-14T16:28:38"/>
    <x v="6"/>
    <d v="2025-09-14T16:30:00"/>
    <x v="5"/>
    <s v="0927605337"/>
    <s v="NA"/>
    <s v="NA"/>
    <x v="0"/>
  </r>
  <r>
    <x v="0"/>
    <s v="Call"/>
    <s v="92EE7DDC91B948ABABE673B55293A7A4"/>
    <x v="4"/>
    <d v="2025-09-23T20:35:17"/>
    <x v="2"/>
    <d v="2025-09-23T20:39:36"/>
    <x v="5"/>
    <s v="0983888385"/>
    <s v="NA"/>
    <s v="NA"/>
    <x v="1"/>
  </r>
  <r>
    <x v="0"/>
    <s v="Call"/>
    <s v="93695C853F5942FAAD16A2CCCCC64AD0"/>
    <x v="13"/>
    <d v="2025-09-19T20:23:42"/>
    <x v="0"/>
    <d v="2025-09-19T20:28:06"/>
    <x v="5"/>
    <s v="037377717"/>
    <s v="NA"/>
    <s v="NA"/>
    <x v="0"/>
  </r>
  <r>
    <x v="0"/>
    <s v="Call"/>
    <s v="939351F3F47844248F7CF44AECB4B0E6"/>
    <x v="7"/>
    <d v="2025-09-05T16:35:59"/>
    <x v="0"/>
    <d v="2025-09-05T16:38:06"/>
    <x v="5"/>
    <s v="0492323456"/>
    <s v="NA"/>
    <s v="NA"/>
    <x v="0"/>
  </r>
  <r>
    <x v="0"/>
    <s v="Call"/>
    <s v="946D2029469948A29510DE438634D8A7"/>
    <x v="7"/>
    <d v="2025-09-05T17:34:39"/>
    <x v="0"/>
    <d v="2025-09-05T17:35:43"/>
    <x v="5"/>
    <s v="0422277789"/>
    <s v="NA"/>
    <s v="NA"/>
    <x v="0"/>
  </r>
  <r>
    <x v="1"/>
    <s v="Call"/>
    <s v="94CC5DDDF7D641F89F5FB7549A86AB13"/>
    <x v="20"/>
    <d v="2025-09-14T19:19:32"/>
    <x v="6"/>
    <d v="2025-09-14T19:20:27"/>
    <x v="5"/>
    <s v="0925266168"/>
    <s v="NA"/>
    <s v="NA"/>
    <x v="1"/>
  </r>
  <r>
    <x v="0"/>
    <s v="Call"/>
    <s v="95A0861AB1DA4225BC0C08F15E8C5F6C"/>
    <x v="8"/>
    <d v="2025-09-22T14:04:48"/>
    <x v="4"/>
    <d v="2025-09-22T14:05:28"/>
    <x v="5"/>
    <s v="0424513979"/>
    <s v="NA"/>
    <s v="NA"/>
    <x v="0"/>
  </r>
  <r>
    <x v="1"/>
    <s v="Call"/>
    <s v="964013020CA245BCAF3FDA848CF2FD48"/>
    <x v="25"/>
    <d v="2025-09-20T20:52:20"/>
    <x v="5"/>
    <d v="2025-09-20T20:53:18"/>
    <x v="5"/>
    <s v="0925266168"/>
    <s v="NA"/>
    <s v="NA"/>
    <x v="1"/>
  </r>
  <r>
    <x v="0"/>
    <s v="Call"/>
    <s v="97A478D8A3414922908A9AA99654A982"/>
    <x v="2"/>
    <d v="2025-09-30T18:37:53"/>
    <x v="2"/>
    <d v="2025-09-30T18:38:51"/>
    <x v="5"/>
    <s v="0918955498"/>
    <s v="NA"/>
    <s v="NA"/>
    <x v="0"/>
  </r>
  <r>
    <x v="0"/>
    <s v="Call"/>
    <s v="984C43BEFD5A46229FC54719B715D892"/>
    <x v="4"/>
    <d v="2025-09-23T20:39:45"/>
    <x v="2"/>
    <d v="2025-09-23T20:43:18"/>
    <x v="5"/>
    <s v="047261086"/>
    <s v="NA"/>
    <s v="NA"/>
    <x v="0"/>
  </r>
  <r>
    <x v="0"/>
    <s v="Call"/>
    <s v="988D8CC126BA414C903265947B1F2387"/>
    <x v="24"/>
    <d v="2025-09-29T18:27:18"/>
    <x v="4"/>
    <d v="2025-09-29T18:29:48"/>
    <x v="5"/>
    <s v="0911904966"/>
    <s v="NA"/>
    <s v="NA"/>
    <x v="0"/>
  </r>
  <r>
    <x v="1"/>
    <s v="Call"/>
    <s v="9B7058CDE7534B409F23C3381D139F4D"/>
    <x v="26"/>
    <d v="2025-09-21T20:57:20"/>
    <x v="6"/>
    <d v="2025-09-21T20:59:04"/>
    <x v="5"/>
    <s v="0967332151"/>
    <s v="NA"/>
    <s v="NA"/>
    <x v="1"/>
  </r>
  <r>
    <x v="0"/>
    <s v="Call"/>
    <s v="9BADA2F9EAC94D27A7DC5814E253C5B5"/>
    <x v="13"/>
    <d v="2025-09-19T17:10:18"/>
    <x v="0"/>
    <d v="2025-09-19T17:14:10"/>
    <x v="5"/>
    <s v="0958345366"/>
    <s v="NA"/>
    <s v="NA"/>
    <x v="1"/>
  </r>
  <r>
    <x v="0"/>
    <s v="Call"/>
    <s v="9C10EF6387964C70910281BCF0D3D5BE"/>
    <x v="5"/>
    <d v="2025-09-01T14:39:39"/>
    <x v="4"/>
    <d v="2025-09-01T14:43:54"/>
    <x v="5"/>
    <s v="0422277789"/>
    <s v="NA"/>
    <s v="NA"/>
    <x v="0"/>
  </r>
  <r>
    <x v="1"/>
    <s v="Call"/>
    <s v="9D04E2ADEBE34950B8ACBB49EC043AB1"/>
    <x v="26"/>
    <d v="2025-09-21T15:00:09"/>
    <x v="6"/>
    <d v="2025-09-21T15:01:22"/>
    <x v="5"/>
    <s v="0976965301"/>
    <s v="NA"/>
    <s v="NA"/>
    <x v="0"/>
  </r>
  <r>
    <x v="1"/>
    <s v="Call"/>
    <s v="9D59BCA58D154EC1A3DF13D1EC7AFFC8"/>
    <x v="17"/>
    <d v="2025-09-13T19:22:26"/>
    <x v="5"/>
    <d v="2025-09-13T19:24:00"/>
    <x v="5"/>
    <s v="0989041695"/>
    <s v="NA"/>
    <s v="NA"/>
    <x v="1"/>
  </r>
  <r>
    <x v="0"/>
    <s v="Call"/>
    <s v="9E4266B5A83F4878BD471C990F5C0EA4"/>
    <x v="4"/>
    <d v="2025-09-23T19:53:58"/>
    <x v="2"/>
    <d v="2025-09-23T19:58:45"/>
    <x v="5"/>
    <s v="0906609938"/>
    <s v="NA"/>
    <s v="NA"/>
    <x v="1"/>
  </r>
  <r>
    <x v="0"/>
    <s v="Call"/>
    <s v="9E485B4103D84C9080161069AC45EA09"/>
    <x v="4"/>
    <d v="2025-09-23T16:38:52"/>
    <x v="2"/>
    <d v="2025-09-23T16:40:48"/>
    <x v="5"/>
    <s v="0222555775"/>
    <s v="NA"/>
    <s v="NA"/>
    <x v="0"/>
  </r>
  <r>
    <x v="0"/>
    <s v="Call"/>
    <s v="9E4907485C7847D895334A794C5EAE5C"/>
    <x v="24"/>
    <d v="2025-09-29T20:50:14"/>
    <x v="4"/>
    <d v="2025-09-29T20:53:48"/>
    <x v="5"/>
    <s v="072211686"/>
    <s v="NA"/>
    <s v="NA"/>
    <x v="0"/>
  </r>
  <r>
    <x v="1"/>
    <s v="Call"/>
    <s v="9E4947B0FAEB4628AC5974E26B365B90"/>
    <x v="20"/>
    <d v="2025-09-14T16:47:37"/>
    <x v="6"/>
    <d v="2025-09-14T16:48:31"/>
    <x v="5"/>
    <s v="0930460335"/>
    <s v="NA"/>
    <s v="NA"/>
    <x v="0"/>
  </r>
  <r>
    <x v="0"/>
    <s v="Call"/>
    <s v="9E895C8181C8461B84A9EF8492778907"/>
    <x v="24"/>
    <d v="2025-09-29T18:57:17"/>
    <x v="4"/>
    <d v="2025-09-29T18:58:35"/>
    <x v="5"/>
    <s v="0911904966"/>
    <s v="NA"/>
    <s v="NA"/>
    <x v="0"/>
  </r>
  <r>
    <x v="1"/>
    <s v="Call"/>
    <s v="9F88FD350E614CF0AEDF315B2E7CA5E5"/>
    <x v="26"/>
    <d v="2025-09-21T20:15:07"/>
    <x v="6"/>
    <d v="2025-09-21T20:18:42"/>
    <x v="5"/>
    <s v="0968553772"/>
    <s v="NA"/>
    <s v="NA"/>
    <x v="1"/>
  </r>
  <r>
    <x v="0"/>
    <s v="Call"/>
    <s v="A1D6F7B716E040AEB6B3F6ED8B94289E"/>
    <x v="24"/>
    <d v="2025-09-29T14:41:56"/>
    <x v="4"/>
    <d v="2025-09-29T14:44:35"/>
    <x v="5"/>
    <s v="033611515"/>
    <s v="NA"/>
    <s v="NA"/>
    <x v="0"/>
  </r>
  <r>
    <x v="1"/>
    <s v="Call"/>
    <s v="A21BAACB23534C16BC3B674C86275648"/>
    <x v="20"/>
    <d v="2025-09-14T16:05:02"/>
    <x v="6"/>
    <d v="2025-09-14T16:06:56"/>
    <x v="5"/>
    <s v="0916781019"/>
    <s v="NA"/>
    <s v="NA"/>
    <x v="0"/>
  </r>
  <r>
    <x v="1"/>
    <s v="Call"/>
    <s v="A3E03919E30443F8AE0A0515A80758E0"/>
    <x v="20"/>
    <d v="2025-09-14T16:12:16"/>
    <x v="6"/>
    <d v="2025-09-14T16:13:52"/>
    <x v="5"/>
    <s v="0953237190"/>
    <s v="NA"/>
    <s v="NA"/>
    <x v="0"/>
  </r>
  <r>
    <x v="0"/>
    <s v="Call"/>
    <s v="A496967B4D9143B0A996FFA1F79F0E22"/>
    <x v="2"/>
    <d v="2025-09-30T18:47:24"/>
    <x v="2"/>
    <d v="2025-09-30T18:48:01"/>
    <x v="5"/>
    <s v="0975520605"/>
    <s v="NA"/>
    <s v="NA"/>
    <x v="0"/>
  </r>
  <r>
    <x v="1"/>
    <s v="Call"/>
    <s v="A53B9116B88C48E69F600654E96C6A09"/>
    <x v="19"/>
    <d v="2025-09-04T17:28:14"/>
    <x v="1"/>
    <d v="2025-09-04T17:32:24"/>
    <x v="5"/>
    <s v="0960117779"/>
    <s v="NA"/>
    <s v="NA"/>
    <x v="1"/>
  </r>
  <r>
    <x v="1"/>
    <s v="Call"/>
    <s v="A76094A74E60439AADA5FC7893DB2402"/>
    <x v="20"/>
    <d v="2025-09-14T20:40:19"/>
    <x v="6"/>
    <d v="2025-09-14T21:14:41"/>
    <x v="5"/>
    <s v="0925266168"/>
    <s v="NA"/>
    <s v="NA"/>
    <x v="1"/>
  </r>
  <r>
    <x v="0"/>
    <s v="Call"/>
    <s v="A873C59E61BC4022A748751989DC826C"/>
    <x v="5"/>
    <d v="2025-09-01T17:52:37"/>
    <x v="4"/>
    <d v="2025-09-01T18:09:01"/>
    <x v="5"/>
    <s v="047296688"/>
    <s v="NA"/>
    <s v="NA"/>
    <x v="1"/>
  </r>
  <r>
    <x v="0"/>
    <s v="Call"/>
    <s v="A932D1588F9F48EAAE50E266BF8AA48A"/>
    <x v="10"/>
    <d v="2025-09-12T18:51:20"/>
    <x v="0"/>
    <d v="2025-09-12T18:53:54"/>
    <x v="5"/>
    <s v="0970722692"/>
    <s v="NA"/>
    <s v="NA"/>
    <x v="0"/>
  </r>
  <r>
    <x v="0"/>
    <s v="Call"/>
    <s v="A9DAEC687CA94BBD9AA4671F15C7C665"/>
    <x v="0"/>
    <d v="2025-09-26T15:14:50"/>
    <x v="0"/>
    <d v="2025-09-26T15:20:12"/>
    <x v="5"/>
    <s v="0952376628"/>
    <s v="NA"/>
    <s v="NA"/>
    <x v="0"/>
  </r>
  <r>
    <x v="1"/>
    <s v="Call"/>
    <s v="AA25C25863684920A1E155C4F891EFC0"/>
    <x v="20"/>
    <d v="2025-09-14T16:35:12"/>
    <x v="6"/>
    <d v="2025-09-14T16:36:17"/>
    <x v="5"/>
    <s v="0913401858"/>
    <s v="NA"/>
    <s v="NA"/>
    <x v="0"/>
  </r>
  <r>
    <x v="1"/>
    <s v="Call"/>
    <s v="ADD3B03D81224EDC81FE31C216AA411C"/>
    <x v="20"/>
    <d v="2025-09-14T16:33:26"/>
    <x v="6"/>
    <d v="2025-09-14T16:34:40"/>
    <x v="5"/>
    <s v="0981090252"/>
    <s v="NA"/>
    <s v="NA"/>
    <x v="0"/>
  </r>
  <r>
    <x v="0"/>
    <s v="Call"/>
    <s v="AF28B1D1150842F99D1E83B239FF8C91"/>
    <x v="8"/>
    <d v="2025-09-22T15:55:03"/>
    <x v="4"/>
    <d v="2025-09-22T15:58:02"/>
    <x v="5"/>
    <s v="0911448589"/>
    <s v="NA"/>
    <s v="NA"/>
    <x v="0"/>
  </r>
  <r>
    <x v="1"/>
    <s v="Call"/>
    <s v="B0A1A136ADCD41A9A2B6DDD96FBCE38D"/>
    <x v="20"/>
    <d v="2025-09-14T17:05:38"/>
    <x v="6"/>
    <d v="2025-09-14T17:06:29"/>
    <x v="5"/>
    <s v="0936104988"/>
    <s v="NA"/>
    <s v="NA"/>
    <x v="0"/>
  </r>
  <r>
    <x v="0"/>
    <s v="Call"/>
    <s v="B1CB7A7B4AED4C6E8E95B8C3EA80E2D4"/>
    <x v="24"/>
    <d v="2025-09-29T17:33:45"/>
    <x v="4"/>
    <d v="2025-09-29T17:48:01"/>
    <x v="5"/>
    <s v="062561453"/>
    <s v="NA"/>
    <s v="NA"/>
    <x v="1"/>
  </r>
  <r>
    <x v="0"/>
    <s v="Call"/>
    <s v="B26C01F3DAC247FEB5B9746ED007DDFA"/>
    <x v="5"/>
    <d v="2025-09-01T15:54:51"/>
    <x v="4"/>
    <d v="2025-09-01T15:58:07"/>
    <x v="5"/>
    <s v="0422277789"/>
    <s v="NA"/>
    <s v="NA"/>
    <x v="0"/>
  </r>
  <r>
    <x v="0"/>
    <s v="Call"/>
    <s v="B26DBD0836DB4063B01524ADD14E73B0"/>
    <x v="8"/>
    <d v="2025-09-22T15:50:04"/>
    <x v="4"/>
    <d v="2025-09-22T15:53:30"/>
    <x v="5"/>
    <s v="0427089926"/>
    <s v="NA"/>
    <s v="NA"/>
    <x v="1"/>
  </r>
  <r>
    <x v="0"/>
    <s v="Call"/>
    <s v="B297796CF2FE4CB99BF1EE2F1C301F6F"/>
    <x v="11"/>
    <d v="2025-09-11T20:14:20"/>
    <x v="1"/>
    <d v="2025-09-11T20:17:07"/>
    <x v="5"/>
    <s v="047281377"/>
    <s v="NA"/>
    <s v="NA"/>
    <x v="0"/>
  </r>
  <r>
    <x v="0"/>
    <s v="Call"/>
    <s v="B3E679E510FD492BBC99C0540CA584C1"/>
    <x v="10"/>
    <d v="2025-09-12T15:52:11"/>
    <x v="0"/>
    <d v="2025-09-12T16:00:13"/>
    <x v="5"/>
    <s v="0422269588"/>
    <s v="NA"/>
    <s v="NA"/>
    <x v="1"/>
  </r>
  <r>
    <x v="0"/>
    <s v="Call"/>
    <s v="B4F54B9607134ED28EC85111F3B9DC3D"/>
    <x v="19"/>
    <d v="2025-09-04T17:46:28"/>
    <x v="1"/>
    <d v="2025-09-04T17:47:56"/>
    <x v="5"/>
    <s v="0925377232"/>
    <s v="NA"/>
    <s v="NA"/>
    <x v="0"/>
  </r>
  <r>
    <x v="0"/>
    <s v="Call"/>
    <s v="B69AF12D35F84C88A6AFCE28B3107DCC"/>
    <x v="4"/>
    <d v="2025-09-23T20:53:38"/>
    <x v="2"/>
    <d v="2025-09-23T21:03:49"/>
    <x v="5"/>
    <s v="0983888385"/>
    <s v="NA"/>
    <s v="NA"/>
    <x v="1"/>
  </r>
  <r>
    <x v="0"/>
    <s v="Call"/>
    <s v="B6BAA51FFC2B4FD6B3A5550807FAB0B8"/>
    <x v="7"/>
    <d v="2025-09-05T16:23:19"/>
    <x v="0"/>
    <d v="2025-09-05T16:25:18"/>
    <x v="5"/>
    <s v="0492323456"/>
    <s v="NA"/>
    <s v="NA"/>
    <x v="0"/>
  </r>
  <r>
    <x v="1"/>
    <s v="Call"/>
    <s v="B77F35DA106A4839B67E7C0D07AB619B"/>
    <x v="20"/>
    <d v="2025-09-14T19:20:39"/>
    <x v="6"/>
    <d v="2025-09-14T19:21:53"/>
    <x v="5"/>
    <s v="0900253562"/>
    <s v="NA"/>
    <s v="NA"/>
    <x v="0"/>
  </r>
  <r>
    <x v="0"/>
    <s v="Call"/>
    <s v="BB31E76071F54BA0A0E56FC4E3E20DB7"/>
    <x v="10"/>
    <d v="2025-09-12T20:57:12"/>
    <x v="0"/>
    <d v="2025-09-12T21:01:39"/>
    <x v="5"/>
    <s v="073658995"/>
    <s v="NA"/>
    <s v="NA"/>
    <x v="0"/>
  </r>
  <r>
    <x v="1"/>
    <s v="Call"/>
    <s v="BC0805FBE54847D28ABA9D3409D75A3C"/>
    <x v="22"/>
    <d v="2025-09-07T17:49:11"/>
    <x v="6"/>
    <d v="2025-09-07T17:49:11"/>
    <x v="5"/>
    <m/>
    <m/>
    <m/>
    <x v="1"/>
  </r>
  <r>
    <x v="0"/>
    <s v="Call"/>
    <s v="BC31F408682749B4B6AD8E9222FF5820"/>
    <x v="0"/>
    <d v="2025-09-26T15:02:22"/>
    <x v="0"/>
    <d v="2025-09-26T15:07:29"/>
    <x v="5"/>
    <s v="0927858585"/>
    <s v="NA"/>
    <s v="NA"/>
    <x v="1"/>
  </r>
  <r>
    <x v="0"/>
    <s v="Call"/>
    <s v="BD005ED75A3A4414BD557018379B255A"/>
    <x v="10"/>
    <d v="2025-09-12T17:49:13"/>
    <x v="0"/>
    <d v="2025-09-12T17:51:53"/>
    <x v="5"/>
    <s v="0919953013"/>
    <s v="NA"/>
    <s v="NA"/>
    <x v="0"/>
  </r>
  <r>
    <x v="0"/>
    <s v="Call"/>
    <s v="BF6C336F6966457E894B7E90C0753FFF"/>
    <x v="5"/>
    <d v="2025-09-01T20:48:55"/>
    <x v="4"/>
    <d v="2025-09-01T20:55:56"/>
    <x v="5"/>
    <s v="038268789"/>
    <s v="NA"/>
    <s v="NA"/>
    <x v="0"/>
  </r>
  <r>
    <x v="0"/>
    <s v="Call"/>
    <s v="BF910CD3DAB04A5E9D59841AC51B5EE9"/>
    <x v="19"/>
    <d v="2025-09-04T17:45:06"/>
    <x v="1"/>
    <d v="2025-09-04T17:46:11"/>
    <x v="5"/>
    <s v="0903228051"/>
    <s v="NA"/>
    <s v="NA"/>
    <x v="0"/>
  </r>
  <r>
    <x v="0"/>
    <s v="Call"/>
    <s v="C1B5124F178448EC8644C97AC5DA82E9"/>
    <x v="2"/>
    <d v="2025-09-30T18:51:38"/>
    <x v="2"/>
    <d v="2025-09-30T18:56:29"/>
    <x v="5"/>
    <s v="0909210232"/>
    <s v="NA"/>
    <s v="NA"/>
    <x v="0"/>
  </r>
  <r>
    <x v="1"/>
    <s v="Call"/>
    <s v="C26713F7642B40C5816A414CB123E71B"/>
    <x v="26"/>
    <d v="2025-09-21T20:13:09"/>
    <x v="6"/>
    <d v="2025-09-21T20:14:49"/>
    <x v="5"/>
    <s v="0967251051"/>
    <s v="NA"/>
    <s v="NA"/>
    <x v="1"/>
  </r>
  <r>
    <x v="0"/>
    <s v="Call"/>
    <s v="C35AABFEC9D74DD5942213FBFB2C0006"/>
    <x v="2"/>
    <d v="2025-09-30T15:56:43"/>
    <x v="2"/>
    <d v="2025-09-30T15:58:43"/>
    <x v="5"/>
    <s v="033181806"/>
    <s v="NA"/>
    <s v="NA"/>
    <x v="0"/>
  </r>
  <r>
    <x v="0"/>
    <s v="Call"/>
    <s v="C4706B1A232B48EEB456FA48F6B4B571"/>
    <x v="10"/>
    <d v="2025-09-12T17:07:30"/>
    <x v="0"/>
    <d v="2025-09-12T17:08:26"/>
    <x v="5"/>
    <s v="0980057734"/>
    <s v="NA"/>
    <s v="NA"/>
    <x v="0"/>
  </r>
  <r>
    <x v="0"/>
    <s v="Call"/>
    <s v="C4AEC142F0534EA2839886940F90FDC0"/>
    <x v="24"/>
    <d v="2025-09-29T20:53:58"/>
    <x v="4"/>
    <d v="2025-09-29T20:55:05"/>
    <x v="5"/>
    <s v="0911904966"/>
    <s v="NA"/>
    <s v="NA"/>
    <x v="0"/>
  </r>
  <r>
    <x v="1"/>
    <s v="Call"/>
    <s v="C4CD09AD65924A198B5053E44DCA7EE9"/>
    <x v="25"/>
    <d v="2025-09-20T16:27:28"/>
    <x v="5"/>
    <d v="2025-09-20T16:28:59"/>
    <x v="5"/>
    <s v="0909718439"/>
    <s v="NA"/>
    <s v="NA"/>
    <x v="1"/>
  </r>
  <r>
    <x v="0"/>
    <s v="Call"/>
    <s v="C610EA8ED7414F0BAB0E534872985866"/>
    <x v="23"/>
    <d v="2025-09-15T16:17:35"/>
    <x v="4"/>
    <d v="2025-09-15T16:18:35"/>
    <x v="5"/>
    <s v="0922777869"/>
    <s v="NA"/>
    <s v="NA"/>
    <x v="0"/>
  </r>
  <r>
    <x v="0"/>
    <s v="Call"/>
    <s v="C64B4F98430E489A81E1A42E3AD8A480"/>
    <x v="23"/>
    <d v="2025-09-15T14:20:19"/>
    <x v="4"/>
    <d v="2025-09-15T14:21:32"/>
    <x v="5"/>
    <s v="0985400599"/>
    <s v="NA"/>
    <s v="NA"/>
    <x v="0"/>
  </r>
  <r>
    <x v="0"/>
    <s v="Call"/>
    <s v="C6A400CCA85A48F697C95EBF911EBC23"/>
    <x v="10"/>
    <d v="2025-09-12T20:21:12"/>
    <x v="0"/>
    <d v="2025-09-12T20:22:10"/>
    <x v="5"/>
    <s v="0980057734"/>
    <s v="NA"/>
    <s v="NA"/>
    <x v="0"/>
  </r>
  <r>
    <x v="0"/>
    <s v="Call"/>
    <s v="C6E982275BF84508903D60F026F36B2A"/>
    <x v="8"/>
    <d v="2025-09-22T15:45:30"/>
    <x v="4"/>
    <d v="2025-09-22T15:47:16"/>
    <x v="5"/>
    <s v="037377717"/>
    <s v="NA"/>
    <s v="NA"/>
    <x v="0"/>
  </r>
  <r>
    <x v="0"/>
    <s v="Call"/>
    <s v="C755963F427D4FCC9603135E3523115A"/>
    <x v="0"/>
    <d v="2025-09-26T16:24:46"/>
    <x v="0"/>
    <d v="2025-09-26T16:39:47"/>
    <x v="5"/>
    <s v="0980045518"/>
    <s v="NA"/>
    <s v="NA"/>
    <x v="1"/>
  </r>
  <r>
    <x v="1"/>
    <s v="Call"/>
    <s v="C8A5B3944A074FB5A10CB41DD8868B0E"/>
    <x v="20"/>
    <d v="2025-09-14T16:48:42"/>
    <x v="6"/>
    <d v="2025-09-14T16:50:01"/>
    <x v="5"/>
    <s v="0981000368"/>
    <s v="NA"/>
    <s v="NA"/>
    <x v="0"/>
  </r>
  <r>
    <x v="1"/>
    <s v="Call"/>
    <s v="C9B8CD45240D41D99819F95DAB86399F"/>
    <x v="27"/>
    <d v="2025-09-06T20:51:31"/>
    <x v="5"/>
    <d v="2025-09-06T21:07:18"/>
    <x v="5"/>
    <s v="0937248596"/>
    <s v="NA"/>
    <s v="NA"/>
    <x v="1"/>
  </r>
  <r>
    <x v="1"/>
    <s v="Call"/>
    <s v="CA4F3FD6709B4A529466E720D2AC1040"/>
    <x v="20"/>
    <d v="2025-09-14T16:01:48"/>
    <x v="6"/>
    <d v="2025-09-14T16:04:06"/>
    <x v="5"/>
    <s v="0915454573"/>
    <s v="NA"/>
    <s v="NA"/>
    <x v="0"/>
  </r>
  <r>
    <x v="0"/>
    <s v="Call"/>
    <s v="CBD5D4F97A4D4F1A8838E5E6A9BCC33F"/>
    <x v="5"/>
    <d v="2025-09-01T19:14:26"/>
    <x v="4"/>
    <d v="2025-09-01T19:20:01"/>
    <x v="5"/>
    <s v="073381918"/>
    <s v="NA"/>
    <s v="NA"/>
    <x v="0"/>
  </r>
  <r>
    <x v="0"/>
    <s v="Call"/>
    <s v="CD57410C556F418CB23EB06CC425FAA6"/>
    <x v="5"/>
    <d v="2025-09-01T14:30:09"/>
    <x v="4"/>
    <d v="2025-09-01T14:36:49"/>
    <x v="5"/>
    <s v="038268789"/>
    <s v="NA"/>
    <s v="NA"/>
    <x v="1"/>
  </r>
  <r>
    <x v="0"/>
    <s v="Call"/>
    <s v="CDD2D6C28D46465B93A08301E8191DE6"/>
    <x v="19"/>
    <d v="2025-09-04T18:44:14"/>
    <x v="1"/>
    <d v="2025-09-04T18:48:38"/>
    <x v="5"/>
    <s v="087239323"/>
    <s v="NA"/>
    <s v="NA"/>
    <x v="0"/>
  </r>
  <r>
    <x v="0"/>
    <s v="Call"/>
    <s v="CE4A2874B9AB465DAD19E853ABB52977"/>
    <x v="11"/>
    <d v="2025-09-11T20:18:03"/>
    <x v="1"/>
    <d v="2025-09-11T20:20:18"/>
    <x v="5"/>
    <s v="0963325648"/>
    <s v="NA"/>
    <s v="NA"/>
    <x v="0"/>
  </r>
  <r>
    <x v="0"/>
    <s v="Call"/>
    <s v="CE7549EE7E9C4608ACDEB70C1C03B0D5"/>
    <x v="13"/>
    <d v="2025-09-19T15:45:07"/>
    <x v="0"/>
    <d v="2025-09-19T15:47:30"/>
    <x v="5"/>
    <s v="0424862000"/>
    <s v="NA"/>
    <s v="NA"/>
    <x v="0"/>
  </r>
  <r>
    <x v="0"/>
    <s v="Call"/>
    <s v="CEB3D51FA7354AE28D0CE8225A6948A6"/>
    <x v="10"/>
    <d v="2025-09-12T18:16:44"/>
    <x v="0"/>
    <d v="2025-09-12T18:20:48"/>
    <x v="5"/>
    <s v="0903388026"/>
    <s v="NA"/>
    <s v="NA"/>
    <x v="1"/>
  </r>
  <r>
    <x v="1"/>
    <s v="Call"/>
    <s v="D07673E5498D493EBB782DC013199ADA"/>
    <x v="20"/>
    <d v="2025-09-14T19:12:58"/>
    <x v="6"/>
    <d v="2025-09-14T19:14:19"/>
    <x v="5"/>
    <s v="0925266168"/>
    <s v="NA"/>
    <s v="NA"/>
    <x v="1"/>
  </r>
  <r>
    <x v="0"/>
    <s v="Call"/>
    <s v="D0836BF11F4C4E92B6208A15AFA33D5F"/>
    <x v="23"/>
    <d v="2025-09-15T14:41:28"/>
    <x v="4"/>
    <d v="2025-09-15T14:45:43"/>
    <x v="5"/>
    <s v="0902338176"/>
    <s v="NA"/>
    <s v="NA"/>
    <x v="0"/>
  </r>
  <r>
    <x v="1"/>
    <s v="Call"/>
    <s v="D0D5C93FC6AE4486A9230FE38505A793"/>
    <x v="20"/>
    <d v="2025-09-14T16:07:24"/>
    <x v="6"/>
    <d v="2025-09-14T16:07:57"/>
    <x v="5"/>
    <s v="0981812930"/>
    <s v="NA"/>
    <s v="NA"/>
    <x v="0"/>
  </r>
  <r>
    <x v="0"/>
    <s v="Call"/>
    <s v="D3462FC8759743A9B63382E5D0E11088"/>
    <x v="4"/>
    <d v="2025-09-23T15:38:16"/>
    <x v="2"/>
    <d v="2025-09-23T15:39:36"/>
    <x v="5"/>
    <s v="0424513979"/>
    <s v="NA"/>
    <s v="NA"/>
    <x v="0"/>
  </r>
  <r>
    <x v="0"/>
    <s v="Call"/>
    <s v="D40D397CAA444C39A94B825B991AE476"/>
    <x v="24"/>
    <d v="2025-09-29T17:12:31"/>
    <x v="4"/>
    <d v="2025-09-29T17:17:36"/>
    <x v="5"/>
    <s v="0958345366"/>
    <s v="NA"/>
    <s v="NA"/>
    <x v="1"/>
  </r>
  <r>
    <x v="0"/>
    <s v="Call"/>
    <s v="D42146F7696E4B8CA2482C03EAF09444"/>
    <x v="11"/>
    <d v="2025-09-11T17:28:19"/>
    <x v="1"/>
    <d v="2025-09-11T17:33:02"/>
    <x v="5"/>
    <s v="0492323456"/>
    <s v="NA"/>
    <s v="NA"/>
    <x v="0"/>
  </r>
  <r>
    <x v="1"/>
    <s v="Call"/>
    <s v="D4D1D5F9B5D44515AE1FDB3217CA0F47"/>
    <x v="20"/>
    <d v="2025-09-14T16:00:35"/>
    <x v="6"/>
    <d v="2025-09-14T16:01:35"/>
    <x v="5"/>
    <s v="0936176809"/>
    <s v="NA"/>
    <s v="NA"/>
    <x v="0"/>
  </r>
  <r>
    <x v="1"/>
    <s v="Call"/>
    <s v="D58CB6F9B79F4916AE0B68CD73284254"/>
    <x v="26"/>
    <d v="2025-09-21T15:53:34"/>
    <x v="6"/>
    <d v="2025-09-21T16:30:42"/>
    <x v="5"/>
    <s v="0967185539"/>
    <s v="NA"/>
    <s v="NA"/>
    <x v="1"/>
  </r>
  <r>
    <x v="1"/>
    <s v="Call"/>
    <s v="D6F3919AAB2B4CB0ACD4CC495BFD119C"/>
    <x v="4"/>
    <d v="2025-09-23T23:34:13"/>
    <x v="2"/>
    <d v="2025-09-24T00:11:30"/>
    <x v="5"/>
    <s v="0915951112"/>
    <s v="NA"/>
    <s v="NA"/>
    <x v="1"/>
  </r>
  <r>
    <x v="0"/>
    <s v="Call"/>
    <s v="D7513A6C92C94DE9983167A0CD2CCADC"/>
    <x v="23"/>
    <d v="2025-09-15T14:03:57"/>
    <x v="4"/>
    <d v="2025-09-15T14:16:32"/>
    <x v="5"/>
    <s v="0980057734"/>
    <s v="NA"/>
    <s v="NA"/>
    <x v="0"/>
  </r>
  <r>
    <x v="0"/>
    <s v="Call"/>
    <s v="D914A290F9AA4031972AD36A2A1D475A"/>
    <x v="8"/>
    <d v="2025-09-22T17:16:27"/>
    <x v="4"/>
    <d v="2025-09-22T17:24:52"/>
    <x v="5"/>
    <s v="073658995"/>
    <s v="NA"/>
    <s v="NA"/>
    <x v="1"/>
  </r>
  <r>
    <x v="0"/>
    <s v="Call"/>
    <s v="DA906C2AA8AE4F79A9653454986E14F3"/>
    <x v="11"/>
    <d v="2025-09-11T15:56:29"/>
    <x v="1"/>
    <d v="2025-09-11T16:08:03"/>
    <x v="5"/>
    <s v="0936886456"/>
    <s v="NA"/>
    <s v="NA"/>
    <x v="0"/>
  </r>
  <r>
    <x v="0"/>
    <s v="Call"/>
    <s v="DB6DA7844A474031A463AFEDF69C4F3B"/>
    <x v="8"/>
    <d v="2025-09-22T14:03:02"/>
    <x v="4"/>
    <d v="2025-09-22T14:04:35"/>
    <x v="5"/>
    <s v="0911448589"/>
    <s v="NA"/>
    <s v="NA"/>
    <x v="0"/>
  </r>
  <r>
    <x v="1"/>
    <s v="Call"/>
    <s v="DE3F78EC33A8431BA39B609D5412FDE7"/>
    <x v="20"/>
    <d v="2025-09-14T14:17:22"/>
    <x v="6"/>
    <d v="2025-09-14T14:21:33"/>
    <x v="5"/>
    <s v="0987463019"/>
    <s v="NA"/>
    <s v="NA"/>
    <x v="1"/>
  </r>
  <r>
    <x v="0"/>
    <s v="Call"/>
    <s v="DF0D8B73C85541EE8913F52B317D036F"/>
    <x v="10"/>
    <d v="2025-09-12T20:17:32"/>
    <x v="0"/>
    <d v="2025-09-12T20:18:38"/>
    <x v="5"/>
    <s v="0287729016"/>
    <s v="NA"/>
    <s v="NA"/>
    <x v="0"/>
  </r>
  <r>
    <x v="0"/>
    <s v="Call"/>
    <s v="DF2382F5049B402CB2B4478535D6824E"/>
    <x v="0"/>
    <d v="2025-09-26T16:06:09"/>
    <x v="0"/>
    <d v="2025-09-26T16:13:56"/>
    <x v="5"/>
    <s v="087896309"/>
    <s v="NA"/>
    <s v="NA"/>
    <x v="0"/>
  </r>
  <r>
    <x v="0"/>
    <s v="Call"/>
    <s v="DFA4926690F44817AAEB7819B24E9FC0"/>
    <x v="7"/>
    <d v="2025-09-05T17:08:23"/>
    <x v="0"/>
    <d v="2025-09-05T17:15:33"/>
    <x v="5"/>
    <s v="0426630798"/>
    <s v="NA"/>
    <s v="NA"/>
    <x v="0"/>
  </r>
  <r>
    <x v="0"/>
    <s v="Call"/>
    <s v="DFC342BC95CE43769FA0DB7DFFA06588"/>
    <x v="2"/>
    <d v="2025-09-30T18:43:26"/>
    <x v="2"/>
    <d v="2025-09-30T18:45:00"/>
    <x v="5"/>
    <s v="0938640369"/>
    <s v="NA"/>
    <s v="NA"/>
    <x v="0"/>
  </r>
  <r>
    <x v="0"/>
    <s v="Call"/>
    <s v="DFDFA744315E460AADBC8F7CE8A7D5F2"/>
    <x v="4"/>
    <d v="2025-09-23T19:40:14"/>
    <x v="2"/>
    <d v="2025-09-23T19:51:13"/>
    <x v="5"/>
    <s v="0983921908"/>
    <s v="NA"/>
    <s v="NA"/>
    <x v="0"/>
  </r>
  <r>
    <x v="0"/>
    <s v="Call"/>
    <s v="E1F3BDF6A1274EDAB1FE8664F3BE4AEC"/>
    <x v="13"/>
    <d v="2025-09-19T19:09:35"/>
    <x v="0"/>
    <d v="2025-09-19T19:20:03"/>
    <x v="5"/>
    <s v="056329867"/>
    <s v="NA"/>
    <s v="NA"/>
    <x v="0"/>
  </r>
  <r>
    <x v="0"/>
    <s v="Call"/>
    <s v="E1FC162F841C4A999441B3F6C93ADCD4"/>
    <x v="10"/>
    <d v="2025-09-12T20:47:37"/>
    <x v="0"/>
    <d v="2025-09-12T20:48:42"/>
    <x v="5"/>
    <s v="0287729016"/>
    <s v="NA"/>
    <s v="NA"/>
    <x v="0"/>
  </r>
  <r>
    <x v="1"/>
    <s v="Call"/>
    <s v="E29EB6F69A8D4902AC7C0A1106D577EB"/>
    <x v="8"/>
    <d v="2025-09-22T15:38:32"/>
    <x v="4"/>
    <d v="2025-09-22T15:39:26"/>
    <x v="5"/>
    <s v="0925266168"/>
    <s v="NA"/>
    <s v="NA"/>
    <x v="0"/>
  </r>
  <r>
    <x v="0"/>
    <s v="Call"/>
    <s v="E2F72677ACE34C819C2A8E5D0BFD2A00"/>
    <x v="11"/>
    <d v="2025-09-11T18:28:10"/>
    <x v="1"/>
    <d v="2025-09-11T18:29:45"/>
    <x v="5"/>
    <s v="047281377"/>
    <s v="NA"/>
    <s v="NA"/>
    <x v="0"/>
  </r>
  <r>
    <x v="0"/>
    <s v="Call"/>
    <s v="E62F875C43FE4396B738A706E9F5E437"/>
    <x v="2"/>
    <d v="2025-09-30T20:10:54"/>
    <x v="2"/>
    <d v="2025-09-30T20:22:09"/>
    <x v="5"/>
    <s v="052292888"/>
    <s v="NA"/>
    <s v="NA"/>
    <x v="1"/>
  </r>
  <r>
    <x v="1"/>
    <s v="Call"/>
    <s v="E6C1078027294F27B50FBAE266E3A969"/>
    <x v="20"/>
    <d v="2025-09-14T16:09:03"/>
    <x v="6"/>
    <d v="2025-09-14T16:10:13"/>
    <x v="5"/>
    <s v="0989420785"/>
    <s v="NA"/>
    <s v="NA"/>
    <x v="0"/>
  </r>
  <r>
    <x v="0"/>
    <s v="Call"/>
    <s v="E707CE2AFFE440F788BE57D6CCB92E3C"/>
    <x v="19"/>
    <d v="2025-09-04T17:54:09"/>
    <x v="1"/>
    <d v="2025-09-04T17:55:17"/>
    <x v="5"/>
    <s v="0981120654"/>
    <s v="NA"/>
    <s v="NA"/>
    <x v="0"/>
  </r>
  <r>
    <x v="1"/>
    <s v="Call"/>
    <s v="E7438970F3654FE6B6BE46E87C981369"/>
    <x v="17"/>
    <d v="2025-09-13T16:35:10"/>
    <x v="5"/>
    <d v="2025-09-13T16:36:55"/>
    <x v="5"/>
    <s v="0955315473"/>
    <s v="NA"/>
    <s v="NA"/>
    <x v="1"/>
  </r>
  <r>
    <x v="1"/>
    <s v="Call"/>
    <s v="E9FE6C9935F94350BFDC0114EBD0194A"/>
    <x v="24"/>
    <d v="2025-09-29T17:07:56"/>
    <x v="4"/>
    <d v="2025-09-29T17:10:43"/>
    <x v="5"/>
    <s v="0917739397"/>
    <s v="NA"/>
    <s v="NA"/>
    <x v="1"/>
  </r>
  <r>
    <x v="0"/>
    <s v="Call"/>
    <s v="EAB430B2C3FD460FB552CDACBC47528E"/>
    <x v="13"/>
    <d v="2025-09-19T14:14:15"/>
    <x v="0"/>
    <d v="2025-09-19T14:16:35"/>
    <x v="5"/>
    <s v="0289535551"/>
    <s v="NA"/>
    <s v="NA"/>
    <x v="0"/>
  </r>
  <r>
    <x v="1"/>
    <s v="Call"/>
    <s v="EAFC4523C6534A3FA5C021A5C6F8A6B1"/>
    <x v="17"/>
    <d v="2025-09-13T15:16:30"/>
    <x v="5"/>
    <d v="2025-09-13T15:25:14"/>
    <x v="5"/>
    <s v="0988514718"/>
    <s v="NA"/>
    <s v="NA"/>
    <x v="1"/>
  </r>
  <r>
    <x v="0"/>
    <s v="Call"/>
    <s v="EB935C1FE0BB47199ADFF93B271A302B"/>
    <x v="19"/>
    <d v="2025-09-04T17:43:43"/>
    <x v="1"/>
    <d v="2025-09-04T17:44:49"/>
    <x v="5"/>
    <s v="0931476511"/>
    <s v="NA"/>
    <s v="NA"/>
    <x v="0"/>
  </r>
  <r>
    <x v="0"/>
    <s v="Call"/>
    <s v="ECA9EBBB17214366BF652E2002DFB77E"/>
    <x v="19"/>
    <d v="2025-09-04T17:40:58"/>
    <x v="1"/>
    <d v="2025-09-04T17:41:58"/>
    <x v="5"/>
    <s v="0906412093"/>
    <s v="NA"/>
    <s v="NA"/>
    <x v="0"/>
  </r>
  <r>
    <x v="1"/>
    <s v="Call"/>
    <s v="ED88930F18D840FBA20BC5E5AEE5B29B"/>
    <x v="20"/>
    <d v="2025-09-14T17:00:10"/>
    <x v="6"/>
    <d v="2025-09-14T17:01:39"/>
    <x v="5"/>
    <s v="0917931940"/>
    <s v="NA"/>
    <s v="NA"/>
    <x v="0"/>
  </r>
  <r>
    <x v="0"/>
    <s v="Call"/>
    <s v="F041E5AB2BEE4402BD1E8690A77E0806"/>
    <x v="8"/>
    <d v="2025-09-22T20:10:36"/>
    <x v="4"/>
    <d v="2025-09-22T20:11:40"/>
    <x v="5"/>
    <s v="0424513979"/>
    <s v="NA"/>
    <s v="NA"/>
    <x v="0"/>
  </r>
  <r>
    <x v="0"/>
    <s v="Call"/>
    <s v="F046FBC4BE4949BDAFCC7997003EEBCF"/>
    <x v="8"/>
    <d v="2025-09-22T17:05:41"/>
    <x v="4"/>
    <d v="2025-09-22T17:07:46"/>
    <x v="5"/>
    <s v="0282868486"/>
    <s v="NA"/>
    <s v="NA"/>
    <x v="0"/>
  </r>
  <r>
    <x v="1"/>
    <s v="Call"/>
    <s v="F144889C2D76436DAFACADE494004E9D"/>
    <x v="20"/>
    <d v="2025-09-14T16:50:16"/>
    <x v="6"/>
    <d v="2025-09-14T16:51:07"/>
    <x v="5"/>
    <s v="0933383715"/>
    <s v="NA"/>
    <s v="NA"/>
    <x v="0"/>
  </r>
  <r>
    <x v="0"/>
    <s v="Call"/>
    <s v="F2971AC0E0C94A788EB8A683DB451482"/>
    <x v="23"/>
    <d v="2025-09-15T17:44:47"/>
    <x v="4"/>
    <d v="2025-09-15T17:48:52"/>
    <x v="5"/>
    <s v="0988807321"/>
    <s v="NA"/>
    <s v="NA"/>
    <x v="1"/>
  </r>
  <r>
    <x v="1"/>
    <s v="Call"/>
    <s v="F5E4CAD93BBB472A8AF9ACC11F4CB7D6"/>
    <x v="20"/>
    <d v="2025-09-14T16:32:34"/>
    <x v="6"/>
    <d v="2025-09-14T16:33:12"/>
    <x v="5"/>
    <s v="0976723978"/>
    <s v="NA"/>
    <s v="NA"/>
    <x v="0"/>
  </r>
  <r>
    <x v="0"/>
    <s v="Call"/>
    <s v="F7F0D189CF3E4225BF6A25E4D6837864"/>
    <x v="2"/>
    <d v="2025-09-30T15:00:46"/>
    <x v="2"/>
    <d v="2025-09-30T15:06:54"/>
    <x v="5"/>
    <s v="0952376628"/>
    <s v="NA"/>
    <s v="NA"/>
    <x v="0"/>
  </r>
  <r>
    <x v="1"/>
    <s v="Call"/>
    <s v="F84FBAFD2E5C46EFB3487701ED04D8A2"/>
    <x v="11"/>
    <d v="2025-09-11T20:21:05"/>
    <x v="1"/>
    <d v="2025-09-11T20:30:14"/>
    <x v="5"/>
    <s v="0937627771"/>
    <s v="NA"/>
    <s v="NA"/>
    <x v="1"/>
  </r>
  <r>
    <x v="0"/>
    <s v="Call"/>
    <s v="F8F6979BCF7046DAB05CAD45C32AD495"/>
    <x v="13"/>
    <d v="2025-09-19T20:38:58"/>
    <x v="0"/>
    <d v="2025-09-19T20:40:03"/>
    <x v="5"/>
    <s v="0424513979"/>
    <s v="NA"/>
    <s v="NA"/>
    <x v="0"/>
  </r>
  <r>
    <x v="0"/>
    <s v="Call"/>
    <s v="F9837C51EBAB4A3CA57CA130B185DBF2"/>
    <x v="2"/>
    <d v="2025-09-30T18:33:09"/>
    <x v="2"/>
    <d v="2025-09-30T18:34:42"/>
    <x v="5"/>
    <s v="0985111979"/>
    <s v="NA"/>
    <s v="NA"/>
    <x v="0"/>
  </r>
  <r>
    <x v="1"/>
    <s v="Call"/>
    <s v="F99C5EC9EBCB43788E4F91D646FB421B"/>
    <x v="17"/>
    <d v="2025-09-13T14:57:57"/>
    <x v="5"/>
    <d v="2025-09-13T15:00:13"/>
    <x v="5"/>
    <s v="0978751301"/>
    <s v="NA"/>
    <s v="NA"/>
    <x v="1"/>
  </r>
  <r>
    <x v="0"/>
    <s v="Call"/>
    <s v="F9E4F75986864621A4895174FE7496F0"/>
    <x v="19"/>
    <d v="2025-09-04T17:55:33"/>
    <x v="1"/>
    <d v="2025-09-04T17:56:39"/>
    <x v="5"/>
    <s v="0987093919"/>
    <s v="NA"/>
    <s v="NA"/>
    <x v="0"/>
  </r>
  <r>
    <x v="0"/>
    <s v="Call"/>
    <s v="FA7A22A29CAD4C938F299F67E1AF97F3"/>
    <x v="10"/>
    <d v="2025-09-12T19:56:30"/>
    <x v="0"/>
    <d v="2025-09-12T20:04:22"/>
    <x v="5"/>
    <s v="073658995"/>
    <s v="NA"/>
    <s v="NA"/>
    <x v="1"/>
  </r>
  <r>
    <x v="0"/>
    <s v="Call"/>
    <s v="FBB7422C8220467DBE2523095D2FC222"/>
    <x v="4"/>
    <d v="2025-09-23T15:53:28"/>
    <x v="2"/>
    <d v="2025-09-23T16:01:33"/>
    <x v="5"/>
    <s v="0424513979"/>
    <s v="NA"/>
    <s v="NA"/>
    <x v="0"/>
  </r>
  <r>
    <x v="0"/>
    <s v="Call"/>
    <s v="FBFEFEE7F5634087AB5E299BC60ADC80"/>
    <x v="11"/>
    <d v="2025-09-11T15:17:48"/>
    <x v="1"/>
    <d v="2025-09-11T15:20:51"/>
    <x v="5"/>
    <s v="0229588068"/>
    <s v="NA"/>
    <s v="NA"/>
    <x v="0"/>
  </r>
  <r>
    <x v="0"/>
    <s v="Call"/>
    <s v="FE453A7A97914733A22E048196B9DF98"/>
    <x v="11"/>
    <d v="2025-09-11T21:02:01"/>
    <x v="1"/>
    <d v="2025-09-11T21:06:21"/>
    <x v="5"/>
    <s v="088352493"/>
    <s v="NA"/>
    <s v="NA"/>
    <x v="0"/>
  </r>
  <r>
    <x v="0"/>
    <s v="Call"/>
    <s v="FE7CBE8E8A6F4F98AA880D7C40AE8163"/>
    <x v="11"/>
    <d v="2025-09-11T20:50:56"/>
    <x v="1"/>
    <d v="2025-09-11T20:53:04"/>
    <x v="5"/>
    <s v="0963325648"/>
    <s v="NA"/>
    <s v="NA"/>
    <x v="0"/>
  </r>
  <r>
    <x v="0"/>
    <s v="Call"/>
    <s v="FED723B36D1641ABA5046D298C807BF7"/>
    <x v="10"/>
    <d v="2025-09-12T18:21:04"/>
    <x v="0"/>
    <d v="2025-09-12T18:44:04"/>
    <x v="5"/>
    <s v="0976036386"/>
    <s v="NA"/>
    <s v="NA"/>
    <x v="0"/>
  </r>
  <r>
    <x v="1"/>
    <s v="Chat"/>
    <s v="0639CE179CA94892A9294B4B708C5B41"/>
    <x v="9"/>
    <d v="2025-09-02T04:43:44"/>
    <x v="2"/>
    <m/>
    <x v="6"/>
    <m/>
    <m/>
    <m/>
    <x v="1"/>
  </r>
  <r>
    <x v="1"/>
    <s v="Chat"/>
    <s v="0A1B5F7551CB4865BF92D1C1E5D2E395"/>
    <x v="5"/>
    <d v="2025-09-01T09:21:51"/>
    <x v="4"/>
    <m/>
    <x v="6"/>
    <s v="0916800055"/>
    <s v="NA"/>
    <s v="NA"/>
    <x v="1"/>
  </r>
  <r>
    <x v="1"/>
    <s v="Chat"/>
    <s v="0F30D2AF96594E7B9E30E75DE76C1FEB"/>
    <x v="26"/>
    <d v="2025-09-21T20:22:44"/>
    <x v="6"/>
    <m/>
    <x v="6"/>
    <m/>
    <m/>
    <m/>
    <x v="1"/>
  </r>
  <r>
    <x v="1"/>
    <s v="Chat"/>
    <s v="1A1CFE9660F14C07956C29E97CC1D89A"/>
    <x v="28"/>
    <d v="2025-09-28T13:22:27"/>
    <x v="6"/>
    <m/>
    <x v="6"/>
    <m/>
    <m/>
    <m/>
    <x v="1"/>
  </r>
  <r>
    <x v="1"/>
    <s v="Chat"/>
    <s v="1D881880F4C44C95A116EB48EACE1294"/>
    <x v="8"/>
    <d v="2025-09-22T23:56:14"/>
    <x v="4"/>
    <m/>
    <x v="6"/>
    <m/>
    <m/>
    <m/>
    <x v="1"/>
  </r>
  <r>
    <x v="1"/>
    <s v="Chat"/>
    <s v="2F6380A223A04798899C2DC9BFE4C76E"/>
    <x v="5"/>
    <d v="2025-09-01T05:43:58"/>
    <x v="4"/>
    <m/>
    <x v="6"/>
    <m/>
    <m/>
    <m/>
    <x v="1"/>
  </r>
  <r>
    <x v="1"/>
    <s v="Chat"/>
    <s v="4A663B7B47B3467CA7A2FBEA84A62E5B"/>
    <x v="9"/>
    <d v="2025-09-02T13:49:42"/>
    <x v="2"/>
    <d v="2025-09-02T13:49:45"/>
    <x v="6"/>
    <m/>
    <m/>
    <m/>
    <x v="1"/>
  </r>
  <r>
    <x v="1"/>
    <s v="Chat"/>
    <s v="4DB98BA1CA334DC6BA7A37EA2190ECE2"/>
    <x v="28"/>
    <d v="2025-09-28T21:35:43"/>
    <x v="6"/>
    <m/>
    <x v="6"/>
    <m/>
    <m/>
    <m/>
    <x v="1"/>
  </r>
  <r>
    <x v="1"/>
    <s v="Chat"/>
    <s v="630661461FCC4E98BDBB3DAE6ED67AD3"/>
    <x v="8"/>
    <d v="2025-09-22T23:43:18"/>
    <x v="4"/>
    <m/>
    <x v="6"/>
    <m/>
    <m/>
    <m/>
    <x v="1"/>
  </r>
  <r>
    <x v="1"/>
    <s v="Chat"/>
    <s v="645EF39605054A668809723BCB9E42B3"/>
    <x v="28"/>
    <d v="2025-09-28T21:36:50"/>
    <x v="6"/>
    <m/>
    <x v="6"/>
    <m/>
    <m/>
    <m/>
    <x v="1"/>
  </r>
  <r>
    <x v="1"/>
    <s v="Chat"/>
    <s v="683A19284F624B79A548AE8C05C4B7BE"/>
    <x v="19"/>
    <d v="2025-09-04T22:23:46"/>
    <x v="1"/>
    <m/>
    <x v="6"/>
    <s v="0919429120"/>
    <s v="NA"/>
    <s v="NA"/>
    <x v="1"/>
  </r>
  <r>
    <x v="1"/>
    <s v="Chat"/>
    <s v="6D690332C3DD4AFFB0188F71C3B3B245"/>
    <x v="15"/>
    <d v="2025-09-17T19:31:48"/>
    <x v="3"/>
    <m/>
    <x v="6"/>
    <s v="0933920506"/>
    <s v="NA"/>
    <s v="NA"/>
    <x v="1"/>
  </r>
  <r>
    <x v="1"/>
    <s v="Chat"/>
    <s v="817508933FA645118BD30DED6018032B"/>
    <x v="4"/>
    <d v="2025-09-23T14:57:11"/>
    <x v="2"/>
    <m/>
    <x v="6"/>
    <s v="0977247288"/>
    <s v="NA"/>
    <s v="NA"/>
    <x v="1"/>
  </r>
  <r>
    <x v="1"/>
    <s v="Chat"/>
    <s v="84661A898390495BAB15AC43A9C5C906"/>
    <x v="14"/>
    <d v="2025-09-10T17:15:30"/>
    <x v="3"/>
    <m/>
    <x v="6"/>
    <m/>
    <m/>
    <m/>
    <x v="1"/>
  </r>
  <r>
    <x v="1"/>
    <s v="Chat"/>
    <s v="8C9810D1DBE34E8291F1DEBD58A76A88"/>
    <x v="9"/>
    <d v="2025-09-02T13:46:24"/>
    <x v="2"/>
    <d v="2025-09-02T13:46:27"/>
    <x v="6"/>
    <m/>
    <m/>
    <m/>
    <x v="1"/>
  </r>
  <r>
    <x v="1"/>
    <s v="Chat"/>
    <s v="9C6D306E84FD4FBF9D197B074C31DDFA"/>
    <x v="9"/>
    <d v="2025-09-02T13:49:14"/>
    <x v="2"/>
    <m/>
    <x v="6"/>
    <s v="0972368712"/>
    <s v="NA"/>
    <s v="NA"/>
    <x v="1"/>
  </r>
  <r>
    <x v="1"/>
    <s v="Chat"/>
    <s v="9E7093BB341B45419B6C7CF1F9603862"/>
    <x v="13"/>
    <d v="2025-09-19T23:11:37"/>
    <x v="0"/>
    <m/>
    <x v="6"/>
    <s v="0922500763"/>
    <s v="NA"/>
    <s v="NA"/>
    <x v="1"/>
  </r>
  <r>
    <x v="1"/>
    <s v="Chat"/>
    <s v="9F381320177948009A18009CE5229BCD"/>
    <x v="28"/>
    <d v="2025-09-28T18:19:20"/>
    <x v="6"/>
    <m/>
    <x v="6"/>
    <m/>
    <m/>
    <m/>
    <x v="1"/>
  </r>
  <r>
    <x v="1"/>
    <s v="Chat"/>
    <s v="A4B4A2CE41A9426DA12F9328F87E293E"/>
    <x v="18"/>
    <d v="2025-09-18T18:47:42"/>
    <x v="1"/>
    <m/>
    <x v="6"/>
    <m/>
    <m/>
    <m/>
    <x v="1"/>
  </r>
  <r>
    <x v="1"/>
    <s v="Chat"/>
    <s v="B1BAA6D0278B4CBFA0B9515190A43A89"/>
    <x v="28"/>
    <d v="2025-09-28T21:35:32"/>
    <x v="6"/>
    <m/>
    <x v="6"/>
    <m/>
    <m/>
    <m/>
    <x v="1"/>
  </r>
  <r>
    <x v="1"/>
    <s v="Chat"/>
    <s v="B902AC1EBC414E3CA1EC3A61D939F074"/>
    <x v="5"/>
    <d v="2025-09-01T09:26:32"/>
    <x v="4"/>
    <m/>
    <x v="6"/>
    <m/>
    <m/>
    <m/>
    <x v="1"/>
  </r>
  <r>
    <x v="1"/>
    <s v="Chat"/>
    <s v="BEC5FFE7F04648CAB8F218C0D7C05C46"/>
    <x v="26"/>
    <d v="2025-09-21T20:29:55"/>
    <x v="6"/>
    <m/>
    <x v="6"/>
    <m/>
    <m/>
    <m/>
    <x v="1"/>
  </r>
  <r>
    <x v="1"/>
    <s v="Chat"/>
    <s v="D19659B8AD014D2B912DE1AC36925C9D"/>
    <x v="20"/>
    <d v="2025-09-14T03:08:03"/>
    <x v="6"/>
    <m/>
    <x v="6"/>
    <m/>
    <m/>
    <m/>
    <x v="1"/>
  </r>
  <r>
    <x v="1"/>
    <s v="Chat"/>
    <s v="D2972D6174E9401882A1A381AD9B4E9A"/>
    <x v="8"/>
    <d v="2025-09-22T23:58:08"/>
    <x v="4"/>
    <m/>
    <x v="6"/>
    <m/>
    <m/>
    <m/>
    <x v="1"/>
  </r>
  <r>
    <x v="1"/>
    <s v="Chat"/>
    <s v="D5A11EACF7CB48C1BB474414AC5DEE5C"/>
    <x v="3"/>
    <d v="2025-09-24T16:33:03"/>
    <x v="3"/>
    <m/>
    <x v="6"/>
    <m/>
    <m/>
    <m/>
    <x v="1"/>
  </r>
  <r>
    <x v="1"/>
    <s v="Call"/>
    <s v="0002656217FD4FE4A4907360352ACAD1"/>
    <x v="12"/>
    <d v="2025-09-16T20:44:07"/>
    <x v="2"/>
    <d v="2025-09-16T20:47:58"/>
    <x v="7"/>
    <s v="0925317957"/>
    <s v="NA"/>
    <s v="NA"/>
    <x v="1"/>
  </r>
  <r>
    <x v="0"/>
    <s v="Call"/>
    <s v="015333921E41469A8D114C452ED0AC05"/>
    <x v="23"/>
    <d v="2025-09-15T14:37:51"/>
    <x v="4"/>
    <d v="2025-09-15T14:41:09"/>
    <x v="7"/>
    <s v="0229306677"/>
    <s v="NA"/>
    <s v="NA"/>
    <x v="0"/>
  </r>
  <r>
    <x v="0"/>
    <s v="Call"/>
    <s v="033C7ACE752145A790FD617A1C7A249B"/>
    <x v="16"/>
    <d v="2025-09-08T16:34:12"/>
    <x v="4"/>
    <d v="2025-09-08T16:38:01"/>
    <x v="7"/>
    <s v="29310706"/>
    <s v="NA"/>
    <s v="NA"/>
    <x v="1"/>
  </r>
  <r>
    <x v="0"/>
    <s v="Call"/>
    <s v="039D0428F18A4D4AAF00F37A28F54CFB"/>
    <x v="2"/>
    <d v="2025-09-30T19:12:07"/>
    <x v="2"/>
    <d v="2025-09-30T19:14:23"/>
    <x v="7"/>
    <s v="0980338407"/>
    <s v="NA"/>
    <s v="NA"/>
    <x v="0"/>
  </r>
  <r>
    <x v="0"/>
    <s v="Call"/>
    <s v="0419CB21D0F8432CA0120CBA83D937B4"/>
    <x v="2"/>
    <d v="2025-09-30T19:04:53"/>
    <x v="2"/>
    <d v="2025-09-30T19:06:00"/>
    <x v="7"/>
    <s v="0976062337"/>
    <s v="NA"/>
    <s v="NA"/>
    <x v="0"/>
  </r>
  <r>
    <x v="1"/>
    <s v="Call"/>
    <s v="0543A534E3044B19844E2C80E6013BEE"/>
    <x v="23"/>
    <d v="2025-09-15T20:24:39"/>
    <x v="4"/>
    <d v="2025-09-15T20:27:23"/>
    <x v="7"/>
    <s v="0937627771"/>
    <s v="NA"/>
    <s v="NA"/>
    <x v="1"/>
  </r>
  <r>
    <x v="0"/>
    <s v="Call"/>
    <s v="057B267138CB423782170AB27BEE0B5C"/>
    <x v="19"/>
    <d v="2025-09-04T15:40:36"/>
    <x v="1"/>
    <d v="2025-09-04T15:44:19"/>
    <x v="7"/>
    <s v="0989987525"/>
    <s v="NA"/>
    <s v="NA"/>
    <x v="0"/>
  </r>
  <r>
    <x v="0"/>
    <s v="Call"/>
    <s v="05CEE3CA106343CF988C0240E311594A"/>
    <x v="1"/>
    <d v="2025-09-25T18:27:44"/>
    <x v="1"/>
    <d v="2025-09-25T18:35:23"/>
    <x v="7"/>
    <s v="035314599"/>
    <s v="NA"/>
    <s v="NA"/>
    <x v="0"/>
  </r>
  <r>
    <x v="1"/>
    <s v="Call"/>
    <s v="07476E22513447218FA5B2439EAC96D2"/>
    <x v="20"/>
    <d v="2025-09-14T14:32:07"/>
    <x v="6"/>
    <d v="2025-09-14T14:33:06"/>
    <x v="7"/>
    <s v="0960751239"/>
    <s v="NA"/>
    <s v="NA"/>
    <x v="0"/>
  </r>
  <r>
    <x v="0"/>
    <s v="Call"/>
    <s v="07DC262DC21D41B68A80685937A1B349"/>
    <x v="19"/>
    <d v="2025-09-04T15:18:20"/>
    <x v="1"/>
    <d v="2025-09-04T15:19:51"/>
    <x v="7"/>
    <s v="0909189731"/>
    <s v="NA"/>
    <s v="NA"/>
    <x v="0"/>
  </r>
  <r>
    <x v="1"/>
    <s v="Call"/>
    <s v="07E3656CA0804B0986EAF9CD2FF82BC3"/>
    <x v="20"/>
    <d v="2025-09-14T15:09:24"/>
    <x v="6"/>
    <d v="2025-09-14T15:10:27"/>
    <x v="7"/>
    <s v="0971621052"/>
    <s v="NA"/>
    <s v="NA"/>
    <x v="0"/>
  </r>
  <r>
    <x v="0"/>
    <s v="Call"/>
    <s v="0817E2C48B264DAB8E2CC125538A02EC"/>
    <x v="23"/>
    <d v="2025-09-15T18:33:51"/>
    <x v="4"/>
    <d v="2025-09-15T18:38:18"/>
    <x v="7"/>
    <s v="0422252255"/>
    <s v="NA"/>
    <s v="NA"/>
    <x v="0"/>
  </r>
  <r>
    <x v="0"/>
    <s v="Call"/>
    <s v="08D17CBF3F0E4347B5A547AC6924F5FB"/>
    <x v="5"/>
    <d v="2025-09-01T14:27:31"/>
    <x v="4"/>
    <d v="2025-09-01T14:31:33"/>
    <x v="7"/>
    <s v="0423389933"/>
    <s v="NA"/>
    <s v="NA"/>
    <x v="0"/>
  </r>
  <r>
    <x v="0"/>
    <s v="Call"/>
    <s v="08F67991D01B474887D064B9C95C7DA9"/>
    <x v="6"/>
    <d v="2025-09-09T18:48:35"/>
    <x v="2"/>
    <d v="2025-09-09T18:54:34"/>
    <x v="7"/>
    <s v="0982831366"/>
    <s v="NA"/>
    <s v="NA"/>
    <x v="1"/>
  </r>
  <r>
    <x v="0"/>
    <s v="Call"/>
    <s v="0966EBBF68F249AE98900665536BC527"/>
    <x v="24"/>
    <d v="2025-09-29T14:22:05"/>
    <x v="4"/>
    <d v="2025-09-29T14:27:18"/>
    <x v="7"/>
    <s v="0973940168"/>
    <s v="NA"/>
    <s v="NA"/>
    <x v="0"/>
  </r>
  <r>
    <x v="1"/>
    <s v="Call"/>
    <s v="09AEC5B1C08E4B8897FB8E7C0D98EC2F"/>
    <x v="20"/>
    <d v="2025-09-14T14:14:10"/>
    <x v="6"/>
    <d v="2025-09-14T14:15:42"/>
    <x v="7"/>
    <s v="0916794526"/>
    <s v="NA"/>
    <s v="NA"/>
    <x v="0"/>
  </r>
  <r>
    <x v="1"/>
    <s v="Chat"/>
    <s v="0C7740A3207945C786EF66772ACFD751"/>
    <x v="18"/>
    <d v="2025-09-18T18:55:44"/>
    <x v="1"/>
    <d v="2025-09-18T18:58:30"/>
    <x v="7"/>
    <s v="0958742762"/>
    <s v="NA"/>
    <s v="NA"/>
    <x v="1"/>
  </r>
  <r>
    <x v="0"/>
    <s v="Call"/>
    <s v="0CFBD9E2797141D3B8E5900AAF896E66"/>
    <x v="23"/>
    <d v="2025-09-15T14:28:03"/>
    <x v="4"/>
    <d v="2025-09-15T14:35:12"/>
    <x v="7"/>
    <s v="056330808"/>
    <s v="NA"/>
    <s v="NA"/>
    <x v="1"/>
  </r>
  <r>
    <x v="0"/>
    <s v="Call"/>
    <s v="0EFD7FAC3AC14BB78334861CF4516AD8"/>
    <x v="2"/>
    <d v="2025-09-30T19:08:57"/>
    <x v="2"/>
    <d v="2025-09-30T19:10:10"/>
    <x v="7"/>
    <s v="0918096968"/>
    <s v="NA"/>
    <s v="NA"/>
    <x v="0"/>
  </r>
  <r>
    <x v="0"/>
    <s v="Call"/>
    <s v="0F1C2AAEE5A2446EA936925385084313"/>
    <x v="4"/>
    <d v="2025-09-23T16:13:25"/>
    <x v="2"/>
    <d v="2025-09-23T16:15:17"/>
    <x v="7"/>
    <s v="0424966588"/>
    <s v="NA"/>
    <s v="NA"/>
    <x v="0"/>
  </r>
  <r>
    <x v="1"/>
    <s v="Call"/>
    <s v="0F6E37A5B1074FE5A4E6BB1C072AF0FA"/>
    <x v="20"/>
    <d v="2025-09-14T14:12:07"/>
    <x v="6"/>
    <d v="2025-09-14T14:13:45"/>
    <x v="7"/>
    <s v="0970786678"/>
    <s v="NA"/>
    <s v="NA"/>
    <x v="0"/>
  </r>
  <r>
    <x v="0"/>
    <s v="Call"/>
    <s v="108A7DF2383A4C27A5857D130DFC34B2"/>
    <x v="29"/>
    <d v="2025-09-03T20:01:44"/>
    <x v="3"/>
    <d v="2025-09-03T20:08:18"/>
    <x v="7"/>
    <s v="0915169396"/>
    <s v="NA"/>
    <s v="NA"/>
    <x v="0"/>
  </r>
  <r>
    <x v="0"/>
    <s v="Call"/>
    <s v="11E4FA80D1E54535AC20995360F72232"/>
    <x v="9"/>
    <d v="2025-09-02T20:08:56"/>
    <x v="2"/>
    <d v="2025-09-02T20:16:38"/>
    <x v="7"/>
    <s v="0985855865"/>
    <s v="NA"/>
    <s v="NA"/>
    <x v="0"/>
  </r>
  <r>
    <x v="0"/>
    <s v="Call"/>
    <s v="1374DDA6CD414CA7AAFF19DFBC1EC73B"/>
    <x v="2"/>
    <d v="2025-09-30T19:19:13"/>
    <x v="2"/>
    <d v="2025-09-30T19:20:22"/>
    <x v="7"/>
    <s v="0911435609"/>
    <s v="NA"/>
    <s v="NA"/>
    <x v="0"/>
  </r>
  <r>
    <x v="0"/>
    <s v="Call"/>
    <s v="14734823A16448A78DC8570BBD2D9347"/>
    <x v="6"/>
    <d v="2025-09-09T18:26:32"/>
    <x v="2"/>
    <d v="2025-09-09T18:27:45"/>
    <x v="7"/>
    <s v="0906412093"/>
    <s v="NA"/>
    <s v="NA"/>
    <x v="0"/>
  </r>
  <r>
    <x v="0"/>
    <s v="Call"/>
    <s v="156DB4D09E01497C9F1D8DDCF238FB9E"/>
    <x v="4"/>
    <d v="2025-09-23T16:34:16"/>
    <x v="2"/>
    <d v="2025-09-23T16:37:01"/>
    <x v="7"/>
    <s v="0424966588"/>
    <s v="NA"/>
    <s v="NA"/>
    <x v="0"/>
  </r>
  <r>
    <x v="0"/>
    <s v="Call"/>
    <s v="15911B091E4F486BB0F858B5B7F7C3F8"/>
    <x v="3"/>
    <d v="2025-09-24T15:52:55"/>
    <x v="3"/>
    <d v="2025-09-24T15:56:20"/>
    <x v="7"/>
    <s v="0937220613"/>
    <s v="NA"/>
    <s v="NA"/>
    <x v="0"/>
  </r>
  <r>
    <x v="0"/>
    <s v="Call"/>
    <s v="15A244E02FCE44368B8AF3EDAC3C93FA"/>
    <x v="2"/>
    <d v="2025-09-30T15:15:27"/>
    <x v="2"/>
    <d v="2025-09-30T15:18:41"/>
    <x v="7"/>
    <s v="0222555775"/>
    <s v="NA"/>
    <s v="NA"/>
    <x v="0"/>
  </r>
  <r>
    <x v="0"/>
    <s v="Call"/>
    <s v="160BFC3751324C108C43947B0545303F"/>
    <x v="16"/>
    <d v="2025-09-08T15:42:02"/>
    <x v="4"/>
    <d v="2025-09-08T15:48:49"/>
    <x v="7"/>
    <s v="29306677"/>
    <s v="NA"/>
    <s v="NA"/>
    <x v="1"/>
  </r>
  <r>
    <x v="0"/>
    <s v="Call"/>
    <s v="16B96B2D9D524728BA5862CCA6F1670B"/>
    <x v="16"/>
    <d v="2025-09-08T14:16:32"/>
    <x v="4"/>
    <d v="2025-09-08T14:21:26"/>
    <x v="7"/>
    <s v="0989987525"/>
    <s v="NA"/>
    <s v="NA"/>
    <x v="0"/>
  </r>
  <r>
    <x v="1"/>
    <s v="Call"/>
    <s v="17302BD3092E431C816B3158E561ACC9"/>
    <x v="18"/>
    <d v="2025-09-18T21:17:05"/>
    <x v="1"/>
    <d v="2025-09-18T22:08:50"/>
    <x v="7"/>
    <s v="0910181304"/>
    <s v="NA"/>
    <s v="NA"/>
    <x v="1"/>
  </r>
  <r>
    <x v="1"/>
    <s v="Call"/>
    <s v="17F3BB7252304528AB65FC0E72B98AE9"/>
    <x v="20"/>
    <d v="2025-09-14T14:23:23"/>
    <x v="6"/>
    <d v="2025-09-14T14:26:26"/>
    <x v="7"/>
    <s v="0968319373"/>
    <s v="NA"/>
    <s v="NA"/>
    <x v="0"/>
  </r>
  <r>
    <x v="1"/>
    <s v="Call"/>
    <s v="1874479413D44938B7E582B9D89A490F"/>
    <x v="20"/>
    <d v="2025-09-14T14:38:04"/>
    <x v="6"/>
    <d v="2025-09-14T14:40:21"/>
    <x v="7"/>
    <s v="0917361156"/>
    <s v="NA"/>
    <s v="NA"/>
    <x v="0"/>
  </r>
  <r>
    <x v="0"/>
    <s v="Call"/>
    <s v="1AC7C2E636F54CF8869C671C233C7CE9"/>
    <x v="1"/>
    <d v="2025-09-25T17:07:55"/>
    <x v="1"/>
    <d v="2025-09-25T17:11:13"/>
    <x v="7"/>
    <s v="0989987525"/>
    <s v="NA"/>
    <s v="NA"/>
    <x v="0"/>
  </r>
  <r>
    <x v="1"/>
    <s v="Call"/>
    <s v="1B26D55C5E404D72A64DAF28D8FB2D09"/>
    <x v="14"/>
    <d v="2025-09-10T16:23:08"/>
    <x v="3"/>
    <d v="2025-09-10T17:03:07"/>
    <x v="7"/>
    <s v="0933933635"/>
    <s v="NA"/>
    <s v="NA"/>
    <x v="1"/>
  </r>
  <r>
    <x v="1"/>
    <s v="Call"/>
    <s v="1BE50874C95A411FA62EBB24CAC64EEA"/>
    <x v="29"/>
    <d v="2025-09-03T18:17:14"/>
    <x v="3"/>
    <d v="2025-09-03T18:19:32"/>
    <x v="7"/>
    <s v="0970921733"/>
    <s v="NA"/>
    <s v="NA"/>
    <x v="1"/>
  </r>
  <r>
    <x v="0"/>
    <s v="Call"/>
    <s v="1BFBD827C88A4ED588F2BD6C4FC85F80"/>
    <x v="2"/>
    <d v="2025-09-30T15:31:57"/>
    <x v="2"/>
    <d v="2025-09-30T15:38:46"/>
    <x v="7"/>
    <s v="0909210232"/>
    <s v="NA"/>
    <s v="NA"/>
    <x v="1"/>
  </r>
  <r>
    <x v="1"/>
    <s v="Call"/>
    <s v="1C84C6847E78408B905AEC2627CEAF73"/>
    <x v="20"/>
    <d v="2025-09-14T14:54:48"/>
    <x v="6"/>
    <d v="2025-09-14T14:57:34"/>
    <x v="7"/>
    <s v="0936621101"/>
    <s v="NA"/>
    <s v="NA"/>
    <x v="0"/>
  </r>
  <r>
    <x v="0"/>
    <s v="Call"/>
    <s v="1D4D0A58CBA3469788F63481567D4F72"/>
    <x v="2"/>
    <d v="2025-09-30T19:22:16"/>
    <x v="2"/>
    <d v="2025-09-30T19:23:01"/>
    <x v="7"/>
    <s v="0936342105"/>
    <s v="NA"/>
    <s v="NA"/>
    <x v="0"/>
  </r>
  <r>
    <x v="1"/>
    <s v="Call"/>
    <s v="1DCEDEC7C9B9491EB6A5E8C6B3AA6BDB"/>
    <x v="1"/>
    <d v="2025-09-25T21:10:28"/>
    <x v="1"/>
    <d v="2025-09-25T22:13:00"/>
    <x v="7"/>
    <s v="0988659615"/>
    <s v="NA"/>
    <s v="NA"/>
    <x v="0"/>
  </r>
  <r>
    <x v="0"/>
    <s v="Call"/>
    <s v="1E2BB9CEF170420F81D8BA6A5C68C5FA"/>
    <x v="23"/>
    <d v="2025-09-15T17:42:46"/>
    <x v="4"/>
    <d v="2025-09-15T17:44:25"/>
    <x v="7"/>
    <s v="0968366520"/>
    <s v="NA"/>
    <s v="NA"/>
    <x v="0"/>
  </r>
  <r>
    <x v="0"/>
    <s v="Call"/>
    <s v="1F09FC1C4B22464980F1CD3575297E87"/>
    <x v="6"/>
    <d v="2025-09-09T17:19:28"/>
    <x v="2"/>
    <d v="2025-09-09T17:27:09"/>
    <x v="7"/>
    <s v="0911863934"/>
    <s v="NA"/>
    <s v="NA"/>
    <x v="1"/>
  </r>
  <r>
    <x v="1"/>
    <s v="Call"/>
    <s v="1FEE77DBFBF94319851063B6C481A15D"/>
    <x v="6"/>
    <d v="2025-09-09T21:00:30"/>
    <x v="2"/>
    <d v="2025-09-09T21:09:54"/>
    <x v="7"/>
    <s v="0966065977"/>
    <s v="NA"/>
    <s v="NA"/>
    <x v="0"/>
  </r>
  <r>
    <x v="0"/>
    <s v="Call"/>
    <s v="20087EF233D2422E901680B51D27FADB"/>
    <x v="6"/>
    <d v="2025-09-09T14:59:25"/>
    <x v="2"/>
    <d v="2025-09-09T15:00:45"/>
    <x v="7"/>
    <s v="0911957338"/>
    <s v="NA"/>
    <s v="NA"/>
    <x v="1"/>
  </r>
  <r>
    <x v="1"/>
    <s v="Call"/>
    <s v="219F0E195C17453884BA08B6AF8EA095"/>
    <x v="23"/>
    <d v="2025-09-15T20:27:37"/>
    <x v="4"/>
    <d v="2025-09-15T20:33:23"/>
    <x v="7"/>
    <s v="0937627771"/>
    <s v="NA"/>
    <s v="NA"/>
    <x v="0"/>
  </r>
  <r>
    <x v="0"/>
    <s v="Call"/>
    <s v="223F1D4312B34E2ABE9DF14812441CF4"/>
    <x v="14"/>
    <d v="2025-09-10T20:11:08"/>
    <x v="3"/>
    <d v="2025-09-10T20:15:28"/>
    <x v="7"/>
    <s v="0287729016"/>
    <s v="NA"/>
    <s v="NA"/>
    <x v="0"/>
  </r>
  <r>
    <x v="1"/>
    <s v="Call"/>
    <s v="22ED800FDC3C406A98943A67E8366E47"/>
    <x v="20"/>
    <d v="2025-09-14T14:27:06"/>
    <x v="6"/>
    <d v="2025-09-14T14:28:00"/>
    <x v="7"/>
    <s v="0903817862"/>
    <s v="NA"/>
    <s v="NA"/>
    <x v="0"/>
  </r>
  <r>
    <x v="0"/>
    <s v="Call"/>
    <s v="24391DBC24C340C8AA4EE1897E3A0ACA"/>
    <x v="14"/>
    <d v="2025-09-10T20:58:27"/>
    <x v="3"/>
    <d v="2025-09-10T21:00:31"/>
    <x v="7"/>
    <s v="0985400599"/>
    <s v="NA"/>
    <s v="NA"/>
    <x v="0"/>
  </r>
  <r>
    <x v="0"/>
    <s v="Call"/>
    <s v="24866C4956AA4E3D916F71C6ACCA2A2F"/>
    <x v="23"/>
    <d v="2025-09-15T17:49:02"/>
    <x v="4"/>
    <d v="2025-09-15T17:51:08"/>
    <x v="7"/>
    <s v="0976062337"/>
    <s v="NA"/>
    <s v="NA"/>
    <x v="0"/>
  </r>
  <r>
    <x v="0"/>
    <s v="Call"/>
    <s v="25E0CEBA31164678A8E5CFEC7F8B4F13"/>
    <x v="15"/>
    <d v="2025-09-17T18:09:02"/>
    <x v="3"/>
    <d v="2025-09-17T18:10:19"/>
    <x v="7"/>
    <s v="0989987525"/>
    <s v="NA"/>
    <s v="NA"/>
    <x v="0"/>
  </r>
  <r>
    <x v="0"/>
    <s v="Call"/>
    <s v="25E5D72CF3124DA2A5A3401532DD968C"/>
    <x v="14"/>
    <d v="2025-09-10T20:15:40"/>
    <x v="3"/>
    <d v="2025-09-10T20:18:48"/>
    <x v="7"/>
    <s v="047281377"/>
    <s v="NA"/>
    <s v="NA"/>
    <x v="0"/>
  </r>
  <r>
    <x v="0"/>
    <s v="Call"/>
    <s v="2619F3619EC84D78A7B1D5EB9A849908"/>
    <x v="5"/>
    <d v="2025-09-01T14:19:03"/>
    <x v="4"/>
    <d v="2025-09-01T14:23:32"/>
    <x v="7"/>
    <s v="0423389933"/>
    <s v="NA"/>
    <s v="NA"/>
    <x v="0"/>
  </r>
  <r>
    <x v="1"/>
    <s v="Call"/>
    <s v="26598BBAF366490CB996D541D56C497A"/>
    <x v="20"/>
    <d v="2025-09-14T14:17:51"/>
    <x v="6"/>
    <d v="2025-09-14T14:18:38"/>
    <x v="7"/>
    <s v="0955129102"/>
    <s v="NA"/>
    <s v="NA"/>
    <x v="0"/>
  </r>
  <r>
    <x v="0"/>
    <s v="Call"/>
    <s v="2659B00FB27048DDB620A6A3AFD744CE"/>
    <x v="4"/>
    <d v="2025-09-23T15:10:41"/>
    <x v="2"/>
    <d v="2025-09-23T15:12:06"/>
    <x v="7"/>
    <s v="0424966588"/>
    <s v="NA"/>
    <s v="NA"/>
    <x v="0"/>
  </r>
  <r>
    <x v="0"/>
    <s v="Call"/>
    <s v="2677C3D6373947EAA372B2E53FA4A542"/>
    <x v="9"/>
    <d v="2025-09-02T16:05:15"/>
    <x v="2"/>
    <d v="2025-09-02T16:11:54"/>
    <x v="7"/>
    <s v="052361315"/>
    <s v="NA"/>
    <s v="NA"/>
    <x v="0"/>
  </r>
  <r>
    <x v="0"/>
    <s v="Call"/>
    <s v="268C470256234DE6B6AE0CF97B56C53D"/>
    <x v="5"/>
    <d v="2025-09-01T14:43:48"/>
    <x v="4"/>
    <d v="2025-09-01T14:52:50"/>
    <x v="7"/>
    <s v="062902237"/>
    <s v="NA"/>
    <s v="NA"/>
    <x v="1"/>
  </r>
  <r>
    <x v="0"/>
    <s v="Call"/>
    <s v="26FBD3BEC7F744DEB16F21E384AB8215"/>
    <x v="6"/>
    <d v="2025-09-09T18:21:48"/>
    <x v="2"/>
    <d v="2025-09-09T18:23:03"/>
    <x v="7"/>
    <s v="0908252735"/>
    <s v="NA"/>
    <s v="NA"/>
    <x v="0"/>
  </r>
  <r>
    <x v="1"/>
    <s v="Call"/>
    <s v="26FF11F9B2EA4B63A28F4B949ED5BF99"/>
    <x v="1"/>
    <d v="2025-09-25T17:47:03"/>
    <x v="1"/>
    <d v="2025-09-25T18:22:47"/>
    <x v="7"/>
    <s v="0937627771"/>
    <s v="NA"/>
    <s v="NA"/>
    <x v="1"/>
  </r>
  <r>
    <x v="0"/>
    <s v="Call"/>
    <s v="27369260E2A64F3EA9A8277E5CE0DE39"/>
    <x v="2"/>
    <d v="2025-09-30T19:25:06"/>
    <x v="2"/>
    <d v="2025-09-30T19:26:11"/>
    <x v="7"/>
    <s v="0902026106"/>
    <s v="NA"/>
    <s v="NA"/>
    <x v="0"/>
  </r>
  <r>
    <x v="0"/>
    <s v="Call"/>
    <s v="29B3C84FF86442BEBDD0AE0619BB7CE0"/>
    <x v="23"/>
    <d v="2025-09-15T17:54:52"/>
    <x v="4"/>
    <d v="2025-09-15T17:58:25"/>
    <x v="7"/>
    <s v="0970388418"/>
    <s v="NA"/>
    <s v="NA"/>
    <x v="0"/>
  </r>
  <r>
    <x v="1"/>
    <s v="Call"/>
    <s v="2A39C2109B8444348EAB75FFFFB6C942"/>
    <x v="3"/>
    <d v="2025-09-24T21:10:40"/>
    <x v="3"/>
    <d v="2025-09-24T22:01:21"/>
    <x v="7"/>
    <s v="0955315451"/>
    <s v="NA"/>
    <s v="NA"/>
    <x v="1"/>
  </r>
  <r>
    <x v="0"/>
    <s v="Call"/>
    <s v="2B64D4CE58AE40F696D03E116BFDBD9A"/>
    <x v="4"/>
    <d v="2025-09-23T18:59:18"/>
    <x v="2"/>
    <d v="2025-09-23T19:01:13"/>
    <x v="7"/>
    <s v="0979552689"/>
    <s v="NA"/>
    <s v="NA"/>
    <x v="0"/>
  </r>
  <r>
    <x v="1"/>
    <s v="Call"/>
    <s v="2D0510917F06423B8F31E609EBD9A325"/>
    <x v="1"/>
    <d v="2025-09-25T22:13:06"/>
    <x v="1"/>
    <d v="2025-09-25T22:14:26"/>
    <x v="7"/>
    <s v="0900018336"/>
    <s v="NA"/>
    <s v="NA"/>
    <x v="1"/>
  </r>
  <r>
    <x v="0"/>
    <s v="Call"/>
    <s v="2DBC590242D24522BD0A3914D5C631A7"/>
    <x v="6"/>
    <d v="2025-09-09T18:32:21"/>
    <x v="2"/>
    <d v="2025-09-09T18:34:25"/>
    <x v="7"/>
    <s v="0987093919"/>
    <s v="NA"/>
    <s v="NA"/>
    <x v="0"/>
  </r>
  <r>
    <x v="0"/>
    <s v="Call"/>
    <s v="2DD9C7560765480181803EA2C87377BA"/>
    <x v="5"/>
    <d v="2025-09-01T17:38:15"/>
    <x v="4"/>
    <d v="2025-09-01T17:54:56"/>
    <x v="7"/>
    <s v="0422256958"/>
    <s v="NA"/>
    <s v="NA"/>
    <x v="0"/>
  </r>
  <r>
    <x v="0"/>
    <s v="Call"/>
    <s v="2E1B72177B0F418695769D71E846475C"/>
    <x v="6"/>
    <d v="2025-09-09T18:16:14"/>
    <x v="2"/>
    <d v="2025-09-09T18:17:42"/>
    <x v="7"/>
    <s v="0932455600"/>
    <s v="NA"/>
    <s v="NA"/>
    <x v="0"/>
  </r>
  <r>
    <x v="0"/>
    <s v="Call"/>
    <s v="2FFCB271ED1D4304B172831A35911DC7"/>
    <x v="23"/>
    <d v="2025-09-15T15:38:40"/>
    <x v="4"/>
    <d v="2025-09-15T15:41:38"/>
    <x v="7"/>
    <s v="033391717"/>
    <s v="NA"/>
    <s v="NA"/>
    <x v="0"/>
  </r>
  <r>
    <x v="1"/>
    <s v="Call"/>
    <s v="31302937330A445CB5EB5B63F246C0D2"/>
    <x v="20"/>
    <d v="2025-09-14T15:23:50"/>
    <x v="6"/>
    <d v="2025-09-14T15:25:06"/>
    <x v="7"/>
    <s v="0912889984"/>
    <s v="NA"/>
    <s v="NA"/>
    <x v="0"/>
  </r>
  <r>
    <x v="0"/>
    <s v="Call"/>
    <s v="31315A4872CC43E1BF0932CACCC1964E"/>
    <x v="6"/>
    <d v="2025-09-09T16:38:25"/>
    <x v="2"/>
    <d v="2025-09-09T16:41:36"/>
    <x v="7"/>
    <s v="0911957338"/>
    <s v="NA"/>
    <s v="NA"/>
    <x v="0"/>
  </r>
  <r>
    <x v="0"/>
    <s v="Call"/>
    <s v="313572A3E5294D9CB3A793886A9BB7D9"/>
    <x v="9"/>
    <d v="2025-09-02T19:00:07"/>
    <x v="2"/>
    <d v="2025-09-02T19:02:05"/>
    <x v="7"/>
    <s v="077685335"/>
    <s v="NA"/>
    <s v="NA"/>
    <x v="0"/>
  </r>
  <r>
    <x v="1"/>
    <s v="Call"/>
    <s v="33035C2095CC4886A6C0E2EF5D163084"/>
    <x v="20"/>
    <d v="2025-09-14T15:04:25"/>
    <x v="6"/>
    <d v="2025-09-14T15:05:19"/>
    <x v="7"/>
    <s v="0979185173"/>
    <s v="NA"/>
    <s v="NA"/>
    <x v="0"/>
  </r>
  <r>
    <x v="1"/>
    <s v="Call"/>
    <s v="363CA55CBF7841FCA233DD83C4E7E067"/>
    <x v="24"/>
    <d v="2025-09-29T17:10:21"/>
    <x v="4"/>
    <d v="2025-09-29T17:12:37"/>
    <x v="7"/>
    <s v="0937485860"/>
    <s v="NA"/>
    <s v="NA"/>
    <x v="1"/>
  </r>
  <r>
    <x v="0"/>
    <s v="Call"/>
    <s v="364C971CCA36445DAA37481818275590"/>
    <x v="16"/>
    <d v="2025-09-08T15:37:42"/>
    <x v="4"/>
    <d v="2025-09-08T15:42:25"/>
    <x v="7"/>
    <s v="0936886456"/>
    <s v="NA"/>
    <s v="NA"/>
    <x v="0"/>
  </r>
  <r>
    <x v="1"/>
    <s v="Call"/>
    <s v="368911E7970F4F2BA0682F5E34A42424"/>
    <x v="1"/>
    <d v="2025-09-25T23:24:22"/>
    <x v="1"/>
    <d v="2025-09-25T23:30:18"/>
    <x v="7"/>
    <s v="0937627771"/>
    <s v="NA"/>
    <s v="NA"/>
    <x v="1"/>
  </r>
  <r>
    <x v="0"/>
    <s v="Call"/>
    <s v="37D2D34F367649F180746DB090C497E6"/>
    <x v="12"/>
    <d v="2025-09-16T15:48:36"/>
    <x v="2"/>
    <d v="2025-09-16T15:58:18"/>
    <x v="7"/>
    <s v="075588036"/>
    <s v="NA"/>
    <s v="NA"/>
    <x v="1"/>
  </r>
  <r>
    <x v="0"/>
    <s v="Call"/>
    <s v="38C4F5023D1C4C63A0CDE52B8789F8AD"/>
    <x v="9"/>
    <d v="2025-09-02T20:26:07"/>
    <x v="2"/>
    <d v="2025-09-02T20:29:01"/>
    <x v="7"/>
    <s v="0902688374"/>
    <s v="NA"/>
    <s v="NA"/>
    <x v="0"/>
  </r>
  <r>
    <x v="0"/>
    <s v="Call"/>
    <s v="3AF8BF138DE5498794D86DF1ADA6ADA5"/>
    <x v="29"/>
    <d v="2025-09-03T15:40:43"/>
    <x v="3"/>
    <d v="2025-09-03T15:43:35"/>
    <x v="7"/>
    <s v="26020033"/>
    <s v="NA"/>
    <s v="NA"/>
    <x v="1"/>
  </r>
  <r>
    <x v="0"/>
    <s v="Call"/>
    <s v="3B42E45297FB401A9B265D110986B122"/>
    <x v="5"/>
    <d v="2025-09-01T14:02:12"/>
    <x v="4"/>
    <d v="2025-09-01T14:07:20"/>
    <x v="7"/>
    <s v="052251888"/>
    <s v="NA"/>
    <s v="NA"/>
    <x v="0"/>
  </r>
  <r>
    <x v="0"/>
    <s v="Call"/>
    <s v="3B754955E50D463DB24EE93C54CBBEAF"/>
    <x v="1"/>
    <d v="2025-09-25T16:09:37"/>
    <x v="1"/>
    <d v="2025-09-25T16:11:28"/>
    <x v="7"/>
    <s v="035314599"/>
    <s v="NA"/>
    <s v="NA"/>
    <x v="0"/>
  </r>
  <r>
    <x v="1"/>
    <s v="Call"/>
    <s v="3B8E3E5C69B84D83AD0B05449E50CBF0"/>
    <x v="2"/>
    <d v="2025-09-30T20:30:27"/>
    <x v="2"/>
    <d v="2025-09-30T20:33:18"/>
    <x v="7"/>
    <s v="0967256236"/>
    <s v="NA"/>
    <s v="NA"/>
    <x v="1"/>
  </r>
  <r>
    <x v="0"/>
    <s v="Call"/>
    <s v="3BC199AD9E9E4968A5A3D122BDEE0DB0"/>
    <x v="12"/>
    <d v="2025-09-16T15:12:25"/>
    <x v="2"/>
    <d v="2025-09-16T15:17:04"/>
    <x v="7"/>
    <s v="0982831366"/>
    <s v="NA"/>
    <s v="NA"/>
    <x v="0"/>
  </r>
  <r>
    <x v="0"/>
    <s v="Call"/>
    <s v="3DB8314D3F684DD184E1F8F490BE622C"/>
    <x v="23"/>
    <d v="2025-09-15T17:45:32"/>
    <x v="4"/>
    <d v="2025-09-15T17:46:37"/>
    <x v="7"/>
    <s v="0975844311"/>
    <s v="NA"/>
    <s v="NA"/>
    <x v="0"/>
  </r>
  <r>
    <x v="0"/>
    <s v="Call"/>
    <s v="3E3A68E3F9AB445F98C47A2A08F1D5C5"/>
    <x v="18"/>
    <d v="2025-09-18T14:24:46"/>
    <x v="1"/>
    <d v="2025-09-18T14:26:00"/>
    <x v="7"/>
    <s v="0968309938"/>
    <s v="NA"/>
    <s v="NA"/>
    <x v="1"/>
  </r>
  <r>
    <x v="1"/>
    <s v="Call"/>
    <s v="3E3C6D4988DA4A929C3CBB98534A0D0F"/>
    <x v="20"/>
    <d v="2025-09-14T15:05:37"/>
    <x v="6"/>
    <d v="2025-09-14T15:07:43"/>
    <x v="7"/>
    <s v="0911701276"/>
    <s v="NA"/>
    <s v="NA"/>
    <x v="0"/>
  </r>
  <r>
    <x v="1"/>
    <s v="Call"/>
    <s v="3E87289CA2FC4BE88AD4D75FBEC385C4"/>
    <x v="24"/>
    <d v="2025-09-29T21:33:53"/>
    <x v="4"/>
    <d v="2025-09-29T21:36:34"/>
    <x v="7"/>
    <s v="0936066003"/>
    <s v="NA"/>
    <s v="NA"/>
    <x v="1"/>
  </r>
  <r>
    <x v="0"/>
    <s v="Call"/>
    <s v="3E8ACE605A6E481498B2D3B345712A22"/>
    <x v="29"/>
    <d v="2025-09-03T16:35:36"/>
    <x v="3"/>
    <d v="2025-09-03T16:41:52"/>
    <x v="7"/>
    <s v="0928753983"/>
    <s v="NA"/>
    <s v="NA"/>
    <x v="0"/>
  </r>
  <r>
    <x v="0"/>
    <s v="Call"/>
    <s v="40BCB20190BD490EBB51B695A4B3E0B1"/>
    <x v="2"/>
    <d v="2025-09-30T19:06:49"/>
    <x v="2"/>
    <d v="2025-09-30T19:07:55"/>
    <x v="7"/>
    <s v="0920315905"/>
    <s v="NA"/>
    <s v="NA"/>
    <x v="0"/>
  </r>
  <r>
    <x v="0"/>
    <s v="Call"/>
    <s v="40CD9EF3096749CE951C50581538903E"/>
    <x v="12"/>
    <d v="2025-09-16T16:32:47"/>
    <x v="2"/>
    <d v="2025-09-16T16:38:57"/>
    <x v="7"/>
    <s v="078012625"/>
    <s v="NA"/>
    <s v="NA"/>
    <x v="1"/>
  </r>
  <r>
    <x v="0"/>
    <s v="Call"/>
    <s v="41743EBFBE2D41288B867DC9A6CB19BC"/>
    <x v="23"/>
    <d v="2025-09-15T15:21:42"/>
    <x v="4"/>
    <d v="2025-09-15T15:25:31"/>
    <x v="7"/>
    <s v="033391717"/>
    <s v="NA"/>
    <s v="NA"/>
    <x v="0"/>
  </r>
  <r>
    <x v="1"/>
    <s v="Call"/>
    <s v="42D4000D12D048659C303417B7205F0A"/>
    <x v="29"/>
    <d v="2025-09-03T18:13:24"/>
    <x v="3"/>
    <d v="2025-09-03T18:16:04"/>
    <x v="7"/>
    <s v="0926959049"/>
    <s v="NA"/>
    <s v="NA"/>
    <x v="1"/>
  </r>
  <r>
    <x v="0"/>
    <s v="Call"/>
    <s v="436EA8E15B6E4B4F96050531EDD32681"/>
    <x v="19"/>
    <d v="2025-09-04T15:24:16"/>
    <x v="1"/>
    <d v="2025-09-04T15:25:49"/>
    <x v="7"/>
    <s v="0926529456"/>
    <s v="NA"/>
    <s v="NA"/>
    <x v="0"/>
  </r>
  <r>
    <x v="0"/>
    <s v="Call"/>
    <s v="43991A9562E5477BAFA290E0AB5F555F"/>
    <x v="3"/>
    <d v="2025-09-24T19:29:31"/>
    <x v="3"/>
    <d v="2025-09-24T19:33:24"/>
    <x v="7"/>
    <s v="035538588"/>
    <s v="NA"/>
    <s v="NA"/>
    <x v="0"/>
  </r>
  <r>
    <x v="0"/>
    <s v="Call"/>
    <s v="44E5C8823B494C8C938AA5041570654A"/>
    <x v="5"/>
    <d v="2025-09-01T17:06:17"/>
    <x v="4"/>
    <d v="2025-09-01T17:10:31"/>
    <x v="7"/>
    <s v="0937010626"/>
    <s v="NA"/>
    <s v="NA"/>
    <x v="0"/>
  </r>
  <r>
    <x v="1"/>
    <s v="Call"/>
    <s v="455A8E23E72541AD8DA983782B954D0C"/>
    <x v="20"/>
    <d v="2025-09-14T14:18:58"/>
    <x v="6"/>
    <d v="2025-09-14T14:19:45"/>
    <x v="7"/>
    <s v="0900204962"/>
    <s v="NA"/>
    <s v="NA"/>
    <x v="0"/>
  </r>
  <r>
    <x v="0"/>
    <s v="Call"/>
    <s v="474CCFF260F34CB5A90F62E900B2676B"/>
    <x v="6"/>
    <d v="2025-09-09T18:12:33"/>
    <x v="2"/>
    <d v="2025-09-09T18:13:37"/>
    <x v="7"/>
    <s v="0927663596"/>
    <s v="NA"/>
    <s v="NA"/>
    <x v="0"/>
  </r>
  <r>
    <x v="0"/>
    <s v="Call"/>
    <s v="47B22DE1DC504787AE4038C4ADD5F5BC"/>
    <x v="15"/>
    <d v="2025-09-17T18:26:03"/>
    <x v="3"/>
    <d v="2025-09-17T18:27:17"/>
    <x v="7"/>
    <s v="0989987525"/>
    <s v="NA"/>
    <s v="NA"/>
    <x v="0"/>
  </r>
  <r>
    <x v="0"/>
    <s v="Call"/>
    <s v="47ECE63142FF47B99A4ECD88AADD2C54"/>
    <x v="19"/>
    <d v="2025-09-04T17:01:23"/>
    <x v="1"/>
    <d v="2025-09-04T17:06:01"/>
    <x v="7"/>
    <s v="0971227311"/>
    <s v="NA"/>
    <s v="NA"/>
    <x v="0"/>
  </r>
  <r>
    <x v="1"/>
    <s v="Call"/>
    <s v="4831F23AC84F4925B38AA975E8120B43"/>
    <x v="20"/>
    <d v="2025-09-14T14:10:15"/>
    <x v="6"/>
    <d v="2025-09-14T14:11:35"/>
    <x v="7"/>
    <s v="0900116366"/>
    <s v="NA"/>
    <s v="NA"/>
    <x v="0"/>
  </r>
  <r>
    <x v="0"/>
    <s v="Call"/>
    <s v="4B0264D0C3B641868D8F3535AE1F044F"/>
    <x v="23"/>
    <d v="2025-09-15T20:13:40"/>
    <x v="4"/>
    <d v="2025-09-15T20:18:56"/>
    <x v="7"/>
    <s v="056330808"/>
    <s v="NA"/>
    <s v="NA"/>
    <x v="0"/>
  </r>
  <r>
    <x v="0"/>
    <s v="Call"/>
    <s v="4B850418F1AD49258DBF62ECB430008C"/>
    <x v="2"/>
    <d v="2025-09-30T17:28:50"/>
    <x v="2"/>
    <d v="2025-09-30T17:36:26"/>
    <x v="7"/>
    <s v="033839776"/>
    <s v="NA"/>
    <s v="NA"/>
    <x v="1"/>
  </r>
  <r>
    <x v="0"/>
    <s v="Call"/>
    <s v="4B9BE0A825DD4A70AE05F309E7F2FE6A"/>
    <x v="23"/>
    <d v="2025-09-15T14:15:04"/>
    <x v="4"/>
    <d v="2025-09-15T14:20:19"/>
    <x v="7"/>
    <s v="052685800"/>
    <s v="NA"/>
    <s v="NA"/>
    <x v="1"/>
  </r>
  <r>
    <x v="0"/>
    <s v="Call"/>
    <s v="4D67C57AFF4D49298D27CEC4646A9B29"/>
    <x v="2"/>
    <d v="2025-09-30T15:39:46"/>
    <x v="2"/>
    <d v="2025-09-30T15:45:03"/>
    <x v="7"/>
    <s v="0909210232"/>
    <s v="NA"/>
    <s v="NA"/>
    <x v="0"/>
  </r>
  <r>
    <x v="1"/>
    <s v="Call"/>
    <s v="4DF0FDF3522D4D18B52D5DBB4A07C6F8"/>
    <x v="18"/>
    <d v="2025-09-18T20:25:41"/>
    <x v="1"/>
    <d v="2025-09-18T20:27:59"/>
    <x v="7"/>
    <s v="0908460109"/>
    <s v="NA"/>
    <s v="NA"/>
    <x v="1"/>
  </r>
  <r>
    <x v="0"/>
    <s v="Call"/>
    <s v="4FFA75D04C814D77AB659D8B0A443B1F"/>
    <x v="4"/>
    <d v="2025-09-23T20:39:31"/>
    <x v="2"/>
    <d v="2025-09-23T20:40:57"/>
    <x v="7"/>
    <s v="0983888385"/>
    <s v="NA"/>
    <s v="NA"/>
    <x v="1"/>
  </r>
  <r>
    <x v="0"/>
    <s v="Call"/>
    <s v="50AD3D2330C44EE5927B2B1142B463CF"/>
    <x v="6"/>
    <d v="2025-09-09T18:07:32"/>
    <x v="2"/>
    <d v="2025-09-09T18:09:01"/>
    <x v="7"/>
    <s v="0926529456"/>
    <s v="NA"/>
    <s v="NA"/>
    <x v="0"/>
  </r>
  <r>
    <x v="1"/>
    <s v="Chat"/>
    <s v="536283B6746E49228C9344BAD4BEFC13"/>
    <x v="29"/>
    <d v="2025-09-03T21:04:01"/>
    <x v="3"/>
    <d v="2025-09-03T21:09:30"/>
    <x v="7"/>
    <s v="0917187722"/>
    <s v="NA"/>
    <s v="NA"/>
    <x v="1"/>
  </r>
  <r>
    <x v="0"/>
    <s v="Call"/>
    <s v="595503705DF6495394F63780A5DD5203"/>
    <x v="2"/>
    <d v="2025-09-30T19:23:28"/>
    <x v="2"/>
    <d v="2025-09-30T19:24:43"/>
    <x v="7"/>
    <s v="0900476614"/>
    <s v="NA"/>
    <s v="NA"/>
    <x v="0"/>
  </r>
  <r>
    <x v="0"/>
    <s v="Call"/>
    <s v="5990AEA7358A435EA46D04F60654F0DF"/>
    <x v="1"/>
    <d v="2025-09-25T15:56:56"/>
    <x v="1"/>
    <d v="2025-09-25T16:05:40"/>
    <x v="7"/>
    <s v="0229631218"/>
    <s v="NA"/>
    <s v="NA"/>
    <x v="0"/>
  </r>
  <r>
    <x v="1"/>
    <s v="Call"/>
    <s v="59A8A5AAD98C415F967A6CB09444B618"/>
    <x v="20"/>
    <d v="2025-09-14T22:11:10"/>
    <x v="6"/>
    <d v="2025-09-14T22:12:51"/>
    <x v="7"/>
    <s v="0925266168"/>
    <s v="NA"/>
    <s v="NA"/>
    <x v="0"/>
  </r>
  <r>
    <x v="0"/>
    <s v="Call"/>
    <s v="5A172CC5E6EF43FABE552C4AFEA25D83"/>
    <x v="6"/>
    <d v="2025-09-09T15:28:19"/>
    <x v="2"/>
    <d v="2025-09-09T15:34:48"/>
    <x v="7"/>
    <s v="0916161623"/>
    <s v="NA"/>
    <s v="NA"/>
    <x v="0"/>
  </r>
  <r>
    <x v="0"/>
    <s v="Call"/>
    <s v="5A1B53A71C2745529DD69EFFA87216A2"/>
    <x v="12"/>
    <d v="2025-09-16T16:23:43"/>
    <x v="2"/>
    <d v="2025-09-16T16:31:14"/>
    <x v="7"/>
    <s v="075588036"/>
    <s v="NA"/>
    <s v="NA"/>
    <x v="1"/>
  </r>
  <r>
    <x v="0"/>
    <s v="Call"/>
    <s v="5ADEFE8B2E494E17865FE0D359120E36"/>
    <x v="3"/>
    <d v="2025-09-24T15:22:22"/>
    <x v="3"/>
    <d v="2025-09-24T15:25:53"/>
    <x v="7"/>
    <s v="072211686"/>
    <s v="NA"/>
    <s v="NA"/>
    <x v="0"/>
  </r>
  <r>
    <x v="0"/>
    <s v="Call"/>
    <s v="5B1DFC35F61C4FE29954140E8AE0A9EC"/>
    <x v="4"/>
    <d v="2025-09-23T17:15:50"/>
    <x v="2"/>
    <d v="2025-09-23T17:19:25"/>
    <x v="7"/>
    <s v="0968533938"/>
    <s v="NA"/>
    <s v="NA"/>
    <x v="0"/>
  </r>
  <r>
    <x v="0"/>
    <s v="Call"/>
    <s v="5B7DFFB5AF8B4C42A1D64C7AAB58CA6B"/>
    <x v="29"/>
    <d v="2025-09-03T20:19:25"/>
    <x v="3"/>
    <d v="2025-09-03T20:26:24"/>
    <x v="7"/>
    <s v="0982831366"/>
    <s v="NA"/>
    <s v="NA"/>
    <x v="0"/>
  </r>
  <r>
    <x v="0"/>
    <s v="Call"/>
    <s v="5B8C4BBC93D64E1981AF6F183A5D3E78"/>
    <x v="4"/>
    <d v="2025-09-23T20:01:46"/>
    <x v="2"/>
    <d v="2025-09-23T20:12:16"/>
    <x v="7"/>
    <s v="0423365577"/>
    <s v="NA"/>
    <s v="NA"/>
    <x v="0"/>
  </r>
  <r>
    <x v="0"/>
    <s v="Call"/>
    <s v="5C371343429D4862B12325FFB8351449"/>
    <x v="29"/>
    <d v="2025-09-03T15:29:57"/>
    <x v="3"/>
    <d v="2025-09-03T15:32:06"/>
    <x v="7"/>
    <s v="0901333099"/>
    <s v="NA"/>
    <s v="NA"/>
    <x v="0"/>
  </r>
  <r>
    <x v="0"/>
    <s v="Call"/>
    <s v="5C55EFBBB1D347689D1833128D7EEA4F"/>
    <x v="19"/>
    <d v="2025-09-04T17:28:19"/>
    <x v="1"/>
    <d v="2025-09-04T17:30:18"/>
    <x v="7"/>
    <s v="055371177"/>
    <s v="NA"/>
    <s v="NA"/>
    <x v="0"/>
  </r>
  <r>
    <x v="0"/>
    <s v="Call"/>
    <s v="5DEE894D5E004381A302260D0509A3C6"/>
    <x v="19"/>
    <d v="2025-09-04T15:16:01"/>
    <x v="1"/>
    <d v="2025-09-04T15:17:32"/>
    <x v="7"/>
    <s v="0977291230"/>
    <s v="NA"/>
    <s v="NA"/>
    <x v="0"/>
  </r>
  <r>
    <x v="0"/>
    <s v="Call"/>
    <s v="5EC38EBD097940E08D643C035B13B0FE"/>
    <x v="4"/>
    <d v="2025-09-23T17:39:19"/>
    <x v="2"/>
    <d v="2025-09-23T17:48:57"/>
    <x v="7"/>
    <s v="062600807"/>
    <s v="NA"/>
    <s v="NA"/>
    <x v="1"/>
  </r>
  <r>
    <x v="0"/>
    <s v="Call"/>
    <s v="5EFCEE4EE0AB4F98831FDAD0A979BDAA"/>
    <x v="18"/>
    <d v="2025-09-18T17:17:02"/>
    <x v="1"/>
    <d v="2025-09-18T17:23:45"/>
    <x v="7"/>
    <s v="077809508"/>
    <s v="NA"/>
    <s v="NA"/>
    <x v="0"/>
  </r>
  <r>
    <x v="1"/>
    <s v="Call"/>
    <s v="5F8FB478B6D54B648FEA5CF5F044771F"/>
    <x v="20"/>
    <d v="2025-09-14T14:41:12"/>
    <x v="6"/>
    <d v="2025-09-14T14:42:40"/>
    <x v="7"/>
    <s v="0931316833"/>
    <s v="NA"/>
    <s v="NA"/>
    <x v="0"/>
  </r>
  <r>
    <x v="0"/>
    <s v="Call"/>
    <s v="6014864A333247F7AA875F1C57BD2647"/>
    <x v="3"/>
    <d v="2025-09-24T16:02:50"/>
    <x v="3"/>
    <d v="2025-09-24T16:06:26"/>
    <x v="7"/>
    <s v="29928989"/>
    <s v="NA"/>
    <s v="NA"/>
    <x v="1"/>
  </r>
  <r>
    <x v="1"/>
    <s v="Call"/>
    <s v="60183736B9F448049616AE454373CD53"/>
    <x v="18"/>
    <d v="2025-09-18T20:27:43"/>
    <x v="1"/>
    <d v="2025-09-18T20:29:42"/>
    <x v="7"/>
    <s v="0925696226"/>
    <s v="NA"/>
    <s v="NA"/>
    <x v="1"/>
  </r>
  <r>
    <x v="0"/>
    <s v="Call"/>
    <s v="61DFAF3FD8204251B7D193C67EC10935"/>
    <x v="29"/>
    <d v="2025-09-03T16:31:39"/>
    <x v="3"/>
    <d v="2025-09-03T16:33:37"/>
    <x v="7"/>
    <s v="0928753983"/>
    <s v="NA"/>
    <s v="NA"/>
    <x v="0"/>
  </r>
  <r>
    <x v="0"/>
    <s v="Call"/>
    <s v="633FC893C5264A6E8F453BB3D81FD5D1"/>
    <x v="24"/>
    <d v="2025-09-29T14:09:45"/>
    <x v="4"/>
    <d v="2025-09-29T14:14:55"/>
    <x v="7"/>
    <s v="0222555775"/>
    <s v="NA"/>
    <s v="NA"/>
    <x v="0"/>
  </r>
  <r>
    <x v="0"/>
    <s v="Call"/>
    <s v="63802588CE3D4481A0BEA6EDD4A16B07"/>
    <x v="29"/>
    <d v="2025-09-03T16:15:30"/>
    <x v="3"/>
    <d v="2025-09-03T16:23:11"/>
    <x v="7"/>
    <s v="0971227311"/>
    <s v="NA"/>
    <s v="NA"/>
    <x v="1"/>
  </r>
  <r>
    <x v="1"/>
    <s v="Call"/>
    <s v="643E4D6D3F3F49BD808C2B0079A41E79"/>
    <x v="20"/>
    <d v="2025-09-14T14:44:27"/>
    <x v="6"/>
    <d v="2025-09-14T14:45:46"/>
    <x v="7"/>
    <s v="0928619273"/>
    <s v="NA"/>
    <s v="NA"/>
    <x v="0"/>
  </r>
  <r>
    <x v="0"/>
    <s v="Call"/>
    <s v="64CF3827E1C0492D88830967A5AED6A9"/>
    <x v="4"/>
    <d v="2025-09-23T17:51:25"/>
    <x v="2"/>
    <d v="2025-09-23T17:55:20"/>
    <x v="7"/>
    <s v="055373039"/>
    <s v="NA"/>
    <s v="NA"/>
    <x v="0"/>
  </r>
  <r>
    <x v="1"/>
    <s v="Call"/>
    <s v="651D7C42685F4A2685FF602F8ABB6BDB"/>
    <x v="1"/>
    <d v="2025-09-25T21:01:33"/>
    <x v="1"/>
    <d v="2025-09-25T21:06:37"/>
    <x v="7"/>
    <s v="0988659615"/>
    <s v="NA"/>
    <s v="NA"/>
    <x v="1"/>
  </r>
  <r>
    <x v="0"/>
    <s v="Call"/>
    <s v="6521D6910F774FDF852B47FB66FF17E0"/>
    <x v="19"/>
    <d v="2025-09-04T15:22:04"/>
    <x v="1"/>
    <d v="2025-09-04T15:23:39"/>
    <x v="7"/>
    <s v="0958552843"/>
    <s v="NA"/>
    <s v="NA"/>
    <x v="0"/>
  </r>
  <r>
    <x v="0"/>
    <s v="Call"/>
    <s v="6681BFC2022B4A54937AC56AABF42F7D"/>
    <x v="6"/>
    <d v="2025-09-09T18:14:18"/>
    <x v="2"/>
    <d v="2025-09-09T18:15:44"/>
    <x v="7"/>
    <s v="0961152799"/>
    <s v="NA"/>
    <s v="NA"/>
    <x v="0"/>
  </r>
  <r>
    <x v="0"/>
    <s v="Call"/>
    <s v="672866F9B9D54FC88EFC28571217E280"/>
    <x v="23"/>
    <d v="2025-09-15T17:35:50"/>
    <x v="4"/>
    <d v="2025-09-15T17:37:25"/>
    <x v="7"/>
    <s v="0971776226"/>
    <s v="NA"/>
    <s v="NA"/>
    <x v="0"/>
  </r>
  <r>
    <x v="0"/>
    <s v="Call"/>
    <s v="677691853E9C4F4899D033C8D985EA7A"/>
    <x v="12"/>
    <d v="2025-09-16T17:24:57"/>
    <x v="2"/>
    <d v="2025-09-16T17:34:02"/>
    <x v="7"/>
    <s v="0989039118"/>
    <s v="NA"/>
    <s v="NA"/>
    <x v="1"/>
  </r>
  <r>
    <x v="1"/>
    <s v="Call"/>
    <s v="678546851B58439599D75FC13F5DEC86"/>
    <x v="4"/>
    <d v="2025-09-23T20:42:00"/>
    <x v="2"/>
    <d v="2025-09-23T21:30:49"/>
    <x v="7"/>
    <s v="0967185537"/>
    <s v="NA"/>
    <s v="NA"/>
    <x v="1"/>
  </r>
  <r>
    <x v="0"/>
    <s v="Call"/>
    <s v="67C4BE0F31E9415FA0A3EDA54AA0E044"/>
    <x v="14"/>
    <d v="2025-09-10T18:56:31"/>
    <x v="3"/>
    <d v="2025-09-10T18:58:47"/>
    <x v="7"/>
    <s v="0970722692"/>
    <s v="NA"/>
    <s v="NA"/>
    <x v="0"/>
  </r>
  <r>
    <x v="0"/>
    <s v="Call"/>
    <s v="67CFE5D5706B42EDA0568708989D7588"/>
    <x v="6"/>
    <d v="2025-09-09T18:23:20"/>
    <x v="2"/>
    <d v="2025-09-09T18:24:25"/>
    <x v="7"/>
    <s v="0903657805"/>
    <s v="NA"/>
    <s v="NA"/>
    <x v="0"/>
  </r>
  <r>
    <x v="0"/>
    <s v="Call"/>
    <s v="687FBB89BBEB45CF87A6065D09EE1AEB"/>
    <x v="6"/>
    <d v="2025-09-09T18:19:43"/>
    <x v="2"/>
    <d v="2025-09-09T18:21:20"/>
    <x v="7"/>
    <s v="0952850208"/>
    <s v="NA"/>
    <s v="NA"/>
    <x v="0"/>
  </r>
  <r>
    <x v="0"/>
    <s v="Call"/>
    <s v="68966C38A14A4D0ABEEB25D4FDA1EADE"/>
    <x v="15"/>
    <d v="2025-09-17T15:31:36"/>
    <x v="3"/>
    <d v="2025-09-17T15:36:26"/>
    <x v="7"/>
    <s v="0973975152"/>
    <s v="NA"/>
    <s v="NA"/>
    <x v="0"/>
  </r>
  <r>
    <x v="1"/>
    <s v="Chat"/>
    <s v="68C5FEAB04884A49852C7C2B6B111F8C"/>
    <x v="16"/>
    <d v="2025-09-08T16:40:31"/>
    <x v="4"/>
    <d v="2025-09-08T16:52:19"/>
    <x v="7"/>
    <s v="0985857759"/>
    <s v="NA"/>
    <s v="NA"/>
    <x v="1"/>
  </r>
  <r>
    <x v="0"/>
    <s v="Call"/>
    <s v="690E9BBE5B3D4F0F8876930B01672358"/>
    <x v="5"/>
    <d v="2025-09-01T14:31:15"/>
    <x v="4"/>
    <d v="2025-09-01T14:40:07"/>
    <x v="7"/>
    <s v="0985855865"/>
    <s v="NA"/>
    <s v="NA"/>
    <x v="1"/>
  </r>
  <r>
    <x v="0"/>
    <s v="Call"/>
    <s v="69287D8A5045452DB51B505478E5A607"/>
    <x v="18"/>
    <d v="2025-09-18T18:44:24"/>
    <x v="1"/>
    <d v="2025-09-18T18:50:30"/>
    <x v="7"/>
    <s v="23970850"/>
    <s v="NA"/>
    <s v="NA"/>
    <x v="1"/>
  </r>
  <r>
    <x v="1"/>
    <s v="Call"/>
    <s v="695981690F234EABB8852B3D9D16C0A5"/>
    <x v="20"/>
    <d v="2025-09-14T14:16:08"/>
    <x v="6"/>
    <d v="2025-09-14T14:17:09"/>
    <x v="7"/>
    <s v="0987463019"/>
    <s v="NA"/>
    <s v="NA"/>
    <x v="0"/>
  </r>
  <r>
    <x v="0"/>
    <s v="Call"/>
    <s v="69DF3FE2896F436A888237D62919D4F7"/>
    <x v="16"/>
    <d v="2025-09-08T15:11:02"/>
    <x v="4"/>
    <d v="2025-09-08T15:17:11"/>
    <x v="7"/>
    <s v="047296688"/>
    <s v="NA"/>
    <s v="NA"/>
    <x v="0"/>
  </r>
  <r>
    <x v="0"/>
    <s v="Call"/>
    <s v="6A8BFCF909C844AF8423B682CE85072B"/>
    <x v="2"/>
    <d v="2025-09-30T16:41:07"/>
    <x v="2"/>
    <d v="2025-09-30T16:42:27"/>
    <x v="7"/>
    <s v="092326777"/>
    <s v="NA"/>
    <s v="NA"/>
    <x v="0"/>
  </r>
  <r>
    <x v="0"/>
    <s v="Call"/>
    <s v="6BF7457058204DE1BABD4B37E690A6E6"/>
    <x v="19"/>
    <d v="2025-09-04T15:28:11"/>
    <x v="1"/>
    <d v="2025-09-04T15:29:29"/>
    <x v="7"/>
    <s v="0927663596"/>
    <s v="NA"/>
    <s v="NA"/>
    <x v="0"/>
  </r>
  <r>
    <x v="0"/>
    <s v="Call"/>
    <s v="6C872EF904374392AB35D602E4EC42AB"/>
    <x v="6"/>
    <d v="2025-09-09T18:30:55"/>
    <x v="2"/>
    <d v="2025-09-09T18:32:08"/>
    <x v="7"/>
    <s v="0930039619"/>
    <s v="NA"/>
    <s v="NA"/>
    <x v="0"/>
  </r>
  <r>
    <x v="1"/>
    <s v="Call"/>
    <s v="6D3A7564CDAD47E296D6F21477F80B2D"/>
    <x v="12"/>
    <d v="2025-09-16T20:58:28"/>
    <x v="2"/>
    <d v="2025-09-16T21:00:50"/>
    <x v="7"/>
    <s v="0900592439"/>
    <s v="NA"/>
    <s v="NA"/>
    <x v="1"/>
  </r>
  <r>
    <x v="0"/>
    <s v="Call"/>
    <s v="6D8B336D1C254891B70989B5F5B9EE20"/>
    <x v="19"/>
    <d v="2025-09-04T15:12:00"/>
    <x v="1"/>
    <d v="2025-09-04T15:13:31"/>
    <x v="7"/>
    <s v="0936665713"/>
    <s v="NA"/>
    <s v="NA"/>
    <x v="0"/>
  </r>
  <r>
    <x v="0"/>
    <s v="Call"/>
    <s v="6E5335D100BF4994970107A27668F0CC"/>
    <x v="3"/>
    <d v="2025-09-24T15:08:00"/>
    <x v="3"/>
    <d v="2025-09-24T15:12:09"/>
    <x v="7"/>
    <s v="0975237029"/>
    <s v="NA"/>
    <s v="NA"/>
    <x v="1"/>
  </r>
  <r>
    <x v="0"/>
    <s v="Call"/>
    <s v="6ED3BB2705984ECFA3D5A20389847819"/>
    <x v="9"/>
    <d v="2025-09-02T20:29:21"/>
    <x v="2"/>
    <d v="2025-09-02T20:34:07"/>
    <x v="7"/>
    <s v="0915169396"/>
    <s v="NA"/>
    <s v="NA"/>
    <x v="0"/>
  </r>
  <r>
    <x v="0"/>
    <s v="Call"/>
    <s v="6F53D3688AA5406D99B7A62DAA3592F9"/>
    <x v="19"/>
    <d v="2025-09-04T15:31:29"/>
    <x v="1"/>
    <d v="2025-09-04T15:33:00"/>
    <x v="7"/>
    <s v="0932455600"/>
    <s v="NA"/>
    <s v="NA"/>
    <x v="0"/>
  </r>
  <r>
    <x v="0"/>
    <s v="Call"/>
    <s v="6F734F9C961345D7A9A52434489FE10E"/>
    <x v="6"/>
    <d v="2025-09-09T18:24:39"/>
    <x v="2"/>
    <d v="2025-09-09T18:26:00"/>
    <x v="7"/>
    <s v="0922777869"/>
    <s v="NA"/>
    <s v="NA"/>
    <x v="0"/>
  </r>
  <r>
    <x v="1"/>
    <s v="Call"/>
    <s v="6F7F88E371004215B05FB9877620F2BC"/>
    <x v="16"/>
    <d v="2025-09-08T15:17:41"/>
    <x v="4"/>
    <d v="2025-09-08T15:21:20"/>
    <x v="7"/>
    <s v="0976676608"/>
    <s v="NA"/>
    <s v="NA"/>
    <x v="1"/>
  </r>
  <r>
    <x v="0"/>
    <s v="Call"/>
    <s v="702D11A368D1475FA0611D97BCE5189A"/>
    <x v="1"/>
    <d v="2025-09-25T15:06:04"/>
    <x v="1"/>
    <d v="2025-09-25T15:19:04"/>
    <x v="7"/>
    <s v="035314599"/>
    <s v="NA"/>
    <s v="NA"/>
    <x v="0"/>
  </r>
  <r>
    <x v="0"/>
    <s v="Call"/>
    <s v="74E2106F776642EB9723B28FF6F4BD9F"/>
    <x v="16"/>
    <d v="2025-09-08T20:03:29"/>
    <x v="4"/>
    <d v="2025-09-08T20:26:03"/>
    <x v="7"/>
    <s v="0422269588"/>
    <s v="NA"/>
    <s v="NA"/>
    <x v="1"/>
  </r>
  <r>
    <x v="1"/>
    <s v="Call"/>
    <s v="75F809D0A4744369B0B9CAA20950316C"/>
    <x v="20"/>
    <d v="2025-09-14T14:53:00"/>
    <x v="6"/>
    <d v="2025-09-14T14:53:50"/>
    <x v="7"/>
    <s v="0960803903"/>
    <s v="NA"/>
    <s v="NA"/>
    <x v="0"/>
  </r>
  <r>
    <x v="1"/>
    <s v="Call"/>
    <s v="7789DC8B6F1F4715AC2BE984C3EE0F32"/>
    <x v="20"/>
    <d v="2025-09-14T14:33:26"/>
    <x v="6"/>
    <d v="2025-09-14T14:35:44"/>
    <x v="7"/>
    <s v="0987776322"/>
    <s v="NA"/>
    <s v="NA"/>
    <x v="0"/>
  </r>
  <r>
    <x v="0"/>
    <s v="Call"/>
    <s v="7816DEBEA1374BEAA909F5B91B694226"/>
    <x v="15"/>
    <d v="2025-09-17T18:57:37"/>
    <x v="3"/>
    <d v="2025-09-17T18:59:09"/>
    <x v="7"/>
    <s v="0989987525"/>
    <s v="NA"/>
    <s v="NA"/>
    <x v="0"/>
  </r>
  <r>
    <x v="0"/>
    <s v="Call"/>
    <s v="785A9BECBD134DC6B40FC4B3EC75F0BF"/>
    <x v="24"/>
    <d v="2025-09-29T13:59:18"/>
    <x v="4"/>
    <d v="2025-09-29T14:04:29"/>
    <x v="7"/>
    <s v="0958502815"/>
    <s v="NA"/>
    <s v="NA"/>
    <x v="1"/>
  </r>
  <r>
    <x v="0"/>
    <s v="Call"/>
    <s v="78855A6D38DD4DB59E3A360E17951091"/>
    <x v="16"/>
    <d v="2025-09-08T16:05:21"/>
    <x v="4"/>
    <d v="2025-09-08T16:11:38"/>
    <x v="7"/>
    <s v="052223000"/>
    <s v="NA"/>
    <s v="NA"/>
    <x v="0"/>
  </r>
  <r>
    <x v="0"/>
    <s v="Call"/>
    <s v="7A0FB43A706E4AAA97BD7AF324A966C6"/>
    <x v="16"/>
    <d v="2025-09-08T14:25:56"/>
    <x v="4"/>
    <d v="2025-09-08T14:31:51"/>
    <x v="7"/>
    <s v="0426879200"/>
    <s v="NA"/>
    <s v="NA"/>
    <x v="0"/>
  </r>
  <r>
    <x v="0"/>
    <s v="Call"/>
    <s v="7B0AC8075D1C4B7397AA3D1673B97B8B"/>
    <x v="9"/>
    <d v="2025-09-02T16:19:57"/>
    <x v="2"/>
    <d v="2025-09-02T16:25:37"/>
    <x v="7"/>
    <s v="072222333"/>
    <s v="NA"/>
    <s v="NA"/>
    <x v="0"/>
  </r>
  <r>
    <x v="0"/>
    <s v="Call"/>
    <s v="7C6C77EEDEA543388EF4B54671A15BC1"/>
    <x v="9"/>
    <d v="2025-09-02T20:34:24"/>
    <x v="2"/>
    <d v="2025-09-02T20:40:26"/>
    <x v="7"/>
    <s v="0982831366"/>
    <s v="NA"/>
    <s v="NA"/>
    <x v="0"/>
  </r>
  <r>
    <x v="0"/>
    <s v="Call"/>
    <s v="7D83E103AB4B49E1BE5C730AAB843BEB"/>
    <x v="19"/>
    <d v="2025-09-04T16:36:25"/>
    <x v="1"/>
    <d v="2025-09-04T16:42:51"/>
    <x v="7"/>
    <s v="0971227311"/>
    <s v="NA"/>
    <s v="NA"/>
    <x v="1"/>
  </r>
  <r>
    <x v="1"/>
    <s v="Chat"/>
    <s v="7DB657145482492FAB929A5C994EBC11"/>
    <x v="14"/>
    <d v="2025-09-10T22:23:36"/>
    <x v="3"/>
    <d v="2025-09-10T23:01:33"/>
    <x v="7"/>
    <s v="0966065977"/>
    <s v="NA"/>
    <s v="NA"/>
    <x v="1"/>
  </r>
  <r>
    <x v="0"/>
    <s v="Call"/>
    <s v="7E52D387F83E42898F235BA5624367A0"/>
    <x v="2"/>
    <d v="2025-09-30T19:01:15"/>
    <x v="2"/>
    <d v="2025-09-30T19:02:23"/>
    <x v="7"/>
    <s v="0975844311"/>
    <s v="NA"/>
    <s v="NA"/>
    <x v="0"/>
  </r>
  <r>
    <x v="0"/>
    <s v="Call"/>
    <s v="7FE52F1093274658971EFE71594A453C"/>
    <x v="15"/>
    <d v="2025-09-17T15:03:21"/>
    <x v="3"/>
    <d v="2025-09-17T15:11:29"/>
    <x v="7"/>
    <s v="0287729016"/>
    <s v="NA"/>
    <s v="NA"/>
    <x v="0"/>
  </r>
  <r>
    <x v="0"/>
    <s v="Call"/>
    <s v="812622F4DE9141D8914052CE972E82C5"/>
    <x v="24"/>
    <d v="2025-09-29T14:19:10"/>
    <x v="4"/>
    <d v="2025-09-29T14:21:23"/>
    <x v="7"/>
    <s v="062158890"/>
    <s v="NA"/>
    <s v="NA"/>
    <x v="0"/>
  </r>
  <r>
    <x v="0"/>
    <s v="Call"/>
    <s v="8262EE84AF4E4F64884A2C6F982495FF"/>
    <x v="5"/>
    <d v="2025-09-01T16:43:51"/>
    <x v="4"/>
    <d v="2025-09-01T16:47:09"/>
    <x v="7"/>
    <s v="062902237"/>
    <s v="NA"/>
    <s v="NA"/>
    <x v="0"/>
  </r>
  <r>
    <x v="0"/>
    <s v="Call"/>
    <s v="83FD49B673894381ACFE5FC2FB2FCD3E"/>
    <x v="9"/>
    <d v="2025-09-02T16:30:59"/>
    <x v="2"/>
    <d v="2025-09-02T16:34:13"/>
    <x v="7"/>
    <s v="077685335"/>
    <s v="NA"/>
    <s v="NA"/>
    <x v="0"/>
  </r>
  <r>
    <x v="1"/>
    <s v="Call"/>
    <s v="843DE8A7190B405B9F4FAB0C2756A427"/>
    <x v="20"/>
    <d v="2025-09-14T14:50:04"/>
    <x v="6"/>
    <d v="2025-09-14T14:52:45"/>
    <x v="7"/>
    <s v="0905638409"/>
    <s v="NA"/>
    <s v="NA"/>
    <x v="0"/>
  </r>
  <r>
    <x v="0"/>
    <s v="Call"/>
    <s v="84410F55C158456DAE0CDBE3C613F13E"/>
    <x v="6"/>
    <d v="2025-09-09T18:29:28"/>
    <x v="2"/>
    <d v="2025-09-09T18:30:42"/>
    <x v="7"/>
    <s v="0903228051"/>
    <s v="NA"/>
    <s v="NA"/>
    <x v="0"/>
  </r>
  <r>
    <x v="0"/>
    <s v="Call"/>
    <s v="84906A86638B4B7F924E7FFF96822B83"/>
    <x v="19"/>
    <d v="2025-09-04T15:09:54"/>
    <x v="1"/>
    <d v="2025-09-04T15:11:25"/>
    <x v="7"/>
    <s v="0932097942"/>
    <s v="NA"/>
    <s v="NA"/>
    <x v="0"/>
  </r>
  <r>
    <x v="1"/>
    <s v="Call"/>
    <s v="84C3064A0C9546C9AAB4B9E3D02D3DC6"/>
    <x v="20"/>
    <d v="2025-09-14T15:22:17"/>
    <x v="6"/>
    <d v="2025-09-14T15:23:26"/>
    <x v="7"/>
    <s v="0981067197"/>
    <s v="NA"/>
    <s v="NA"/>
    <x v="0"/>
  </r>
  <r>
    <x v="0"/>
    <s v="Call"/>
    <s v="85A887B391394C49B3D7D6163A66976F"/>
    <x v="15"/>
    <d v="2025-09-17T17:21:29"/>
    <x v="3"/>
    <d v="2025-09-17T17:25:48"/>
    <x v="7"/>
    <s v="0226338970"/>
    <s v="NA"/>
    <s v="NA"/>
    <x v="0"/>
  </r>
  <r>
    <x v="0"/>
    <s v="Call"/>
    <s v="869EBFC2C2F14E2DB3188038C5EF4609"/>
    <x v="1"/>
    <d v="2025-09-25T15:30:54"/>
    <x v="1"/>
    <d v="2025-09-25T15:33:12"/>
    <x v="7"/>
    <s v="0287729016"/>
    <s v="NA"/>
    <s v="NA"/>
    <x v="0"/>
  </r>
  <r>
    <x v="0"/>
    <s v="Call"/>
    <s v="87F4134EC7F94F6DBB9DC08CBEF2A1B7"/>
    <x v="14"/>
    <d v="2025-09-10T15:43:44"/>
    <x v="3"/>
    <d v="2025-09-10T15:45:09"/>
    <x v="7"/>
    <s v="0908236158"/>
    <s v="NA"/>
    <s v="NA"/>
    <x v="1"/>
  </r>
  <r>
    <x v="0"/>
    <s v="Call"/>
    <s v="8A2CFCCCC0574CF1A4374D8564F58723"/>
    <x v="2"/>
    <d v="2025-09-30T17:04:01"/>
    <x v="2"/>
    <d v="2025-09-30T17:13:27"/>
    <x v="7"/>
    <s v="052751777"/>
    <s v="NA"/>
    <s v="NA"/>
    <x v="0"/>
  </r>
  <r>
    <x v="0"/>
    <s v="Call"/>
    <s v="8B93EA26A695471D86EBF7C5794079D5"/>
    <x v="2"/>
    <d v="2025-09-30T19:03:22"/>
    <x v="2"/>
    <d v="2025-09-30T19:04:24"/>
    <x v="7"/>
    <s v="0929730822"/>
    <s v="NA"/>
    <s v="NA"/>
    <x v="0"/>
  </r>
  <r>
    <x v="0"/>
    <s v="Call"/>
    <s v="8B971D6F870E43F1A7D2BE4920FF81A9"/>
    <x v="3"/>
    <d v="2025-09-24T15:15:32"/>
    <x v="3"/>
    <d v="2025-09-24T15:21:08"/>
    <x v="7"/>
    <s v="073817369"/>
    <s v="NA"/>
    <s v="NA"/>
    <x v="0"/>
  </r>
  <r>
    <x v="0"/>
    <s v="Call"/>
    <s v="8C29C6DF8F414B07A6C7ED8698C2BB5A"/>
    <x v="29"/>
    <d v="2025-09-03T20:26:19"/>
    <x v="3"/>
    <d v="2025-09-03T20:34:09"/>
    <x v="7"/>
    <s v="0966969661"/>
    <s v="NA"/>
    <s v="NA"/>
    <x v="1"/>
  </r>
  <r>
    <x v="0"/>
    <s v="Call"/>
    <s v="8C36419DC08F42DB83233C084DD8FA43"/>
    <x v="23"/>
    <d v="2025-09-15T14:05:14"/>
    <x v="4"/>
    <d v="2025-09-15T14:14:11"/>
    <x v="7"/>
    <s v="0902338176"/>
    <s v="NA"/>
    <s v="NA"/>
    <x v="1"/>
  </r>
  <r>
    <x v="0"/>
    <s v="Call"/>
    <s v="8C5186225B4C4E8397B60F89D969B001"/>
    <x v="29"/>
    <d v="2025-09-03T18:54:25"/>
    <x v="3"/>
    <d v="2025-09-03T18:59:33"/>
    <x v="7"/>
    <s v="0958254327"/>
    <s v="NA"/>
    <s v="NA"/>
    <x v="1"/>
  </r>
  <r>
    <x v="0"/>
    <s v="Call"/>
    <s v="8CA5E84FD59E48EE86E4C2FDFD0768B7"/>
    <x v="12"/>
    <d v="2025-09-16T15:27:54"/>
    <x v="2"/>
    <d v="2025-09-16T15:36:23"/>
    <x v="7"/>
    <s v="0902130838"/>
    <s v="NA"/>
    <s v="NA"/>
    <x v="1"/>
  </r>
  <r>
    <x v="0"/>
    <s v="Call"/>
    <s v="8CF0A140AA97405C8A4D5059716BD2B5"/>
    <x v="19"/>
    <d v="2025-09-04T15:33:23"/>
    <x v="1"/>
    <d v="2025-09-04T15:35:11"/>
    <x v="7"/>
    <s v="0933615101"/>
    <s v="NA"/>
    <s v="NA"/>
    <x v="0"/>
  </r>
  <r>
    <x v="0"/>
    <s v="Call"/>
    <s v="8F502B20D0654A4B99646FAFA2B4065F"/>
    <x v="3"/>
    <d v="2025-09-24T20:42:43"/>
    <x v="3"/>
    <d v="2025-09-24T20:48:51"/>
    <x v="7"/>
    <s v="076417119"/>
    <s v="NA"/>
    <s v="NA"/>
    <x v="0"/>
  </r>
  <r>
    <x v="0"/>
    <s v="Call"/>
    <s v="8F88BADD98974FCA929BD3AD2C05708C"/>
    <x v="29"/>
    <d v="2025-09-03T20:51:15"/>
    <x v="3"/>
    <d v="2025-09-03T21:01:32"/>
    <x v="7"/>
    <s v="0936886456"/>
    <s v="NA"/>
    <s v="NA"/>
    <x v="1"/>
  </r>
  <r>
    <x v="0"/>
    <s v="Call"/>
    <s v="908451A0E4C14B7CBFD763EFE3CAFEBC"/>
    <x v="29"/>
    <d v="2025-09-03T15:39:59"/>
    <x v="3"/>
    <d v="2025-09-03T15:41:26"/>
    <x v="7"/>
    <s v="0984075699"/>
    <s v="NA"/>
    <s v="NA"/>
    <x v="0"/>
  </r>
  <r>
    <x v="0"/>
    <s v="Call"/>
    <s v="91A809D8AB3744BCB535B19F3BE5979A"/>
    <x v="14"/>
    <d v="2025-09-10T18:08:40"/>
    <x v="3"/>
    <d v="2025-09-10T18:10:28"/>
    <x v="7"/>
    <s v="0970722692"/>
    <s v="NA"/>
    <s v="NA"/>
    <x v="0"/>
  </r>
  <r>
    <x v="0"/>
    <s v="Call"/>
    <s v="91B10C91D50B4798928B4F6AAD2ECCD7"/>
    <x v="14"/>
    <d v="2025-09-10T20:55:20"/>
    <x v="3"/>
    <d v="2025-09-10T20:58:15"/>
    <x v="7"/>
    <s v="0970722692"/>
    <s v="NA"/>
    <s v="NA"/>
    <x v="0"/>
  </r>
  <r>
    <x v="0"/>
    <s v="Call"/>
    <s v="91E71944CC934AB987B1503B125C4D48"/>
    <x v="29"/>
    <d v="2025-09-03T15:24:44"/>
    <x v="3"/>
    <d v="2025-09-03T15:26:45"/>
    <x v="7"/>
    <s v="0970722692"/>
    <s v="NA"/>
    <s v="NA"/>
    <x v="0"/>
  </r>
  <r>
    <x v="1"/>
    <s v="Call"/>
    <s v="924816FC7C9A4DC2BCD227FF257768FC"/>
    <x v="20"/>
    <d v="2025-09-14T14:28:41"/>
    <x v="6"/>
    <d v="2025-09-14T14:31:10"/>
    <x v="7"/>
    <s v="0937377568"/>
    <s v="NA"/>
    <s v="NA"/>
    <x v="0"/>
  </r>
  <r>
    <x v="0"/>
    <s v="Call"/>
    <s v="93154DCEC2D848B58A409B19287E713D"/>
    <x v="2"/>
    <d v="2025-09-30T19:47:49"/>
    <x v="2"/>
    <d v="2025-09-30T19:53:11"/>
    <x v="7"/>
    <s v="062597899"/>
    <s v="NA"/>
    <s v="NA"/>
    <x v="0"/>
  </r>
  <r>
    <x v="0"/>
    <s v="Call"/>
    <s v="966E73F0AC8446E68357DF7201EF8CB7"/>
    <x v="4"/>
    <d v="2025-09-23T17:20:46"/>
    <x v="2"/>
    <d v="2025-09-23T17:37:42"/>
    <x v="7"/>
    <s v="0926722723"/>
    <s v="NA"/>
    <s v="NA"/>
    <x v="1"/>
  </r>
  <r>
    <x v="0"/>
    <s v="Call"/>
    <s v="96BAD1E083CF4EDC83AAE45A19AD07C4"/>
    <x v="6"/>
    <d v="2025-09-09T17:28:48"/>
    <x v="2"/>
    <d v="2025-09-09T17:34:03"/>
    <x v="7"/>
    <s v="0226877338"/>
    <s v="NA"/>
    <s v="NA"/>
    <x v="0"/>
  </r>
  <r>
    <x v="0"/>
    <s v="Call"/>
    <s v="97A2D1971D6C47DBA8296796504B223A"/>
    <x v="19"/>
    <d v="2025-09-04T15:26:10"/>
    <x v="1"/>
    <d v="2025-09-04T15:27:34"/>
    <x v="7"/>
    <s v="0929266096"/>
    <s v="NA"/>
    <s v="NA"/>
    <x v="0"/>
  </r>
  <r>
    <x v="0"/>
    <s v="Call"/>
    <s v="97A78D89135B4CB0AB57568E08B5197A"/>
    <x v="19"/>
    <d v="2025-09-04T15:02:16"/>
    <x v="1"/>
    <d v="2025-09-04T15:03:45"/>
    <x v="7"/>
    <s v="0975379358"/>
    <s v="NA"/>
    <s v="NA"/>
    <x v="0"/>
  </r>
  <r>
    <x v="0"/>
    <s v="Call"/>
    <s v="9815B3BFBF044657A01D89C3B5CBC6B8"/>
    <x v="29"/>
    <d v="2025-09-03T15:28:05"/>
    <x v="3"/>
    <d v="2025-09-03T15:29:37"/>
    <x v="7"/>
    <s v="0985400599"/>
    <s v="NA"/>
    <s v="NA"/>
    <x v="0"/>
  </r>
  <r>
    <x v="0"/>
    <s v="Call"/>
    <s v="99C388F5457F4D148BAE9F16B4C8A225"/>
    <x v="6"/>
    <d v="2025-09-09T18:27:57"/>
    <x v="2"/>
    <d v="2025-09-09T18:29:00"/>
    <x v="7"/>
    <s v="0931476511"/>
    <s v="NA"/>
    <s v="NA"/>
    <x v="0"/>
  </r>
  <r>
    <x v="0"/>
    <s v="Call"/>
    <s v="99CD70A47EB543649860CFEAC22A7CD6"/>
    <x v="29"/>
    <d v="2025-09-03T17:34:37"/>
    <x v="3"/>
    <d v="2025-09-03T17:41:25"/>
    <x v="7"/>
    <s v="0912144030"/>
    <s v="NA"/>
    <s v="NA"/>
    <x v="1"/>
  </r>
  <r>
    <x v="1"/>
    <s v="Call"/>
    <s v="9B4AB40CB06745BDACAFE3C81384C92B"/>
    <x v="20"/>
    <d v="2025-09-14T14:20:38"/>
    <x v="6"/>
    <d v="2025-09-14T14:22:20"/>
    <x v="7"/>
    <s v="0981052648"/>
    <s v="NA"/>
    <s v="NA"/>
    <x v="0"/>
  </r>
  <r>
    <x v="0"/>
    <s v="Call"/>
    <s v="9C8EF4002B0A48AF9BA27E3CDCA78592"/>
    <x v="14"/>
    <d v="2025-09-10T17:06:11"/>
    <x v="3"/>
    <d v="2025-09-10T17:32:04"/>
    <x v="7"/>
    <s v="26338970"/>
    <s v="NA"/>
    <s v="NA"/>
    <x v="1"/>
  </r>
  <r>
    <x v="0"/>
    <s v="Call"/>
    <s v="9E1E877A7C4549E3AF1EB3CD24E83A4E"/>
    <x v="23"/>
    <d v="2025-09-15T18:46:35"/>
    <x v="4"/>
    <d v="2025-09-15T18:51:46"/>
    <x v="7"/>
    <s v="0989987525"/>
    <s v="NA"/>
    <s v="NA"/>
    <x v="0"/>
  </r>
  <r>
    <x v="0"/>
    <s v="Call"/>
    <s v="9E9297DE10624E0CB4EFA64979EDF3EF"/>
    <x v="29"/>
    <d v="2025-09-03T20:45:05"/>
    <x v="3"/>
    <d v="2025-09-03T20:49:34"/>
    <x v="7"/>
    <s v="047755788"/>
    <s v="NA"/>
    <s v="NA"/>
    <x v="0"/>
  </r>
  <r>
    <x v="0"/>
    <s v="Call"/>
    <s v="9EE1CC4981074D568C50ABE1A0D6E3C0"/>
    <x v="18"/>
    <d v="2025-09-18T21:05:30"/>
    <x v="1"/>
    <d v="2025-09-18T21:08:38"/>
    <x v="7"/>
    <s v="0492333858"/>
    <s v="NA"/>
    <s v="NA"/>
    <x v="0"/>
  </r>
  <r>
    <x v="1"/>
    <s v="Call"/>
    <s v="9EE8A07CDFEF4DF3989A82A25EE82CF3"/>
    <x v="9"/>
    <d v="2025-09-02T15:19:27"/>
    <x v="2"/>
    <d v="2025-09-02T15:33:26"/>
    <x v="7"/>
    <s v="0925266168"/>
    <s v="NA"/>
    <s v="NA"/>
    <x v="0"/>
  </r>
  <r>
    <x v="0"/>
    <s v="Call"/>
    <s v="9F5235E4CA0E4361A17547D2A24FC1FA"/>
    <x v="6"/>
    <d v="2025-09-09T15:51:58"/>
    <x v="2"/>
    <d v="2025-09-09T15:54:05"/>
    <x v="7"/>
    <s v="0916161623"/>
    <s v="NA"/>
    <s v="NA"/>
    <x v="0"/>
  </r>
  <r>
    <x v="1"/>
    <s v="Call"/>
    <s v="9F8BF52B68D646BAB047702C7157E505"/>
    <x v="9"/>
    <d v="2025-09-02T21:33:13"/>
    <x v="2"/>
    <d v="2025-09-02T21:44:37"/>
    <x v="7"/>
    <s v="0918756568"/>
    <s v="NA"/>
    <s v="NA"/>
    <x v="1"/>
  </r>
  <r>
    <x v="0"/>
    <s v="Call"/>
    <s v="9FC0AAAFE1DD489F8E3404A462174371"/>
    <x v="3"/>
    <d v="2025-09-24T17:37:41"/>
    <x v="3"/>
    <d v="2025-09-24T17:39:54"/>
    <x v="7"/>
    <s v="035538588"/>
    <s v="NA"/>
    <s v="NA"/>
    <x v="0"/>
  </r>
  <r>
    <x v="0"/>
    <s v="Call"/>
    <s v="A00003CE2DFE4C4A9D45D261FE97C846"/>
    <x v="23"/>
    <d v="2025-09-15T17:37:37"/>
    <x v="4"/>
    <d v="2025-09-15T17:39:14"/>
    <x v="7"/>
    <s v="0988807321"/>
    <s v="NA"/>
    <s v="NA"/>
    <x v="0"/>
  </r>
  <r>
    <x v="0"/>
    <s v="Call"/>
    <s v="A027F4CE8B2E43FB89766D43366A35F5"/>
    <x v="18"/>
    <d v="2025-09-18T20:54:06"/>
    <x v="1"/>
    <d v="2025-09-18T20:57:19"/>
    <x v="7"/>
    <s v="0492333858"/>
    <s v="NA"/>
    <s v="NA"/>
    <x v="0"/>
  </r>
  <r>
    <x v="1"/>
    <s v="Call"/>
    <s v="A029C39F42DC428CA607D8C3C25BA6C4"/>
    <x v="20"/>
    <d v="2025-09-14T14:59:00"/>
    <x v="6"/>
    <d v="2025-09-14T15:01:18"/>
    <x v="7"/>
    <s v="0900236072"/>
    <s v="NA"/>
    <s v="NA"/>
    <x v="0"/>
  </r>
  <r>
    <x v="0"/>
    <s v="Call"/>
    <s v="A2B4FCDC97AD469A8CEA2451F0333B9F"/>
    <x v="12"/>
    <d v="2025-09-16T17:51:04"/>
    <x v="2"/>
    <d v="2025-09-16T18:00:24"/>
    <x v="7"/>
    <s v="0423365577"/>
    <s v="NA"/>
    <s v="NA"/>
    <x v="1"/>
  </r>
  <r>
    <x v="1"/>
    <s v="Call"/>
    <s v="A2D410C91F284BB0B47D0DFF0E35C115"/>
    <x v="20"/>
    <d v="2025-09-14T14:07:13"/>
    <x v="6"/>
    <d v="2025-09-14T14:08:08"/>
    <x v="7"/>
    <s v="0989594205"/>
    <s v="NA"/>
    <s v="NA"/>
    <x v="0"/>
  </r>
  <r>
    <x v="0"/>
    <s v="Call"/>
    <s v="A649DB6D724F485FA0BF71542314A274"/>
    <x v="2"/>
    <d v="2025-09-30T19:10:40"/>
    <x v="2"/>
    <d v="2025-09-30T19:11:53"/>
    <x v="7"/>
    <s v="0908160613"/>
    <s v="NA"/>
    <s v="NA"/>
    <x v="0"/>
  </r>
  <r>
    <x v="0"/>
    <s v="Call"/>
    <s v="A7570AB4456D4CE1B161FA14CD975F84"/>
    <x v="5"/>
    <d v="2025-09-01T17:30:33"/>
    <x v="4"/>
    <d v="2025-09-01T17:31:55"/>
    <x v="7"/>
    <s v="0937010626"/>
    <s v="NA"/>
    <s v="NA"/>
    <x v="0"/>
  </r>
  <r>
    <x v="0"/>
    <s v="Call"/>
    <s v="A7802562AD904EE2A0ED2316A0C423D4"/>
    <x v="9"/>
    <d v="2025-09-02T18:29:00"/>
    <x v="2"/>
    <d v="2025-09-02T18:36:57"/>
    <x v="7"/>
    <s v="0968533938"/>
    <s v="NA"/>
    <s v="NA"/>
    <x v="0"/>
  </r>
  <r>
    <x v="0"/>
    <s v="Call"/>
    <s v="A85E91325F9E4273B6EB295944C43297"/>
    <x v="9"/>
    <d v="2025-09-02T18:07:11"/>
    <x v="2"/>
    <d v="2025-09-02T18:10:02"/>
    <x v="7"/>
    <s v="0926729141"/>
    <s v="NA"/>
    <s v="NA"/>
    <x v="0"/>
  </r>
  <r>
    <x v="1"/>
    <s v="Call"/>
    <s v="A968693A7EA7499696C5E68B588BA11B"/>
    <x v="20"/>
    <d v="2025-09-14T14:01:06"/>
    <x v="6"/>
    <d v="2025-09-14T14:03:34"/>
    <x v="7"/>
    <s v="0977242950"/>
    <s v="NA"/>
    <s v="NA"/>
    <x v="0"/>
  </r>
  <r>
    <x v="0"/>
    <s v="Call"/>
    <s v="A9F75B3211C7421FBF66602BB0567BB0"/>
    <x v="23"/>
    <d v="2025-09-15T17:52:35"/>
    <x v="4"/>
    <d v="2025-09-15T17:54:26"/>
    <x v="7"/>
    <s v="0963483595"/>
    <s v="NA"/>
    <s v="NA"/>
    <x v="0"/>
  </r>
  <r>
    <x v="0"/>
    <s v="Call"/>
    <s v="AC070EFA30AA4C13BE496127D3724AA7"/>
    <x v="16"/>
    <d v="2025-09-08T19:24:06"/>
    <x v="4"/>
    <d v="2025-09-08T19:29:16"/>
    <x v="7"/>
    <s v="0963216006"/>
    <s v="NA"/>
    <s v="NA"/>
    <x v="1"/>
  </r>
  <r>
    <x v="1"/>
    <s v="Call"/>
    <s v="ADC5100F82F8419AA217B9DD6249F8C3"/>
    <x v="18"/>
    <d v="2025-09-18T20:21:46"/>
    <x v="1"/>
    <d v="2025-09-18T20:24:14"/>
    <x v="7"/>
    <s v="0967161553"/>
    <s v="NA"/>
    <s v="NA"/>
    <x v="1"/>
  </r>
  <r>
    <x v="0"/>
    <s v="Call"/>
    <s v="AE9352C141434CB0ACE2E23955EB6F89"/>
    <x v="2"/>
    <d v="2025-09-30T19:17:55"/>
    <x v="2"/>
    <d v="2025-09-30T19:19:02"/>
    <x v="7"/>
    <s v="0906826521"/>
    <s v="NA"/>
    <s v="NA"/>
    <x v="0"/>
  </r>
  <r>
    <x v="0"/>
    <s v="Call"/>
    <s v="AF729D86F2484E438E3F68849977EC42"/>
    <x v="12"/>
    <d v="2025-09-16T16:53:46"/>
    <x v="2"/>
    <d v="2025-09-16T17:02:14"/>
    <x v="7"/>
    <s v="0423365577"/>
    <s v="NA"/>
    <s v="NA"/>
    <x v="1"/>
  </r>
  <r>
    <x v="1"/>
    <s v="Call"/>
    <s v="AF9A46B1CFF5493591177EBA9E2E1861"/>
    <x v="20"/>
    <d v="2025-09-14T15:02:49"/>
    <x v="6"/>
    <d v="2025-09-14T15:03:51"/>
    <x v="7"/>
    <s v="0937915536"/>
    <s v="NA"/>
    <s v="NA"/>
    <x v="0"/>
  </r>
  <r>
    <x v="0"/>
    <s v="Call"/>
    <s v="AFB86DC238464026BACCF51AC4D47A55"/>
    <x v="4"/>
    <d v="2025-09-23T18:43:12"/>
    <x v="2"/>
    <d v="2025-09-23T18:54:58"/>
    <x v="7"/>
    <s v="24259911"/>
    <s v="NA"/>
    <s v="NA"/>
    <x v="1"/>
  </r>
  <r>
    <x v="0"/>
    <s v="Call"/>
    <s v="B008D0998CB94F5FB753DBD4F0A15806"/>
    <x v="2"/>
    <d v="2025-09-30T19:20:47"/>
    <x v="2"/>
    <d v="2025-09-30T19:21:43"/>
    <x v="7"/>
    <s v="0972820017"/>
    <s v="NA"/>
    <s v="NA"/>
    <x v="0"/>
  </r>
  <r>
    <x v="1"/>
    <s v="Call"/>
    <s v="B11E9EBA585846F8B1D7FBA9BA5713A3"/>
    <x v="20"/>
    <d v="2025-09-14T15:18:07"/>
    <x v="6"/>
    <d v="2025-09-14T15:19:23"/>
    <x v="7"/>
    <s v="0976216531"/>
    <s v="NA"/>
    <s v="NA"/>
    <x v="0"/>
  </r>
  <r>
    <x v="1"/>
    <s v="Call"/>
    <s v="B1DCCBE5DC8146FEB43D8FA836ACF0A3"/>
    <x v="20"/>
    <d v="2025-09-14T14:04:43"/>
    <x v="6"/>
    <d v="2025-09-14T14:06:33"/>
    <x v="7"/>
    <s v="0986283256"/>
    <s v="NA"/>
    <s v="NA"/>
    <x v="0"/>
  </r>
  <r>
    <x v="1"/>
    <s v="Call"/>
    <s v="B433345F071D48C38C0DB5BD3B4B19C5"/>
    <x v="20"/>
    <d v="2025-09-14T21:20:58"/>
    <x v="6"/>
    <d v="2025-09-14T22:10:58"/>
    <x v="7"/>
    <s v="0925266168"/>
    <s v="NA"/>
    <s v="NA"/>
    <x v="1"/>
  </r>
  <r>
    <x v="0"/>
    <s v="Call"/>
    <s v="B4D643FFFC2943FB84A215F34DBFE7DC"/>
    <x v="19"/>
    <d v="2025-09-04T17:43:54"/>
    <x v="1"/>
    <d v="2025-09-04T17:48:43"/>
    <x v="7"/>
    <s v="055371177"/>
    <s v="NA"/>
    <s v="NA"/>
    <x v="0"/>
  </r>
  <r>
    <x v="1"/>
    <s v="Call"/>
    <s v="B5E7241430E743D884BEDDEDD7BAC23F"/>
    <x v="20"/>
    <d v="2025-09-14T14:47:37"/>
    <x v="6"/>
    <d v="2025-09-14T14:49:36"/>
    <x v="7"/>
    <s v="0976022915"/>
    <s v="NA"/>
    <s v="NA"/>
    <x v="0"/>
  </r>
  <r>
    <x v="0"/>
    <s v="Call"/>
    <s v="B5E7FB883F024964A8977C784088D2F3"/>
    <x v="16"/>
    <d v="2025-09-08T14:10:57"/>
    <x v="4"/>
    <d v="2025-09-08T14:15:04"/>
    <x v="7"/>
    <s v="087239323"/>
    <s v="NA"/>
    <s v="NA"/>
    <x v="0"/>
  </r>
  <r>
    <x v="0"/>
    <s v="Call"/>
    <s v="B6250EFE7FE5483BB82F5D2E567C4F73"/>
    <x v="6"/>
    <d v="2025-09-09T15:10:26"/>
    <x v="2"/>
    <d v="2025-09-09T15:17:55"/>
    <x v="7"/>
    <s v="032123536"/>
    <s v="NA"/>
    <s v="NA"/>
    <x v="0"/>
  </r>
  <r>
    <x v="0"/>
    <s v="Call"/>
    <s v="B6506410FC7240DA8CC0EE4B52E79C28"/>
    <x v="9"/>
    <d v="2025-09-02T18:12:36"/>
    <x v="2"/>
    <d v="2025-09-02T18:18:02"/>
    <x v="7"/>
    <s v="052361315"/>
    <s v="NA"/>
    <s v="NA"/>
    <x v="0"/>
  </r>
  <r>
    <x v="0"/>
    <s v="Call"/>
    <s v="B86F9BAE655F4A32AF6C5A535C7523E2"/>
    <x v="6"/>
    <d v="2025-09-09T15:45:39"/>
    <x v="2"/>
    <d v="2025-09-09T15:51:35"/>
    <x v="7"/>
    <s v="0911957338"/>
    <s v="NA"/>
    <s v="NA"/>
    <x v="1"/>
  </r>
  <r>
    <x v="0"/>
    <s v="Call"/>
    <s v="B9F4DBFEFF6047D895B72F878FD0CD8F"/>
    <x v="15"/>
    <d v="2025-09-17T18:07:18"/>
    <x v="3"/>
    <d v="2025-09-17T18:08:51"/>
    <x v="7"/>
    <s v="033580988"/>
    <s v="NA"/>
    <s v="NA"/>
    <x v="0"/>
  </r>
  <r>
    <x v="0"/>
    <s v="Call"/>
    <s v="BA86D5FC75434F33A4FB3BF96A9EA048"/>
    <x v="16"/>
    <d v="2025-09-08T15:01:47"/>
    <x v="4"/>
    <d v="2025-09-08T15:08:21"/>
    <x v="7"/>
    <s v="0426630798"/>
    <s v="NA"/>
    <s v="NA"/>
    <x v="0"/>
  </r>
  <r>
    <x v="0"/>
    <s v="Call"/>
    <s v="BAD0A73DAF1B457590C0701348DBA2AD"/>
    <x v="1"/>
    <d v="2025-09-25T17:01:05"/>
    <x v="1"/>
    <d v="2025-09-25T17:02:46"/>
    <x v="7"/>
    <s v="035314599"/>
    <s v="NA"/>
    <s v="NA"/>
    <x v="0"/>
  </r>
  <r>
    <x v="0"/>
    <s v="Call"/>
    <s v="BADD98B56E9E40BA8B0EC3FBDAAE8F41"/>
    <x v="1"/>
    <d v="2025-09-25T15:23:31"/>
    <x v="1"/>
    <d v="2025-09-25T15:27:36"/>
    <x v="7"/>
    <s v="055373039"/>
    <s v="NA"/>
    <s v="NA"/>
    <x v="0"/>
  </r>
  <r>
    <x v="1"/>
    <s v="Call"/>
    <s v="BBFCC00C36F345A5B02C305945275914"/>
    <x v="14"/>
    <d v="2025-09-10T20:51:26"/>
    <x v="3"/>
    <d v="2025-09-10T20:54:31"/>
    <x v="7"/>
    <s v="0967166761"/>
    <s v="NA"/>
    <s v="NA"/>
    <x v="1"/>
  </r>
  <r>
    <x v="0"/>
    <s v="Call"/>
    <s v="BCB0F6FBF1CB4B03B94A04E67364AFCC"/>
    <x v="15"/>
    <d v="2025-09-17T18:48:13"/>
    <x v="3"/>
    <d v="2025-09-17T18:57:04"/>
    <x v="7"/>
    <s v="075588036"/>
    <s v="NA"/>
    <s v="NA"/>
    <x v="0"/>
  </r>
  <r>
    <x v="0"/>
    <s v="Call"/>
    <s v="BCC481C1C1164CD69280E196C2B70356"/>
    <x v="15"/>
    <d v="2025-09-17T18:21:50"/>
    <x v="3"/>
    <d v="2025-09-17T18:25:17"/>
    <x v="7"/>
    <s v="033580988"/>
    <s v="NA"/>
    <s v="NA"/>
    <x v="0"/>
  </r>
  <r>
    <x v="0"/>
    <s v="Call"/>
    <s v="BCD6F24B114E48D29D6113311A6C3210"/>
    <x v="12"/>
    <d v="2025-09-16T20:18:05"/>
    <x v="2"/>
    <d v="2025-09-16T20:24:52"/>
    <x v="7"/>
    <s v="033393339"/>
    <s v="NA"/>
    <s v="NA"/>
    <x v="0"/>
  </r>
  <r>
    <x v="1"/>
    <s v="Call"/>
    <s v="BDA2E00D9EB74794B01EA9FF3360FA11"/>
    <x v="20"/>
    <d v="2025-09-14T15:16:27"/>
    <x v="6"/>
    <d v="2025-09-14T15:17:50"/>
    <x v="7"/>
    <s v="0981779292"/>
    <s v="NA"/>
    <s v="NA"/>
    <x v="0"/>
  </r>
  <r>
    <x v="0"/>
    <s v="Call"/>
    <s v="BEDB3F107DD44CC99FFBC6F45753722C"/>
    <x v="29"/>
    <d v="2025-09-03T15:02:52"/>
    <x v="3"/>
    <d v="2025-09-03T15:04:22"/>
    <x v="7"/>
    <s v="0971227311"/>
    <s v="NA"/>
    <s v="NA"/>
    <x v="0"/>
  </r>
  <r>
    <x v="0"/>
    <s v="Call"/>
    <s v="BF98057EABE54488B71416C52739D11E"/>
    <x v="6"/>
    <d v="2025-09-09T20:09:55"/>
    <x v="2"/>
    <d v="2025-09-09T20:15:23"/>
    <x v="7"/>
    <s v="0426879200"/>
    <s v="NA"/>
    <s v="NA"/>
    <x v="0"/>
  </r>
  <r>
    <x v="0"/>
    <s v="Call"/>
    <s v="C019EDA586094C4B9EEDF0E36330D775"/>
    <x v="9"/>
    <d v="2025-09-02T20:43:57"/>
    <x v="2"/>
    <d v="2025-09-02T20:48:21"/>
    <x v="7"/>
    <s v="0423389933"/>
    <s v="NA"/>
    <s v="NA"/>
    <x v="0"/>
  </r>
  <r>
    <x v="0"/>
    <s v="Call"/>
    <s v="C199F22D60704E3591405064DCB5D897"/>
    <x v="12"/>
    <d v="2025-09-16T20:24:41"/>
    <x v="2"/>
    <d v="2025-09-16T20:35:07"/>
    <x v="7"/>
    <s v="0910658351"/>
    <s v="NA"/>
    <s v="NA"/>
    <x v="1"/>
  </r>
  <r>
    <x v="0"/>
    <s v="Call"/>
    <s v="C28F8D75FC144866BAAF84838E61702F"/>
    <x v="6"/>
    <d v="2025-09-09T15:59:50"/>
    <x v="2"/>
    <d v="2025-09-09T16:06:41"/>
    <x v="7"/>
    <s v="0987751719"/>
    <s v="NA"/>
    <s v="NA"/>
    <x v="1"/>
  </r>
  <r>
    <x v="0"/>
    <s v="Call"/>
    <s v="C2A154214765409C828120413F56D250"/>
    <x v="29"/>
    <d v="2025-09-03T16:28:55"/>
    <x v="3"/>
    <d v="2025-09-03T16:30:45"/>
    <x v="7"/>
    <s v="0901333099"/>
    <s v="NA"/>
    <s v="NA"/>
    <x v="0"/>
  </r>
  <r>
    <x v="1"/>
    <s v="Chat"/>
    <s v="C2BBD7BFCC4C4D36893FC3938BA15FE8"/>
    <x v="6"/>
    <d v="2025-09-09T18:38:27"/>
    <x v="2"/>
    <d v="2025-09-09T18:44:04"/>
    <x v="7"/>
    <s v="0966065977"/>
    <s v="NA"/>
    <s v="NA"/>
    <x v="1"/>
  </r>
  <r>
    <x v="0"/>
    <s v="Call"/>
    <s v="C6153A6CC5D2444AB02D1227B7C28909"/>
    <x v="2"/>
    <d v="2025-09-30T15:03:09"/>
    <x v="2"/>
    <d v="2025-09-30T15:13:08"/>
    <x v="7"/>
    <s v="0926123138"/>
    <s v="NA"/>
    <s v="NA"/>
    <x v="1"/>
  </r>
  <r>
    <x v="0"/>
    <s v="Call"/>
    <s v="C74639D0FC154870AF7C6BF983EF3954"/>
    <x v="16"/>
    <d v="2025-09-08T17:40:03"/>
    <x v="4"/>
    <d v="2025-09-08T17:43:33"/>
    <x v="7"/>
    <s v="087239323"/>
    <s v="NA"/>
    <s v="NA"/>
    <x v="0"/>
  </r>
  <r>
    <x v="0"/>
    <s v="Call"/>
    <s v="C8ED946E1F3F49238FBFF5AA1F6497F9"/>
    <x v="9"/>
    <d v="2025-09-02T15:44:10"/>
    <x v="2"/>
    <d v="2025-09-02T15:50:36"/>
    <x v="7"/>
    <s v="038268789"/>
    <s v="NA"/>
    <s v="NA"/>
    <x v="0"/>
  </r>
  <r>
    <x v="0"/>
    <s v="Call"/>
    <s v="C9FFA279B1474E419A197ACA5A4C5789"/>
    <x v="18"/>
    <d v="2025-09-18T17:05:51"/>
    <x v="1"/>
    <d v="2025-09-18T17:10:31"/>
    <x v="7"/>
    <s v="077809508"/>
    <s v="NA"/>
    <s v="NA"/>
    <x v="0"/>
  </r>
  <r>
    <x v="0"/>
    <s v="Call"/>
    <s v="CB58DC23B7C342008779A8E004633BD4"/>
    <x v="6"/>
    <d v="2025-09-09T18:44:19"/>
    <x v="2"/>
    <d v="2025-09-09T18:52:04"/>
    <x v="7"/>
    <s v="0902338176"/>
    <s v="NA"/>
    <s v="NA"/>
    <x v="1"/>
  </r>
  <r>
    <x v="1"/>
    <s v="Call"/>
    <s v="CCB23C2B062F4D479D8EFA614E3C11EC"/>
    <x v="20"/>
    <d v="2025-09-14T15:19:42"/>
    <x v="6"/>
    <d v="2025-09-14T15:21:48"/>
    <x v="7"/>
    <s v="0966926953"/>
    <s v="NA"/>
    <s v="NA"/>
    <x v="0"/>
  </r>
  <r>
    <x v="0"/>
    <s v="Call"/>
    <s v="CD43577B22D84FA6AE1B301F57AD7BAE"/>
    <x v="16"/>
    <d v="2025-09-08T15:48:11"/>
    <x v="4"/>
    <d v="2025-09-08T15:58:47"/>
    <x v="7"/>
    <s v="0936886456"/>
    <s v="NA"/>
    <s v="NA"/>
    <x v="1"/>
  </r>
  <r>
    <x v="0"/>
    <s v="Call"/>
    <s v="CE27266B17984714B7E8ADB73B2504DB"/>
    <x v="29"/>
    <d v="2025-09-03T17:58:48"/>
    <x v="3"/>
    <d v="2025-09-03T18:11:22"/>
    <x v="7"/>
    <s v="0426761858"/>
    <s v="NA"/>
    <s v="NA"/>
    <x v="0"/>
  </r>
  <r>
    <x v="0"/>
    <s v="Call"/>
    <s v="D131568B15C547F49D2265FAD8DFD582"/>
    <x v="19"/>
    <d v="2025-09-04T17:30:41"/>
    <x v="1"/>
    <d v="2025-09-04T17:34:12"/>
    <x v="7"/>
    <s v="0971227311"/>
    <s v="NA"/>
    <s v="NA"/>
    <x v="0"/>
  </r>
  <r>
    <x v="1"/>
    <s v="Call"/>
    <s v="D1F4C81787C547939DF8D00D1DFE37CA"/>
    <x v="20"/>
    <d v="2025-09-14T14:57:48"/>
    <x v="6"/>
    <d v="2025-09-14T14:58:46"/>
    <x v="7"/>
    <s v="0930229266"/>
    <s v="NA"/>
    <s v="NA"/>
    <x v="0"/>
  </r>
  <r>
    <x v="0"/>
    <s v="Call"/>
    <s v="D20D2F5A20DD478F89C0C79122FD961E"/>
    <x v="23"/>
    <d v="2025-09-15T17:41:11"/>
    <x v="4"/>
    <d v="2025-09-15T17:42:35"/>
    <x v="7"/>
    <s v="0903488228"/>
    <s v="NA"/>
    <s v="NA"/>
    <x v="0"/>
  </r>
  <r>
    <x v="0"/>
    <s v="Call"/>
    <s v="D26AB09ECB5347CFBEE93791DC3CE0C1"/>
    <x v="9"/>
    <d v="2025-09-02T17:54:58"/>
    <x v="2"/>
    <d v="2025-09-02T18:04:59"/>
    <x v="7"/>
    <s v="0926729141"/>
    <s v="NA"/>
    <s v="NA"/>
    <x v="1"/>
  </r>
  <r>
    <x v="0"/>
    <s v="Call"/>
    <s v="D3AE4BA5F9C3483F8EBC8C63C1812BF9"/>
    <x v="23"/>
    <d v="2025-09-15T17:46:51"/>
    <x v="4"/>
    <d v="2025-09-15T17:48:14"/>
    <x v="7"/>
    <s v="0929730822"/>
    <s v="NA"/>
    <s v="NA"/>
    <x v="0"/>
  </r>
  <r>
    <x v="0"/>
    <s v="Call"/>
    <s v="D3FDC46EA8264B79B2A297EB5479F87D"/>
    <x v="19"/>
    <d v="2025-09-04T15:04:54"/>
    <x v="1"/>
    <d v="2025-09-04T15:06:36"/>
    <x v="7"/>
    <s v="0976593584"/>
    <s v="NA"/>
    <s v="NA"/>
    <x v="0"/>
  </r>
  <r>
    <x v="0"/>
    <s v="Call"/>
    <s v="D46F701BA1AD4503824DD80472DC50C8"/>
    <x v="6"/>
    <d v="2025-09-09T15:01:24"/>
    <x v="2"/>
    <d v="2025-09-09T15:09:44"/>
    <x v="7"/>
    <s v="0911957338"/>
    <s v="NA"/>
    <s v="NA"/>
    <x v="1"/>
  </r>
  <r>
    <x v="0"/>
    <s v="Call"/>
    <s v="D504C524DFC648B9A9E984C8CADFB3CF"/>
    <x v="29"/>
    <d v="2025-09-03T18:20:53"/>
    <x v="3"/>
    <d v="2025-09-03T18:23:25"/>
    <x v="7"/>
    <s v="0989987525"/>
    <s v="NA"/>
    <s v="NA"/>
    <x v="0"/>
  </r>
  <r>
    <x v="0"/>
    <s v="Call"/>
    <s v="D52A4E1A63B54C5B970656191A541A58"/>
    <x v="16"/>
    <d v="2025-09-08T14:51:56"/>
    <x v="4"/>
    <d v="2025-09-08T15:00:32"/>
    <x v="7"/>
    <s v="063965888"/>
    <s v="NA"/>
    <s v="NA"/>
    <x v="1"/>
  </r>
  <r>
    <x v="0"/>
    <s v="Call"/>
    <s v="D56D90A337CD4C9581B23F9E99AAFF27"/>
    <x v="6"/>
    <d v="2025-09-09T18:09:47"/>
    <x v="2"/>
    <d v="2025-09-09T18:12:10"/>
    <x v="7"/>
    <s v="0929266096"/>
    <s v="NA"/>
    <s v="NA"/>
    <x v="0"/>
  </r>
  <r>
    <x v="0"/>
    <s v="Call"/>
    <s v="D601B66C93314D6292F6F978838E6ED5"/>
    <x v="24"/>
    <d v="2025-09-29T17:18:12"/>
    <x v="4"/>
    <d v="2025-09-29T17:24:44"/>
    <x v="7"/>
    <s v="0229902269"/>
    <s v="NA"/>
    <s v="NA"/>
    <x v="0"/>
  </r>
  <r>
    <x v="1"/>
    <s v="Call"/>
    <s v="D6FC05D7A9BB4AC2A7B42705E8B1ECC8"/>
    <x v="1"/>
    <d v="2025-09-25T22:36:12"/>
    <x v="1"/>
    <d v="2025-09-25T23:11:28"/>
    <x v="7"/>
    <s v="0937627771"/>
    <s v="NA"/>
    <s v="NA"/>
    <x v="1"/>
  </r>
  <r>
    <x v="0"/>
    <s v="Call"/>
    <s v="D7DC3B3012EC4A089C380FD6E4221064"/>
    <x v="4"/>
    <d v="2025-09-23T15:42:17"/>
    <x v="2"/>
    <d v="2025-09-23T15:46:42"/>
    <x v="7"/>
    <s v="0424966588"/>
    <s v="NA"/>
    <s v="NA"/>
    <x v="0"/>
  </r>
  <r>
    <x v="1"/>
    <s v="Call"/>
    <s v="D91C1D11A0C6401695214D2E2FD1C2D5"/>
    <x v="6"/>
    <d v="2025-09-09T20:51:48"/>
    <x v="2"/>
    <d v="2025-09-09T21:00:16"/>
    <x v="7"/>
    <s v="0966065977"/>
    <s v="NA"/>
    <s v="NA"/>
    <x v="1"/>
  </r>
  <r>
    <x v="0"/>
    <s v="Call"/>
    <s v="D939B1F9AD6D4F6E8CF400ECAAEB4102"/>
    <x v="3"/>
    <d v="2025-09-24T17:18:57"/>
    <x v="3"/>
    <d v="2025-09-24T17:20:15"/>
    <x v="7"/>
    <s v="035538588"/>
    <s v="NA"/>
    <s v="NA"/>
    <x v="0"/>
  </r>
  <r>
    <x v="1"/>
    <s v="Call"/>
    <s v="DA0E7D8FBD1748C7AB73511D8B08EDEE"/>
    <x v="20"/>
    <d v="2025-09-14T15:08:04"/>
    <x v="6"/>
    <d v="2025-09-14T15:09:09"/>
    <x v="7"/>
    <s v="0926194788"/>
    <s v="NA"/>
    <s v="NA"/>
    <x v="0"/>
  </r>
  <r>
    <x v="0"/>
    <s v="Call"/>
    <s v="DA32A095122C4866BB98A2053CB7DBE6"/>
    <x v="23"/>
    <d v="2025-09-15T17:14:22"/>
    <x v="4"/>
    <d v="2025-09-15T17:18:27"/>
    <x v="7"/>
    <s v="0976016630"/>
    <s v="NA"/>
    <s v="NA"/>
    <x v="1"/>
  </r>
  <r>
    <x v="1"/>
    <s v="Call"/>
    <s v="DB586303B5184D77969B14B9B7FB80EB"/>
    <x v="6"/>
    <d v="2025-09-09T21:36:26"/>
    <x v="2"/>
    <d v="2025-09-09T21:49:15"/>
    <x v="7"/>
    <s v="0987158809"/>
    <s v="NA"/>
    <s v="NA"/>
    <x v="1"/>
  </r>
  <r>
    <x v="1"/>
    <s v="Call"/>
    <s v="DB723CA070404D06BAD6F4AF3F42FB81"/>
    <x v="12"/>
    <d v="2025-09-16T20:52:23"/>
    <x v="2"/>
    <d v="2025-09-16T20:54:56"/>
    <x v="7"/>
    <s v="0900264600"/>
    <s v="NA"/>
    <s v="NA"/>
    <x v="1"/>
  </r>
  <r>
    <x v="0"/>
    <s v="Call"/>
    <s v="DBCADAB76205439FB484CB748F45BDD5"/>
    <x v="23"/>
    <d v="2025-09-15T17:39:31"/>
    <x v="4"/>
    <d v="2025-09-15T17:40:32"/>
    <x v="7"/>
    <s v="0987165756"/>
    <s v="NA"/>
    <s v="NA"/>
    <x v="0"/>
  </r>
  <r>
    <x v="0"/>
    <s v="Call"/>
    <s v="DC2E0A8A09CF4D44BAAC449474538CB6"/>
    <x v="19"/>
    <d v="2025-09-04T15:20:06"/>
    <x v="1"/>
    <d v="2025-09-04T15:21:37"/>
    <x v="7"/>
    <s v="0938620713"/>
    <s v="NA"/>
    <s v="NA"/>
    <x v="0"/>
  </r>
  <r>
    <x v="1"/>
    <s v="Call"/>
    <s v="DCB1B2A682F244FE807B327D3C7DACBD"/>
    <x v="20"/>
    <d v="2025-09-14T14:36:11"/>
    <x v="6"/>
    <d v="2025-09-14T14:37:43"/>
    <x v="7"/>
    <s v="0984092258"/>
    <s v="NA"/>
    <s v="NA"/>
    <x v="0"/>
  </r>
  <r>
    <x v="0"/>
    <s v="Call"/>
    <s v="DCB4A9AB8DE544FB8AB455F7A5A71214"/>
    <x v="18"/>
    <d v="2025-09-18T17:49:37"/>
    <x v="1"/>
    <d v="2025-09-18T17:54:12"/>
    <x v="7"/>
    <s v="22555775"/>
    <s v="NA"/>
    <s v="NA"/>
    <x v="1"/>
  </r>
  <r>
    <x v="0"/>
    <s v="Call"/>
    <s v="DCE4F9FADF824330B8CD5EF03E3F1CC6"/>
    <x v="4"/>
    <d v="2025-09-23T15:19:36"/>
    <x v="2"/>
    <d v="2025-09-23T15:25:54"/>
    <x v="7"/>
    <s v="0425225838"/>
    <s v="NA"/>
    <s v="NA"/>
    <x v="0"/>
  </r>
  <r>
    <x v="0"/>
    <s v="Call"/>
    <s v="DE0FDF8D665047B9B947B4F26609734D"/>
    <x v="18"/>
    <d v="2025-09-18T20:34:18"/>
    <x v="1"/>
    <d v="2025-09-18T20:39:50"/>
    <x v="7"/>
    <s v="034916969"/>
    <s v="NA"/>
    <s v="NA"/>
    <x v="1"/>
  </r>
  <r>
    <x v="0"/>
    <s v="Call"/>
    <s v="DE916400441D4DB68BD40389CA823504"/>
    <x v="19"/>
    <d v="2025-09-04T15:29:43"/>
    <x v="1"/>
    <d v="2025-09-04T15:31:19"/>
    <x v="7"/>
    <s v="0961152799"/>
    <s v="NA"/>
    <s v="NA"/>
    <x v="0"/>
  </r>
  <r>
    <x v="1"/>
    <s v="Call"/>
    <s v="DEB50A936D964B5896FA84F984321533"/>
    <x v="29"/>
    <d v="2025-09-03T17:50:38"/>
    <x v="3"/>
    <d v="2025-09-03T17:55:19"/>
    <x v="7"/>
    <s v="0931691112"/>
    <s v="NA"/>
    <s v="NA"/>
    <x v="1"/>
  </r>
  <r>
    <x v="0"/>
    <s v="Call"/>
    <s v="DEFED6116E1F402685689C01BCDFD5A2"/>
    <x v="2"/>
    <d v="2025-09-30T19:14:47"/>
    <x v="2"/>
    <d v="2025-09-30T19:16:04"/>
    <x v="7"/>
    <s v="0963128145"/>
    <s v="NA"/>
    <s v="NA"/>
    <x v="0"/>
  </r>
  <r>
    <x v="1"/>
    <s v="Chat"/>
    <s v="E112B6192BD24770B9E2C28F3D3978EB"/>
    <x v="20"/>
    <d v="2025-09-14T20:08:19"/>
    <x v="6"/>
    <d v="2025-09-14T20:28:17"/>
    <x v="7"/>
    <s v="0906388055"/>
    <s v="NA"/>
    <s v="NA"/>
    <x v="1"/>
  </r>
  <r>
    <x v="0"/>
    <s v="Call"/>
    <s v="E1BBA8D5BAFA4873817D386B2951B4FA"/>
    <x v="24"/>
    <d v="2025-09-29T20:31:35"/>
    <x v="4"/>
    <d v="2025-09-29T20:35:44"/>
    <x v="7"/>
    <s v="0909210232"/>
    <s v="NA"/>
    <s v="NA"/>
    <x v="0"/>
  </r>
  <r>
    <x v="1"/>
    <s v="Call"/>
    <s v="E1D0EA64319F4100B509738BDE687008"/>
    <x v="20"/>
    <d v="2025-09-14T15:10:43"/>
    <x v="6"/>
    <d v="2025-09-14T15:13:33"/>
    <x v="7"/>
    <s v="0902457391"/>
    <s v="NA"/>
    <s v="NA"/>
    <x v="0"/>
  </r>
  <r>
    <x v="1"/>
    <s v="Call"/>
    <s v="E28BACCACAAD41A686211BCC13B469F5"/>
    <x v="20"/>
    <d v="2025-09-14T22:17:21"/>
    <x v="6"/>
    <d v="2025-09-14T22:19:46"/>
    <x v="7"/>
    <s v="0925266168"/>
    <s v="NA"/>
    <s v="NA"/>
    <x v="0"/>
  </r>
  <r>
    <x v="0"/>
    <s v="Call"/>
    <s v="E593BB91313F4A4D8B48C62E28FF9F19"/>
    <x v="19"/>
    <d v="2025-09-04T15:07:29"/>
    <x v="1"/>
    <d v="2025-09-04T15:09:06"/>
    <x v="7"/>
    <s v="0979070082"/>
    <s v="NA"/>
    <s v="NA"/>
    <x v="0"/>
  </r>
  <r>
    <x v="0"/>
    <s v="Call"/>
    <s v="E5FB99923289470FB46D4611CB2D1082"/>
    <x v="12"/>
    <d v="2025-09-16T18:27:03"/>
    <x v="2"/>
    <d v="2025-09-16T18:31:52"/>
    <x v="7"/>
    <s v="073724488"/>
    <s v="NA"/>
    <s v="NA"/>
    <x v="0"/>
  </r>
  <r>
    <x v="0"/>
    <s v="Call"/>
    <s v="E6783EE28094416DAB37FA8AF18034A7"/>
    <x v="24"/>
    <d v="2025-09-29T20:36:05"/>
    <x v="4"/>
    <d v="2025-09-29T20:41:13"/>
    <x v="7"/>
    <s v="0982859688"/>
    <s v="NA"/>
    <s v="NA"/>
    <x v="0"/>
  </r>
  <r>
    <x v="0"/>
    <s v="Call"/>
    <s v="E6D3FFF8A78246EFA58AF46DAAACA110"/>
    <x v="3"/>
    <d v="2025-09-24T20:12:12"/>
    <x v="3"/>
    <d v="2025-09-24T20:31:49"/>
    <x v="7"/>
    <s v="0910658351"/>
    <s v="NA"/>
    <s v="NA"/>
    <x v="1"/>
  </r>
  <r>
    <x v="0"/>
    <s v="Call"/>
    <s v="E70B0DC140E64384860B3C7421E20CB8"/>
    <x v="2"/>
    <d v="2025-09-30T15:22:14"/>
    <x v="2"/>
    <d v="2025-09-30T15:27:09"/>
    <x v="7"/>
    <s v="0229902269"/>
    <s v="NA"/>
    <s v="NA"/>
    <x v="0"/>
  </r>
  <r>
    <x v="0"/>
    <s v="Call"/>
    <s v="E7A99834A6054CE4B58752AFDC3FA68A"/>
    <x v="12"/>
    <d v="2025-09-16T19:00:01"/>
    <x v="2"/>
    <d v="2025-09-16T19:05:46"/>
    <x v="7"/>
    <s v="0989039118"/>
    <s v="NA"/>
    <s v="NA"/>
    <x v="1"/>
  </r>
  <r>
    <x v="1"/>
    <s v="Call"/>
    <s v="E7B6B647250242EE9AFE1B9391FA1A68"/>
    <x v="3"/>
    <d v="2025-09-24T19:55:02"/>
    <x v="3"/>
    <d v="2025-09-24T20:08:58"/>
    <x v="7"/>
    <s v="0967185539"/>
    <s v="NA"/>
    <s v="NA"/>
    <x v="1"/>
  </r>
  <r>
    <x v="1"/>
    <s v="Call"/>
    <s v="E83874B2EFC94089AEC876BED1DE8BF1"/>
    <x v="20"/>
    <d v="2025-09-14T15:01:34"/>
    <x v="6"/>
    <d v="2025-09-14T15:02:28"/>
    <x v="7"/>
    <s v="0903089201"/>
    <s v="NA"/>
    <s v="NA"/>
    <x v="0"/>
  </r>
  <r>
    <x v="0"/>
    <s v="Call"/>
    <s v="EAA72534D71A4A948ED1502DEB116F50"/>
    <x v="29"/>
    <d v="2025-09-03T17:18:25"/>
    <x v="3"/>
    <d v="2025-09-03T17:20:13"/>
    <x v="7"/>
    <s v="0982831366"/>
    <s v="NA"/>
    <s v="NA"/>
    <x v="0"/>
  </r>
  <r>
    <x v="0"/>
    <s v="Call"/>
    <s v="EADB4082A3D4423DB8D210257ADC5B56"/>
    <x v="18"/>
    <d v="2025-09-18T15:08:12"/>
    <x v="1"/>
    <d v="2025-09-18T15:12:38"/>
    <x v="7"/>
    <s v="088352493"/>
    <s v="NA"/>
    <s v="NA"/>
    <x v="0"/>
  </r>
  <r>
    <x v="1"/>
    <s v="Call"/>
    <s v="EB0A8D049C524DBC8833FF0C15899F86"/>
    <x v="28"/>
    <d v="2025-09-28T15:13:41"/>
    <x v="6"/>
    <d v="2025-09-28T15:37:54"/>
    <x v="7"/>
    <s v="0937248596"/>
    <s v="NA"/>
    <s v="NA"/>
    <x v="1"/>
  </r>
  <r>
    <x v="0"/>
    <s v="Call"/>
    <s v="EB994176EBAC4BF3B6EF8700CFBA1354"/>
    <x v="24"/>
    <d v="2025-09-29T19:00:31"/>
    <x v="4"/>
    <d v="2025-09-29T19:05:54"/>
    <x v="7"/>
    <s v="0909204599"/>
    <s v="NA"/>
    <s v="NA"/>
    <x v="0"/>
  </r>
  <r>
    <x v="0"/>
    <s v="Call"/>
    <s v="EC8FD122823743EB99F579579783ED52"/>
    <x v="1"/>
    <d v="2025-09-25T15:51:49"/>
    <x v="1"/>
    <d v="2025-09-25T15:56:36"/>
    <x v="7"/>
    <s v="0287729016"/>
    <s v="NA"/>
    <s v="NA"/>
    <x v="0"/>
  </r>
  <r>
    <x v="1"/>
    <s v="Call"/>
    <s v="EEB901DBE200499EB1F1B63C6E81A753"/>
    <x v="20"/>
    <d v="2025-09-14T15:13:49"/>
    <x v="6"/>
    <d v="2025-09-14T15:16:12"/>
    <x v="7"/>
    <s v="0926266652"/>
    <s v="NA"/>
    <s v="NA"/>
    <x v="0"/>
  </r>
  <r>
    <x v="1"/>
    <s v="Call"/>
    <s v="F2B7CB8890034E67AEE6CA52A9CD0B88"/>
    <x v="20"/>
    <d v="2025-09-14T14:43:02"/>
    <x v="6"/>
    <d v="2025-09-14T14:44:16"/>
    <x v="7"/>
    <s v="0906898328"/>
    <s v="NA"/>
    <s v="NA"/>
    <x v="0"/>
  </r>
  <r>
    <x v="1"/>
    <s v="Call"/>
    <s v="F359D3638D22436A962EC549940C7571"/>
    <x v="6"/>
    <d v="2025-09-09T17:53:37"/>
    <x v="2"/>
    <d v="2025-09-09T18:06:48"/>
    <x v="7"/>
    <s v="0966065977"/>
    <s v="NA"/>
    <s v="NA"/>
    <x v="1"/>
  </r>
  <r>
    <x v="1"/>
    <s v="Call"/>
    <s v="F42DD4C17EB6456EBF469D0BC0F53580"/>
    <x v="16"/>
    <d v="2025-09-08T21:50:19"/>
    <x v="4"/>
    <d v="2025-09-09T00:03:46"/>
    <x v="7"/>
    <s v="0937882492"/>
    <s v="NA"/>
    <s v="NA"/>
    <x v="1"/>
  </r>
  <r>
    <x v="0"/>
    <s v="Call"/>
    <s v="F4341E414E324545B06F0324A851E2FB"/>
    <x v="4"/>
    <d v="2025-09-23T16:26:28"/>
    <x v="2"/>
    <d v="2025-09-23T16:32:16"/>
    <x v="7"/>
    <s v="062600807"/>
    <s v="NA"/>
    <s v="NA"/>
    <x v="0"/>
  </r>
  <r>
    <x v="1"/>
    <s v="Call"/>
    <s v="FA0C145B608F454A8A33498964785C09"/>
    <x v="3"/>
    <d v="2025-09-24T16:27:24"/>
    <x v="3"/>
    <d v="2025-09-24T16:59:27"/>
    <x v="7"/>
    <s v="0937627771"/>
    <s v="NA"/>
    <s v="NA"/>
    <x v="1"/>
  </r>
  <r>
    <x v="0"/>
    <s v="Call"/>
    <s v="FA1758C2DD324D7DB349C91C80EDE628"/>
    <x v="3"/>
    <d v="2025-09-24T19:47:29"/>
    <x v="3"/>
    <d v="2025-09-24T19:52:06"/>
    <x v="7"/>
    <s v="0983884158"/>
    <s v="NA"/>
    <s v="NA"/>
    <x v="1"/>
  </r>
  <r>
    <x v="0"/>
    <s v="Call"/>
    <s v="FA87A28BDA9C4ECF9004486BC75D2DB5"/>
    <x v="6"/>
    <d v="2025-09-09T18:18:02"/>
    <x v="2"/>
    <d v="2025-09-09T18:19:15"/>
    <x v="7"/>
    <s v="0933615101"/>
    <s v="NA"/>
    <s v="NA"/>
    <x v="0"/>
  </r>
  <r>
    <x v="1"/>
    <s v="Call"/>
    <s v="FAE5A7BB680147359CEA00016E82753A"/>
    <x v="3"/>
    <d v="2025-09-24T22:03:43"/>
    <x v="3"/>
    <d v="2025-09-24T22:11:24"/>
    <x v="7"/>
    <s v="0955315451"/>
    <s v="NA"/>
    <s v="NA"/>
    <x v="1"/>
  </r>
  <r>
    <x v="0"/>
    <s v="Call"/>
    <s v="FC39DB19195241B28DAF0136780BDFCD"/>
    <x v="2"/>
    <d v="2025-09-30T19:16:20"/>
    <x v="2"/>
    <d v="2025-09-30T19:17:41"/>
    <x v="7"/>
    <s v="0977110048"/>
    <s v="NA"/>
    <s v="NA"/>
    <x v="0"/>
  </r>
  <r>
    <x v="1"/>
    <s v="Call"/>
    <s v="FCC59D27F8C34EC4A71A9BB28E63C92D"/>
    <x v="9"/>
    <d v="2025-09-02T15:03:29"/>
    <x v="2"/>
    <d v="2025-09-02T15:19:14"/>
    <x v="7"/>
    <s v="0925266168"/>
    <s v="NA"/>
    <s v="NA"/>
    <x v="1"/>
  </r>
  <r>
    <x v="0"/>
    <s v="Call"/>
    <s v="FD29F8F00298450FA6C328FB77FA29AE"/>
    <x v="5"/>
    <d v="2025-09-01T15:00:27"/>
    <x v="4"/>
    <d v="2025-09-01T15:08:10"/>
    <x v="7"/>
    <s v="0971227311"/>
    <s v="NA"/>
    <s v="NA"/>
    <x v="0"/>
  </r>
  <r>
    <x v="0"/>
    <s v="Call"/>
    <s v="FD35617474354CEBA59AE41BBFA59580"/>
    <x v="9"/>
    <d v="2025-09-02T20:50:59"/>
    <x v="2"/>
    <d v="2025-09-02T20:54:00"/>
    <x v="7"/>
    <s v="0423389933"/>
    <s v="NA"/>
    <s v="NA"/>
    <x v="0"/>
  </r>
  <r>
    <x v="0"/>
    <s v="Call"/>
    <s v="FD893A63EE8147B39B414E3295C34CDF"/>
    <x v="19"/>
    <d v="2025-09-04T15:14:05"/>
    <x v="1"/>
    <d v="2025-09-04T15:15:31"/>
    <x v="7"/>
    <s v="0980168586"/>
    <s v="NA"/>
    <s v="NA"/>
    <x v="0"/>
  </r>
  <r>
    <x v="1"/>
    <s v="Call"/>
    <s v="FDBFCBA5290C48BAAE85FFB72CCDC4CE"/>
    <x v="20"/>
    <d v="2025-09-14T14:08:24"/>
    <x v="6"/>
    <d v="2025-09-14T14:09:43"/>
    <x v="7"/>
    <s v="0929143656"/>
    <s v="NA"/>
    <s v="NA"/>
    <x v="0"/>
  </r>
  <r>
    <x v="1"/>
    <s v="Call"/>
    <s v="005529DED6284CC3B7C169F4F4500713"/>
    <x v="1"/>
    <d v="2025-09-25T15:34:44"/>
    <x v="1"/>
    <d v="2025-09-25T15:36:07"/>
    <x v="8"/>
    <s v="0938068666"/>
    <s v="NA"/>
    <s v="NA"/>
    <x v="0"/>
  </r>
  <r>
    <x v="0"/>
    <s v="Call"/>
    <s v="0076D1A12C964A9D9387BFEF9D0A7E46"/>
    <x v="16"/>
    <d v="2025-09-08T17:30:04"/>
    <x v="4"/>
    <d v="2025-09-08T17:33:40"/>
    <x v="8"/>
    <s v="0976036386"/>
    <s v="NA"/>
    <s v="NA"/>
    <x v="0"/>
  </r>
  <r>
    <x v="1"/>
    <s v="Call"/>
    <s v="00FACB4CDE974804BBC9A3773632F39A"/>
    <x v="3"/>
    <d v="2025-09-24T15:38:25"/>
    <x v="3"/>
    <d v="2025-09-24T15:39:37"/>
    <x v="8"/>
    <s v="0981062698"/>
    <s v="NA"/>
    <s v="NA"/>
    <x v="0"/>
  </r>
  <r>
    <x v="0"/>
    <s v="Call"/>
    <s v="01FC4BFB0DC049DD88C19DE09A64377C"/>
    <x v="8"/>
    <d v="2025-09-22T15:56:36"/>
    <x v="4"/>
    <d v="2025-09-22T16:00:09"/>
    <x v="8"/>
    <s v="0492333858"/>
    <s v="NA"/>
    <s v="NA"/>
    <x v="0"/>
  </r>
  <r>
    <x v="0"/>
    <s v="Call"/>
    <s v="02C9A80A21AA43C694EFC647A4767C36"/>
    <x v="14"/>
    <d v="2025-09-10T12:03:59"/>
    <x v="3"/>
    <d v="2025-09-10T12:07:55"/>
    <x v="8"/>
    <s v="0426879200"/>
    <s v="NA"/>
    <s v="NA"/>
    <x v="0"/>
  </r>
  <r>
    <x v="0"/>
    <s v="Call"/>
    <s v="040C05B015564549A61EF3AEDEB979FD"/>
    <x v="0"/>
    <d v="2025-09-26T17:33:45"/>
    <x v="0"/>
    <d v="2025-09-26T17:37:05"/>
    <x v="8"/>
    <s v="047689790"/>
    <s v="NA"/>
    <s v="NA"/>
    <x v="0"/>
  </r>
  <r>
    <x v="0"/>
    <s v="Call"/>
    <s v="0440040AA2574A52A83066E82C7478F3"/>
    <x v="23"/>
    <d v="2025-09-15T12:43:31"/>
    <x v="4"/>
    <d v="2025-09-15T12:48:37"/>
    <x v="8"/>
    <s v="0915169396"/>
    <s v="NA"/>
    <s v="NA"/>
    <x v="0"/>
  </r>
  <r>
    <x v="1"/>
    <s v="Call"/>
    <s v="04BBE96558E2416A9AC6DBBAA02E91BA"/>
    <x v="1"/>
    <d v="2025-09-25T15:10:50"/>
    <x v="1"/>
    <d v="2025-09-25T15:12:00"/>
    <x v="8"/>
    <s v="0981335653"/>
    <s v="NA"/>
    <s v="NA"/>
    <x v="0"/>
  </r>
  <r>
    <x v="1"/>
    <s v="Call"/>
    <s v="0593C56331A9402C84DE5C2E5FD53799"/>
    <x v="22"/>
    <d v="2025-09-07T11:44:05"/>
    <x v="6"/>
    <d v="2025-09-07T11:49:42"/>
    <x v="8"/>
    <s v="0925766096"/>
    <s v="NA"/>
    <s v="NA"/>
    <x v="1"/>
  </r>
  <r>
    <x v="0"/>
    <s v="Call"/>
    <s v="05E96A3EA58747D08DB0ECC808D44500"/>
    <x v="18"/>
    <d v="2025-09-18T13:10:44"/>
    <x v="1"/>
    <d v="2025-09-18T13:14:34"/>
    <x v="8"/>
    <s v="0424952708"/>
    <s v="NA"/>
    <s v="NA"/>
    <x v="0"/>
  </r>
  <r>
    <x v="0"/>
    <s v="Call"/>
    <s v="06D354D21676404FA5FFBAF68CCD3307"/>
    <x v="14"/>
    <d v="2025-09-10T16:28:24"/>
    <x v="3"/>
    <d v="2025-09-10T16:29:52"/>
    <x v="8"/>
    <s v="0970722692"/>
    <s v="NA"/>
    <s v="NA"/>
    <x v="0"/>
  </r>
  <r>
    <x v="0"/>
    <s v="Call"/>
    <s v="08AF6EE8021048BA898D40D02BA7B7D7"/>
    <x v="1"/>
    <d v="2025-09-25T15:12:13"/>
    <x v="1"/>
    <d v="2025-09-25T15:13:20"/>
    <x v="8"/>
    <s v="0909448525"/>
    <s v="NA"/>
    <s v="NA"/>
    <x v="0"/>
  </r>
  <r>
    <x v="0"/>
    <s v="Call"/>
    <s v="09BDD5743F464340AF79AD6AB2EBE903"/>
    <x v="1"/>
    <d v="2025-09-25T17:45:56"/>
    <x v="1"/>
    <d v="2025-09-25T17:46:43"/>
    <x v="8"/>
    <s v="033580988"/>
    <s v="NA"/>
    <s v="NA"/>
    <x v="0"/>
  </r>
  <r>
    <x v="0"/>
    <s v="Call"/>
    <s v="0A67102208B34928BAB8050221872A73"/>
    <x v="3"/>
    <d v="2025-09-24T13:56:10"/>
    <x v="3"/>
    <d v="2025-09-24T14:03:13"/>
    <x v="8"/>
    <s v="0968681988"/>
    <s v="NA"/>
    <s v="NA"/>
    <x v="1"/>
  </r>
  <r>
    <x v="0"/>
    <s v="Call"/>
    <s v="0BA07255CB15412FA26DA6C7F79590E7"/>
    <x v="5"/>
    <d v="2025-09-01T12:10:45"/>
    <x v="4"/>
    <d v="2025-09-01T12:13:29"/>
    <x v="8"/>
    <s v="0907083230"/>
    <s v="NA"/>
    <s v="NA"/>
    <x v="0"/>
  </r>
  <r>
    <x v="0"/>
    <s v="Call"/>
    <s v="0D5715D612614AE495D259D282E1BF6A"/>
    <x v="8"/>
    <d v="2025-09-22T13:22:45"/>
    <x v="4"/>
    <d v="2025-09-22T13:24:02"/>
    <x v="8"/>
    <s v="0422264141"/>
    <s v="NA"/>
    <s v="NA"/>
    <x v="0"/>
  </r>
  <r>
    <x v="0"/>
    <s v="Call"/>
    <s v="0D6B2560F36A4A389634D6C82829E788"/>
    <x v="18"/>
    <d v="2025-09-18T15:01:05"/>
    <x v="1"/>
    <d v="2025-09-18T15:10:12"/>
    <x v="8"/>
    <s v="0968309938"/>
    <s v="NA"/>
    <s v="NA"/>
    <x v="1"/>
  </r>
  <r>
    <x v="0"/>
    <s v="Call"/>
    <s v="0DA5CF6632624BFA9ED4CFE21F4C72CE"/>
    <x v="19"/>
    <d v="2025-09-04T17:22:33"/>
    <x v="1"/>
    <d v="2025-09-04T17:23:50"/>
    <x v="8"/>
    <s v="0922777869"/>
    <s v="NA"/>
    <s v="NA"/>
    <x v="0"/>
  </r>
  <r>
    <x v="1"/>
    <s v="Call"/>
    <s v="0DB94CA9115A4742878A13A4F4C871A8"/>
    <x v="1"/>
    <d v="2025-09-25T15:33:12"/>
    <x v="1"/>
    <d v="2025-09-25T15:34:21"/>
    <x v="8"/>
    <s v="0958784359"/>
    <s v="NA"/>
    <s v="NA"/>
    <x v="0"/>
  </r>
  <r>
    <x v="0"/>
    <s v="Call"/>
    <s v="0E1D0406DE5D433891FF742427B365BC"/>
    <x v="15"/>
    <d v="2025-09-17T15:09:41"/>
    <x v="3"/>
    <d v="2025-09-17T15:16:29"/>
    <x v="8"/>
    <s v="0424952708"/>
    <s v="NA"/>
    <s v="NA"/>
    <x v="0"/>
  </r>
  <r>
    <x v="1"/>
    <s v="Call"/>
    <s v="0E3CA67578BF44E996D2B40BC50C262C"/>
    <x v="1"/>
    <d v="2025-09-25T15:52:44"/>
    <x v="1"/>
    <d v="2025-09-25T15:53:55"/>
    <x v="8"/>
    <s v="0903411157"/>
    <s v="NA"/>
    <s v="NA"/>
    <x v="0"/>
  </r>
  <r>
    <x v="0"/>
    <s v="Call"/>
    <s v="0E590AF68F134AD1B852E7BCF3EC7006"/>
    <x v="15"/>
    <d v="2025-09-17T12:27:50"/>
    <x v="3"/>
    <d v="2025-09-17T12:32:00"/>
    <x v="8"/>
    <s v="0915169396"/>
    <s v="NA"/>
    <s v="NA"/>
    <x v="0"/>
  </r>
  <r>
    <x v="0"/>
    <s v="Call"/>
    <s v="0EEA5AD95F214F40942547EAD10FCAEF"/>
    <x v="5"/>
    <d v="2025-09-01T17:34:50"/>
    <x v="4"/>
    <d v="2025-09-01T17:39:51"/>
    <x v="8"/>
    <s v="0937010626"/>
    <s v="NA"/>
    <s v="NA"/>
    <x v="1"/>
  </r>
  <r>
    <x v="1"/>
    <s v="Call"/>
    <s v="0F03662F2148493FA5617B46A7563EBA"/>
    <x v="1"/>
    <d v="2025-09-25T15:51:14"/>
    <x v="1"/>
    <d v="2025-09-25T15:52:29"/>
    <x v="8"/>
    <s v="0908826825"/>
    <s v="NA"/>
    <s v="NA"/>
    <x v="0"/>
  </r>
  <r>
    <x v="1"/>
    <s v="Call"/>
    <s v="102187892D2048BDB778D3804FBC4378"/>
    <x v="1"/>
    <d v="2025-09-25T15:04:13"/>
    <x v="1"/>
    <d v="2025-09-25T15:05:24"/>
    <x v="8"/>
    <s v="0915983867"/>
    <s v="NA"/>
    <s v="NA"/>
    <x v="0"/>
  </r>
  <r>
    <x v="0"/>
    <s v="Call"/>
    <s v="10B2618F1353469CA65CE450C30DF871"/>
    <x v="5"/>
    <d v="2025-09-01T15:05:24"/>
    <x v="4"/>
    <d v="2025-09-01T15:09:53"/>
    <x v="8"/>
    <s v="0973940168"/>
    <s v="NA"/>
    <s v="NA"/>
    <x v="0"/>
  </r>
  <r>
    <x v="0"/>
    <s v="Call"/>
    <s v="1244063565394E4AB87C4A457E53F350"/>
    <x v="3"/>
    <d v="2025-09-24T12:38:29"/>
    <x v="3"/>
    <d v="2025-09-24T12:39:42"/>
    <x v="8"/>
    <s v="034808663"/>
    <s v="NA"/>
    <s v="NA"/>
    <x v="0"/>
  </r>
  <r>
    <x v="1"/>
    <s v="Call"/>
    <s v="13925F7EA71D4BADBDB4705DE64D8754"/>
    <x v="3"/>
    <d v="2025-09-24T15:23:29"/>
    <x v="3"/>
    <d v="2025-09-24T15:24:37"/>
    <x v="8"/>
    <s v="0976195291"/>
    <s v="NA"/>
    <s v="NA"/>
    <x v="0"/>
  </r>
  <r>
    <x v="1"/>
    <s v="Call"/>
    <s v="158B1D234ECE47C0A98C11639EFC45D2"/>
    <x v="1"/>
    <d v="2025-09-25T15:38:36"/>
    <x v="1"/>
    <d v="2025-09-25T15:39:40"/>
    <x v="8"/>
    <s v="0906110660"/>
    <s v="NA"/>
    <s v="NA"/>
    <x v="0"/>
  </r>
  <r>
    <x v="0"/>
    <s v="Call"/>
    <s v="161F74E4932E4F49AEE7CAD692AEACCB"/>
    <x v="3"/>
    <d v="2025-09-24T12:09:50"/>
    <x v="3"/>
    <d v="2025-09-24T12:27:33"/>
    <x v="8"/>
    <s v="0980057734"/>
    <s v="NA"/>
    <s v="NA"/>
    <x v="1"/>
  </r>
  <r>
    <x v="0"/>
    <s v="Call"/>
    <s v="16AC7216B2C94AA995BF48422390D59C"/>
    <x v="18"/>
    <d v="2025-09-18T12:09:56"/>
    <x v="1"/>
    <d v="2025-09-18T12:11:12"/>
    <x v="8"/>
    <s v="062609788"/>
    <s v="NA"/>
    <s v="NA"/>
    <x v="0"/>
  </r>
  <r>
    <x v="0"/>
    <s v="Call"/>
    <s v="16ACF3BEC2344A00AB97CF60F78C960C"/>
    <x v="5"/>
    <d v="2025-09-01T16:04:40"/>
    <x v="4"/>
    <d v="2025-09-01T16:14:10"/>
    <x v="8"/>
    <s v="0930540415"/>
    <s v="NA"/>
    <s v="NA"/>
    <x v="0"/>
  </r>
  <r>
    <x v="0"/>
    <s v="Call"/>
    <s v="171DCB2B14474F439757E24C909F5D46"/>
    <x v="0"/>
    <d v="2025-09-26T13:51:36"/>
    <x v="0"/>
    <d v="2025-09-26T13:58:53"/>
    <x v="8"/>
    <s v="0902338176"/>
    <s v="NA"/>
    <s v="NA"/>
    <x v="1"/>
  </r>
  <r>
    <x v="0"/>
    <s v="Call"/>
    <s v="171F5E9975854E899F42CACB2731CE61"/>
    <x v="5"/>
    <d v="2025-09-01T13:49:29"/>
    <x v="4"/>
    <d v="2025-09-01T13:56:46"/>
    <x v="8"/>
    <s v="0985415289"/>
    <s v="NA"/>
    <s v="NA"/>
    <x v="1"/>
  </r>
  <r>
    <x v="1"/>
    <s v="Call"/>
    <s v="19893C3384D949C6B60CA67D49F55EC2"/>
    <x v="14"/>
    <d v="2025-09-10T16:39:45"/>
    <x v="3"/>
    <d v="2025-09-10T17:07:09"/>
    <x v="8"/>
    <s v="0916588121"/>
    <s v="NA"/>
    <s v="NA"/>
    <x v="1"/>
  </r>
  <r>
    <x v="0"/>
    <s v="Call"/>
    <s v="1B4260C1EABF46A6854D839AC887D079"/>
    <x v="6"/>
    <d v="2025-09-09T17:07:39"/>
    <x v="2"/>
    <d v="2025-09-09T17:18:20"/>
    <x v="8"/>
    <s v="0222555775"/>
    <s v="NA"/>
    <s v="NA"/>
    <x v="0"/>
  </r>
  <r>
    <x v="0"/>
    <s v="Call"/>
    <s v="1C128D6851BA45E3AD366F5F58647299"/>
    <x v="14"/>
    <d v="2025-09-10T14:14:42"/>
    <x v="3"/>
    <d v="2025-09-10T14:16:04"/>
    <x v="8"/>
    <s v="0968710091"/>
    <s v="NA"/>
    <s v="NA"/>
    <x v="0"/>
  </r>
  <r>
    <x v="0"/>
    <s v="Call"/>
    <s v="1C57FBA9133B46588F40F9CECEB5C4F3"/>
    <x v="6"/>
    <d v="2025-09-09T15:17:41"/>
    <x v="2"/>
    <d v="2025-09-09T15:20:54"/>
    <x v="8"/>
    <s v="0909000199"/>
    <s v="NA"/>
    <s v="NA"/>
    <x v="0"/>
  </r>
  <r>
    <x v="0"/>
    <s v="Call"/>
    <s v="1C6BD9D1F7314EFCA6B0632E8A56CE89"/>
    <x v="16"/>
    <d v="2025-09-08T12:50:43"/>
    <x v="4"/>
    <d v="2025-09-08T12:53:07"/>
    <x v="8"/>
    <s v="0424966588"/>
    <s v="NA"/>
    <s v="NA"/>
    <x v="0"/>
  </r>
  <r>
    <x v="0"/>
    <s v="Call"/>
    <s v="1CAA04EC81754E32B673C1832F90D3D5"/>
    <x v="5"/>
    <d v="2025-09-01T15:40:52"/>
    <x v="4"/>
    <d v="2025-09-01T15:42:58"/>
    <x v="8"/>
    <s v="0986989591"/>
    <s v="NA"/>
    <s v="NA"/>
    <x v="0"/>
  </r>
  <r>
    <x v="0"/>
    <s v="Call"/>
    <s v="1DCFA660DF8A4A9BA79EC7E92D280EFE"/>
    <x v="16"/>
    <d v="2025-09-08T15:39:25"/>
    <x v="4"/>
    <d v="2025-09-08T15:46:14"/>
    <x v="8"/>
    <s v="0936886456"/>
    <s v="NA"/>
    <s v="NA"/>
    <x v="1"/>
  </r>
  <r>
    <x v="1"/>
    <s v="Call"/>
    <s v="1DD1E7A09F55407F8AEAAB59514A29A1"/>
    <x v="3"/>
    <d v="2025-09-24T15:39:53"/>
    <x v="3"/>
    <d v="2025-09-24T15:41:03"/>
    <x v="8"/>
    <s v="0989672187"/>
    <s v="NA"/>
    <s v="NA"/>
    <x v="0"/>
  </r>
  <r>
    <x v="0"/>
    <s v="Call"/>
    <s v="1EBC6BAC70234C94A210FB1E2E1CB922"/>
    <x v="29"/>
    <d v="2025-09-03T12:05:46"/>
    <x v="3"/>
    <d v="2025-09-03T12:08:51"/>
    <x v="8"/>
    <s v="0902688374"/>
    <s v="NA"/>
    <s v="NA"/>
    <x v="0"/>
  </r>
  <r>
    <x v="0"/>
    <s v="Call"/>
    <s v="1F40CE7C266F4EA98B0CEF432B735133"/>
    <x v="16"/>
    <d v="2025-09-08T12:09:26"/>
    <x v="4"/>
    <d v="2025-09-08T12:13:06"/>
    <x v="8"/>
    <s v="0983073641"/>
    <s v="NA"/>
    <s v="NA"/>
    <x v="0"/>
  </r>
  <r>
    <x v="0"/>
    <s v="Call"/>
    <s v="1F8BD29679AF4B809927E92ED404F33C"/>
    <x v="6"/>
    <d v="2025-09-09T15:38:55"/>
    <x v="2"/>
    <d v="2025-09-09T15:43:38"/>
    <x v="8"/>
    <s v="0222555775"/>
    <s v="NA"/>
    <s v="NA"/>
    <x v="0"/>
  </r>
  <r>
    <x v="1"/>
    <s v="Call"/>
    <s v="20FFBA5FC884407CB8901F56648683EB"/>
    <x v="15"/>
    <d v="2025-09-17T13:40:45"/>
    <x v="3"/>
    <d v="2025-09-17T13:42:23"/>
    <x v="8"/>
    <s v="0988514718"/>
    <s v="NA"/>
    <s v="NA"/>
    <x v="1"/>
  </r>
  <r>
    <x v="0"/>
    <s v="Call"/>
    <s v="218B23FD99244DFDA601CB5A55526BFC"/>
    <x v="8"/>
    <d v="2025-09-22T16:29:34"/>
    <x v="4"/>
    <d v="2025-09-22T16:42:30"/>
    <x v="8"/>
    <s v="0908949663"/>
    <s v="NA"/>
    <s v="NA"/>
    <x v="1"/>
  </r>
  <r>
    <x v="0"/>
    <s v="Call"/>
    <s v="21DA8A71ACC5448D8AB4D607CFA0E49B"/>
    <x v="6"/>
    <d v="2025-09-09T12:11:42"/>
    <x v="2"/>
    <d v="2025-09-09T12:20:53"/>
    <x v="8"/>
    <s v="0902383318"/>
    <s v="NA"/>
    <s v="NA"/>
    <x v="1"/>
  </r>
  <r>
    <x v="0"/>
    <s v="Call"/>
    <s v="22069390FC85437CBBAF1E536E9C953B"/>
    <x v="16"/>
    <d v="2025-09-08T12:44:08"/>
    <x v="4"/>
    <d v="2025-09-08T12:47:51"/>
    <x v="8"/>
    <s v="0422277789"/>
    <s v="NA"/>
    <s v="NA"/>
    <x v="0"/>
  </r>
  <r>
    <x v="0"/>
    <s v="Call"/>
    <s v="227A38DC2B63407A804177A3F5429DDC"/>
    <x v="0"/>
    <d v="2025-09-26T16:48:07"/>
    <x v="0"/>
    <d v="2025-09-26T16:53:07"/>
    <x v="8"/>
    <s v="033580988"/>
    <s v="NA"/>
    <s v="NA"/>
    <x v="0"/>
  </r>
  <r>
    <x v="0"/>
    <s v="Call"/>
    <s v="232167368DE244E3A7B252B6C66C61F5"/>
    <x v="23"/>
    <d v="2025-09-15T15:13:52"/>
    <x v="4"/>
    <d v="2025-09-15T15:17:25"/>
    <x v="8"/>
    <s v="0928753983"/>
    <s v="NA"/>
    <s v="NA"/>
    <x v="0"/>
  </r>
  <r>
    <x v="0"/>
    <s v="Call"/>
    <s v="2347265C1BA44F4491D1DFB7AEB73C9D"/>
    <x v="8"/>
    <d v="2025-09-22T17:52:03"/>
    <x v="4"/>
    <d v="2025-09-22T17:56:27"/>
    <x v="8"/>
    <s v="0973785166"/>
    <s v="NA"/>
    <s v="NA"/>
    <x v="0"/>
  </r>
  <r>
    <x v="0"/>
    <s v="Call"/>
    <s v="23619A2F5413427482897619064F5CAF"/>
    <x v="15"/>
    <d v="2025-09-17T13:22:45"/>
    <x v="3"/>
    <d v="2025-09-17T13:32:18"/>
    <x v="8"/>
    <s v="0970009748"/>
    <s v="NA"/>
    <s v="NA"/>
    <x v="1"/>
  </r>
  <r>
    <x v="1"/>
    <s v="Call"/>
    <s v="242C93223A0D472F9D6F79C6FAB5F385"/>
    <x v="3"/>
    <d v="2025-09-24T15:43:26"/>
    <x v="3"/>
    <d v="2025-09-24T15:55:02"/>
    <x v="8"/>
    <s v="0989047335"/>
    <s v="NA"/>
    <s v="NA"/>
    <x v="0"/>
  </r>
  <r>
    <x v="0"/>
    <s v="Call"/>
    <s v="257D2C944E394872A30F66E3F99240F0"/>
    <x v="6"/>
    <d v="2025-09-09T17:49:48"/>
    <x v="2"/>
    <d v="2025-09-09T17:51:00"/>
    <x v="8"/>
    <s v="0963310177"/>
    <s v="NA"/>
    <s v="NA"/>
    <x v="0"/>
  </r>
  <r>
    <x v="0"/>
    <s v="Call"/>
    <s v="26104ACD8E1D4CE6B84BF40D9FDA1F8C"/>
    <x v="23"/>
    <d v="2025-09-15T17:14:28"/>
    <x v="4"/>
    <d v="2025-09-15T17:15:37"/>
    <x v="8"/>
    <s v="0936367823"/>
    <s v="NA"/>
    <s v="NA"/>
    <x v="0"/>
  </r>
  <r>
    <x v="1"/>
    <s v="Call"/>
    <s v="261D600AC6A94D6DA2625472A76E962D"/>
    <x v="1"/>
    <d v="2025-09-25T15:13:42"/>
    <x v="1"/>
    <d v="2025-09-25T15:14:41"/>
    <x v="8"/>
    <s v="0932283729"/>
    <s v="NA"/>
    <s v="NA"/>
    <x v="0"/>
  </r>
  <r>
    <x v="0"/>
    <s v="Call"/>
    <s v="269B52DD9CDF4F9AB71130344FCACC17"/>
    <x v="18"/>
    <d v="2025-09-18T16:32:42"/>
    <x v="1"/>
    <d v="2025-09-18T16:38:05"/>
    <x v="8"/>
    <s v="0939082704"/>
    <s v="NA"/>
    <s v="NA"/>
    <x v="1"/>
  </r>
  <r>
    <x v="0"/>
    <s v="Call"/>
    <s v="27CA30B651964052B8C82885085CDC7B"/>
    <x v="8"/>
    <d v="2025-09-22T16:55:48"/>
    <x v="4"/>
    <d v="2025-09-22T16:58:18"/>
    <x v="8"/>
    <s v="0423980608"/>
    <s v="NA"/>
    <s v="NA"/>
    <x v="0"/>
  </r>
  <r>
    <x v="0"/>
    <s v="Call"/>
    <s v="28D8B7FF8572415ABAD4AC493337FB78"/>
    <x v="19"/>
    <d v="2025-09-04T17:33:40"/>
    <x v="1"/>
    <d v="2025-09-04T17:35:37"/>
    <x v="8"/>
    <s v="0972879664"/>
    <s v="NA"/>
    <s v="NA"/>
    <x v="0"/>
  </r>
  <r>
    <x v="0"/>
    <s v="Call"/>
    <s v="2BD58C049E444E7DB1D6BF67EFB2BA2F"/>
    <x v="6"/>
    <d v="2025-09-09T17:51:24"/>
    <x v="2"/>
    <d v="2025-09-09T17:52:37"/>
    <x v="8"/>
    <s v="0917541768"/>
    <s v="NA"/>
    <s v="NA"/>
    <x v="0"/>
  </r>
  <r>
    <x v="1"/>
    <s v="Call"/>
    <s v="2C33E074F727495F810FE6C750175B86"/>
    <x v="1"/>
    <d v="2025-09-25T15:05:40"/>
    <x v="1"/>
    <d v="2025-09-25T15:06:54"/>
    <x v="8"/>
    <s v="0976856298"/>
    <s v="NA"/>
    <s v="NA"/>
    <x v="0"/>
  </r>
  <r>
    <x v="0"/>
    <s v="Call"/>
    <s v="2D2DA78262714B3CB418B21F2F442F9C"/>
    <x v="13"/>
    <d v="2025-09-19T15:23:12"/>
    <x v="0"/>
    <d v="2025-09-19T15:29:47"/>
    <x v="8"/>
    <s v="077685335"/>
    <s v="NA"/>
    <s v="NA"/>
    <x v="0"/>
  </r>
  <r>
    <x v="1"/>
    <s v="Call"/>
    <s v="2DFEF117D07E4E3E80B53E415B65479D"/>
    <x v="15"/>
    <d v="2025-09-17T10:25:55"/>
    <x v="3"/>
    <d v="2025-09-17T10:29:02"/>
    <x v="8"/>
    <s v="0918226823"/>
    <s v="NA"/>
    <s v="NA"/>
    <x v="1"/>
  </r>
  <r>
    <x v="0"/>
    <s v="Call"/>
    <s v="3103AE8BAAB54AA8A699A1F88ABF16FA"/>
    <x v="16"/>
    <d v="2025-09-08T15:09:07"/>
    <x v="4"/>
    <d v="2025-09-08T15:10:10"/>
    <x v="8"/>
    <s v="0963313860"/>
    <s v="NA"/>
    <s v="NA"/>
    <x v="0"/>
  </r>
  <r>
    <x v="0"/>
    <s v="Call"/>
    <s v="312EC25FD1DC412AADD8CFFD3EE31D3A"/>
    <x v="13"/>
    <d v="2025-09-19T17:49:39"/>
    <x v="0"/>
    <d v="2025-09-19T17:50:26"/>
    <x v="8"/>
    <s v="062902237"/>
    <s v="NA"/>
    <s v="NA"/>
    <x v="0"/>
  </r>
  <r>
    <x v="0"/>
    <s v="Call"/>
    <s v="3183727EFA204D32B61230E25BC5034B"/>
    <x v="1"/>
    <d v="2025-09-25T16:22:22"/>
    <x v="1"/>
    <d v="2025-09-25T16:29:24"/>
    <x v="8"/>
    <s v="07010002891"/>
    <s v="NA"/>
    <s v="NA"/>
    <x v="1"/>
  </r>
  <r>
    <x v="1"/>
    <s v="Call"/>
    <s v="32287291D6E94DB5A1CF371EED38FDCC"/>
    <x v="21"/>
    <d v="2025-09-27T12:44:22"/>
    <x v="5"/>
    <d v="2025-09-27T12:53:03"/>
    <x v="8"/>
    <s v="0918756568"/>
    <s v="NA"/>
    <s v="NA"/>
    <x v="1"/>
  </r>
  <r>
    <x v="1"/>
    <s v="Call"/>
    <s v="322FD987167C42C1924690D10B2CD9E7"/>
    <x v="29"/>
    <d v="2025-09-03T10:12:35"/>
    <x v="3"/>
    <d v="2025-09-03T10:19:38"/>
    <x v="8"/>
    <s v="0955580488"/>
    <s v="NA"/>
    <s v="NA"/>
    <x v="0"/>
  </r>
  <r>
    <x v="0"/>
    <s v="Call"/>
    <s v="32E2B7556E6B4A819C6685ED0B19F4B9"/>
    <x v="23"/>
    <d v="2025-09-15T17:09:50"/>
    <x v="4"/>
    <d v="2025-09-15T17:11:59"/>
    <x v="8"/>
    <s v="0939690928"/>
    <s v="NA"/>
    <s v="NA"/>
    <x v="0"/>
  </r>
  <r>
    <x v="0"/>
    <s v="Call"/>
    <s v="3327045A205D4132B5BBF15E0991543D"/>
    <x v="0"/>
    <d v="2025-09-26T15:03:04"/>
    <x v="0"/>
    <d v="2025-09-26T15:07:59"/>
    <x v="8"/>
    <s v="0937220613"/>
    <s v="NA"/>
    <s v="NA"/>
    <x v="0"/>
  </r>
  <r>
    <x v="0"/>
    <s v="Call"/>
    <s v="356AC805E2A349D5BA667B3B28BBBA2E"/>
    <x v="3"/>
    <d v="2025-09-24T13:02:02"/>
    <x v="3"/>
    <d v="2025-09-24T13:08:36"/>
    <x v="8"/>
    <s v="24259911"/>
    <s v="NA"/>
    <s v="NA"/>
    <x v="1"/>
  </r>
  <r>
    <x v="0"/>
    <s v="Call"/>
    <s v="357CA01AAC8C4A3D876D1E48A7D8601C"/>
    <x v="19"/>
    <d v="2025-09-04T17:11:15"/>
    <x v="1"/>
    <d v="2025-09-04T17:12:26"/>
    <x v="8"/>
    <s v="0952850208"/>
    <s v="NA"/>
    <s v="NA"/>
    <x v="0"/>
  </r>
  <r>
    <x v="0"/>
    <s v="Call"/>
    <s v="3613D75D5BC442919B7069C11BD60586"/>
    <x v="18"/>
    <d v="2025-09-18T13:54:11"/>
    <x v="1"/>
    <d v="2025-09-18T13:58:18"/>
    <x v="8"/>
    <s v="062609788"/>
    <s v="NA"/>
    <s v="NA"/>
    <x v="0"/>
  </r>
  <r>
    <x v="0"/>
    <s v="Call"/>
    <s v="36168ECA21EB4186B3DF51624FF3170E"/>
    <x v="23"/>
    <d v="2025-09-15T13:06:32"/>
    <x v="4"/>
    <d v="2025-09-15T13:07:06"/>
    <x v="8"/>
    <s v="047281377"/>
    <s v="NA"/>
    <s v="NA"/>
    <x v="1"/>
  </r>
  <r>
    <x v="0"/>
    <s v="Call"/>
    <s v="37E5C97865E24186B61A42F316F9706D"/>
    <x v="23"/>
    <d v="2025-09-15T17:26:42"/>
    <x v="4"/>
    <d v="2025-09-15T17:28:31"/>
    <x v="8"/>
    <s v="0934023210"/>
    <s v="NA"/>
    <s v="NA"/>
    <x v="0"/>
  </r>
  <r>
    <x v="0"/>
    <s v="Call"/>
    <s v="39B1DB0FC34347D5B0383604C1DB9D62"/>
    <x v="6"/>
    <d v="2025-09-09T17:45:10"/>
    <x v="2"/>
    <d v="2025-09-09T17:46:14"/>
    <x v="8"/>
    <s v="0925066927"/>
    <s v="NA"/>
    <s v="NA"/>
    <x v="0"/>
  </r>
  <r>
    <x v="0"/>
    <s v="Call"/>
    <s v="3AE93F7082DB418DA0B91C6D5CAA5A9C"/>
    <x v="23"/>
    <d v="2025-09-15T17:07:24"/>
    <x v="4"/>
    <d v="2025-09-15T17:09:31"/>
    <x v="8"/>
    <s v="0978331876"/>
    <s v="NA"/>
    <s v="NA"/>
    <x v="0"/>
  </r>
  <r>
    <x v="0"/>
    <s v="Call"/>
    <s v="3B2DDB8B4BD045C3BE5F7C6AC9839E8B"/>
    <x v="23"/>
    <d v="2025-09-15T18:16:26"/>
    <x v="4"/>
    <d v="2025-09-15T18:25:29"/>
    <x v="8"/>
    <s v="0983532787"/>
    <s v="NA"/>
    <s v="NA"/>
    <x v="0"/>
  </r>
  <r>
    <x v="0"/>
    <s v="Call"/>
    <s v="3BF8A21F844A4CD2A8EE60A32C7294A5"/>
    <x v="11"/>
    <d v="2025-09-11T15:11:39"/>
    <x v="1"/>
    <d v="2025-09-11T15:15:04"/>
    <x v="8"/>
    <s v="0226020033"/>
    <s v="NA"/>
    <s v="NA"/>
    <x v="0"/>
  </r>
  <r>
    <x v="0"/>
    <s v="Call"/>
    <s v="3C7D9FC6646F46EA851188CD55327983"/>
    <x v="23"/>
    <d v="2025-09-15T12:53:02"/>
    <x v="4"/>
    <d v="2025-09-15T12:55:13"/>
    <x v="8"/>
    <s v="0915169396"/>
    <s v="NA"/>
    <s v="NA"/>
    <x v="1"/>
  </r>
  <r>
    <x v="0"/>
    <s v="Call"/>
    <s v="3CA972B9BFA84D26B055DDFCB9E64DC3"/>
    <x v="16"/>
    <d v="2025-09-08T15:47:17"/>
    <x v="4"/>
    <d v="2025-09-08T15:56:44"/>
    <x v="8"/>
    <s v="0422269588"/>
    <s v="NA"/>
    <s v="NA"/>
    <x v="1"/>
  </r>
  <r>
    <x v="0"/>
    <s v="Call"/>
    <s v="3D263DD4133F4C02B58D3A90B064193B"/>
    <x v="29"/>
    <d v="2025-09-03T15:28:15"/>
    <x v="3"/>
    <d v="2025-09-03T15:56:16"/>
    <x v="8"/>
    <s v="0422277789"/>
    <s v="NA"/>
    <s v="NA"/>
    <x v="1"/>
  </r>
  <r>
    <x v="1"/>
    <s v="Call"/>
    <s v="3DAB2BC0EA184EEA91F2C3ADFA48414F"/>
    <x v="1"/>
    <d v="2025-09-25T15:25:09"/>
    <x v="1"/>
    <d v="2025-09-25T15:26:13"/>
    <x v="8"/>
    <s v="0926162835"/>
    <s v="NA"/>
    <s v="NA"/>
    <x v="0"/>
  </r>
  <r>
    <x v="1"/>
    <s v="Call"/>
    <s v="3E431A99FF5B4028900EAD2D602E14C8"/>
    <x v="1"/>
    <d v="2025-09-25T12:46:42"/>
    <x v="1"/>
    <d v="2025-09-25T12:52:35"/>
    <x v="8"/>
    <s v="0955315451"/>
    <s v="NA"/>
    <s v="NA"/>
    <x v="1"/>
  </r>
  <r>
    <x v="0"/>
    <s v="Call"/>
    <s v="3EFC775455C84685B12BE64CB3037DFF"/>
    <x v="8"/>
    <d v="2025-09-22T17:43:16"/>
    <x v="4"/>
    <d v="2025-09-22T17:46:26"/>
    <x v="8"/>
    <s v="0423980608"/>
    <s v="NA"/>
    <s v="NA"/>
    <x v="0"/>
  </r>
  <r>
    <x v="0"/>
    <s v="Call"/>
    <s v="3F93D588B1D94380A449877ADB365451"/>
    <x v="8"/>
    <d v="2025-09-22T17:27:53"/>
    <x v="4"/>
    <d v="2025-09-22T17:30:50"/>
    <x v="8"/>
    <s v="055373039"/>
    <s v="NA"/>
    <s v="NA"/>
    <x v="0"/>
  </r>
  <r>
    <x v="0"/>
    <s v="Call"/>
    <s v="3FAF170ED6E64623AE238243939E87A5"/>
    <x v="19"/>
    <d v="2025-09-04T13:40:58"/>
    <x v="1"/>
    <d v="2025-09-04T13:43:19"/>
    <x v="8"/>
    <s v="035628766"/>
    <s v="NA"/>
    <s v="NA"/>
    <x v="0"/>
  </r>
  <r>
    <x v="0"/>
    <s v="Call"/>
    <s v="4023D5E570BC45A4A4374E97A0921603"/>
    <x v="18"/>
    <d v="2025-09-18T13:32:57"/>
    <x v="1"/>
    <d v="2025-09-18T13:37:59"/>
    <x v="8"/>
    <s v="062609788"/>
    <s v="NA"/>
    <s v="NA"/>
    <x v="0"/>
  </r>
  <r>
    <x v="0"/>
    <s v="Call"/>
    <s v="4032E3B2A5C14A7B9DDB21EDA70BD915"/>
    <x v="1"/>
    <d v="2025-09-25T13:34:18"/>
    <x v="1"/>
    <d v="2025-09-25T13:38:45"/>
    <x v="8"/>
    <s v="055847180"/>
    <s v="NA"/>
    <s v="NA"/>
    <x v="0"/>
  </r>
  <r>
    <x v="0"/>
    <s v="Call"/>
    <s v="40674A113A394542AC1BD21AAFB9AA9C"/>
    <x v="19"/>
    <d v="2025-09-04T15:15:38"/>
    <x v="1"/>
    <d v="2025-09-04T15:18:07"/>
    <x v="8"/>
    <s v="0424966588"/>
    <s v="NA"/>
    <s v="NA"/>
    <x v="0"/>
  </r>
  <r>
    <x v="0"/>
    <s v="Call"/>
    <s v="414EAF1530C54EC387066DE97EC88E26"/>
    <x v="0"/>
    <d v="2025-09-26T13:03:00"/>
    <x v="0"/>
    <d v="2025-09-26T13:05:42"/>
    <x v="8"/>
    <s v="0287729016"/>
    <s v="NA"/>
    <s v="NA"/>
    <x v="0"/>
  </r>
  <r>
    <x v="0"/>
    <s v="Call"/>
    <s v="423F5E7BE107419ABF92B7CEF8A54956"/>
    <x v="19"/>
    <d v="2025-09-04T12:23:36"/>
    <x v="1"/>
    <d v="2025-09-04T12:30:21"/>
    <x v="8"/>
    <s v="055371177"/>
    <s v="NA"/>
    <s v="NA"/>
    <x v="1"/>
  </r>
  <r>
    <x v="0"/>
    <s v="Call"/>
    <s v="4278993530794538991868541136A56D"/>
    <x v="15"/>
    <d v="2025-09-17T17:19:20"/>
    <x v="3"/>
    <d v="2025-09-17T17:24:22"/>
    <x v="8"/>
    <s v="0970009748"/>
    <s v="NA"/>
    <s v="NA"/>
    <x v="1"/>
  </r>
  <r>
    <x v="0"/>
    <s v="Call"/>
    <s v="42DE41F970224D33BF8DF35704773DEE"/>
    <x v="1"/>
    <d v="2025-09-25T17:43:48"/>
    <x v="1"/>
    <d v="2025-09-25T17:45:23"/>
    <x v="8"/>
    <s v="077685335"/>
    <s v="NA"/>
    <s v="NA"/>
    <x v="0"/>
  </r>
  <r>
    <x v="0"/>
    <s v="Call"/>
    <s v="46241412B43A4F0CA6838030D1BC572B"/>
    <x v="13"/>
    <d v="2025-09-19T17:07:12"/>
    <x v="0"/>
    <d v="2025-09-19T17:11:05"/>
    <x v="8"/>
    <s v="0989987525"/>
    <s v="NA"/>
    <s v="NA"/>
    <x v="0"/>
  </r>
  <r>
    <x v="0"/>
    <s v="Call"/>
    <s v="481EAEA61AFA4D45BD10F7D0E842BC2B"/>
    <x v="11"/>
    <d v="2025-09-11T12:17:55"/>
    <x v="1"/>
    <d v="2025-09-11T12:18:37"/>
    <x v="8"/>
    <s v="0900009309"/>
    <s v="NA"/>
    <s v="NA"/>
    <x v="1"/>
  </r>
  <r>
    <x v="1"/>
    <s v="Call"/>
    <s v="4B452A18B7BB4D4683AEF206779F8E15"/>
    <x v="1"/>
    <d v="2025-09-25T15:42:23"/>
    <x v="1"/>
    <d v="2025-09-25T15:43:48"/>
    <x v="8"/>
    <s v="0986235012"/>
    <s v="NA"/>
    <s v="NA"/>
    <x v="0"/>
  </r>
  <r>
    <x v="0"/>
    <s v="Call"/>
    <s v="4D58C7D55E3A46A2BCFF35FC962D2AAB"/>
    <x v="19"/>
    <d v="2025-09-04T12:01:23"/>
    <x v="1"/>
    <d v="2025-09-04T12:07:59"/>
    <x v="8"/>
    <s v="0426761858"/>
    <s v="NA"/>
    <s v="NA"/>
    <x v="1"/>
  </r>
  <r>
    <x v="0"/>
    <s v="Call"/>
    <s v="4D6B397C574C4EFE8CB4730F196E7CEE"/>
    <x v="19"/>
    <d v="2025-09-04T17:13:12"/>
    <x v="1"/>
    <d v="2025-09-04T17:14:19"/>
    <x v="8"/>
    <s v="0908252735"/>
    <s v="NA"/>
    <s v="NA"/>
    <x v="0"/>
  </r>
  <r>
    <x v="0"/>
    <s v="Call"/>
    <s v="4F1C35D188B14CDB9F39EA2313EC2D7E"/>
    <x v="5"/>
    <d v="2025-09-01T15:56:59"/>
    <x v="4"/>
    <d v="2025-09-01T15:58:14"/>
    <x v="8"/>
    <s v="077685335"/>
    <s v="NA"/>
    <s v="NA"/>
    <x v="0"/>
  </r>
  <r>
    <x v="1"/>
    <s v="Chat"/>
    <s v="4F2DD80E41634553B9F0F9561B1AE860"/>
    <x v="5"/>
    <d v="2025-09-01T09:26:49"/>
    <x v="4"/>
    <d v="2025-09-01T09:29:36"/>
    <x v="8"/>
    <s v="0916800055"/>
    <s v="NA"/>
    <s v="NA"/>
    <x v="1"/>
  </r>
  <r>
    <x v="1"/>
    <s v="Call"/>
    <s v="500BA2BAF1DD4D65851619F4DA5ACD16"/>
    <x v="16"/>
    <d v="2025-09-08T18:16:18"/>
    <x v="4"/>
    <d v="2025-09-08T18:18:27"/>
    <x v="8"/>
    <s v="0989124605"/>
    <s v="NA"/>
    <s v="NA"/>
    <x v="1"/>
  </r>
  <r>
    <x v="0"/>
    <s v="Call"/>
    <s v="506A7CC2E1B44F99A4C7AB15776AEF40"/>
    <x v="16"/>
    <d v="2025-09-08T15:29:04"/>
    <x v="4"/>
    <d v="2025-09-08T15:34:48"/>
    <x v="8"/>
    <s v="29310706"/>
    <s v="NA"/>
    <s v="NA"/>
    <x v="1"/>
  </r>
  <r>
    <x v="0"/>
    <s v="Call"/>
    <s v="51151E9284594F3E948CD512F7743D65"/>
    <x v="13"/>
    <d v="2025-09-19T17:50:39"/>
    <x v="0"/>
    <d v="2025-09-19T17:57:28"/>
    <x v="8"/>
    <s v="062902237"/>
    <s v="NA"/>
    <s v="NA"/>
    <x v="0"/>
  </r>
  <r>
    <x v="0"/>
    <s v="Call"/>
    <s v="51191C45BA674F66B3AB60F0345494BA"/>
    <x v="23"/>
    <d v="2025-09-15T12:13:39"/>
    <x v="4"/>
    <d v="2025-09-15T12:18:36"/>
    <x v="8"/>
    <s v="29310706"/>
    <s v="NA"/>
    <s v="NA"/>
    <x v="1"/>
  </r>
  <r>
    <x v="0"/>
    <s v="Call"/>
    <s v="5132D5F94580446EB386BB138C2E177B"/>
    <x v="23"/>
    <d v="2025-09-15T15:03:35"/>
    <x v="4"/>
    <d v="2025-09-15T15:07:34"/>
    <x v="8"/>
    <s v="0910755728"/>
    <s v="NA"/>
    <s v="NA"/>
    <x v="1"/>
  </r>
  <r>
    <x v="0"/>
    <s v="Call"/>
    <s v="532A863D511B456CAF64784DF4850737"/>
    <x v="6"/>
    <d v="2025-09-09T15:06:06"/>
    <x v="2"/>
    <d v="2025-09-09T15:10:06"/>
    <x v="8"/>
    <s v="0422607888"/>
    <s v="NA"/>
    <s v="NA"/>
    <x v="0"/>
  </r>
  <r>
    <x v="1"/>
    <s v="Call"/>
    <s v="535BBF314B9D4347A375E7CD3FB6861A"/>
    <x v="3"/>
    <d v="2025-09-24T15:25:39"/>
    <x v="3"/>
    <d v="2025-09-24T15:27:39"/>
    <x v="8"/>
    <s v="0927812668"/>
    <s v="NA"/>
    <s v="NA"/>
    <x v="0"/>
  </r>
  <r>
    <x v="1"/>
    <s v="Call"/>
    <s v="5498999D76164A46AB685E7372B596B7"/>
    <x v="1"/>
    <d v="2025-09-25T15:18:43"/>
    <x v="1"/>
    <d v="2025-09-25T15:19:29"/>
    <x v="8"/>
    <s v="0917733225"/>
    <s v="NA"/>
    <s v="NA"/>
    <x v="0"/>
  </r>
  <r>
    <x v="0"/>
    <s v="Call"/>
    <s v="54D5864656FA4C4EAE9E7A27D9DCEF48"/>
    <x v="0"/>
    <d v="2025-09-26T13:30:01"/>
    <x v="0"/>
    <d v="2025-09-26T13:35:05"/>
    <x v="8"/>
    <s v="0937220613"/>
    <s v="NA"/>
    <s v="NA"/>
    <x v="0"/>
  </r>
  <r>
    <x v="1"/>
    <s v="Call"/>
    <s v="55EA5046F26A4F5DB27D6A2F6FC191C6"/>
    <x v="15"/>
    <d v="2025-09-17T11:56:20"/>
    <x v="3"/>
    <d v="2025-09-17T12:01:16"/>
    <x v="8"/>
    <s v="0903489781"/>
    <s v="NA"/>
    <s v="NA"/>
    <x v="1"/>
  </r>
  <r>
    <x v="0"/>
    <s v="Call"/>
    <s v="55F2C773ADB3428991978F4EAF9090D0"/>
    <x v="6"/>
    <d v="2025-09-09T17:34:36"/>
    <x v="2"/>
    <d v="2025-09-09T17:35:45"/>
    <x v="8"/>
    <s v="0977305515"/>
    <s v="NA"/>
    <s v="NA"/>
    <x v="0"/>
  </r>
  <r>
    <x v="0"/>
    <s v="Call"/>
    <s v="579711F8FB354BCBA79D9F5D04265F2E"/>
    <x v="19"/>
    <d v="2025-09-04T17:05:12"/>
    <x v="1"/>
    <d v="2025-09-04T17:08:51"/>
    <x v="8"/>
    <s v="076466658"/>
    <s v="NA"/>
    <s v="NA"/>
    <x v="0"/>
  </r>
  <r>
    <x v="0"/>
    <s v="Call"/>
    <s v="5A48D38D11A142529938E83DC8A0A1DE"/>
    <x v="0"/>
    <d v="2025-09-26T12:23:55"/>
    <x v="0"/>
    <d v="2025-09-26T12:25:39"/>
    <x v="8"/>
    <s v="0937220613"/>
    <s v="NA"/>
    <s v="NA"/>
    <x v="0"/>
  </r>
  <r>
    <x v="0"/>
    <s v="Call"/>
    <s v="5A94B854CBA44EDE80392B739F81AD82"/>
    <x v="13"/>
    <d v="2025-09-19T15:12:24"/>
    <x v="0"/>
    <d v="2025-09-19T15:16:16"/>
    <x v="8"/>
    <s v="0424513979"/>
    <s v="NA"/>
    <s v="NA"/>
    <x v="0"/>
  </r>
  <r>
    <x v="0"/>
    <s v="Call"/>
    <s v="5AD9663D6B2140E0A37C47DDC6441185"/>
    <x v="19"/>
    <d v="2025-09-04T17:20:55"/>
    <x v="1"/>
    <d v="2025-09-04T17:22:04"/>
    <x v="8"/>
    <s v="0903657805"/>
    <s v="NA"/>
    <s v="NA"/>
    <x v="0"/>
  </r>
  <r>
    <x v="0"/>
    <s v="Call"/>
    <s v="5B47172227D343BAA593A1F8E0510899"/>
    <x v="23"/>
    <d v="2025-09-15T16:28:00"/>
    <x v="4"/>
    <d v="2025-09-15T16:31:33"/>
    <x v="8"/>
    <s v="0908014384"/>
    <s v="NA"/>
    <s v="NA"/>
    <x v="0"/>
  </r>
  <r>
    <x v="0"/>
    <s v="Call"/>
    <s v="5BB66D09400843D7BF87DFCF3425DDD1"/>
    <x v="16"/>
    <d v="2025-09-08T15:13:21"/>
    <x v="4"/>
    <d v="2025-09-08T15:20:42"/>
    <x v="8"/>
    <s v="076423829"/>
    <s v="NA"/>
    <s v="NA"/>
    <x v="0"/>
  </r>
  <r>
    <x v="0"/>
    <s v="Call"/>
    <s v="5CA30EB6B06A4D018AC023D2346613FB"/>
    <x v="6"/>
    <d v="2025-09-09T17:53:53"/>
    <x v="2"/>
    <d v="2025-09-09T17:55:08"/>
    <x v="8"/>
    <s v="0958578054"/>
    <s v="NA"/>
    <s v="NA"/>
    <x v="0"/>
  </r>
  <r>
    <x v="1"/>
    <s v="Call"/>
    <s v="5DC22C4ADBF542D8BCFA1A47FBAF0935"/>
    <x v="5"/>
    <d v="2025-09-01T10:54:57"/>
    <x v="4"/>
    <d v="2025-09-01T11:02:40"/>
    <x v="8"/>
    <s v="0920525904"/>
    <s v="NA"/>
    <s v="NA"/>
    <x v="1"/>
  </r>
  <r>
    <x v="0"/>
    <s v="Call"/>
    <s v="5E60768FDC8342F4950616BE36ED7E32"/>
    <x v="3"/>
    <d v="2025-09-24T17:45:40"/>
    <x v="3"/>
    <d v="2025-09-24T17:58:06"/>
    <x v="8"/>
    <m/>
    <m/>
    <m/>
    <x v="0"/>
  </r>
  <r>
    <x v="0"/>
    <s v="Call"/>
    <s v="61BE15B0472342F6A7E779F6C945884B"/>
    <x v="29"/>
    <d v="2025-09-03T17:49:13"/>
    <x v="3"/>
    <d v="2025-09-03T17:54:52"/>
    <x v="8"/>
    <s v="0227553989"/>
    <s v="NA"/>
    <s v="NA"/>
    <x v="0"/>
  </r>
  <r>
    <x v="0"/>
    <s v="Call"/>
    <s v="61D23B99B9B54F6E97B3843EAE57ACF0"/>
    <x v="13"/>
    <d v="2025-09-19T15:06:33"/>
    <x v="0"/>
    <d v="2025-09-19T15:11:07"/>
    <x v="8"/>
    <s v="0908665808"/>
    <s v="NA"/>
    <s v="NA"/>
    <x v="0"/>
  </r>
  <r>
    <x v="0"/>
    <s v="Call"/>
    <s v="62AE2F989BA5432CA63EB76C5BBA1CA8"/>
    <x v="0"/>
    <d v="2025-09-26T15:00:16"/>
    <x v="0"/>
    <d v="2025-09-26T15:01:55"/>
    <x v="8"/>
    <s v="034395913"/>
    <s v="NA"/>
    <s v="NA"/>
    <x v="0"/>
  </r>
  <r>
    <x v="0"/>
    <s v="Call"/>
    <s v="650D24521CB24DA394E595B2B45FAAB1"/>
    <x v="3"/>
    <d v="2025-09-24T13:24:25"/>
    <x v="3"/>
    <d v="2025-09-24T13:28:31"/>
    <x v="8"/>
    <s v="034808663"/>
    <s v="NA"/>
    <s v="NA"/>
    <x v="0"/>
  </r>
  <r>
    <x v="0"/>
    <s v="Call"/>
    <s v="65A653167CEF4B42BC0D8F9411AAB1CA"/>
    <x v="13"/>
    <d v="2025-09-19T12:46:24"/>
    <x v="0"/>
    <d v="2025-09-19T12:50:24"/>
    <x v="8"/>
    <s v="0423365577"/>
    <s v="NA"/>
    <s v="NA"/>
    <x v="0"/>
  </r>
  <r>
    <x v="0"/>
    <s v="Call"/>
    <s v="67BDC29CEE2A4B5A935111F90C1363D0"/>
    <x v="6"/>
    <d v="2025-09-09T16:02:58"/>
    <x v="2"/>
    <d v="2025-09-09T16:03:51"/>
    <x v="8"/>
    <s v="0222555775"/>
    <s v="NA"/>
    <s v="NA"/>
    <x v="0"/>
  </r>
  <r>
    <x v="0"/>
    <s v="Call"/>
    <s v="68885C0A6A2847FABD39E639230D6620"/>
    <x v="23"/>
    <d v="2025-09-15T13:08:21"/>
    <x v="4"/>
    <d v="2025-09-15T13:12:22"/>
    <x v="8"/>
    <s v="072222333"/>
    <s v="NA"/>
    <s v="NA"/>
    <x v="0"/>
  </r>
  <r>
    <x v="1"/>
    <s v="Chat"/>
    <s v="69D9FBBDC53A40D396F78B47F7A8E903"/>
    <x v="3"/>
    <d v="2025-09-24T16:51:46"/>
    <x v="3"/>
    <d v="2025-09-24T16:57:07"/>
    <x v="8"/>
    <s v="0981069073"/>
    <s v="NA"/>
    <s v="NA"/>
    <x v="1"/>
  </r>
  <r>
    <x v="0"/>
    <s v="Call"/>
    <s v="69DFDEA502D84594B0F977BAE32026F9"/>
    <x v="16"/>
    <d v="2025-09-08T12:16:35"/>
    <x v="4"/>
    <d v="2025-09-08T12:23:53"/>
    <x v="8"/>
    <s v="062301223"/>
    <s v="NA"/>
    <s v="NA"/>
    <x v="1"/>
  </r>
  <r>
    <x v="0"/>
    <s v="Call"/>
    <s v="6A20139FDC0A42F7BCAE803AD8E83104"/>
    <x v="19"/>
    <d v="2025-09-04T17:38:20"/>
    <x v="1"/>
    <d v="2025-09-04T17:40:31"/>
    <x v="8"/>
    <s v="0956266855"/>
    <s v="NA"/>
    <s v="NA"/>
    <x v="0"/>
  </r>
  <r>
    <x v="0"/>
    <s v="Call"/>
    <s v="6BB1C3673B504EC19B72FFB379A6F672"/>
    <x v="8"/>
    <d v="2025-09-22T13:41:12"/>
    <x v="4"/>
    <d v="2025-09-22T13:45:45"/>
    <x v="8"/>
    <s v="034395913"/>
    <s v="NA"/>
    <s v="NA"/>
    <x v="0"/>
  </r>
  <r>
    <x v="0"/>
    <s v="Call"/>
    <s v="6BDAF607871A4D088A0323DF7DD0C1AC"/>
    <x v="13"/>
    <d v="2025-09-19T12:36:25"/>
    <x v="0"/>
    <d v="2025-09-19T12:37:44"/>
    <x v="8"/>
    <s v="0979552689"/>
    <s v="NA"/>
    <s v="NA"/>
    <x v="0"/>
  </r>
  <r>
    <x v="1"/>
    <s v="Call"/>
    <s v="6C0D9DAE882443388C268A4BF5E5462F"/>
    <x v="3"/>
    <d v="2025-09-24T15:28:12"/>
    <x v="3"/>
    <d v="2025-09-24T15:30:19"/>
    <x v="8"/>
    <s v="0926830453"/>
    <s v="NA"/>
    <s v="NA"/>
    <x v="0"/>
  </r>
  <r>
    <x v="0"/>
    <s v="Call"/>
    <s v="6DAD75613C9C48DC92EF66CFF04900D8"/>
    <x v="3"/>
    <d v="2025-09-24T12:47:12"/>
    <x v="3"/>
    <d v="2025-09-24T12:53:26"/>
    <x v="8"/>
    <s v="0980178210"/>
    <s v="NA"/>
    <s v="NA"/>
    <x v="1"/>
  </r>
  <r>
    <x v="0"/>
    <s v="Call"/>
    <s v="6E0ABA2C5447460EBB3C2738FD53C76B"/>
    <x v="6"/>
    <d v="2025-09-09T17:42:11"/>
    <x v="2"/>
    <d v="2025-09-09T17:44:16"/>
    <x v="8"/>
    <s v="0988710178"/>
    <s v="NA"/>
    <s v="NA"/>
    <x v="0"/>
  </r>
  <r>
    <x v="0"/>
    <s v="Call"/>
    <s v="6EDA434F21E44E0D89675A2AD33DE12F"/>
    <x v="19"/>
    <d v="2025-09-04T12:18:55"/>
    <x v="1"/>
    <d v="2025-09-04T12:24:56"/>
    <x v="8"/>
    <s v="0906609938"/>
    <s v="NA"/>
    <s v="NA"/>
    <x v="0"/>
  </r>
  <r>
    <x v="0"/>
    <s v="Call"/>
    <s v="716EDC61E51E4F2C8E89050B24473094"/>
    <x v="1"/>
    <d v="2025-09-25T12:04:13"/>
    <x v="1"/>
    <d v="2025-09-25T12:10:09"/>
    <x v="8"/>
    <s v="0980057734"/>
    <s v="NA"/>
    <s v="NA"/>
    <x v="0"/>
  </r>
  <r>
    <x v="1"/>
    <s v="Call"/>
    <s v="723D1E333F534386B2E101A196A3A307"/>
    <x v="1"/>
    <d v="2025-09-25T15:40:05"/>
    <x v="1"/>
    <d v="2025-09-25T15:42:05"/>
    <x v="8"/>
    <s v="0976001553"/>
    <s v="NA"/>
    <s v="NA"/>
    <x v="0"/>
  </r>
  <r>
    <x v="0"/>
    <s v="Call"/>
    <s v="724F5818090B44FB9B4AB70362451B09"/>
    <x v="8"/>
    <d v="2025-09-22T18:12:50"/>
    <x v="4"/>
    <d v="2025-09-22T18:15:04"/>
    <x v="8"/>
    <s v="052248488"/>
    <s v="NA"/>
    <s v="NA"/>
    <x v="0"/>
  </r>
  <r>
    <x v="1"/>
    <s v="Call"/>
    <s v="72685D12371E4CA7A0F3D754CD83DD40"/>
    <x v="18"/>
    <d v="2025-09-18T15:44:57"/>
    <x v="1"/>
    <d v="2025-09-18T15:47:46"/>
    <x v="8"/>
    <s v="0960117779"/>
    <s v="NA"/>
    <s v="NA"/>
    <x v="0"/>
  </r>
  <r>
    <x v="0"/>
    <s v="Call"/>
    <s v="727CB396122248189F5CE6DC8C776243"/>
    <x v="13"/>
    <d v="2025-09-19T18:23:43"/>
    <x v="0"/>
    <d v="2025-09-19T18:35:19"/>
    <x v="8"/>
    <s v="076466658"/>
    <s v="NA"/>
    <s v="NA"/>
    <x v="1"/>
  </r>
  <r>
    <x v="0"/>
    <s v="Call"/>
    <s v="729B276957364641933B3C79DC4E6ACA"/>
    <x v="0"/>
    <d v="2025-09-26T12:02:16"/>
    <x v="0"/>
    <d v="2025-09-26T12:18:49"/>
    <x v="8"/>
    <s v="0935936328"/>
    <s v="NA"/>
    <s v="NA"/>
    <x v="1"/>
  </r>
  <r>
    <x v="0"/>
    <s v="Call"/>
    <s v="73F26B94C14545B285BC5B6F8BBF8BCE"/>
    <x v="23"/>
    <d v="2025-09-15T17:01:20"/>
    <x v="4"/>
    <d v="2025-09-15T17:03:21"/>
    <x v="8"/>
    <s v="0978175262"/>
    <s v="NA"/>
    <s v="NA"/>
    <x v="0"/>
  </r>
  <r>
    <x v="0"/>
    <s v="Call"/>
    <s v="76F783707568436B9827EE9E15D69761"/>
    <x v="19"/>
    <d v="2025-09-04T13:54:27"/>
    <x v="1"/>
    <d v="2025-09-04T13:55:31"/>
    <x v="8"/>
    <s v="0906609938"/>
    <s v="NA"/>
    <s v="NA"/>
    <x v="1"/>
  </r>
  <r>
    <x v="1"/>
    <s v="Call"/>
    <s v="7C9CF670A22842EE95FF9CF798F11C3F"/>
    <x v="1"/>
    <d v="2025-09-25T15:29:57"/>
    <x v="1"/>
    <d v="2025-09-25T15:31:10"/>
    <x v="8"/>
    <s v="0910773911"/>
    <s v="NA"/>
    <s v="NA"/>
    <x v="0"/>
  </r>
  <r>
    <x v="0"/>
    <s v="Call"/>
    <s v="7CA269EA5BA943A6B4959E959FC2C4FD"/>
    <x v="5"/>
    <d v="2025-09-01T15:00:04"/>
    <x v="4"/>
    <d v="2025-09-01T15:01:31"/>
    <x v="8"/>
    <s v="0930540415"/>
    <s v="NA"/>
    <s v="NA"/>
    <x v="0"/>
  </r>
  <r>
    <x v="0"/>
    <s v="Call"/>
    <s v="7E2D5B1ECDAC4AA9B4F299B7CCE34D3E"/>
    <x v="0"/>
    <d v="2025-09-26T13:15:30"/>
    <x v="0"/>
    <d v="2025-09-26T13:19:04"/>
    <x v="8"/>
    <s v="034395913"/>
    <s v="NA"/>
    <s v="NA"/>
    <x v="0"/>
  </r>
  <r>
    <x v="0"/>
    <s v="Call"/>
    <s v="7EA21639B2E84656851E2D3C9BA4D628"/>
    <x v="18"/>
    <d v="2025-09-18T12:50:34"/>
    <x v="1"/>
    <d v="2025-09-18T12:57:39"/>
    <x v="8"/>
    <s v="0906070255"/>
    <s v="NA"/>
    <s v="NA"/>
    <x v="1"/>
  </r>
  <r>
    <x v="1"/>
    <s v="Call"/>
    <s v="803019C90EDB434EADE244A044EE739E"/>
    <x v="1"/>
    <d v="2025-09-25T15:45:34"/>
    <x v="1"/>
    <d v="2025-09-25T15:47:50"/>
    <x v="8"/>
    <s v="0936686795"/>
    <s v="NA"/>
    <s v="NA"/>
    <x v="0"/>
  </r>
  <r>
    <x v="0"/>
    <s v="Call"/>
    <s v="804CAD50C93143E9BEFED18D81DFBD3B"/>
    <x v="11"/>
    <d v="2025-09-11T17:03:23"/>
    <x v="1"/>
    <d v="2025-09-11T17:08:31"/>
    <x v="8"/>
    <s v="0976036386"/>
    <s v="NA"/>
    <s v="NA"/>
    <x v="0"/>
  </r>
  <r>
    <x v="0"/>
    <s v="Call"/>
    <s v="8172F857CA244D99BB37C0C439BB91A3"/>
    <x v="14"/>
    <d v="2025-09-10T15:44:38"/>
    <x v="3"/>
    <d v="2025-09-10T15:50:24"/>
    <x v="8"/>
    <s v="0908236158"/>
    <s v="NA"/>
    <s v="NA"/>
    <x v="1"/>
  </r>
  <r>
    <x v="0"/>
    <s v="Call"/>
    <s v="82301251F6774FD5A1C0B4E7B0B3A2D0"/>
    <x v="13"/>
    <d v="2025-09-19T13:44:14"/>
    <x v="0"/>
    <d v="2025-09-19T13:59:45"/>
    <x v="8"/>
    <s v="0908665808"/>
    <s v="NA"/>
    <s v="NA"/>
    <x v="1"/>
  </r>
  <r>
    <x v="0"/>
    <s v="Call"/>
    <s v="8339A29ADA294C47B50A588DDD2BB649"/>
    <x v="13"/>
    <d v="2025-09-19T14:03:05"/>
    <x v="0"/>
    <d v="2025-09-19T14:05:23"/>
    <x v="8"/>
    <s v="048655798"/>
    <s v="NA"/>
    <s v="NA"/>
    <x v="0"/>
  </r>
  <r>
    <x v="0"/>
    <s v="Call"/>
    <s v="8395BFE8270241C497B2427DE1A8CE19"/>
    <x v="6"/>
    <d v="2025-09-09T16:16:04"/>
    <x v="2"/>
    <d v="2025-09-09T16:21:13"/>
    <x v="8"/>
    <s v="062600807"/>
    <s v="NA"/>
    <s v="NA"/>
    <x v="0"/>
  </r>
  <r>
    <x v="1"/>
    <s v="Chat"/>
    <s v="83D6A320C1754FAD84B3B28D872AECC7"/>
    <x v="29"/>
    <d v="2025-09-03T11:11:56"/>
    <x v="3"/>
    <d v="2025-09-03T11:23:40"/>
    <x v="8"/>
    <s v="0932834980"/>
    <s v="NA"/>
    <s v="NA"/>
    <x v="1"/>
  </r>
  <r>
    <x v="0"/>
    <s v="Call"/>
    <s v="840906C19CA74061B29CFCD5AE850300"/>
    <x v="19"/>
    <d v="2025-09-04T17:28:42"/>
    <x v="1"/>
    <d v="2025-09-04T17:29:44"/>
    <x v="8"/>
    <s v="0936367823"/>
    <s v="NA"/>
    <s v="NA"/>
    <x v="0"/>
  </r>
  <r>
    <x v="1"/>
    <s v="Call"/>
    <s v="84177B7A1889460193B3337DF341E87E"/>
    <x v="6"/>
    <d v="2025-09-09T11:12:21"/>
    <x v="2"/>
    <d v="2025-09-09T11:14:55"/>
    <x v="8"/>
    <s v="0967120606"/>
    <s v="NA"/>
    <s v="NA"/>
    <x v="1"/>
  </r>
  <r>
    <x v="0"/>
    <s v="Call"/>
    <s v="841B7B4EEC354C8DAF6702B345C51386"/>
    <x v="16"/>
    <d v="2025-09-08T12:54:18"/>
    <x v="4"/>
    <d v="2025-09-08T12:57:28"/>
    <x v="8"/>
    <s v="077685335"/>
    <s v="NA"/>
    <s v="NA"/>
    <x v="0"/>
  </r>
  <r>
    <x v="1"/>
    <s v="Call"/>
    <s v="85598FB7C7EB4AF5BA41B5DDC516D3ED"/>
    <x v="5"/>
    <d v="2025-09-01T13:17:42"/>
    <x v="4"/>
    <d v="2025-09-01T13:20:21"/>
    <x v="8"/>
    <s v="0922621033"/>
    <s v="NA"/>
    <s v="NA"/>
    <x v="1"/>
  </r>
  <r>
    <x v="1"/>
    <s v="Call"/>
    <s v="86BD84D7F5974E16B3A25E70D4A4EE1A"/>
    <x v="1"/>
    <d v="2025-09-25T15:15:42"/>
    <x v="1"/>
    <d v="2025-09-25T15:16:48"/>
    <x v="8"/>
    <s v="0976611833"/>
    <s v="NA"/>
    <s v="NA"/>
    <x v="0"/>
  </r>
  <r>
    <x v="0"/>
    <s v="Call"/>
    <s v="88CEFB0BF4864098BEA1959B20A770FC"/>
    <x v="13"/>
    <d v="2025-09-19T15:04:43"/>
    <x v="0"/>
    <d v="2025-09-19T15:06:25"/>
    <x v="8"/>
    <s v="048655798"/>
    <s v="NA"/>
    <s v="NA"/>
    <x v="0"/>
  </r>
  <r>
    <x v="1"/>
    <s v="Call"/>
    <s v="8940C60236754ABD9E8BAF0405EEE0FB"/>
    <x v="3"/>
    <d v="2025-09-24T10:27:52"/>
    <x v="3"/>
    <d v="2025-09-24T10:28:53"/>
    <x v="8"/>
    <s v="0937882492"/>
    <s v="NA"/>
    <s v="NA"/>
    <x v="1"/>
  </r>
  <r>
    <x v="0"/>
    <s v="Call"/>
    <s v="894CBF90DA4C4CA3A86140921A7A8E5F"/>
    <x v="19"/>
    <d v="2025-09-04T16:14:21"/>
    <x v="1"/>
    <d v="2025-09-04T16:16:43"/>
    <x v="8"/>
    <s v="0226338970"/>
    <s v="NA"/>
    <s v="NA"/>
    <x v="0"/>
  </r>
  <r>
    <x v="0"/>
    <s v="Call"/>
    <s v="8AEF7DC30A874F36B5157520A893E287"/>
    <x v="19"/>
    <d v="2025-09-04T12:49:29"/>
    <x v="1"/>
    <d v="2025-09-04T12:54:24"/>
    <x v="8"/>
    <s v="0906609938"/>
    <s v="NA"/>
    <s v="NA"/>
    <x v="0"/>
  </r>
  <r>
    <x v="1"/>
    <s v="Call"/>
    <s v="8B06B5C7F2C548099571F0EFF77B0055"/>
    <x v="18"/>
    <d v="2025-09-18T15:17:10"/>
    <x v="1"/>
    <d v="2025-09-18T15:36:07"/>
    <x v="8"/>
    <s v="0960117779"/>
    <s v="NA"/>
    <s v="NA"/>
    <x v="1"/>
  </r>
  <r>
    <x v="0"/>
    <s v="Call"/>
    <s v="8B0C4F0D3A96474FB72090154E11F64F"/>
    <x v="5"/>
    <d v="2025-09-01T18:20:06"/>
    <x v="4"/>
    <d v="2025-09-01T18:21:18"/>
    <x v="8"/>
    <s v="0902688374"/>
    <s v="NA"/>
    <s v="NA"/>
    <x v="0"/>
  </r>
  <r>
    <x v="0"/>
    <s v="Call"/>
    <s v="8BDF5124F0F648778EB1AC4B48E8E87B"/>
    <x v="5"/>
    <d v="2025-09-01T13:43:12"/>
    <x v="4"/>
    <d v="2025-09-01T13:51:03"/>
    <x v="8"/>
    <s v="0986989591"/>
    <s v="NA"/>
    <s v="NA"/>
    <x v="1"/>
  </r>
  <r>
    <x v="0"/>
    <s v="Call"/>
    <s v="8C4C250DB6194951B9E367F906A77E11"/>
    <x v="1"/>
    <d v="2025-09-25T16:45:58"/>
    <x v="1"/>
    <d v="2025-09-25T16:52:03"/>
    <x v="8"/>
    <s v="047616299"/>
    <s v="NA"/>
    <s v="NA"/>
    <x v="0"/>
  </r>
  <r>
    <x v="0"/>
    <s v="Call"/>
    <s v="8CAE548DF93F4E4BB452957BEF4D692A"/>
    <x v="5"/>
    <d v="2025-09-01T13:24:34"/>
    <x v="4"/>
    <d v="2025-09-01T13:30:36"/>
    <x v="8"/>
    <s v="062301223"/>
    <s v="NA"/>
    <s v="NA"/>
    <x v="0"/>
  </r>
  <r>
    <x v="1"/>
    <s v="Call"/>
    <s v="8DBDE02638B641EDB1C877FF493BA40B"/>
    <x v="16"/>
    <d v="2025-09-08T10:24:36"/>
    <x v="4"/>
    <d v="2025-09-08T10:25:50"/>
    <x v="8"/>
    <s v="0937882492"/>
    <s v="NA"/>
    <s v="NA"/>
    <x v="0"/>
  </r>
  <r>
    <x v="0"/>
    <s v="Call"/>
    <s v="8EC50CF67ECA46F38C871CF66414044C"/>
    <x v="0"/>
    <d v="2025-09-26T16:02:53"/>
    <x v="0"/>
    <d v="2025-09-26T16:05:33"/>
    <x v="8"/>
    <s v="0229789088"/>
    <s v="NA"/>
    <s v="NA"/>
    <x v="0"/>
  </r>
  <r>
    <x v="1"/>
    <s v="Call"/>
    <s v="91657ABA81AC4223B718AF5CE818D027"/>
    <x v="16"/>
    <d v="2025-09-08T18:56:19"/>
    <x v="4"/>
    <d v="2025-09-08T18:59:27"/>
    <x v="8"/>
    <s v="0903489781"/>
    <s v="NA"/>
    <s v="NA"/>
    <x v="1"/>
  </r>
  <r>
    <x v="0"/>
    <s v="Call"/>
    <s v="91BA6E73BED04CF28B2A6F5A8D472C38"/>
    <x v="8"/>
    <d v="2025-09-22T15:20:39"/>
    <x v="4"/>
    <d v="2025-09-22T15:22:01"/>
    <x v="8"/>
    <s v="0902130838"/>
    <s v="NA"/>
    <s v="NA"/>
    <x v="0"/>
  </r>
  <r>
    <x v="0"/>
    <s v="Call"/>
    <s v="93240D6AD8DA472BB612A6ADFE364ADE"/>
    <x v="3"/>
    <d v="2025-09-24T13:44:11"/>
    <x v="3"/>
    <d v="2025-09-24T13:48:45"/>
    <x v="8"/>
    <s v="033249292"/>
    <s v="NA"/>
    <s v="NA"/>
    <x v="0"/>
  </r>
  <r>
    <x v="0"/>
    <s v="Call"/>
    <s v="94FF4B8A5C5E4A49AF3216AB31881F4E"/>
    <x v="19"/>
    <d v="2025-09-04T16:01:58"/>
    <x v="1"/>
    <d v="2025-09-04T16:05:16"/>
    <x v="8"/>
    <s v="035628766"/>
    <s v="NA"/>
    <s v="NA"/>
    <x v="0"/>
  </r>
  <r>
    <x v="0"/>
    <s v="Call"/>
    <s v="955A7979CDD648F2AC3E6E27D6D249CD"/>
    <x v="8"/>
    <d v="2025-09-22T18:20:44"/>
    <x v="4"/>
    <d v="2025-09-22T18:23:57"/>
    <x v="8"/>
    <s v="052248488"/>
    <s v="NA"/>
    <s v="NA"/>
    <x v="0"/>
  </r>
  <r>
    <x v="0"/>
    <s v="Call"/>
    <s v="963C8185C4934642A9BFAFD3A62A2F7D"/>
    <x v="6"/>
    <d v="2025-09-09T17:36:14"/>
    <x v="2"/>
    <d v="2025-09-09T17:39:05"/>
    <x v="8"/>
    <s v="0921570085"/>
    <s v="NA"/>
    <s v="NA"/>
    <x v="0"/>
  </r>
  <r>
    <x v="0"/>
    <s v="Call"/>
    <s v="96B109CD000A4B18BA67E40C40AB11C5"/>
    <x v="8"/>
    <d v="2025-09-22T12:46:53"/>
    <x v="4"/>
    <d v="2025-09-22T12:55:52"/>
    <x v="8"/>
    <s v="055373039"/>
    <s v="NA"/>
    <s v="NA"/>
    <x v="0"/>
  </r>
  <r>
    <x v="0"/>
    <s v="Call"/>
    <s v="9745B28FF347457E9EB20B339502CBF8"/>
    <x v="0"/>
    <d v="2025-09-26T16:31:46"/>
    <x v="0"/>
    <d v="2025-09-26T16:37:26"/>
    <x v="8"/>
    <s v="26338970"/>
    <s v="NA"/>
    <s v="NA"/>
    <x v="1"/>
  </r>
  <r>
    <x v="0"/>
    <s v="Call"/>
    <s v="97F68D566D884909B086D05EDE424C01"/>
    <x v="16"/>
    <d v="2025-09-08T12:23:18"/>
    <x v="4"/>
    <d v="2025-09-08T12:27:55"/>
    <x v="8"/>
    <s v="0968417157"/>
    <s v="NA"/>
    <s v="NA"/>
    <x v="1"/>
  </r>
  <r>
    <x v="0"/>
    <s v="Call"/>
    <s v="991AC10515694EAE898614C7BE86DE6B"/>
    <x v="19"/>
    <d v="2025-09-04T17:36:06"/>
    <x v="1"/>
    <d v="2025-09-04T17:37:12"/>
    <x v="8"/>
    <s v="0926529456"/>
    <s v="NA"/>
    <s v="NA"/>
    <x v="0"/>
  </r>
  <r>
    <x v="0"/>
    <s v="Call"/>
    <s v="9A01E50C661548FC86088C8831B08792"/>
    <x v="15"/>
    <d v="2025-09-17T16:15:28"/>
    <x v="3"/>
    <d v="2025-09-17T16:27:33"/>
    <x v="8"/>
    <s v="087239323"/>
    <s v="NA"/>
    <s v="NA"/>
    <x v="0"/>
  </r>
  <r>
    <x v="1"/>
    <s v="Call"/>
    <s v="9A4ADB0DD4314F2CA73E44D118B3DAFD"/>
    <x v="1"/>
    <d v="2025-09-25T15:17:21"/>
    <x v="1"/>
    <d v="2025-09-25T15:18:27"/>
    <x v="8"/>
    <s v="0903109090"/>
    <s v="NA"/>
    <s v="NA"/>
    <x v="0"/>
  </r>
  <r>
    <x v="0"/>
    <s v="Call"/>
    <s v="9B5C7EFC133847319ED7301E4AD34D08"/>
    <x v="19"/>
    <d v="2025-09-04T17:31:17"/>
    <x v="1"/>
    <d v="2025-09-04T17:32:21"/>
    <x v="8"/>
    <s v="0931949891"/>
    <s v="NA"/>
    <s v="NA"/>
    <x v="0"/>
  </r>
  <r>
    <x v="0"/>
    <s v="Call"/>
    <s v="9C8943688EFD422C85EEB3AECD9D5B79"/>
    <x v="18"/>
    <d v="2025-09-18T17:58:36"/>
    <x v="1"/>
    <d v="2025-09-18T18:03:00"/>
    <x v="8"/>
    <s v="29306677"/>
    <s v="NA"/>
    <s v="NA"/>
    <x v="1"/>
  </r>
  <r>
    <x v="0"/>
    <s v="Call"/>
    <s v="9D97AEB2945C4059972E60671D97F671"/>
    <x v="18"/>
    <d v="2025-09-18T13:04:58"/>
    <x v="1"/>
    <d v="2025-09-18T13:08:27"/>
    <x v="8"/>
    <s v="0282951908"/>
    <s v="NA"/>
    <s v="NA"/>
    <x v="0"/>
  </r>
  <r>
    <x v="1"/>
    <s v="Call"/>
    <s v="9DC50626A4534CB6B346895EB7441A25"/>
    <x v="3"/>
    <d v="2025-09-24T15:21:47"/>
    <x v="3"/>
    <d v="2025-09-24T15:22:51"/>
    <x v="8"/>
    <s v="0938768505"/>
    <s v="NA"/>
    <s v="NA"/>
    <x v="0"/>
  </r>
  <r>
    <x v="1"/>
    <s v="Call"/>
    <s v="9DCD443B410341C2B3CC94CA0A6666C4"/>
    <x v="5"/>
    <d v="2025-09-01T09:28:17"/>
    <x v="4"/>
    <d v="2025-09-01T09:29:31"/>
    <x v="8"/>
    <m/>
    <m/>
    <m/>
    <x v="1"/>
  </r>
  <r>
    <x v="0"/>
    <s v="Call"/>
    <s v="9E456D5F1E3A43B092F5863833C2CF4D"/>
    <x v="14"/>
    <d v="2025-09-10T15:11:21"/>
    <x v="3"/>
    <d v="2025-09-10T15:24:41"/>
    <x v="8"/>
    <s v="0908236158"/>
    <s v="NA"/>
    <s v="NA"/>
    <x v="1"/>
  </r>
  <r>
    <x v="0"/>
    <s v="Call"/>
    <s v="9EBA73AEB9B141A2A6C9A978F19C06EB"/>
    <x v="6"/>
    <d v="2025-09-09T15:21:38"/>
    <x v="2"/>
    <d v="2025-09-09T15:26:18"/>
    <x v="8"/>
    <s v="0906101199"/>
    <s v="NA"/>
    <s v="NA"/>
    <x v="0"/>
  </r>
  <r>
    <x v="0"/>
    <s v="Call"/>
    <s v="9FB8617679BA42BFB5959235E6E0AF00"/>
    <x v="29"/>
    <d v="2025-09-03T13:05:08"/>
    <x v="3"/>
    <d v="2025-09-03T13:09:43"/>
    <x v="8"/>
    <s v="077685335"/>
    <s v="NA"/>
    <s v="NA"/>
    <x v="0"/>
  </r>
  <r>
    <x v="1"/>
    <s v="Call"/>
    <s v="A0B09A16FF4E43BFA07FCC684587FD16"/>
    <x v="11"/>
    <d v="2025-09-11T09:38:37"/>
    <x v="1"/>
    <d v="2025-09-11T09:39:09"/>
    <x v="8"/>
    <s v="0900009309"/>
    <s v="NA"/>
    <s v="NA"/>
    <x v="1"/>
  </r>
  <r>
    <x v="0"/>
    <s v="Call"/>
    <s v="A1E2A693E23F4BC8A550515B03E6045E"/>
    <x v="11"/>
    <d v="2025-09-11T12:47:05"/>
    <x v="1"/>
    <d v="2025-09-11T12:56:55"/>
    <x v="8"/>
    <s v="0963216006"/>
    <s v="NA"/>
    <s v="NA"/>
    <x v="1"/>
  </r>
  <r>
    <x v="0"/>
    <s v="Call"/>
    <s v="A2114357330041E580D9A485973AA3AB"/>
    <x v="0"/>
    <d v="2025-09-26T16:16:08"/>
    <x v="0"/>
    <d v="2025-09-26T16:32:39"/>
    <x v="8"/>
    <s v="062002255"/>
    <s v="NA"/>
    <s v="NA"/>
    <x v="1"/>
  </r>
  <r>
    <x v="0"/>
    <s v="Call"/>
    <s v="A257BFA728FE44E1B3C108998EB545D0"/>
    <x v="19"/>
    <d v="2025-09-04T15:01:46"/>
    <x v="1"/>
    <d v="2025-09-04T15:03:08"/>
    <x v="8"/>
    <s v="035628766"/>
    <s v="NA"/>
    <s v="NA"/>
    <x v="0"/>
  </r>
  <r>
    <x v="0"/>
    <s v="Call"/>
    <s v="A33EAF02CB904528B5B74F26A97B6312"/>
    <x v="23"/>
    <d v="2025-09-15T17:22:08"/>
    <x v="4"/>
    <d v="2025-09-15T17:24:16"/>
    <x v="8"/>
    <s v="0917541768"/>
    <s v="NA"/>
    <s v="NA"/>
    <x v="0"/>
  </r>
  <r>
    <x v="0"/>
    <s v="Call"/>
    <s v="A39D44B3932B4B3481D230CF02A681BF"/>
    <x v="0"/>
    <d v="2025-09-26T12:55:02"/>
    <x v="0"/>
    <d v="2025-09-26T12:58:04"/>
    <x v="8"/>
    <s v="0927858585"/>
    <s v="NA"/>
    <s v="NA"/>
    <x v="0"/>
  </r>
  <r>
    <x v="0"/>
    <s v="Call"/>
    <s v="A51B734EE0A74E9287B4C7FFFDDE4A9D"/>
    <x v="19"/>
    <d v="2025-09-04T17:15:14"/>
    <x v="1"/>
    <d v="2025-09-04T17:19:16"/>
    <x v="8"/>
    <s v="0989053797"/>
    <s v="NA"/>
    <s v="NA"/>
    <x v="0"/>
  </r>
  <r>
    <x v="0"/>
    <s v="Call"/>
    <s v="A52EDF95362E4B9C9B7BEBAE0F0A36DF"/>
    <x v="23"/>
    <d v="2025-09-15T17:16:00"/>
    <x v="4"/>
    <d v="2025-09-15T17:17:12"/>
    <x v="8"/>
    <s v="0953273234"/>
    <s v="NA"/>
    <s v="NA"/>
    <x v="0"/>
  </r>
  <r>
    <x v="0"/>
    <s v="Call"/>
    <s v="A5988D70A9B146AD95C56F90B7476970"/>
    <x v="8"/>
    <d v="2025-09-22T15:03:27"/>
    <x v="4"/>
    <d v="2025-09-22T15:09:50"/>
    <x v="8"/>
    <s v="0422264141"/>
    <s v="NA"/>
    <s v="NA"/>
    <x v="0"/>
  </r>
  <r>
    <x v="0"/>
    <s v="Call"/>
    <s v="A624B198ECD6414E8D1F21B8F56D5732"/>
    <x v="16"/>
    <d v="2025-09-08T18:45:06"/>
    <x v="4"/>
    <d v="2025-09-08T18:46:30"/>
    <x v="8"/>
    <s v="0963313860"/>
    <s v="NA"/>
    <s v="NA"/>
    <x v="0"/>
  </r>
  <r>
    <x v="1"/>
    <s v="Call"/>
    <s v="A7EC5F60DBAF400EBE80208499A97F4B"/>
    <x v="16"/>
    <d v="2025-09-08T10:18:17"/>
    <x v="4"/>
    <d v="2025-09-08T10:23:00"/>
    <x v="8"/>
    <s v="0905715335"/>
    <s v="NA"/>
    <s v="NA"/>
    <x v="1"/>
  </r>
  <r>
    <x v="0"/>
    <s v="Call"/>
    <s v="A822384A3A5641259196D73252A30FD9"/>
    <x v="5"/>
    <d v="2025-09-01T12:18:43"/>
    <x v="4"/>
    <d v="2025-09-01T12:20:39"/>
    <x v="8"/>
    <s v="0907083230"/>
    <s v="NA"/>
    <s v="NA"/>
    <x v="0"/>
  </r>
  <r>
    <x v="1"/>
    <s v="Call"/>
    <s v="A8448BF975ED4F4C9FF80C6BC423F271"/>
    <x v="3"/>
    <d v="2025-09-24T15:32:35"/>
    <x v="3"/>
    <d v="2025-09-24T15:33:44"/>
    <x v="8"/>
    <s v="0982669489"/>
    <s v="NA"/>
    <s v="NA"/>
    <x v="0"/>
  </r>
  <r>
    <x v="0"/>
    <s v="Call"/>
    <s v="A8D847E205014EF3A0F4C338F3FDE6E8"/>
    <x v="6"/>
    <d v="2025-09-09T15:12:41"/>
    <x v="2"/>
    <d v="2025-09-09T15:13:50"/>
    <x v="8"/>
    <s v="0963313860"/>
    <s v="NA"/>
    <s v="NA"/>
    <x v="0"/>
  </r>
  <r>
    <x v="0"/>
    <s v="Call"/>
    <s v="AAACBEF9DC3E4F9190264253C2E93B64"/>
    <x v="15"/>
    <d v="2025-09-17T15:19:34"/>
    <x v="3"/>
    <d v="2025-09-17T15:23:42"/>
    <x v="8"/>
    <s v="0424952708"/>
    <s v="NA"/>
    <s v="NA"/>
    <x v="0"/>
  </r>
  <r>
    <x v="0"/>
    <s v="Call"/>
    <s v="AB2AD8809924451DBACA2F0AA60893C0"/>
    <x v="19"/>
    <d v="2025-09-04T17:24:12"/>
    <x v="1"/>
    <d v="2025-09-04T17:26:08"/>
    <x v="8"/>
    <s v="0910791512"/>
    <s v="NA"/>
    <s v="NA"/>
    <x v="0"/>
  </r>
  <r>
    <x v="0"/>
    <s v="Call"/>
    <s v="AB67AE526C5A4497993A03C85836DBD1"/>
    <x v="19"/>
    <d v="2025-09-04T13:28:03"/>
    <x v="1"/>
    <d v="2025-09-04T13:33:27"/>
    <x v="8"/>
    <s v="035628766"/>
    <s v="NA"/>
    <s v="NA"/>
    <x v="1"/>
  </r>
  <r>
    <x v="1"/>
    <s v="Call"/>
    <s v="AB7D0E89BA2A41F48A3120044BC63BC6"/>
    <x v="11"/>
    <d v="2025-09-11T09:39:37"/>
    <x v="1"/>
    <d v="2025-09-11T09:40:05"/>
    <x v="8"/>
    <s v="0900009309"/>
    <s v="NA"/>
    <s v="NA"/>
    <x v="1"/>
  </r>
  <r>
    <x v="0"/>
    <s v="Call"/>
    <s v="AC5C7A45CA1A43D7B5E67927C9F6DD0A"/>
    <x v="15"/>
    <d v="2025-09-17T13:21:35"/>
    <x v="3"/>
    <d v="2025-09-17T13:26:49"/>
    <x v="8"/>
    <s v="052251888"/>
    <s v="NA"/>
    <s v="NA"/>
    <x v="0"/>
  </r>
  <r>
    <x v="0"/>
    <s v="Call"/>
    <s v="AD117AF4AC2A4DD3B54AD8CEA32FFDFC"/>
    <x v="0"/>
    <d v="2025-09-26T15:16:52"/>
    <x v="0"/>
    <d v="2025-09-26T15:20:43"/>
    <x v="8"/>
    <s v="0902338176"/>
    <s v="NA"/>
    <s v="NA"/>
    <x v="0"/>
  </r>
  <r>
    <x v="0"/>
    <s v="Call"/>
    <s v="AD42EF936D2344F19FCE857A9E507D56"/>
    <x v="8"/>
    <d v="2025-09-22T18:06:50"/>
    <x v="4"/>
    <d v="2025-09-22T18:07:57"/>
    <x v="8"/>
    <s v="0986117442"/>
    <s v="NA"/>
    <s v="NA"/>
    <x v="0"/>
  </r>
  <r>
    <x v="0"/>
    <s v="Call"/>
    <s v="AD84ED4E474E498385D1CEECCFE333C7"/>
    <x v="14"/>
    <d v="2025-09-10T14:41:53"/>
    <x v="3"/>
    <d v="2025-09-10T14:44:25"/>
    <x v="8"/>
    <s v="047296688"/>
    <s v="NA"/>
    <s v="NA"/>
    <x v="0"/>
  </r>
  <r>
    <x v="0"/>
    <s v="Call"/>
    <s v="ADE075DC5D4E4333ABD60C8BF602C52A"/>
    <x v="19"/>
    <d v="2025-09-04T13:51:48"/>
    <x v="1"/>
    <d v="2025-09-04T13:55:38"/>
    <x v="8"/>
    <s v="0906609938"/>
    <s v="NA"/>
    <s v="NA"/>
    <x v="0"/>
  </r>
  <r>
    <x v="0"/>
    <s v="Call"/>
    <s v="AE43E06223694F0D980B89E2CA07EE44"/>
    <x v="19"/>
    <d v="2025-09-04T12:11:58"/>
    <x v="1"/>
    <d v="2025-09-04T12:14:47"/>
    <x v="8"/>
    <s v="0426761858"/>
    <s v="NA"/>
    <s v="NA"/>
    <x v="1"/>
  </r>
  <r>
    <x v="0"/>
    <s v="Call"/>
    <s v="AE43FC35EBA74A9ABFEECFE338C524AB"/>
    <x v="18"/>
    <d v="2025-09-18T17:06:19"/>
    <x v="1"/>
    <d v="2025-09-18T17:09:46"/>
    <x v="8"/>
    <s v="052685800"/>
    <s v="NA"/>
    <s v="NA"/>
    <x v="0"/>
  </r>
  <r>
    <x v="1"/>
    <s v="Call"/>
    <s v="AE5F2444553148608767148942C888D3"/>
    <x v="3"/>
    <d v="2025-09-24T09:43:01"/>
    <x v="3"/>
    <d v="2025-09-24T09:46:18"/>
    <x v="8"/>
    <s v="0987158809"/>
    <s v="NA"/>
    <s v="NA"/>
    <x v="1"/>
  </r>
  <r>
    <x v="0"/>
    <s v="Call"/>
    <s v="B11262B6D77D4B97B6E44CEF0BCE2176"/>
    <x v="3"/>
    <d v="2025-09-24T16:21:44"/>
    <x v="3"/>
    <d v="2025-09-24T16:24:11"/>
    <x v="8"/>
    <s v="0287729016"/>
    <s v="NA"/>
    <s v="NA"/>
    <x v="0"/>
  </r>
  <r>
    <x v="0"/>
    <s v="Call"/>
    <s v="B2530550673F4F9FAFC1E1D7B5FAF3F8"/>
    <x v="23"/>
    <d v="2025-09-15T15:59:51"/>
    <x v="4"/>
    <d v="2025-09-15T16:05:37"/>
    <x v="8"/>
    <s v="0970722692"/>
    <s v="NA"/>
    <s v="NA"/>
    <x v="1"/>
  </r>
  <r>
    <x v="0"/>
    <s v="Call"/>
    <s v="B2CF4E6FDFBE4111A4CC2DAEB97FF278"/>
    <x v="8"/>
    <d v="2025-09-22T15:42:50"/>
    <x v="4"/>
    <d v="2025-09-22T15:52:35"/>
    <x v="8"/>
    <s v="0906609938"/>
    <s v="NA"/>
    <s v="NA"/>
    <x v="1"/>
  </r>
  <r>
    <x v="0"/>
    <s v="Call"/>
    <s v="B34D2A3D222341F0BB37658F81D1406D"/>
    <x v="8"/>
    <d v="2025-09-22T18:41:59"/>
    <x v="4"/>
    <d v="2025-09-22T18:45:34"/>
    <x v="8"/>
    <s v="078115665"/>
    <s v="NA"/>
    <s v="NA"/>
    <x v="0"/>
  </r>
  <r>
    <x v="0"/>
    <s v="Call"/>
    <s v="B3629C1767AE45908136C8221A010554"/>
    <x v="14"/>
    <d v="2025-09-10T12:14:35"/>
    <x v="3"/>
    <d v="2025-09-10T12:28:45"/>
    <x v="8"/>
    <s v="0976036386"/>
    <s v="NA"/>
    <s v="NA"/>
    <x v="0"/>
  </r>
  <r>
    <x v="0"/>
    <s v="Call"/>
    <s v="B399A594DF364C5DA8A3050A5060BDC4"/>
    <x v="11"/>
    <d v="2025-09-11T12:22:23"/>
    <x v="1"/>
    <d v="2025-09-11T12:27:03"/>
    <x v="8"/>
    <s v="0985400599"/>
    <s v="NA"/>
    <s v="NA"/>
    <x v="0"/>
  </r>
  <r>
    <x v="0"/>
    <s v="Call"/>
    <s v="B40EE34BE8E64EFC9E9D352BD0E2362F"/>
    <x v="29"/>
    <d v="2025-09-03T13:43:53"/>
    <x v="3"/>
    <d v="2025-09-03T13:49:14"/>
    <x v="8"/>
    <s v="034016808"/>
    <s v="NA"/>
    <s v="NA"/>
    <x v="1"/>
  </r>
  <r>
    <x v="1"/>
    <s v="Call"/>
    <s v="B51B1B5325014999BB8AC37F7EF94C03"/>
    <x v="3"/>
    <d v="2025-09-24T15:41:57"/>
    <x v="3"/>
    <d v="2025-09-24T15:43:09"/>
    <x v="8"/>
    <s v="0917838398"/>
    <s v="NA"/>
    <s v="NA"/>
    <x v="0"/>
  </r>
  <r>
    <x v="0"/>
    <s v="Call"/>
    <s v="B57D7F8D70E641D7A4E395E8BA0CC7E1"/>
    <x v="11"/>
    <d v="2025-09-11T15:36:38"/>
    <x v="1"/>
    <d v="2025-09-11T15:51:17"/>
    <x v="8"/>
    <s v="0976036386"/>
    <s v="NA"/>
    <s v="NA"/>
    <x v="0"/>
  </r>
  <r>
    <x v="1"/>
    <s v="Call"/>
    <s v="B6C065C2C937455F80124FCC1C42E638"/>
    <x v="29"/>
    <d v="2025-09-03T09:07:13"/>
    <x v="3"/>
    <d v="2025-09-03T09:08:32"/>
    <x v="8"/>
    <s v="0955580488"/>
    <s v="NA"/>
    <s v="NA"/>
    <x v="0"/>
  </r>
  <r>
    <x v="0"/>
    <s v="Call"/>
    <s v="B91847B8C3B54CC0B6E877B37A7C8656"/>
    <x v="13"/>
    <d v="2025-09-19T18:42:53"/>
    <x v="0"/>
    <d v="2025-09-19T18:48:43"/>
    <x v="8"/>
    <s v="076466658"/>
    <s v="NA"/>
    <s v="NA"/>
    <x v="1"/>
  </r>
  <r>
    <x v="0"/>
    <s v="Call"/>
    <s v="B97B4B0507754CF695654667A4165DF3"/>
    <x v="0"/>
    <d v="2025-09-26T17:16:17"/>
    <x v="0"/>
    <d v="2025-09-26T17:20:03"/>
    <x v="8"/>
    <s v="062002255"/>
    <s v="NA"/>
    <s v="NA"/>
    <x v="0"/>
  </r>
  <r>
    <x v="0"/>
    <s v="Call"/>
    <s v="BA2F1DD6FA6644C3BD31C48B013B4877"/>
    <x v="5"/>
    <d v="2025-09-01T15:17:36"/>
    <x v="4"/>
    <d v="2025-09-01T15:21:29"/>
    <x v="8"/>
    <s v="077777195"/>
    <s v="NA"/>
    <s v="NA"/>
    <x v="0"/>
  </r>
  <r>
    <x v="0"/>
    <s v="Call"/>
    <s v="BA8201978ADA4F258FD25602B2C9C3AC"/>
    <x v="16"/>
    <d v="2025-09-08T16:30:14"/>
    <x v="4"/>
    <d v="2025-09-08T16:33:45"/>
    <x v="8"/>
    <s v="0908236158"/>
    <s v="NA"/>
    <s v="NA"/>
    <x v="0"/>
  </r>
  <r>
    <x v="0"/>
    <s v="Call"/>
    <s v="BAB539C83DFA4A3F824FB91CAF389843"/>
    <x v="14"/>
    <d v="2025-09-10T12:57:21"/>
    <x v="3"/>
    <d v="2025-09-10T13:02:12"/>
    <x v="8"/>
    <m/>
    <m/>
    <m/>
    <x v="0"/>
  </r>
  <r>
    <x v="0"/>
    <s v="Call"/>
    <s v="BB506C1C3CD442B3ABFA1D675DA2E1B7"/>
    <x v="16"/>
    <d v="2025-09-08T18:09:22"/>
    <x v="4"/>
    <d v="2025-09-08T18:10:33"/>
    <x v="8"/>
    <s v="0963313860"/>
    <s v="NA"/>
    <s v="NA"/>
    <x v="0"/>
  </r>
  <r>
    <x v="0"/>
    <s v="Call"/>
    <s v="BC701DCEFE2647208A0A6A6883E8F60F"/>
    <x v="3"/>
    <d v="2025-09-24T12:42:23"/>
    <x v="3"/>
    <d v="2025-09-24T12:51:09"/>
    <x v="8"/>
    <s v="0976036386"/>
    <s v="NA"/>
    <s v="NA"/>
    <x v="1"/>
  </r>
  <r>
    <x v="1"/>
    <s v="Call"/>
    <s v="BD8F3DF59F0D430583A37DCDEA1395ED"/>
    <x v="1"/>
    <d v="2025-09-25T15:48:17"/>
    <x v="1"/>
    <d v="2025-09-25T15:49:21"/>
    <x v="8"/>
    <s v="0900069178"/>
    <s v="NA"/>
    <s v="NA"/>
    <x v="0"/>
  </r>
  <r>
    <x v="1"/>
    <s v="Chat"/>
    <s v="BDC9DE297946446792C929F355A6FD4F"/>
    <x v="6"/>
    <d v="2025-09-09T13:33:32"/>
    <x v="2"/>
    <d v="2025-09-09T13:46:59"/>
    <x v="8"/>
    <s v="0966065977"/>
    <s v="NA"/>
    <s v="NA"/>
    <x v="1"/>
  </r>
  <r>
    <x v="0"/>
    <s v="Call"/>
    <s v="BFBDFFCCAD5F4A3ABF0AED513254E074"/>
    <x v="8"/>
    <d v="2025-09-22T16:09:47"/>
    <x v="4"/>
    <d v="2025-09-22T16:18:15"/>
    <x v="8"/>
    <s v="0902130838"/>
    <s v="NA"/>
    <s v="NA"/>
    <x v="0"/>
  </r>
  <r>
    <x v="0"/>
    <s v="Call"/>
    <s v="C06CC8C08E9C4D8BB86F5627366D6E6D"/>
    <x v="19"/>
    <d v="2025-09-04T17:27:25"/>
    <x v="1"/>
    <d v="2025-09-04T17:28:19"/>
    <x v="8"/>
    <s v="0905614359"/>
    <s v="NA"/>
    <s v="NA"/>
    <x v="0"/>
  </r>
  <r>
    <x v="1"/>
    <s v="Call"/>
    <s v="C1A6293B426F45E48FCB7391A5D407DB"/>
    <x v="3"/>
    <d v="2025-09-24T15:20:19"/>
    <x v="3"/>
    <d v="2025-09-24T15:21:27"/>
    <x v="8"/>
    <s v="0981733210"/>
    <s v="NA"/>
    <s v="NA"/>
    <x v="0"/>
  </r>
  <r>
    <x v="0"/>
    <s v="Call"/>
    <s v="C1CDA08AB1834D06B1EE45A8FE8800DE"/>
    <x v="5"/>
    <d v="2025-09-01T15:28:52"/>
    <x v="4"/>
    <d v="2025-09-01T15:31:01"/>
    <x v="8"/>
    <s v="077777195"/>
    <s v="NA"/>
    <s v="NA"/>
    <x v="0"/>
  </r>
  <r>
    <x v="0"/>
    <s v="Call"/>
    <s v="C1F72CB6B47D4DCDA8CF2C10EF874125"/>
    <x v="8"/>
    <d v="2025-09-22T13:34:04"/>
    <x v="4"/>
    <d v="2025-09-22T13:37:43"/>
    <x v="8"/>
    <s v="076466658"/>
    <s v="NA"/>
    <s v="NA"/>
    <x v="1"/>
  </r>
  <r>
    <x v="1"/>
    <s v="Call"/>
    <s v="C200590657784581BF4ECB538AC034B7"/>
    <x v="14"/>
    <d v="2025-09-10T17:54:38"/>
    <x v="3"/>
    <d v="2025-09-10T18:11:23"/>
    <x v="8"/>
    <s v="0916588121"/>
    <s v="NA"/>
    <s v="NA"/>
    <x v="0"/>
  </r>
  <r>
    <x v="1"/>
    <s v="Call"/>
    <s v="C443D14C5CF342D88601298C65C79A9E"/>
    <x v="8"/>
    <d v="2025-09-22T12:29:25"/>
    <x v="4"/>
    <d v="2025-09-22T12:32:09"/>
    <x v="8"/>
    <s v="0900006037"/>
    <s v="NA"/>
    <s v="NA"/>
    <x v="1"/>
  </r>
  <r>
    <x v="1"/>
    <s v="Call"/>
    <s v="C57B287586AA45619E94271E330B61F1"/>
    <x v="1"/>
    <d v="2025-09-25T15:31:52"/>
    <x v="1"/>
    <d v="2025-09-25T15:32:57"/>
    <x v="8"/>
    <s v="0930908507"/>
    <s v="NA"/>
    <s v="NA"/>
    <x v="0"/>
  </r>
  <r>
    <x v="0"/>
    <s v="Call"/>
    <s v="C63358C6A8D94E0CB251F0BFBA9455B2"/>
    <x v="11"/>
    <d v="2025-09-11T12:53:33"/>
    <x v="1"/>
    <d v="2025-09-11T13:06:11"/>
    <x v="8"/>
    <s v="033611895"/>
    <s v="NA"/>
    <s v="NA"/>
    <x v="1"/>
  </r>
  <r>
    <x v="1"/>
    <s v="Call"/>
    <s v="C6993146142C45B1830821BDB04A76B8"/>
    <x v="15"/>
    <d v="2025-09-17T12:34:58"/>
    <x v="3"/>
    <d v="2025-09-17T12:37:18"/>
    <x v="8"/>
    <s v="0967285295"/>
    <s v="NA"/>
    <s v="NA"/>
    <x v="1"/>
  </r>
  <r>
    <x v="1"/>
    <s v="Call"/>
    <s v="C82DC5F63A4044B9B48741172634B910"/>
    <x v="1"/>
    <d v="2025-09-25T15:20:58"/>
    <x v="1"/>
    <d v="2025-09-25T15:23:11"/>
    <x v="8"/>
    <s v="0938813782"/>
    <s v="NA"/>
    <s v="NA"/>
    <x v="0"/>
  </r>
  <r>
    <x v="0"/>
    <s v="Call"/>
    <s v="CA1858D018974C35ACEAA04F6322E376"/>
    <x v="19"/>
    <d v="2025-09-04T17:30:00"/>
    <x v="1"/>
    <d v="2025-09-04T17:31:07"/>
    <x v="8"/>
    <s v="0953273234"/>
    <s v="NA"/>
    <s v="NA"/>
    <x v="0"/>
  </r>
  <r>
    <x v="1"/>
    <s v="Call"/>
    <s v="CB8E6F0F707B41A19BC8BEEDC5E74E1B"/>
    <x v="16"/>
    <d v="2025-09-08T10:00:04"/>
    <x v="4"/>
    <d v="2025-09-08T10:02:04"/>
    <x v="8"/>
    <s v="0937882492"/>
    <s v="NA"/>
    <s v="NA"/>
    <x v="0"/>
  </r>
  <r>
    <x v="0"/>
    <s v="Call"/>
    <s v="CBBA69FE448643E1B4E67D7B4697BE20"/>
    <x v="6"/>
    <d v="2025-09-09T17:46:35"/>
    <x v="2"/>
    <d v="2025-09-09T17:49:15"/>
    <x v="8"/>
    <s v="0937494877"/>
    <s v="NA"/>
    <s v="NA"/>
    <x v="0"/>
  </r>
  <r>
    <x v="0"/>
    <s v="Call"/>
    <s v="CC25B405958D4C38BCA98B81FB779FA1"/>
    <x v="11"/>
    <d v="2025-09-11T13:40:29"/>
    <x v="1"/>
    <d v="2025-09-11T13:42:57"/>
    <x v="8"/>
    <s v="033611895"/>
    <s v="NA"/>
    <s v="NA"/>
    <x v="0"/>
  </r>
  <r>
    <x v="0"/>
    <s v="Call"/>
    <s v="CCC8F3ECA89440DCB89395AF1FBEE5C6"/>
    <x v="18"/>
    <d v="2025-09-18T12:24:27"/>
    <x v="1"/>
    <d v="2025-09-18T12:39:17"/>
    <x v="8"/>
    <s v="0906070255"/>
    <s v="NA"/>
    <s v="NA"/>
    <x v="1"/>
  </r>
  <r>
    <x v="1"/>
    <s v="Call"/>
    <s v="CD00D65F9CDF4387B01E0385D140CFDD"/>
    <x v="1"/>
    <d v="2025-09-25T15:08:35"/>
    <x v="1"/>
    <d v="2025-09-25T15:09:36"/>
    <x v="8"/>
    <s v="0917839603"/>
    <s v="NA"/>
    <s v="NA"/>
    <x v="0"/>
  </r>
  <r>
    <x v="1"/>
    <s v="Call"/>
    <s v="CD3D367DFB714D6E82462114CD126659"/>
    <x v="6"/>
    <d v="2025-09-09T09:23:15"/>
    <x v="2"/>
    <d v="2025-09-09T10:32:21"/>
    <x v="8"/>
    <s v="0967185537"/>
    <s v="NA"/>
    <s v="NA"/>
    <x v="1"/>
  </r>
  <r>
    <x v="0"/>
    <s v="Call"/>
    <s v="CD5C200FB653437DA2B850D7A2A395F3"/>
    <x v="11"/>
    <d v="2025-09-11T12:38:54"/>
    <x v="1"/>
    <d v="2025-09-11T12:43:41"/>
    <x v="8"/>
    <s v="0985555855"/>
    <s v="NA"/>
    <s v="NA"/>
    <x v="0"/>
  </r>
  <r>
    <x v="1"/>
    <s v="Call"/>
    <s v="CD61256D518B4881B8EDDDB785FA6D02"/>
    <x v="1"/>
    <d v="2025-09-25T15:23:51"/>
    <x v="1"/>
    <d v="2025-09-25T15:24:54"/>
    <x v="8"/>
    <s v="0989758468"/>
    <s v="NA"/>
    <s v="NA"/>
    <x v="0"/>
  </r>
  <r>
    <x v="0"/>
    <s v="Call"/>
    <s v="CD8BDE103937417CBDA188D86B9D15E2"/>
    <x v="11"/>
    <d v="2025-09-11T13:09:48"/>
    <x v="1"/>
    <d v="2025-09-11T13:13:31"/>
    <x v="8"/>
    <s v="0963325648"/>
    <s v="NA"/>
    <s v="NA"/>
    <x v="0"/>
  </r>
  <r>
    <x v="0"/>
    <s v="Call"/>
    <s v="CD8E671CE4E6481C99E18EF95124CB52"/>
    <x v="23"/>
    <d v="2025-09-15T12:00:39"/>
    <x v="4"/>
    <d v="2025-09-15T12:07:45"/>
    <x v="8"/>
    <s v="0909204599"/>
    <s v="NA"/>
    <s v="NA"/>
    <x v="1"/>
  </r>
  <r>
    <x v="0"/>
    <s v="Call"/>
    <s v="CF3A1A7169B640AEA609591663A7F491"/>
    <x v="8"/>
    <d v="2025-09-22T17:32:52"/>
    <x v="4"/>
    <d v="2025-09-22T17:35:57"/>
    <x v="8"/>
    <s v="0927858585"/>
    <s v="NA"/>
    <s v="NA"/>
    <x v="0"/>
  </r>
  <r>
    <x v="0"/>
    <s v="Call"/>
    <s v="CFB0CED00A5E43F9B8FD3AEB89ACC791"/>
    <x v="23"/>
    <d v="2025-09-15T17:19:08"/>
    <x v="4"/>
    <d v="2025-09-15T17:20:20"/>
    <x v="8"/>
    <s v="0926529456"/>
    <s v="NA"/>
    <s v="NA"/>
    <x v="0"/>
  </r>
  <r>
    <x v="0"/>
    <s v="Call"/>
    <s v="D0A2CC3383764E9FBF2D9DE52B70308B"/>
    <x v="15"/>
    <d v="2025-09-17T16:01:36"/>
    <x v="3"/>
    <d v="2025-09-17T16:09:00"/>
    <x v="8"/>
    <s v="0970519993"/>
    <s v="NA"/>
    <s v="NA"/>
    <x v="0"/>
  </r>
  <r>
    <x v="0"/>
    <s v="Call"/>
    <s v="D2B04D686A1E4DD29B4C9885CAD6DA5F"/>
    <x v="29"/>
    <d v="2025-09-03T16:11:35"/>
    <x v="3"/>
    <d v="2025-09-03T16:14:20"/>
    <x v="8"/>
    <s v="062301223"/>
    <s v="NA"/>
    <s v="NA"/>
    <x v="0"/>
  </r>
  <r>
    <x v="0"/>
    <s v="Call"/>
    <s v="D2CDE071FE74435A8BE295D1EB98F00A"/>
    <x v="1"/>
    <d v="2025-09-25T16:02:22"/>
    <x v="1"/>
    <d v="2025-09-25T16:04:32"/>
    <x v="8"/>
    <s v="0976036386"/>
    <s v="NA"/>
    <s v="NA"/>
    <x v="0"/>
  </r>
  <r>
    <x v="0"/>
    <s v="Call"/>
    <s v="D40BC5D2B0EB43A0BAF2759176F85150"/>
    <x v="16"/>
    <d v="2025-09-08T12:01:28"/>
    <x v="4"/>
    <d v="2025-09-08T12:04:28"/>
    <x v="8"/>
    <s v="0925368200"/>
    <s v="NA"/>
    <s v="NA"/>
    <x v="0"/>
  </r>
  <r>
    <x v="1"/>
    <s v="Call"/>
    <s v="D67FAA6DF3794AFDAEE550735D37F3C3"/>
    <x v="3"/>
    <d v="2025-09-24T15:35:45"/>
    <x v="3"/>
    <d v="2025-09-24T15:38:12"/>
    <x v="8"/>
    <s v="0906637716"/>
    <s v="NA"/>
    <s v="NA"/>
    <x v="0"/>
  </r>
  <r>
    <x v="1"/>
    <s v="Call"/>
    <s v="D74ED56B75FB4FC489F786EB1EFB6068"/>
    <x v="29"/>
    <d v="2025-09-03T17:54:12"/>
    <x v="3"/>
    <d v="2025-09-03T17:57:09"/>
    <x v="8"/>
    <s v="0437041548"/>
    <s v="NA"/>
    <s v="NA"/>
    <x v="1"/>
  </r>
  <r>
    <x v="1"/>
    <s v="Call"/>
    <s v="D761674B864A4F9FAE3C084A35338D2F"/>
    <x v="14"/>
    <d v="2025-09-10T17:10:15"/>
    <x v="3"/>
    <d v="2025-09-10T17:44:27"/>
    <x v="8"/>
    <s v="0916588121"/>
    <s v="NA"/>
    <s v="NA"/>
    <x v="0"/>
  </r>
  <r>
    <x v="1"/>
    <s v="Call"/>
    <s v="D78FAB7D6BC7404DACA4E466A8731D07"/>
    <x v="5"/>
    <d v="2025-09-01T09:31:42"/>
    <x v="4"/>
    <d v="2025-09-01T09:33:02"/>
    <x v="8"/>
    <s v="0916800055"/>
    <s v="NA"/>
    <s v="NA"/>
    <x v="0"/>
  </r>
  <r>
    <x v="1"/>
    <s v="Call"/>
    <s v="D7F9E86EBBD242FBB976416CBD389986"/>
    <x v="15"/>
    <d v="2025-09-17T11:42:54"/>
    <x v="3"/>
    <d v="2025-09-17T11:45:06"/>
    <x v="8"/>
    <s v="0989731855"/>
    <s v="NA"/>
    <s v="NA"/>
    <x v="1"/>
  </r>
  <r>
    <x v="0"/>
    <s v="Call"/>
    <s v="D7FD683E1CEC4371B36B097644B1D3A9"/>
    <x v="13"/>
    <d v="2025-09-19T15:56:53"/>
    <x v="0"/>
    <d v="2025-09-19T16:02:31"/>
    <x v="8"/>
    <s v="0973975152"/>
    <s v="NA"/>
    <s v="NA"/>
    <x v="0"/>
  </r>
  <r>
    <x v="1"/>
    <s v="Call"/>
    <s v="D8BA9A9B63C94A0A88F9978AE586127A"/>
    <x v="1"/>
    <d v="2025-09-25T15:07:13"/>
    <x v="1"/>
    <d v="2025-09-25T15:08:14"/>
    <x v="8"/>
    <s v="0939655565"/>
    <s v="NA"/>
    <s v="NA"/>
    <x v="0"/>
  </r>
  <r>
    <x v="0"/>
    <s v="Call"/>
    <s v="D8F1593B709E483FAA30EA2FE31B2910"/>
    <x v="13"/>
    <d v="2025-09-19T12:40:28"/>
    <x v="0"/>
    <d v="2025-09-19T12:42:33"/>
    <x v="8"/>
    <s v="052685800"/>
    <s v="NA"/>
    <s v="NA"/>
    <x v="0"/>
  </r>
  <r>
    <x v="0"/>
    <s v="Call"/>
    <s v="D951328C38164E8BAD55C4904C57E662"/>
    <x v="29"/>
    <d v="2025-09-03T17:25:54"/>
    <x v="3"/>
    <d v="2025-09-03T17:38:42"/>
    <x v="8"/>
    <s v="27553989"/>
    <s v="NA"/>
    <s v="NA"/>
    <x v="1"/>
  </r>
  <r>
    <x v="1"/>
    <s v="Call"/>
    <s v="DB68E3A6A2EE4B4CBE460D9958C795E6"/>
    <x v="15"/>
    <d v="2025-09-17T12:32:07"/>
    <x v="3"/>
    <d v="2025-09-17T12:34:38"/>
    <x v="8"/>
    <s v="0967159591"/>
    <s v="NA"/>
    <s v="NA"/>
    <x v="1"/>
  </r>
  <r>
    <x v="0"/>
    <s v="Call"/>
    <s v="DCBEE344FCBF496F9CB682DD7D8713ED"/>
    <x v="23"/>
    <d v="2025-09-15T17:25:06"/>
    <x v="4"/>
    <d v="2025-09-15T17:26:22"/>
    <x v="8"/>
    <s v="0958578054"/>
    <s v="NA"/>
    <s v="NA"/>
    <x v="0"/>
  </r>
  <r>
    <x v="0"/>
    <s v="Call"/>
    <s v="DE882E05459F47838E476716695E00B2"/>
    <x v="8"/>
    <d v="2025-09-22T18:26:57"/>
    <x v="4"/>
    <d v="2025-09-22T18:34:49"/>
    <x v="8"/>
    <s v="078115665"/>
    <s v="NA"/>
    <s v="NA"/>
    <x v="0"/>
  </r>
  <r>
    <x v="0"/>
    <s v="Call"/>
    <s v="DF918F71FE424D1693C2193345941E18"/>
    <x v="8"/>
    <d v="2025-09-22T13:58:41"/>
    <x v="4"/>
    <d v="2025-09-22T14:02:13"/>
    <x v="8"/>
    <s v="034395913"/>
    <s v="NA"/>
    <s v="NA"/>
    <x v="0"/>
  </r>
  <r>
    <x v="0"/>
    <s v="Call"/>
    <s v="E1147609B8404EECB8FEFA007D39D893"/>
    <x v="0"/>
    <d v="2025-09-26T15:32:40"/>
    <x v="0"/>
    <d v="2025-09-26T15:49:44"/>
    <x v="8"/>
    <s v="073658995"/>
    <s v="NA"/>
    <s v="NA"/>
    <x v="1"/>
  </r>
  <r>
    <x v="0"/>
    <s v="Call"/>
    <s v="E1883EC9782D4987BF0A0B5A290FD03E"/>
    <x v="15"/>
    <d v="2025-09-17T17:42:54"/>
    <x v="3"/>
    <d v="2025-09-17T17:46:31"/>
    <x v="8"/>
    <s v="0909181133"/>
    <s v="NA"/>
    <s v="NA"/>
    <x v="0"/>
  </r>
  <r>
    <x v="0"/>
    <s v="Call"/>
    <s v="E2303A283C1B4D92B5823B904D2394CA"/>
    <x v="6"/>
    <d v="2025-09-09T17:31:10"/>
    <x v="2"/>
    <d v="2025-09-09T17:32:59"/>
    <x v="8"/>
    <s v="0934328776"/>
    <s v="NA"/>
    <s v="NA"/>
    <x v="0"/>
  </r>
  <r>
    <x v="1"/>
    <s v="Call"/>
    <s v="E2421E85079E48E79BFB36313DC6223C"/>
    <x v="6"/>
    <d v="2025-09-09T16:47:09"/>
    <x v="2"/>
    <d v="2025-09-09T17:01:43"/>
    <x v="8"/>
    <s v="0960117779"/>
    <s v="NA"/>
    <s v="NA"/>
    <x v="1"/>
  </r>
  <r>
    <x v="1"/>
    <s v="Call"/>
    <s v="E257730477384ADFADBFE46CD0D7741D"/>
    <x v="1"/>
    <d v="2025-09-25T15:36:29"/>
    <x v="1"/>
    <d v="2025-09-25T15:38:05"/>
    <x v="8"/>
    <s v="0903673733"/>
    <s v="NA"/>
    <s v="NA"/>
    <x v="0"/>
  </r>
  <r>
    <x v="1"/>
    <s v="Call"/>
    <s v="E2DEA69A19544A98AFB386AFFC7C4C8E"/>
    <x v="1"/>
    <d v="2025-09-25T15:26:55"/>
    <x v="1"/>
    <d v="2025-09-25T15:29:02"/>
    <x v="8"/>
    <s v="0911225314"/>
    <s v="NA"/>
    <s v="NA"/>
    <x v="0"/>
  </r>
  <r>
    <x v="0"/>
    <s v="Call"/>
    <s v="E3F9B92F38D8428AA0EF94F543C454E9"/>
    <x v="3"/>
    <d v="2025-09-24T12:00:28"/>
    <x v="3"/>
    <d v="2025-09-24T12:02:01"/>
    <x v="8"/>
    <s v="0980057734"/>
    <s v="NA"/>
    <s v="NA"/>
    <x v="0"/>
  </r>
  <r>
    <x v="0"/>
    <s v="Call"/>
    <s v="E428E13AC32046E28F0C4356F43EE08B"/>
    <x v="11"/>
    <d v="2025-09-11T15:19:28"/>
    <x v="1"/>
    <d v="2025-09-11T15:22:50"/>
    <x v="8"/>
    <s v="0980999877"/>
    <s v="NA"/>
    <s v="NA"/>
    <x v="0"/>
  </r>
  <r>
    <x v="1"/>
    <s v="Call"/>
    <s v="E446FC946AE5409ABFC097FD096FDBD8"/>
    <x v="1"/>
    <d v="2025-09-25T15:49:32"/>
    <x v="1"/>
    <d v="2025-09-25T15:50:41"/>
    <x v="8"/>
    <s v="0925887365"/>
    <s v="NA"/>
    <s v="NA"/>
    <x v="0"/>
  </r>
  <r>
    <x v="0"/>
    <s v="Call"/>
    <s v="E4BAE4321D1941EF883A06F0BA31CC7D"/>
    <x v="1"/>
    <d v="2025-09-25T16:06:43"/>
    <x v="1"/>
    <d v="2025-09-25T16:12:09"/>
    <x v="8"/>
    <s v="034226288"/>
    <s v="NA"/>
    <s v="NA"/>
    <x v="0"/>
  </r>
  <r>
    <x v="1"/>
    <s v="Chat"/>
    <s v="E4F1326248FB44A68E5B167DF179618F"/>
    <x v="22"/>
    <d v="2025-09-07T11:04:11"/>
    <x v="6"/>
    <d v="2025-09-07T11:13:45"/>
    <x v="8"/>
    <s v="0987181253"/>
    <s v="NA"/>
    <s v="NA"/>
    <x v="1"/>
  </r>
  <r>
    <x v="0"/>
    <s v="Call"/>
    <s v="E560457B6A93491F82A7037D7CACE92B"/>
    <x v="16"/>
    <d v="2025-09-08T16:39:22"/>
    <x v="4"/>
    <d v="2025-09-08T16:42:56"/>
    <x v="8"/>
    <s v="0983073641"/>
    <s v="NA"/>
    <s v="NA"/>
    <x v="0"/>
  </r>
  <r>
    <x v="0"/>
    <s v="Call"/>
    <s v="E76F1278C51843A98D4A55737BB20CC1"/>
    <x v="1"/>
    <d v="2025-09-25T12:30:38"/>
    <x v="1"/>
    <d v="2025-09-25T12:32:09"/>
    <x v="8"/>
    <s v="0976036386"/>
    <s v="NA"/>
    <s v="NA"/>
    <x v="0"/>
  </r>
  <r>
    <x v="0"/>
    <s v="Call"/>
    <s v="E82D4848BB354F3A897479FD70B7D312"/>
    <x v="5"/>
    <d v="2025-09-01T17:01:52"/>
    <x v="4"/>
    <d v="2025-09-01T17:03:05"/>
    <x v="8"/>
    <s v="0902688374"/>
    <s v="NA"/>
    <s v="NA"/>
    <x v="0"/>
  </r>
  <r>
    <x v="1"/>
    <s v="Call"/>
    <s v="E9174C45DFCC4594941D9BAF4C09428F"/>
    <x v="3"/>
    <d v="2025-09-24T15:33:57"/>
    <x v="3"/>
    <d v="2025-09-24T15:35:08"/>
    <x v="8"/>
    <s v="0909621599"/>
    <s v="NA"/>
    <s v="NA"/>
    <x v="0"/>
  </r>
  <r>
    <x v="0"/>
    <s v="Call"/>
    <s v="E924FC63978F4F8590ED00197CD05B6B"/>
    <x v="16"/>
    <d v="2025-09-08T15:23:39"/>
    <x v="4"/>
    <d v="2025-09-08T15:27:18"/>
    <x v="8"/>
    <s v="0908236158"/>
    <s v="NA"/>
    <s v="NA"/>
    <x v="0"/>
  </r>
  <r>
    <x v="0"/>
    <s v="Call"/>
    <s v="EA268E04299A4056AF79537465172DA0"/>
    <x v="1"/>
    <d v="2025-09-25T13:09:14"/>
    <x v="1"/>
    <d v="2025-09-25T13:15:41"/>
    <x v="8"/>
    <s v="0910433533"/>
    <s v="NA"/>
    <s v="NA"/>
    <x v="1"/>
  </r>
  <r>
    <x v="0"/>
    <s v="Call"/>
    <s v="EB476586FDE44DC8A6368FFE0508F2D0"/>
    <x v="14"/>
    <d v="2025-09-10T12:39:41"/>
    <x v="3"/>
    <d v="2025-09-10T12:47:11"/>
    <x v="8"/>
    <s v="0968699575"/>
    <s v="NA"/>
    <s v="NA"/>
    <x v="1"/>
  </r>
  <r>
    <x v="0"/>
    <s v="Call"/>
    <s v="EBF3E8AFEE2D42839A0353681C204658"/>
    <x v="3"/>
    <d v="2025-09-24T15:02:53"/>
    <x v="3"/>
    <d v="2025-09-24T15:13:53"/>
    <x v="8"/>
    <s v="034808663"/>
    <s v="NA"/>
    <s v="NA"/>
    <x v="0"/>
  </r>
  <r>
    <x v="0"/>
    <s v="Call"/>
    <s v="ED1F11E002C34050A7A5DBB576FF86A2"/>
    <x v="23"/>
    <d v="2025-09-15T17:17:28"/>
    <x v="4"/>
    <d v="2025-09-15T17:18:36"/>
    <x v="8"/>
    <s v="0931949891"/>
    <s v="NA"/>
    <s v="NA"/>
    <x v="0"/>
  </r>
  <r>
    <x v="0"/>
    <s v="Call"/>
    <s v="ED956467B0204A3E93F10A3BBE291885"/>
    <x v="23"/>
    <d v="2025-09-15T17:04:14"/>
    <x v="4"/>
    <d v="2025-09-15T17:05:30"/>
    <x v="8"/>
    <s v="0920315905"/>
    <s v="NA"/>
    <s v="NA"/>
    <x v="0"/>
  </r>
  <r>
    <x v="0"/>
    <s v="Call"/>
    <s v="EE30596AECF943E0A6E7408DF4DAD11D"/>
    <x v="1"/>
    <d v="2025-09-25T15:57:17"/>
    <x v="1"/>
    <d v="2025-09-25T15:59:51"/>
    <x v="8"/>
    <s v="073909878"/>
    <s v="NA"/>
    <s v="NA"/>
    <x v="0"/>
  </r>
  <r>
    <x v="0"/>
    <s v="Call"/>
    <s v="EEC37F9E208548E4952964073D42CAEF"/>
    <x v="3"/>
    <d v="2025-09-24T16:32:47"/>
    <x v="3"/>
    <d v="2025-09-24T16:35:37"/>
    <x v="8"/>
    <s v="0928753983"/>
    <s v="NA"/>
    <s v="NA"/>
    <x v="0"/>
  </r>
  <r>
    <x v="0"/>
    <s v="Call"/>
    <s v="EFBFC498165F41D296BD7B3BC997C95F"/>
    <x v="19"/>
    <d v="2025-09-04T17:01:44"/>
    <x v="1"/>
    <d v="2025-09-04T17:03:09"/>
    <x v="8"/>
    <s v="0935888571"/>
    <s v="NA"/>
    <s v="NA"/>
    <x v="0"/>
  </r>
  <r>
    <x v="1"/>
    <s v="Call"/>
    <s v="EFD0C2EEE34549FA9D229BA1241F50C0"/>
    <x v="3"/>
    <d v="2025-09-24T15:30:45"/>
    <x v="3"/>
    <d v="2025-09-24T15:31:57"/>
    <x v="8"/>
    <s v="0981976363"/>
    <s v="NA"/>
    <s v="NA"/>
    <x v="0"/>
  </r>
  <r>
    <x v="1"/>
    <s v="Call"/>
    <s v="F010AA5FE1B240639DEBE347F8F98D99"/>
    <x v="16"/>
    <d v="2025-09-08T09:31:03"/>
    <x v="4"/>
    <d v="2025-09-08T09:37:20"/>
    <x v="8"/>
    <s v="0958555833"/>
    <s v="NA"/>
    <s v="NA"/>
    <x v="1"/>
  </r>
  <r>
    <x v="0"/>
    <s v="Call"/>
    <s v="F01C38F6236B4C08B4ED732FAA96D370"/>
    <x v="16"/>
    <d v="2025-09-08T12:08:17"/>
    <x v="4"/>
    <d v="2025-09-08T12:09:07"/>
    <x v="8"/>
    <s v="098307364"/>
    <s v="NA"/>
    <s v="NA"/>
    <x v="0"/>
  </r>
  <r>
    <x v="0"/>
    <s v="Call"/>
    <s v="F033D6F249A6454CA4B0023B54911BD1"/>
    <x v="3"/>
    <d v="2025-09-24T16:13:55"/>
    <x v="3"/>
    <d v="2025-09-24T16:17:39"/>
    <x v="8"/>
    <s v="052248488"/>
    <s v="NA"/>
    <s v="NA"/>
    <x v="0"/>
  </r>
  <r>
    <x v="0"/>
    <s v="Call"/>
    <s v="F104C6A6E75940DCA5B3094F52F4DB9B"/>
    <x v="5"/>
    <d v="2025-09-01T16:01:27"/>
    <x v="4"/>
    <d v="2025-09-01T16:03:13"/>
    <x v="8"/>
    <s v="0902688374"/>
    <s v="NA"/>
    <s v="NA"/>
    <x v="0"/>
  </r>
  <r>
    <x v="0"/>
    <s v="Call"/>
    <s v="F17AB8A7946246A9A04DA092DB44C296"/>
    <x v="29"/>
    <d v="2025-09-03T12:25:53"/>
    <x v="3"/>
    <d v="2025-09-03T12:29:13"/>
    <x v="8"/>
    <s v="0222636657"/>
    <s v="NA"/>
    <s v="NA"/>
    <x v="0"/>
  </r>
  <r>
    <x v="0"/>
    <s v="Call"/>
    <s v="F1F5E2E361034B8C9E5348F7AFF22324"/>
    <x v="11"/>
    <d v="2025-09-11T15:08:33"/>
    <x v="1"/>
    <d v="2025-09-11T15:10:02"/>
    <x v="8"/>
    <s v="037552555"/>
    <s v="NA"/>
    <s v="NA"/>
    <x v="0"/>
  </r>
  <r>
    <x v="0"/>
    <s v="Call"/>
    <s v="F20600952F8A4F00B424EEA9478F9417"/>
    <x v="0"/>
    <d v="2025-09-26T17:02:49"/>
    <x v="0"/>
    <d v="2025-09-26T17:05:09"/>
    <x v="8"/>
    <s v="062002255"/>
    <s v="NA"/>
    <s v="NA"/>
    <x v="0"/>
  </r>
  <r>
    <x v="0"/>
    <s v="Call"/>
    <s v="F2E5F0837AE64D0E828C49BBB154B18F"/>
    <x v="1"/>
    <d v="2025-09-25T16:20:27"/>
    <x v="1"/>
    <d v="2025-09-25T16:23:08"/>
    <x v="8"/>
    <s v="0989987525"/>
    <s v="NA"/>
    <s v="NA"/>
    <x v="0"/>
  </r>
  <r>
    <x v="0"/>
    <s v="Call"/>
    <s v="F304804499AF4119AD3C6F87646AE4AC"/>
    <x v="13"/>
    <d v="2025-09-19T18:06:44"/>
    <x v="0"/>
    <d v="2025-09-19T18:08:30"/>
    <x v="8"/>
    <s v="062902237"/>
    <s v="NA"/>
    <s v="NA"/>
    <x v="0"/>
  </r>
  <r>
    <x v="0"/>
    <s v="Call"/>
    <s v="F3ED0D9B8A0D41FA925372D3A3F21C87"/>
    <x v="8"/>
    <d v="2025-09-22T17:10:25"/>
    <x v="4"/>
    <d v="2025-09-22T17:23:59"/>
    <x v="8"/>
    <s v="073817369"/>
    <s v="NA"/>
    <s v="NA"/>
    <x v="1"/>
  </r>
  <r>
    <x v="1"/>
    <s v="Call"/>
    <s v="F4090D53A4F24B18A728C98BD13E506E"/>
    <x v="15"/>
    <d v="2025-09-17T11:45:28"/>
    <x v="3"/>
    <d v="2025-09-17T11:47:44"/>
    <x v="8"/>
    <s v="0974378521"/>
    <s v="NA"/>
    <s v="NA"/>
    <x v="1"/>
  </r>
  <r>
    <x v="0"/>
    <s v="Call"/>
    <s v="F52A68A9D062415F96DC5DFA4519D23D"/>
    <x v="13"/>
    <d v="2025-09-19T13:41:57"/>
    <x v="0"/>
    <d v="2025-09-19T13:44:26"/>
    <x v="8"/>
    <s v="052685800"/>
    <s v="NA"/>
    <s v="NA"/>
    <x v="0"/>
  </r>
  <r>
    <x v="0"/>
    <s v="Call"/>
    <s v="F626C547245044A98223E323ED1B9F32"/>
    <x v="11"/>
    <d v="2025-09-11T16:00:41"/>
    <x v="1"/>
    <d v="2025-09-11T16:04:42"/>
    <x v="8"/>
    <s v="0908236158"/>
    <s v="NA"/>
    <s v="NA"/>
    <x v="0"/>
  </r>
  <r>
    <x v="0"/>
    <s v="Call"/>
    <s v="F7E4E0343C1C4C7886ADB640A01CB25D"/>
    <x v="8"/>
    <d v="2025-09-22T16:43:22"/>
    <x v="4"/>
    <d v="2025-09-22T16:48:19"/>
    <x v="8"/>
    <s v="0422264141"/>
    <s v="NA"/>
    <s v="NA"/>
    <x v="0"/>
  </r>
  <r>
    <x v="0"/>
    <s v="Call"/>
    <s v="F87CB3CDB62A4BD895DDBDD26AB44C30"/>
    <x v="15"/>
    <d v="2025-09-17T13:02:26"/>
    <x v="3"/>
    <d v="2025-09-17T13:09:44"/>
    <x v="8"/>
    <s v="0968533938"/>
    <s v="NA"/>
    <s v="NA"/>
    <x v="1"/>
  </r>
  <r>
    <x v="0"/>
    <s v="Call"/>
    <s v="F8B5E622721847689A8D4184895F15AD"/>
    <x v="15"/>
    <d v="2025-09-17T15:48:24"/>
    <x v="3"/>
    <d v="2025-09-17T15:50:18"/>
    <x v="8"/>
    <s v="087239323"/>
    <s v="NA"/>
    <s v="NA"/>
    <x v="0"/>
  </r>
  <r>
    <x v="0"/>
    <s v="Call"/>
    <s v="F8B86C774C7445319536649D019E75D4"/>
    <x v="0"/>
    <d v="2025-09-26T17:06:15"/>
    <x v="0"/>
    <d v="2025-09-26T17:08:17"/>
    <x v="8"/>
    <s v="047689790"/>
    <s v="NA"/>
    <s v="NA"/>
    <x v="1"/>
  </r>
  <r>
    <x v="0"/>
    <s v="Call"/>
    <s v="F8EDD934E24C430CB33B63EEA9205AEA"/>
    <x v="13"/>
    <d v="2025-09-19T13:01:48"/>
    <x v="0"/>
    <d v="2025-09-19T13:02:55"/>
    <x v="8"/>
    <s v="0424513979"/>
    <s v="NA"/>
    <s v="NA"/>
    <x v="0"/>
  </r>
  <r>
    <x v="0"/>
    <s v="Call"/>
    <s v="F8F5175FFC8A4AD58A1585AF3C94ADD7"/>
    <x v="16"/>
    <d v="2025-09-08T13:04:03"/>
    <x v="4"/>
    <d v="2025-09-08T13:05:26"/>
    <x v="8"/>
    <s v="0908236158"/>
    <s v="NA"/>
    <s v="NA"/>
    <x v="0"/>
  </r>
  <r>
    <x v="0"/>
    <s v="Call"/>
    <s v="F94571A781EA44F295349774F5AF08BA"/>
    <x v="6"/>
    <d v="2025-09-09T15:56:17"/>
    <x v="2"/>
    <d v="2025-09-09T15:57:20"/>
    <x v="8"/>
    <s v="062600807"/>
    <s v="NA"/>
    <s v="NA"/>
    <x v="0"/>
  </r>
  <r>
    <x v="0"/>
    <s v="Call"/>
    <s v="FC5A20B36285445192318A6E400B2A99"/>
    <x v="23"/>
    <d v="2025-09-15T12:40:34"/>
    <x v="4"/>
    <d v="2025-09-15T12:43:03"/>
    <x v="8"/>
    <s v="0985415289"/>
    <s v="NA"/>
    <s v="NA"/>
    <x v="0"/>
  </r>
  <r>
    <x v="1"/>
    <s v="Call"/>
    <s v="FD95A9EE055A4CB687A53CAC40124C1E"/>
    <x v="8"/>
    <d v="2025-09-22T12:27:33"/>
    <x v="4"/>
    <d v="2025-09-22T12:28:39"/>
    <x v="8"/>
    <s v="0437041548"/>
    <s v="NA"/>
    <s v="NA"/>
    <x v="1"/>
  </r>
  <r>
    <x v="0"/>
    <s v="Call"/>
    <s v="FE1EBF3204334EA3B6D232651484000C"/>
    <x v="6"/>
    <d v="2025-09-09T16:04:02"/>
    <x v="2"/>
    <d v="2025-09-09T16:05:33"/>
    <x v="8"/>
    <s v="0222555775"/>
    <s v="NA"/>
    <s v="NA"/>
    <x v="0"/>
  </r>
  <r>
    <x v="0"/>
    <s v="Call"/>
    <s v="FE7DAA8050074544B581DCA0427572D8"/>
    <x v="8"/>
    <d v="2025-09-22T17:00:37"/>
    <x v="4"/>
    <d v="2025-09-22T17:05:21"/>
    <x v="8"/>
    <s v="0902130838"/>
    <s v="NA"/>
    <s v="NA"/>
    <x v="0"/>
  </r>
  <r>
    <x v="1"/>
    <s v="Chat"/>
    <s v="00AF8A4648B94B309DD2AF0108FF45CE"/>
    <x v="3"/>
    <d v="2025-09-24T16:33:54"/>
    <x v="3"/>
    <d v="2025-09-24T16:48:14"/>
    <x v="9"/>
    <s v="0985365905"/>
    <s v="NA"/>
    <s v="NA"/>
    <x v="1"/>
  </r>
  <r>
    <x v="0"/>
    <s v="Call"/>
    <s v="00B062B551CA4DE78D00C86B6DCFA0EB"/>
    <x v="18"/>
    <d v="2025-09-18T14:18:50"/>
    <x v="1"/>
    <d v="2025-09-18T14:18:50"/>
    <x v="9"/>
    <m/>
    <m/>
    <m/>
    <x v="1"/>
  </r>
  <r>
    <x v="1"/>
    <s v="Call"/>
    <s v="06EC4A9F6A8647DBBCB47D3E1222494C"/>
    <x v="11"/>
    <d v="2025-09-11T21:10:19"/>
    <x v="1"/>
    <d v="2025-09-11T21:10:19"/>
    <x v="9"/>
    <m/>
    <m/>
    <m/>
    <x v="1"/>
  </r>
  <r>
    <x v="1"/>
    <s v="Call"/>
    <s v="07DA36F8EF4245DD950628C6D12D4D92"/>
    <x v="23"/>
    <d v="2025-09-15T15:11:58"/>
    <x v="4"/>
    <d v="2025-09-15T15:14:06"/>
    <x v="9"/>
    <s v="0903662382"/>
    <s v="NA"/>
    <s v="NA"/>
    <x v="0"/>
  </r>
  <r>
    <x v="0"/>
    <s v="Call"/>
    <s v="08AD2ECB1FF748D1A8AFF302190C25E4"/>
    <x v="12"/>
    <d v="2025-09-16T16:58:31"/>
    <x v="2"/>
    <d v="2025-09-16T16:58:31"/>
    <x v="9"/>
    <m/>
    <m/>
    <m/>
    <x v="1"/>
  </r>
  <r>
    <x v="1"/>
    <s v="Chat"/>
    <s v="0968B5DE7FDD481FA7A7DEFE3107B7FB"/>
    <x v="7"/>
    <d v="2025-09-05T19:21:01"/>
    <x v="0"/>
    <m/>
    <x v="9"/>
    <m/>
    <m/>
    <m/>
    <x v="1"/>
  </r>
  <r>
    <x v="1"/>
    <s v="Call"/>
    <s v="098551CEA16C496A83987D9B0A53AC92"/>
    <x v="23"/>
    <d v="2025-09-15T15:19:40"/>
    <x v="4"/>
    <d v="2025-09-15T15:21:14"/>
    <x v="9"/>
    <s v="0906807155"/>
    <s v="NA"/>
    <s v="NA"/>
    <x v="0"/>
  </r>
  <r>
    <x v="1"/>
    <s v="Call"/>
    <s v="0A002F657137416E99CBB22FAAC1D49A"/>
    <x v="9"/>
    <d v="2025-09-02T17:06:16"/>
    <x v="2"/>
    <d v="2025-09-02T17:06:16"/>
    <x v="9"/>
    <m/>
    <m/>
    <m/>
    <x v="1"/>
  </r>
  <r>
    <x v="0"/>
    <s v="Call"/>
    <s v="0B04C17150FF40DCBFFB1A7CE0D4446E"/>
    <x v="19"/>
    <d v="2025-09-04T14:48:28"/>
    <x v="1"/>
    <d v="2025-09-04T14:48:28"/>
    <x v="9"/>
    <m/>
    <m/>
    <m/>
    <x v="1"/>
  </r>
  <r>
    <x v="0"/>
    <s v="Call"/>
    <s v="0B34FDCBB5574EE6877772B077D9E7D6"/>
    <x v="14"/>
    <d v="2025-09-10T17:03:34"/>
    <x v="3"/>
    <d v="2025-09-10T17:03:34"/>
    <x v="9"/>
    <m/>
    <m/>
    <m/>
    <x v="1"/>
  </r>
  <r>
    <x v="0"/>
    <s v="Call"/>
    <s v="0C48A8AF202543B8B3F429987E339595"/>
    <x v="2"/>
    <d v="2025-09-30T13:30:49"/>
    <x v="2"/>
    <d v="2025-09-30T13:30:49"/>
    <x v="9"/>
    <m/>
    <m/>
    <m/>
    <x v="1"/>
  </r>
  <r>
    <x v="1"/>
    <s v="Call"/>
    <s v="0F4CE09A570445F9876A11A44744D06E"/>
    <x v="8"/>
    <d v="2025-09-22T10:09:40"/>
    <x v="4"/>
    <d v="2025-09-22T10:14:41"/>
    <x v="9"/>
    <s v="0918266100"/>
    <s v="NA"/>
    <s v="NA"/>
    <x v="0"/>
  </r>
  <r>
    <x v="0"/>
    <s v="Call"/>
    <s v="102E640A4F534BEDB62E056B588940F4"/>
    <x v="24"/>
    <d v="2025-09-29T13:32:22"/>
    <x v="4"/>
    <d v="2025-09-29T13:32:22"/>
    <x v="9"/>
    <m/>
    <m/>
    <m/>
    <x v="1"/>
  </r>
  <r>
    <x v="1"/>
    <s v="Call"/>
    <s v="12A76661E0F24BA6AF4FE24A12AF9B44"/>
    <x v="2"/>
    <d v="2025-09-30T12:46:06"/>
    <x v="2"/>
    <d v="2025-09-30T12:48:22"/>
    <x v="9"/>
    <s v="0918756568"/>
    <s v="NA"/>
    <s v="NA"/>
    <x v="0"/>
  </r>
  <r>
    <x v="1"/>
    <s v="Call"/>
    <s v="152AC3DE304D41169A97A24A5F0898B7"/>
    <x v="1"/>
    <d v="2025-09-25T21:26:46"/>
    <x v="1"/>
    <d v="2025-09-25T21:26:46"/>
    <x v="9"/>
    <m/>
    <m/>
    <m/>
    <x v="1"/>
  </r>
  <r>
    <x v="0"/>
    <s v="Call"/>
    <s v="17084523E1DC42739C88A61AA513AE92"/>
    <x v="6"/>
    <d v="2025-09-09T18:21:24"/>
    <x v="2"/>
    <d v="2025-09-09T18:21:24"/>
    <x v="9"/>
    <m/>
    <m/>
    <m/>
    <x v="1"/>
  </r>
  <r>
    <x v="1"/>
    <s v="Call"/>
    <s v="18623453931B4494A9CFB97B630D8203"/>
    <x v="13"/>
    <d v="2025-09-19T10:32:41"/>
    <x v="0"/>
    <d v="2025-09-19T10:43:09"/>
    <x v="9"/>
    <s v="0977247288"/>
    <s v="NA"/>
    <s v="NA"/>
    <x v="0"/>
  </r>
  <r>
    <x v="1"/>
    <s v="Call"/>
    <s v="189B83C693A946D7A9EA20C6D9AC0562"/>
    <x v="1"/>
    <d v="2025-09-25T21:24:00"/>
    <x v="1"/>
    <d v="2025-09-25T21:24:00"/>
    <x v="9"/>
    <m/>
    <m/>
    <m/>
    <x v="1"/>
  </r>
  <r>
    <x v="1"/>
    <s v="Call"/>
    <s v="18B4F7FE1A7949D4A29902CFDBEE38DC"/>
    <x v="1"/>
    <d v="2025-09-25T22:14:55"/>
    <x v="1"/>
    <d v="2025-09-25T22:14:55"/>
    <x v="9"/>
    <m/>
    <m/>
    <m/>
    <x v="1"/>
  </r>
  <r>
    <x v="1"/>
    <s v="Call"/>
    <s v="1910899A1DFB47B78C9A22F8E202E797"/>
    <x v="10"/>
    <d v="2025-09-12T16:05:35"/>
    <x v="0"/>
    <d v="2025-09-12T16:07:42"/>
    <x v="9"/>
    <s v="0967399806"/>
    <s v="NA"/>
    <s v="NA"/>
    <x v="0"/>
  </r>
  <r>
    <x v="1"/>
    <s v="Call"/>
    <s v="1B6BFA768B3F406DA261FC899F77FB8D"/>
    <x v="2"/>
    <d v="2025-09-30T18:44:50"/>
    <x v="2"/>
    <d v="2025-09-30T18:44:50"/>
    <x v="9"/>
    <m/>
    <m/>
    <m/>
    <x v="1"/>
  </r>
  <r>
    <x v="1"/>
    <s v="Call"/>
    <s v="1B81296C8C8846BD89C82964348A387C"/>
    <x v="1"/>
    <d v="2025-09-25T22:02:10"/>
    <x v="1"/>
    <d v="2025-09-25T22:02:10"/>
    <x v="9"/>
    <m/>
    <m/>
    <m/>
    <x v="1"/>
  </r>
  <r>
    <x v="1"/>
    <s v="Call"/>
    <s v="1C23FA15B74C4E82965EADF6E5A0B9CA"/>
    <x v="9"/>
    <d v="2025-09-02T19:38:26"/>
    <x v="2"/>
    <d v="2025-09-02T19:38:26"/>
    <x v="9"/>
    <m/>
    <m/>
    <m/>
    <x v="1"/>
  </r>
  <r>
    <x v="1"/>
    <s v="Call"/>
    <s v="1D61AFC7C11141C0BAD12DD24561EBB3"/>
    <x v="0"/>
    <d v="2025-09-26T12:09:29"/>
    <x v="0"/>
    <d v="2025-09-26T12:09:29"/>
    <x v="9"/>
    <m/>
    <m/>
    <m/>
    <x v="1"/>
  </r>
  <r>
    <x v="1"/>
    <s v="Call"/>
    <s v="1DBC4B6B56F242EBB145BF73E3CE9B05"/>
    <x v="14"/>
    <d v="2025-09-10T17:13:53"/>
    <x v="3"/>
    <d v="2025-09-10T17:13:53"/>
    <x v="9"/>
    <m/>
    <m/>
    <m/>
    <x v="1"/>
  </r>
  <r>
    <x v="1"/>
    <s v="Call"/>
    <s v="1DDF8E840AA3458F99F6B30BA9BB663A"/>
    <x v="13"/>
    <d v="2025-09-19T21:47:08"/>
    <x v="0"/>
    <d v="2025-09-19T21:47:08"/>
    <x v="9"/>
    <m/>
    <m/>
    <m/>
    <x v="1"/>
  </r>
  <r>
    <x v="0"/>
    <s v="Call"/>
    <s v="2025305655B64BD493CCFDD02AEB0782"/>
    <x v="24"/>
    <d v="2025-09-29T12:01:41"/>
    <x v="4"/>
    <d v="2025-09-29T12:01:41"/>
    <x v="9"/>
    <m/>
    <m/>
    <m/>
    <x v="1"/>
  </r>
  <r>
    <x v="1"/>
    <s v="Call"/>
    <s v="20B64373D5D944F8B391BE03F9A067B0"/>
    <x v="15"/>
    <d v="2025-09-17T10:31:49"/>
    <x v="3"/>
    <d v="2025-09-17T10:47:36"/>
    <x v="9"/>
    <s v="0918226823"/>
    <s v="NA"/>
    <s v="NA"/>
    <x v="1"/>
  </r>
  <r>
    <x v="1"/>
    <s v="Call"/>
    <s v="21A99439DE8D4F5683FA0E9E3C2E1650"/>
    <x v="10"/>
    <d v="2025-09-12T16:25:08"/>
    <x v="0"/>
    <d v="2025-09-12T16:27:59"/>
    <x v="9"/>
    <s v="0932024171"/>
    <s v="NA"/>
    <s v="NA"/>
    <x v="0"/>
  </r>
  <r>
    <x v="1"/>
    <s v="Call"/>
    <s v="227B5430214E445580EAB09D52CCA0D8"/>
    <x v="20"/>
    <d v="2025-09-14T19:26:39"/>
    <x v="6"/>
    <d v="2025-09-14T19:26:39"/>
    <x v="9"/>
    <m/>
    <m/>
    <m/>
    <x v="1"/>
  </r>
  <r>
    <x v="0"/>
    <s v="Call"/>
    <s v="22D5C945FF9A48D380675DBB46CDBEE9"/>
    <x v="2"/>
    <d v="2025-09-30T14:32:40"/>
    <x v="2"/>
    <d v="2025-09-30T14:32:40"/>
    <x v="9"/>
    <m/>
    <m/>
    <m/>
    <x v="1"/>
  </r>
  <r>
    <x v="1"/>
    <s v="Call"/>
    <s v="240B3FB3D3EC44FA839599BB3FBD2106"/>
    <x v="12"/>
    <d v="2025-09-16T19:46:48"/>
    <x v="2"/>
    <d v="2025-09-16T19:46:48"/>
    <x v="9"/>
    <m/>
    <m/>
    <m/>
    <x v="1"/>
  </r>
  <r>
    <x v="1"/>
    <s v="Call"/>
    <s v="285ADBEC187A4DB08EA2AF89C2077BBD"/>
    <x v="17"/>
    <d v="2025-09-13T13:24:25"/>
    <x v="5"/>
    <d v="2025-09-13T13:24:25"/>
    <x v="9"/>
    <m/>
    <m/>
    <m/>
    <x v="1"/>
  </r>
  <r>
    <x v="1"/>
    <s v="Call"/>
    <s v="2893EE537D23490792DF74247F8ED5C3"/>
    <x v="26"/>
    <d v="2025-09-21T16:02:14"/>
    <x v="6"/>
    <d v="2025-09-21T16:02:14"/>
    <x v="9"/>
    <m/>
    <m/>
    <m/>
    <x v="1"/>
  </r>
  <r>
    <x v="1"/>
    <s v="Call"/>
    <s v="291C2DA028694845BF259F1C97562A62"/>
    <x v="0"/>
    <d v="2025-09-26T12:09:23"/>
    <x v="0"/>
    <d v="2025-09-26T12:11:11"/>
    <x v="9"/>
    <s v="0925266168"/>
    <s v="NA"/>
    <s v="NA"/>
    <x v="0"/>
  </r>
  <r>
    <x v="0"/>
    <s v="Call"/>
    <s v="2F97ACB7E9D6487C98E17603A91E8ECF"/>
    <x v="24"/>
    <d v="2025-09-29T12:05:22"/>
    <x v="4"/>
    <d v="2025-09-29T12:05:22"/>
    <x v="9"/>
    <m/>
    <m/>
    <m/>
    <x v="1"/>
  </r>
  <r>
    <x v="1"/>
    <s v="Chat"/>
    <s v="2FE6A6E6D7154913B8A3822132EFDADA"/>
    <x v="0"/>
    <d v="2025-09-26T12:52:12"/>
    <x v="0"/>
    <d v="2025-09-26T12:53:46"/>
    <x v="9"/>
    <s v="0968833969"/>
    <s v="NA"/>
    <s v="NA"/>
    <x v="1"/>
  </r>
  <r>
    <x v="0"/>
    <s v="Call"/>
    <s v="3047E7924A13410AB899F6AC151B32EB"/>
    <x v="11"/>
    <d v="2025-09-11T12:59:31"/>
    <x v="1"/>
    <d v="2025-09-11T12:59:31"/>
    <x v="9"/>
    <m/>
    <m/>
    <m/>
    <x v="1"/>
  </r>
  <r>
    <x v="1"/>
    <s v="Call"/>
    <s v="3068479024A34EC6BE781F51F8845002"/>
    <x v="1"/>
    <d v="2025-09-25T22:05:11"/>
    <x v="1"/>
    <d v="2025-09-25T22:05:11"/>
    <x v="9"/>
    <m/>
    <m/>
    <m/>
    <x v="1"/>
  </r>
  <r>
    <x v="1"/>
    <s v="Call"/>
    <s v="3193111989784DB991D351E88D6B3E11"/>
    <x v="23"/>
    <d v="2025-09-15T16:49:10"/>
    <x v="4"/>
    <d v="2025-09-15T16:55:34"/>
    <x v="9"/>
    <s v="0909956818"/>
    <s v="NA"/>
    <s v="NA"/>
    <x v="1"/>
  </r>
  <r>
    <x v="1"/>
    <s v="Chat"/>
    <s v="324C53863A8C40FB9AB21050AE767E5C"/>
    <x v="8"/>
    <d v="2025-09-22T20:44:43"/>
    <x v="4"/>
    <m/>
    <x v="9"/>
    <m/>
    <m/>
    <m/>
    <x v="1"/>
  </r>
  <r>
    <x v="1"/>
    <s v="Call"/>
    <s v="3364227C33D7409D95EAB7C62663E6D5"/>
    <x v="15"/>
    <d v="2025-09-17T06:13:05"/>
    <x v="3"/>
    <d v="2025-09-17T06:14:07"/>
    <x v="9"/>
    <s v="0967185537"/>
    <s v="NA"/>
    <s v="NA"/>
    <x v="1"/>
  </r>
  <r>
    <x v="1"/>
    <s v="Call"/>
    <s v="34A7853388524BF89E92334D39B4984E"/>
    <x v="17"/>
    <d v="2025-09-13T16:32:23"/>
    <x v="5"/>
    <d v="2025-09-13T16:32:23"/>
    <x v="9"/>
    <m/>
    <m/>
    <m/>
    <x v="1"/>
  </r>
  <r>
    <x v="1"/>
    <s v="Call"/>
    <s v="34FBDC6D2BFE4FEEBB0EEAEDF1BAFD9D"/>
    <x v="11"/>
    <d v="2025-09-11T15:20:22"/>
    <x v="1"/>
    <d v="2025-09-11T15:35:43"/>
    <x v="9"/>
    <s v="0930583911"/>
    <s v="NA"/>
    <s v="NA"/>
    <x v="1"/>
  </r>
  <r>
    <x v="1"/>
    <s v="Call"/>
    <s v="352075B5BD2B48A5BB0A9AED1A3D4DF1"/>
    <x v="27"/>
    <d v="2025-09-06T23:54:41"/>
    <x v="5"/>
    <d v="2025-09-06T23:54:41"/>
    <x v="9"/>
    <m/>
    <m/>
    <m/>
    <x v="1"/>
  </r>
  <r>
    <x v="1"/>
    <s v="Call"/>
    <s v="352B64890467410B8F5C09935591C4D1"/>
    <x v="29"/>
    <d v="2025-09-03T20:52:00"/>
    <x v="3"/>
    <d v="2025-09-03T20:52:00"/>
    <x v="9"/>
    <m/>
    <m/>
    <m/>
    <x v="1"/>
  </r>
  <r>
    <x v="1"/>
    <s v="Call"/>
    <s v="367F892184DE4A0BAB3F79B233A88A4C"/>
    <x v="10"/>
    <d v="2025-09-12T15:46:37"/>
    <x v="0"/>
    <d v="2025-09-12T15:48:29"/>
    <x v="9"/>
    <s v="0955781222"/>
    <s v="NA"/>
    <s v="NA"/>
    <x v="0"/>
  </r>
  <r>
    <x v="1"/>
    <s v="Call"/>
    <s v="386AF0FBF66F46EFB98669BAC2108327"/>
    <x v="20"/>
    <d v="2025-09-14T19:18:09"/>
    <x v="6"/>
    <d v="2025-09-14T19:18:09"/>
    <x v="9"/>
    <m/>
    <m/>
    <m/>
    <x v="1"/>
  </r>
  <r>
    <x v="1"/>
    <s v="Call"/>
    <s v="38E71640EFF04505A6AD9430313F3F01"/>
    <x v="13"/>
    <d v="2025-09-19T14:00:32"/>
    <x v="0"/>
    <d v="2025-09-19T14:07:43"/>
    <x v="9"/>
    <s v="0977247288"/>
    <s v="NA"/>
    <s v="NA"/>
    <x v="0"/>
  </r>
  <r>
    <x v="0"/>
    <s v="Call"/>
    <s v="390D0C439E434321B9458956B2D132AA"/>
    <x v="24"/>
    <d v="2025-09-29T12:15:38"/>
    <x v="4"/>
    <d v="2025-09-29T12:15:38"/>
    <x v="9"/>
    <m/>
    <m/>
    <m/>
    <x v="1"/>
  </r>
  <r>
    <x v="0"/>
    <s v="Call"/>
    <s v="39734C3E64E9418FA305A85039C7A9E4"/>
    <x v="2"/>
    <d v="2025-09-30T14:16:10"/>
    <x v="2"/>
    <d v="2025-09-30T14:16:10"/>
    <x v="9"/>
    <m/>
    <m/>
    <m/>
    <x v="1"/>
  </r>
  <r>
    <x v="1"/>
    <s v="Call"/>
    <s v="3986BC9F9FD149FEB7B7D02C7EF3F147"/>
    <x v="11"/>
    <d v="2025-09-11T14:08:53"/>
    <x v="1"/>
    <d v="2025-09-11T14:08:53"/>
    <x v="9"/>
    <m/>
    <m/>
    <m/>
    <x v="1"/>
  </r>
  <r>
    <x v="1"/>
    <s v="Call"/>
    <s v="3B36EA498DF94495ACF19D604F8F8780"/>
    <x v="10"/>
    <d v="2025-09-12T15:54:50"/>
    <x v="0"/>
    <d v="2025-09-12T15:59:22"/>
    <x v="9"/>
    <s v="0931078389"/>
    <s v="NA"/>
    <s v="NA"/>
    <x v="0"/>
  </r>
  <r>
    <x v="1"/>
    <s v="Call"/>
    <s v="3E069258ED9746E6AD9E63199F29D809"/>
    <x v="15"/>
    <d v="2025-09-17T06:10:23"/>
    <x v="3"/>
    <d v="2025-09-17T06:10:23"/>
    <x v="9"/>
    <m/>
    <m/>
    <m/>
    <x v="1"/>
  </r>
  <r>
    <x v="0"/>
    <s v="Call"/>
    <s v="41DAC02211EC41409D88D30B94DE2DFD"/>
    <x v="2"/>
    <d v="2025-09-30T13:29:53"/>
    <x v="2"/>
    <d v="2025-09-30T13:29:53"/>
    <x v="9"/>
    <m/>
    <m/>
    <m/>
    <x v="1"/>
  </r>
  <r>
    <x v="0"/>
    <s v="Call"/>
    <s v="41E30D66968748DFADEF011322474846"/>
    <x v="0"/>
    <d v="2025-09-26T12:06:02"/>
    <x v="0"/>
    <d v="2025-09-26T12:06:02"/>
    <x v="9"/>
    <m/>
    <m/>
    <m/>
    <x v="1"/>
  </r>
  <r>
    <x v="1"/>
    <s v="Chat"/>
    <s v="428397067A8B49F2BAE822A90AF206D1"/>
    <x v="7"/>
    <d v="2025-09-05T14:04:52"/>
    <x v="0"/>
    <m/>
    <x v="9"/>
    <m/>
    <m/>
    <m/>
    <x v="1"/>
  </r>
  <r>
    <x v="1"/>
    <s v="Call"/>
    <s v="42A27A7DDC0348D29CD1BD0ADF4636A6"/>
    <x v="12"/>
    <d v="2025-09-16T17:49:18"/>
    <x v="2"/>
    <d v="2025-09-16T18:39:25"/>
    <x v="9"/>
    <s v="0937248596"/>
    <s v="NA"/>
    <s v="NA"/>
    <x v="1"/>
  </r>
  <r>
    <x v="1"/>
    <s v="Call"/>
    <s v="43CAC3B373AC4B44BF74C8CDB95B2656"/>
    <x v="20"/>
    <d v="2025-09-14T11:20:41"/>
    <x v="6"/>
    <d v="2025-09-14T11:20:41"/>
    <x v="9"/>
    <m/>
    <m/>
    <m/>
    <x v="1"/>
  </r>
  <r>
    <x v="1"/>
    <s v="Call"/>
    <s v="441B763D99C34490B0C43903949D7086"/>
    <x v="0"/>
    <d v="2025-09-26T16:52:17"/>
    <x v="0"/>
    <d v="2025-09-26T17:00:32"/>
    <x v="9"/>
    <s v="0918607276"/>
    <s v="NA"/>
    <s v="NA"/>
    <x v="1"/>
  </r>
  <r>
    <x v="1"/>
    <s v="Call"/>
    <s v="44D9501FD0F844A89953A0ED20C0CE74"/>
    <x v="29"/>
    <d v="2025-09-03T18:14:50"/>
    <x v="3"/>
    <d v="2025-09-03T18:14:50"/>
    <x v="9"/>
    <m/>
    <m/>
    <m/>
    <x v="1"/>
  </r>
  <r>
    <x v="1"/>
    <s v="Call"/>
    <s v="464EB2C7E2574B85844DC8A5EDCE6BE1"/>
    <x v="8"/>
    <d v="2025-09-22T12:23:24"/>
    <x v="4"/>
    <d v="2025-09-22T12:28:50"/>
    <x v="9"/>
    <s v="0925193218"/>
    <s v="NA"/>
    <s v="NA"/>
    <x v="1"/>
  </r>
  <r>
    <x v="1"/>
    <s v="Call"/>
    <s v="46DED44F53924E4DA278B8A6DF9B6E0F"/>
    <x v="23"/>
    <d v="2025-09-15T15:21:50"/>
    <x v="4"/>
    <d v="2025-09-15T15:23:41"/>
    <x v="9"/>
    <s v="0921825933"/>
    <s v="NA"/>
    <s v="NA"/>
    <x v="0"/>
  </r>
  <r>
    <x v="1"/>
    <s v="Call"/>
    <s v="47FEA36975B349E793C4FAEB3F4564AF"/>
    <x v="0"/>
    <d v="2025-09-26T16:50:50"/>
    <x v="0"/>
    <d v="2025-09-26T16:50:50"/>
    <x v="9"/>
    <m/>
    <m/>
    <m/>
    <x v="1"/>
  </r>
  <r>
    <x v="0"/>
    <s v="Call"/>
    <s v="4847F0EED917429AA696CACE81F8538E"/>
    <x v="19"/>
    <d v="2025-09-04T14:49:25"/>
    <x v="1"/>
    <d v="2025-09-04T14:49:25"/>
    <x v="9"/>
    <m/>
    <m/>
    <m/>
    <x v="1"/>
  </r>
  <r>
    <x v="1"/>
    <s v="Chat"/>
    <s v="49CE2F6E4D664219B5F4E2C6B515EE07"/>
    <x v="7"/>
    <d v="2025-09-05T14:05:20"/>
    <x v="0"/>
    <m/>
    <x v="9"/>
    <m/>
    <m/>
    <m/>
    <x v="1"/>
  </r>
  <r>
    <x v="1"/>
    <s v="Call"/>
    <s v="4A3877D25BEE4B7497EA4535BE7049F4"/>
    <x v="11"/>
    <d v="2025-09-11T10:37:23"/>
    <x v="1"/>
    <d v="2025-09-11T10:37:54"/>
    <x v="9"/>
    <s v="0900009309"/>
    <s v="NA"/>
    <s v="NA"/>
    <x v="1"/>
  </r>
  <r>
    <x v="0"/>
    <s v="Call"/>
    <s v="4A94FBC0A19B4DF39849110AAFAD2711"/>
    <x v="18"/>
    <d v="2025-09-18T14:13:51"/>
    <x v="1"/>
    <d v="2025-09-18T14:13:51"/>
    <x v="9"/>
    <m/>
    <m/>
    <m/>
    <x v="1"/>
  </r>
  <r>
    <x v="1"/>
    <s v="Call"/>
    <s v="4B301A151FE64B238158B658BE099614"/>
    <x v="3"/>
    <d v="2025-09-24T10:00:47"/>
    <x v="3"/>
    <d v="2025-09-24T10:26:31"/>
    <x v="9"/>
    <s v="0915951112"/>
    <s v="NA"/>
    <s v="NA"/>
    <x v="0"/>
  </r>
  <r>
    <x v="1"/>
    <s v="Call"/>
    <s v="4C4EC04D70E54F9FBDBC63C4045CE9AD"/>
    <x v="23"/>
    <d v="2025-09-15T16:29:17"/>
    <x v="4"/>
    <d v="2025-09-15T16:38:42"/>
    <x v="9"/>
    <s v="0900264600"/>
    <s v="NA"/>
    <s v="NA"/>
    <x v="1"/>
  </r>
  <r>
    <x v="0"/>
    <s v="Call"/>
    <s v="4CF889F4B5A246F4A7E1839F78FC56E0"/>
    <x v="2"/>
    <d v="2025-09-30T13:08:52"/>
    <x v="2"/>
    <d v="2025-09-30T13:08:52"/>
    <x v="9"/>
    <m/>
    <m/>
    <m/>
    <x v="1"/>
  </r>
  <r>
    <x v="1"/>
    <s v="Call"/>
    <s v="4F9C5E20221444A6BA86AF17D82E6F59"/>
    <x v="3"/>
    <d v="2025-09-24T10:48:58"/>
    <x v="3"/>
    <d v="2025-09-24T10:58:09"/>
    <x v="9"/>
    <s v="0915951112"/>
    <s v="NA"/>
    <s v="NA"/>
    <x v="0"/>
  </r>
  <r>
    <x v="0"/>
    <s v="Call"/>
    <s v="50096329004241A0B24BF39A31DD59E2"/>
    <x v="2"/>
    <d v="2025-09-30T13:32:04"/>
    <x v="2"/>
    <d v="2025-09-30T13:32:04"/>
    <x v="9"/>
    <m/>
    <m/>
    <m/>
    <x v="1"/>
  </r>
  <r>
    <x v="1"/>
    <s v="Chat"/>
    <s v="525FDA984F484A31875E2C7D4CBF2702"/>
    <x v="7"/>
    <d v="2025-09-05T19:18:52"/>
    <x v="0"/>
    <m/>
    <x v="9"/>
    <m/>
    <m/>
    <m/>
    <x v="1"/>
  </r>
  <r>
    <x v="0"/>
    <s v="Call"/>
    <s v="52737536764249FA8962638A725C823D"/>
    <x v="24"/>
    <d v="2025-09-29T12:35:29"/>
    <x v="4"/>
    <d v="2025-09-29T12:35:29"/>
    <x v="9"/>
    <m/>
    <m/>
    <m/>
    <x v="1"/>
  </r>
  <r>
    <x v="1"/>
    <s v="Call"/>
    <s v="549994C8C96A4E289F5C54AA6095B406"/>
    <x v="15"/>
    <d v="2025-09-17T09:59:53"/>
    <x v="3"/>
    <d v="2025-09-17T10:03:09"/>
    <x v="9"/>
    <s v="0918226823"/>
    <s v="NA"/>
    <s v="NA"/>
    <x v="0"/>
  </r>
  <r>
    <x v="1"/>
    <s v="Call"/>
    <s v="56CCDA07DBBF4F0393B4F3510917ED3D"/>
    <x v="17"/>
    <d v="2025-09-13T11:30:12"/>
    <x v="5"/>
    <d v="2025-09-13T11:30:12"/>
    <x v="9"/>
    <m/>
    <m/>
    <m/>
    <x v="1"/>
  </r>
  <r>
    <x v="1"/>
    <s v="Call"/>
    <s v="57456DB15CFD41A6A7B02E8CBC28ADA0"/>
    <x v="26"/>
    <d v="2025-09-21T09:34:03"/>
    <x v="6"/>
    <d v="2025-09-21T09:34:03"/>
    <x v="9"/>
    <m/>
    <m/>
    <m/>
    <x v="1"/>
  </r>
  <r>
    <x v="1"/>
    <s v="Chat"/>
    <s v="5869CDAD4E084424A984358670BAEF9B"/>
    <x v="7"/>
    <d v="2025-09-05T14:06:01"/>
    <x v="0"/>
    <m/>
    <x v="9"/>
    <m/>
    <m/>
    <m/>
    <x v="1"/>
  </r>
  <r>
    <x v="1"/>
    <s v="Call"/>
    <s v="5BCA8155E570420385D788317B99FA11"/>
    <x v="12"/>
    <d v="2025-09-16T16:02:31"/>
    <x v="2"/>
    <d v="2025-09-16T16:06:32"/>
    <x v="9"/>
    <s v="0918226823"/>
    <s v="NA"/>
    <s v="NA"/>
    <x v="0"/>
  </r>
  <r>
    <x v="1"/>
    <s v="Call"/>
    <s v="5DBBF8DAB6B14740927DB60446934254"/>
    <x v="10"/>
    <d v="2025-09-12T16:30:39"/>
    <x v="0"/>
    <d v="2025-09-12T16:48:14"/>
    <x v="9"/>
    <s v="0932024171"/>
    <s v="NA"/>
    <s v="NA"/>
    <x v="0"/>
  </r>
  <r>
    <x v="0"/>
    <s v="Call"/>
    <s v="5F3FC7E2DA664AB899D174C5B8B97B23"/>
    <x v="0"/>
    <d v="2025-09-26T16:29:31"/>
    <x v="0"/>
    <d v="2025-09-26T16:29:31"/>
    <x v="9"/>
    <m/>
    <m/>
    <m/>
    <x v="1"/>
  </r>
  <r>
    <x v="1"/>
    <s v="Call"/>
    <s v="61780E3FFB624EB8914692EFCEE878A0"/>
    <x v="16"/>
    <d v="2025-09-08T15:15:19"/>
    <x v="4"/>
    <d v="2025-09-08T15:15:19"/>
    <x v="9"/>
    <m/>
    <m/>
    <m/>
    <x v="1"/>
  </r>
  <r>
    <x v="1"/>
    <s v="Call"/>
    <s v="6183136EB67548EEADA1DD9D954012E8"/>
    <x v="1"/>
    <d v="2025-09-25T00:47:54"/>
    <x v="1"/>
    <d v="2025-09-25T00:47:54"/>
    <x v="9"/>
    <m/>
    <m/>
    <m/>
    <x v="1"/>
  </r>
  <r>
    <x v="1"/>
    <s v="Call"/>
    <s v="61C9A552B9A74312AC7969F8B6C30376"/>
    <x v="1"/>
    <d v="2025-09-25T22:10:00"/>
    <x v="1"/>
    <d v="2025-09-25T22:10:00"/>
    <x v="9"/>
    <m/>
    <m/>
    <m/>
    <x v="1"/>
  </r>
  <r>
    <x v="0"/>
    <s v="Call"/>
    <s v="6322BA8684504FA7A4E348373627FDC5"/>
    <x v="9"/>
    <d v="2025-09-02T14:12:53"/>
    <x v="2"/>
    <d v="2025-09-02T14:12:53"/>
    <x v="9"/>
    <m/>
    <m/>
    <m/>
    <x v="1"/>
  </r>
  <r>
    <x v="0"/>
    <s v="Call"/>
    <s v="65477E646B7A4AEDB0D2BF8E8440AC55"/>
    <x v="0"/>
    <d v="2025-09-26T12:08:43"/>
    <x v="0"/>
    <d v="2025-09-26T12:08:43"/>
    <x v="9"/>
    <m/>
    <m/>
    <m/>
    <x v="1"/>
  </r>
  <r>
    <x v="1"/>
    <s v="Call"/>
    <s v="68D4E22059B24A20AADD49A5C0E7E7E2"/>
    <x v="25"/>
    <d v="2025-09-20T12:14:31"/>
    <x v="5"/>
    <d v="2025-09-20T12:14:31"/>
    <x v="9"/>
    <m/>
    <m/>
    <m/>
    <x v="1"/>
  </r>
  <r>
    <x v="1"/>
    <s v="Call"/>
    <s v="68D606DA48AA4D1498E1245AA31FE478"/>
    <x v="20"/>
    <d v="2025-09-14T14:19:14"/>
    <x v="6"/>
    <d v="2025-09-14T14:19:14"/>
    <x v="9"/>
    <m/>
    <m/>
    <m/>
    <x v="1"/>
  </r>
  <r>
    <x v="0"/>
    <s v="Call"/>
    <s v="68DDF13DC2324ABAB8BC28861DD5C205"/>
    <x v="24"/>
    <d v="2025-09-29T13:28:45"/>
    <x v="4"/>
    <d v="2025-09-29T13:28:45"/>
    <x v="9"/>
    <m/>
    <m/>
    <m/>
    <x v="1"/>
  </r>
  <r>
    <x v="0"/>
    <s v="Call"/>
    <s v="6C97120ADB0F4E9DA927BCA3D6DBEE3D"/>
    <x v="2"/>
    <d v="2025-09-30T13:35:25"/>
    <x v="2"/>
    <d v="2025-09-30T13:35:25"/>
    <x v="9"/>
    <m/>
    <m/>
    <m/>
    <x v="1"/>
  </r>
  <r>
    <x v="1"/>
    <s v="Call"/>
    <s v="6F8AB9E9A7844E768CCE944D9F7117C5"/>
    <x v="1"/>
    <d v="2025-09-25T12:32:30"/>
    <x v="1"/>
    <d v="2025-09-25T12:36:33"/>
    <x v="9"/>
    <s v="0982727598"/>
    <s v="NA"/>
    <s v="NA"/>
    <x v="0"/>
  </r>
  <r>
    <x v="0"/>
    <s v="Call"/>
    <s v="7067301AA22F4DB2821D562383379137"/>
    <x v="2"/>
    <d v="2025-09-30T13:34:32"/>
    <x v="2"/>
    <d v="2025-09-30T13:34:32"/>
    <x v="9"/>
    <m/>
    <m/>
    <m/>
    <x v="1"/>
  </r>
  <r>
    <x v="1"/>
    <s v="Call"/>
    <s v="712DA61F34BB400CAB95A75061EC66F3"/>
    <x v="23"/>
    <d v="2025-09-15T15:24:15"/>
    <x v="4"/>
    <d v="2025-09-15T15:26:05"/>
    <x v="9"/>
    <s v="0962009286"/>
    <s v="NA"/>
    <s v="NA"/>
    <x v="0"/>
  </r>
  <r>
    <x v="1"/>
    <s v="Call"/>
    <s v="71D9BD0D4AA14DB0A35F1248E844FC8A"/>
    <x v="8"/>
    <d v="2025-09-22T20:42:10"/>
    <x v="4"/>
    <d v="2025-09-22T20:42:10"/>
    <x v="9"/>
    <m/>
    <m/>
    <m/>
    <x v="1"/>
  </r>
  <r>
    <x v="1"/>
    <s v="Call"/>
    <s v="75B9DB907E394713819637B684A6D862"/>
    <x v="12"/>
    <d v="2025-09-16T11:01:23"/>
    <x v="2"/>
    <d v="2025-09-16T11:06:22"/>
    <x v="9"/>
    <s v="0900192256"/>
    <s v="NA"/>
    <s v="NA"/>
    <x v="0"/>
  </r>
  <r>
    <x v="1"/>
    <s v="Call"/>
    <s v="786B04057DC84FE89B73D68375666C92"/>
    <x v="8"/>
    <d v="2025-09-22T09:47:35"/>
    <x v="4"/>
    <d v="2025-09-22T09:59:15"/>
    <x v="9"/>
    <s v="0936346773"/>
    <s v="NA"/>
    <s v="NA"/>
    <x v="1"/>
  </r>
  <r>
    <x v="0"/>
    <s v="Call"/>
    <s v="78C24633F8F8491FBE649EC365815FEC"/>
    <x v="12"/>
    <d v="2025-09-16T19:50:42"/>
    <x v="2"/>
    <d v="2025-09-16T19:50:42"/>
    <x v="9"/>
    <m/>
    <m/>
    <m/>
    <x v="1"/>
  </r>
  <r>
    <x v="0"/>
    <s v="Call"/>
    <s v="79C938EBDC644DA9A182A157341C4A47"/>
    <x v="24"/>
    <d v="2025-09-29T12:27:56"/>
    <x v="4"/>
    <d v="2025-09-29T12:27:56"/>
    <x v="9"/>
    <m/>
    <m/>
    <m/>
    <x v="1"/>
  </r>
  <r>
    <x v="0"/>
    <s v="Call"/>
    <s v="7AE4B53AC6594660B425F28EF561A58D"/>
    <x v="24"/>
    <d v="2025-09-29T13:36:53"/>
    <x v="4"/>
    <d v="2025-09-29T13:36:53"/>
    <x v="9"/>
    <m/>
    <m/>
    <m/>
    <x v="1"/>
  </r>
  <r>
    <x v="1"/>
    <s v="Call"/>
    <s v="7BC219304844422197BDCA2927355161"/>
    <x v="12"/>
    <d v="2025-09-16T14:04:38"/>
    <x v="2"/>
    <d v="2025-09-16T15:36:08"/>
    <x v="9"/>
    <s v="0918226823"/>
    <s v="NA"/>
    <s v="NA"/>
    <x v="1"/>
  </r>
  <r>
    <x v="1"/>
    <s v="Chat"/>
    <s v="7CF8DD60F1204184BF1C556ABD540826"/>
    <x v="11"/>
    <d v="2025-09-11T14:00:18"/>
    <x v="1"/>
    <d v="2025-09-11T14:15:22"/>
    <x v="9"/>
    <s v="0979086581"/>
    <s v="NA"/>
    <s v="NA"/>
    <x v="1"/>
  </r>
  <r>
    <x v="1"/>
    <s v="Call"/>
    <s v="7D731035609B4A108666A3DFEC02B1FC"/>
    <x v="2"/>
    <d v="2025-09-30T12:38:37"/>
    <x v="2"/>
    <d v="2025-09-30T12:45:40"/>
    <x v="9"/>
    <s v="0918756568"/>
    <s v="NA"/>
    <s v="NA"/>
    <x v="1"/>
  </r>
  <r>
    <x v="1"/>
    <s v="Call"/>
    <s v="804C1A556AFD48D5A703AFF13299C65B"/>
    <x v="1"/>
    <d v="2025-09-25T21:29:46"/>
    <x v="1"/>
    <d v="2025-09-25T21:29:46"/>
    <x v="9"/>
    <m/>
    <m/>
    <m/>
    <x v="1"/>
  </r>
  <r>
    <x v="0"/>
    <s v="Call"/>
    <s v="81559962DD104229AAB6C0B1A63F7724"/>
    <x v="12"/>
    <d v="2025-09-16T17:56:42"/>
    <x v="2"/>
    <d v="2025-09-16T17:56:42"/>
    <x v="9"/>
    <m/>
    <m/>
    <m/>
    <x v="1"/>
  </r>
  <r>
    <x v="0"/>
    <s v="Call"/>
    <s v="81E68929604B42CC8D4BE6E650D3F8B9"/>
    <x v="8"/>
    <d v="2025-09-22T15:51:16"/>
    <x v="4"/>
    <d v="2025-09-22T15:51:16"/>
    <x v="9"/>
    <m/>
    <m/>
    <m/>
    <x v="1"/>
  </r>
  <r>
    <x v="1"/>
    <s v="Call"/>
    <s v="82E3D2AD331B4B92BA15FEFF4A483EA3"/>
    <x v="15"/>
    <d v="2025-09-17T11:46:13"/>
    <x v="3"/>
    <d v="2025-09-17T11:46:13"/>
    <x v="9"/>
    <m/>
    <m/>
    <m/>
    <x v="1"/>
  </r>
  <r>
    <x v="1"/>
    <s v="Chat"/>
    <s v="8468E2E803A14E70BCD5B3BB3688306F"/>
    <x v="22"/>
    <d v="2025-09-07T01:22:03"/>
    <x v="6"/>
    <d v="2025-09-07T01:23:24"/>
    <x v="9"/>
    <m/>
    <m/>
    <m/>
    <x v="1"/>
  </r>
  <r>
    <x v="1"/>
    <s v="Call"/>
    <s v="84C09A0F3FD9468CAD7EF45BF487606A"/>
    <x v="10"/>
    <d v="2025-09-12T18:38:43"/>
    <x v="0"/>
    <d v="2025-09-12T18:38:43"/>
    <x v="9"/>
    <m/>
    <m/>
    <m/>
    <x v="1"/>
  </r>
  <r>
    <x v="0"/>
    <s v="Call"/>
    <s v="88D49C56D4184BB392A6078A5F11B555"/>
    <x v="14"/>
    <d v="2025-09-10T19:19:24"/>
    <x v="3"/>
    <d v="2025-09-10T19:19:24"/>
    <x v="9"/>
    <m/>
    <m/>
    <m/>
    <x v="1"/>
  </r>
  <r>
    <x v="1"/>
    <s v="Call"/>
    <s v="8904F91102064A7BB6105EEE5D7B98ED"/>
    <x v="11"/>
    <d v="2025-09-11T13:29:11"/>
    <x v="1"/>
    <d v="2025-09-11T13:29:11"/>
    <x v="9"/>
    <m/>
    <m/>
    <m/>
    <x v="1"/>
  </r>
  <r>
    <x v="1"/>
    <s v="Call"/>
    <s v="8A07B7075BE6437C9306308D96079A1D"/>
    <x v="10"/>
    <d v="2025-09-12T14:39:54"/>
    <x v="0"/>
    <d v="2025-09-12T15:04:21"/>
    <x v="9"/>
    <s v="0932024171"/>
    <s v="NA"/>
    <s v="NA"/>
    <x v="1"/>
  </r>
  <r>
    <x v="1"/>
    <s v="Call"/>
    <s v="8A7ED2B05B5E4AFDAFB7C9135D2CEC05"/>
    <x v="11"/>
    <d v="2025-09-11T10:49:46"/>
    <x v="1"/>
    <d v="2025-09-11T10:50:11"/>
    <x v="9"/>
    <s v="0900009309"/>
    <s v="NA"/>
    <s v="NA"/>
    <x v="1"/>
  </r>
  <r>
    <x v="0"/>
    <s v="Call"/>
    <s v="8A9FA1383C704551AE820F4E6D57DCB2"/>
    <x v="6"/>
    <d v="2025-09-09T18:54:11"/>
    <x v="2"/>
    <d v="2025-09-09T18:54:11"/>
    <x v="9"/>
    <m/>
    <m/>
    <m/>
    <x v="1"/>
  </r>
  <r>
    <x v="1"/>
    <s v="Call"/>
    <s v="8AA3B65AAE7C4BAD99A429C38AD97A8D"/>
    <x v="10"/>
    <d v="2025-09-12T15:43:40"/>
    <x v="0"/>
    <d v="2025-09-12T15:45:42"/>
    <x v="9"/>
    <s v="0989250995"/>
    <s v="NA"/>
    <s v="NA"/>
    <x v="0"/>
  </r>
  <r>
    <x v="1"/>
    <s v="Call"/>
    <s v="8BB6FE86C94D40D4ADF1E20FF681F0BA"/>
    <x v="14"/>
    <d v="2025-09-10T22:21:49"/>
    <x v="3"/>
    <d v="2025-09-10T22:21:49"/>
    <x v="9"/>
    <m/>
    <m/>
    <m/>
    <x v="1"/>
  </r>
  <r>
    <x v="1"/>
    <s v="Call"/>
    <s v="92E45CBE2B3949F8B63C55652604E9D2"/>
    <x v="10"/>
    <d v="2025-09-12T15:49:05"/>
    <x v="0"/>
    <d v="2025-09-12T15:52:40"/>
    <x v="9"/>
    <s v="0970095343"/>
    <s v="NA"/>
    <s v="NA"/>
    <x v="0"/>
  </r>
  <r>
    <x v="1"/>
    <s v="Call"/>
    <s v="93F6D4856A874209B3F7C05D80A7BF67"/>
    <x v="10"/>
    <d v="2025-09-12T15:28:35"/>
    <x v="0"/>
    <d v="2025-09-12T15:32:14"/>
    <x v="9"/>
    <s v="0932024171"/>
    <s v="NA"/>
    <s v="NA"/>
    <x v="0"/>
  </r>
  <r>
    <x v="1"/>
    <s v="Call"/>
    <s v="94A5144B046A4C30B3720DBB9C2576AA"/>
    <x v="12"/>
    <d v="2025-09-16T15:27:29"/>
    <x v="2"/>
    <d v="2025-09-16T15:27:29"/>
    <x v="9"/>
    <m/>
    <m/>
    <m/>
    <x v="1"/>
  </r>
  <r>
    <x v="1"/>
    <s v="Call"/>
    <s v="96106394AE58470A8839890842779DA5"/>
    <x v="4"/>
    <d v="2025-09-23T11:52:34"/>
    <x v="2"/>
    <d v="2025-09-23T12:06:36"/>
    <x v="9"/>
    <s v="0915951112"/>
    <s v="NA"/>
    <s v="NA"/>
    <x v="1"/>
  </r>
  <r>
    <x v="1"/>
    <s v="Call"/>
    <s v="9613F67A4D06483BA2CAAF3ECCADABB8"/>
    <x v="20"/>
    <d v="2025-09-14T19:15:19"/>
    <x v="6"/>
    <d v="2025-09-14T19:15:19"/>
    <x v="9"/>
    <m/>
    <m/>
    <m/>
    <x v="1"/>
  </r>
  <r>
    <x v="1"/>
    <s v="Call"/>
    <s v="96E485D980D04B0EAD8C7F5172485474"/>
    <x v="23"/>
    <d v="2025-09-15T15:26:48"/>
    <x v="4"/>
    <d v="2025-09-15T15:29:33"/>
    <x v="9"/>
    <s v="0913133693"/>
    <s v="NA"/>
    <s v="NA"/>
    <x v="0"/>
  </r>
  <r>
    <x v="1"/>
    <s v="Call"/>
    <s v="97336547B290430181E8692F35487777"/>
    <x v="2"/>
    <d v="2025-09-30T18:41:37"/>
    <x v="2"/>
    <d v="2025-09-30T18:41:37"/>
    <x v="9"/>
    <m/>
    <m/>
    <m/>
    <x v="1"/>
  </r>
  <r>
    <x v="1"/>
    <s v="Call"/>
    <s v="98068096EF4F42C0B7A1074A0315644B"/>
    <x v="26"/>
    <d v="2025-09-21T17:09:27"/>
    <x v="6"/>
    <d v="2025-09-21T17:09:27"/>
    <x v="9"/>
    <m/>
    <m/>
    <m/>
    <x v="1"/>
  </r>
  <r>
    <x v="1"/>
    <s v="Call"/>
    <s v="988AB4E541BD4716B312F5B4D3C7A5C2"/>
    <x v="23"/>
    <d v="2025-09-15T15:16:39"/>
    <x v="4"/>
    <d v="2025-09-15T15:18:27"/>
    <x v="9"/>
    <s v="0981722971"/>
    <s v="NA"/>
    <s v="NA"/>
    <x v="0"/>
  </r>
  <r>
    <x v="0"/>
    <s v="Call"/>
    <s v="9A23280403DC45799C91EC41A35BD397"/>
    <x v="2"/>
    <d v="2025-09-30T14:22:24"/>
    <x v="2"/>
    <d v="2025-09-30T14:22:24"/>
    <x v="9"/>
    <m/>
    <m/>
    <m/>
    <x v="1"/>
  </r>
  <r>
    <x v="1"/>
    <s v="Call"/>
    <s v="9A634DD745CF43B6B078B312666D43DD"/>
    <x v="18"/>
    <d v="2025-09-18T21:26:46"/>
    <x v="1"/>
    <d v="2025-09-18T21:26:46"/>
    <x v="9"/>
    <m/>
    <m/>
    <m/>
    <x v="1"/>
  </r>
  <r>
    <x v="1"/>
    <s v="Call"/>
    <s v="9CB8C5F95ADF426385155A5AAF74386C"/>
    <x v="10"/>
    <d v="2025-09-12T15:38:02"/>
    <x v="0"/>
    <d v="2025-09-12T15:43:00"/>
    <x v="9"/>
    <s v="0989193832"/>
    <s v="NA"/>
    <s v="NA"/>
    <x v="0"/>
  </r>
  <r>
    <x v="1"/>
    <s v="Call"/>
    <s v="9F4150D16B744DE296F71B7ACFE637EB"/>
    <x v="11"/>
    <d v="2025-09-11T13:31:58"/>
    <x v="1"/>
    <d v="2025-09-11T13:31:58"/>
    <x v="9"/>
    <m/>
    <m/>
    <m/>
    <x v="1"/>
  </r>
  <r>
    <x v="1"/>
    <s v="Call"/>
    <s v="9FD9260D0A0D4653BA95927FE6269863"/>
    <x v="26"/>
    <d v="2025-09-21T11:13:57"/>
    <x v="6"/>
    <d v="2025-09-21T11:13:57"/>
    <x v="9"/>
    <m/>
    <m/>
    <m/>
    <x v="1"/>
  </r>
  <r>
    <x v="1"/>
    <s v="Call"/>
    <s v="A1E8E29953DE46EFA6A9763C52904415"/>
    <x v="25"/>
    <d v="2025-09-20T19:22:42"/>
    <x v="5"/>
    <d v="2025-09-20T19:22:42"/>
    <x v="9"/>
    <m/>
    <m/>
    <m/>
    <x v="1"/>
  </r>
  <r>
    <x v="0"/>
    <s v="Call"/>
    <s v="A25F27BB8901460F8907E34A33EDC099"/>
    <x v="10"/>
    <d v="2025-09-12T15:27:42"/>
    <x v="0"/>
    <d v="2025-09-12T15:27:42"/>
    <x v="9"/>
    <m/>
    <m/>
    <m/>
    <x v="1"/>
  </r>
  <r>
    <x v="1"/>
    <s v="Call"/>
    <s v="A3D5E7F238B44E30854BBAC94D6DEBA7"/>
    <x v="13"/>
    <d v="2025-09-19T11:15:35"/>
    <x v="0"/>
    <d v="2025-09-19T11:49:04"/>
    <x v="9"/>
    <s v="0977247288"/>
    <s v="NA"/>
    <s v="NA"/>
    <x v="0"/>
  </r>
  <r>
    <x v="1"/>
    <s v="Call"/>
    <s v="A3EA819F8B98445BBCA08DEF75489302"/>
    <x v="4"/>
    <d v="2025-09-23T12:28:16"/>
    <x v="2"/>
    <d v="2025-09-23T12:31:09"/>
    <x v="9"/>
    <s v="0915951112"/>
    <s v="NA"/>
    <s v="NA"/>
    <x v="0"/>
  </r>
  <r>
    <x v="0"/>
    <s v="Call"/>
    <s v="A4A5FAD664FB4A2A9FBEC0D1285A2459"/>
    <x v="24"/>
    <d v="2025-09-29T12:11:20"/>
    <x v="4"/>
    <d v="2025-09-29T12:11:20"/>
    <x v="9"/>
    <m/>
    <m/>
    <m/>
    <x v="1"/>
  </r>
  <r>
    <x v="0"/>
    <s v="Call"/>
    <s v="A8665C55CA034A639D877B4A68DC9244"/>
    <x v="9"/>
    <d v="2025-09-02T12:35:17"/>
    <x v="2"/>
    <d v="2025-09-02T12:35:17"/>
    <x v="9"/>
    <m/>
    <m/>
    <m/>
    <x v="1"/>
  </r>
  <r>
    <x v="0"/>
    <s v="Call"/>
    <s v="A87E03845BF24282B3103F61F484F5CA"/>
    <x v="24"/>
    <d v="2025-09-29T12:13:38"/>
    <x v="4"/>
    <d v="2025-09-29T12:13:38"/>
    <x v="9"/>
    <m/>
    <m/>
    <m/>
    <x v="1"/>
  </r>
  <r>
    <x v="1"/>
    <s v="Call"/>
    <s v="A8EB2A1EBFFC49BCABCA2C23CE0C9B6C"/>
    <x v="23"/>
    <d v="2025-09-15T13:03:23"/>
    <x v="4"/>
    <d v="2025-09-15T13:03:23"/>
    <x v="9"/>
    <m/>
    <m/>
    <m/>
    <x v="1"/>
  </r>
  <r>
    <x v="0"/>
    <s v="Call"/>
    <s v="ACE0D25A628549DBA713B8CFED9DF921"/>
    <x v="10"/>
    <d v="2025-09-12T19:12:19"/>
    <x v="0"/>
    <d v="2025-09-12T19:12:19"/>
    <x v="9"/>
    <m/>
    <m/>
    <m/>
    <x v="1"/>
  </r>
  <r>
    <x v="0"/>
    <s v="Call"/>
    <s v="AD4902CD4AAC401D9A56937944545ED8"/>
    <x v="10"/>
    <d v="2025-09-12T13:00:17"/>
    <x v="0"/>
    <d v="2025-09-12T13:00:17"/>
    <x v="9"/>
    <m/>
    <m/>
    <m/>
    <x v="1"/>
  </r>
  <r>
    <x v="1"/>
    <s v="Call"/>
    <s v="AD9B22A70F7846D89FE1C01557F1190F"/>
    <x v="10"/>
    <d v="2025-09-12T14:21:38"/>
    <x v="0"/>
    <d v="2025-09-12T14:32:27"/>
    <x v="9"/>
    <s v="0958977252"/>
    <s v="NA"/>
    <s v="NA"/>
    <x v="1"/>
  </r>
  <r>
    <x v="1"/>
    <s v="Chat"/>
    <s v="AFF4B2ECDBA34E9A86B9398C3D5CEFA9"/>
    <x v="2"/>
    <d v="2025-09-30T10:08:13"/>
    <x v="2"/>
    <d v="2025-09-30T10:12:22"/>
    <x v="9"/>
    <s v="0925266168"/>
    <s v="NA"/>
    <s v="NA"/>
    <x v="1"/>
  </r>
  <r>
    <x v="1"/>
    <s v="Call"/>
    <s v="B110CF467077467F9982C4BA0EE06D9B"/>
    <x v="0"/>
    <d v="2025-09-26T17:17:23"/>
    <x v="0"/>
    <d v="2025-09-26T17:52:58"/>
    <x v="9"/>
    <s v="0937627771"/>
    <s v="NA"/>
    <s v="NA"/>
    <x v="1"/>
  </r>
  <r>
    <x v="1"/>
    <s v="Call"/>
    <s v="B4CC30D620C04A7490BAE51DD404882C"/>
    <x v="4"/>
    <d v="2025-09-23T11:52:13"/>
    <x v="2"/>
    <d v="2025-09-23T11:52:13"/>
    <x v="9"/>
    <m/>
    <m/>
    <m/>
    <x v="1"/>
  </r>
  <r>
    <x v="0"/>
    <s v="Call"/>
    <s v="B6C587EB8DE6422491C0EA2AE99E09FB"/>
    <x v="12"/>
    <d v="2025-09-16T14:54:21"/>
    <x v="2"/>
    <d v="2025-09-16T14:54:21"/>
    <x v="9"/>
    <m/>
    <m/>
    <m/>
    <x v="1"/>
  </r>
  <r>
    <x v="0"/>
    <s v="Call"/>
    <s v="B705CCF9E79F495B8F7F1899589B05CD"/>
    <x v="8"/>
    <d v="2025-09-22T16:36:15"/>
    <x v="4"/>
    <d v="2025-09-22T16:36:15"/>
    <x v="9"/>
    <m/>
    <m/>
    <m/>
    <x v="1"/>
  </r>
  <r>
    <x v="1"/>
    <s v="Call"/>
    <s v="BA01D5275CCE429CA7360C831986E244"/>
    <x v="1"/>
    <d v="2025-09-25T22:35:52"/>
    <x v="1"/>
    <d v="2025-09-25T22:35:52"/>
    <x v="9"/>
    <m/>
    <m/>
    <m/>
    <x v="1"/>
  </r>
  <r>
    <x v="1"/>
    <s v="Call"/>
    <s v="BC421202020D414FA6ED473CEFF4BF0B"/>
    <x v="23"/>
    <d v="2025-09-15T15:08:00"/>
    <x v="4"/>
    <d v="2025-09-15T15:10:42"/>
    <x v="9"/>
    <s v="0906399076"/>
    <s v="NA"/>
    <s v="NA"/>
    <x v="0"/>
  </r>
  <r>
    <x v="1"/>
    <s v="Call"/>
    <s v="BC70C68575F341F1B9B35644BCBC26EE"/>
    <x v="0"/>
    <d v="2025-09-26T14:04:26"/>
    <x v="0"/>
    <d v="2025-09-26T14:07:36"/>
    <x v="9"/>
    <s v="0988659615"/>
    <s v="NA"/>
    <s v="NA"/>
    <x v="0"/>
  </r>
  <r>
    <x v="1"/>
    <s v="Call"/>
    <s v="BD312964EB1A4EE390EF4A5AAD6359B2"/>
    <x v="25"/>
    <d v="2025-09-20T11:31:42"/>
    <x v="5"/>
    <d v="2025-09-20T11:31:42"/>
    <x v="9"/>
    <m/>
    <m/>
    <m/>
    <x v="1"/>
  </r>
  <r>
    <x v="1"/>
    <s v="Chat"/>
    <s v="BF6E0D1970234B3190121317419CB257"/>
    <x v="20"/>
    <d v="2025-09-14T19:25:15"/>
    <x v="6"/>
    <m/>
    <x v="9"/>
    <m/>
    <m/>
    <m/>
    <x v="1"/>
  </r>
  <r>
    <x v="1"/>
    <s v="Call"/>
    <s v="C49338229DB54007A8BF5D264CABA06A"/>
    <x v="12"/>
    <d v="2025-09-16T18:27:57"/>
    <x v="2"/>
    <d v="2025-09-16T18:27:57"/>
    <x v="9"/>
    <m/>
    <m/>
    <m/>
    <x v="1"/>
  </r>
  <r>
    <x v="1"/>
    <s v="Call"/>
    <s v="C4FAFE6CEC57486389CB9335BBCF8E6D"/>
    <x v="0"/>
    <d v="2025-09-26T17:56:43"/>
    <x v="0"/>
    <d v="2025-09-26T18:08:26"/>
    <x v="9"/>
    <s v="0937627771"/>
    <s v="NA"/>
    <s v="NA"/>
    <x v="0"/>
  </r>
  <r>
    <x v="0"/>
    <s v="Call"/>
    <s v="C53DCED5014A43ACB78E95BF65D94757"/>
    <x v="12"/>
    <d v="2025-09-16T19:19:33"/>
    <x v="2"/>
    <d v="2025-09-16T19:19:33"/>
    <x v="9"/>
    <m/>
    <m/>
    <m/>
    <x v="1"/>
  </r>
  <r>
    <x v="0"/>
    <s v="Call"/>
    <s v="CCE545CBBDFD4C708517FA4D8E5FD9F6"/>
    <x v="2"/>
    <d v="2025-09-30T14:24:51"/>
    <x v="2"/>
    <d v="2025-09-30T14:24:51"/>
    <x v="9"/>
    <m/>
    <m/>
    <m/>
    <x v="1"/>
  </r>
  <r>
    <x v="1"/>
    <s v="Call"/>
    <s v="CD8B7B7F62584981A6F6448E59AE76A5"/>
    <x v="15"/>
    <d v="2025-09-17T14:46:53"/>
    <x v="3"/>
    <d v="2025-09-17T15:02:41"/>
    <x v="9"/>
    <s v="0960117779"/>
    <s v="NA"/>
    <s v="NA"/>
    <x v="1"/>
  </r>
  <r>
    <x v="0"/>
    <s v="Call"/>
    <s v="D0F8BB0FEF2143088B5A5804DC5E4BE3"/>
    <x v="14"/>
    <d v="2025-09-10T19:37:12"/>
    <x v="3"/>
    <d v="2025-09-10T19:37:12"/>
    <x v="9"/>
    <m/>
    <m/>
    <m/>
    <x v="1"/>
  </r>
  <r>
    <x v="0"/>
    <s v="Call"/>
    <s v="D0F95765940A4F45A34E5CD24AD05EF5"/>
    <x v="10"/>
    <d v="2025-09-12T14:25:34"/>
    <x v="0"/>
    <d v="2025-09-12T14:25:34"/>
    <x v="9"/>
    <m/>
    <m/>
    <m/>
    <x v="1"/>
  </r>
  <r>
    <x v="1"/>
    <s v="Call"/>
    <s v="D28777879F2546E4B53102F4E6BFA531"/>
    <x v="14"/>
    <d v="2025-09-10T20:53:51"/>
    <x v="3"/>
    <d v="2025-09-10T20:53:51"/>
    <x v="9"/>
    <m/>
    <m/>
    <m/>
    <x v="1"/>
  </r>
  <r>
    <x v="0"/>
    <s v="Call"/>
    <s v="D301657932574B31B3718C5CAAE7C674"/>
    <x v="16"/>
    <d v="2025-09-08T14:28:28"/>
    <x v="4"/>
    <d v="2025-09-08T14:28:28"/>
    <x v="9"/>
    <m/>
    <m/>
    <m/>
    <x v="1"/>
  </r>
  <r>
    <x v="0"/>
    <s v="Call"/>
    <s v="DC723F5E2FA547208D20D475B12990B4"/>
    <x v="6"/>
    <d v="2025-09-09T18:56:20"/>
    <x v="2"/>
    <d v="2025-09-09T18:56:20"/>
    <x v="9"/>
    <m/>
    <m/>
    <m/>
    <x v="1"/>
  </r>
  <r>
    <x v="1"/>
    <s v="Call"/>
    <s v="DCE579E74F124BBCA8F7CC09F9362682"/>
    <x v="9"/>
    <d v="2025-09-02T10:35:00"/>
    <x v="2"/>
    <d v="2025-09-02T10:35:00"/>
    <x v="9"/>
    <m/>
    <m/>
    <m/>
    <x v="1"/>
  </r>
  <r>
    <x v="0"/>
    <s v="Call"/>
    <s v="DE602264FE454823ABF4C1906B291285"/>
    <x v="0"/>
    <d v="2025-09-26T12:03:26"/>
    <x v="0"/>
    <d v="2025-09-26T12:03:26"/>
    <x v="9"/>
    <m/>
    <m/>
    <m/>
    <x v="1"/>
  </r>
  <r>
    <x v="1"/>
    <s v="Call"/>
    <s v="DF1C493AD3BD4758A9EB1AA5B7B05C5A"/>
    <x v="12"/>
    <d v="2025-09-16T16:13:12"/>
    <x v="2"/>
    <d v="2025-09-16T16:58:53"/>
    <x v="9"/>
    <s v="0918226823"/>
    <s v="NA"/>
    <s v="NA"/>
    <x v="1"/>
  </r>
  <r>
    <x v="1"/>
    <s v="Call"/>
    <s v="E0A1192282CC4CD5B7F40D746284708E"/>
    <x v="25"/>
    <d v="2025-09-20T13:08:21"/>
    <x v="5"/>
    <d v="2025-09-20T13:08:21"/>
    <x v="9"/>
    <m/>
    <m/>
    <m/>
    <x v="1"/>
  </r>
  <r>
    <x v="1"/>
    <s v="Call"/>
    <s v="E277875377F04A20BB809A289F57593C"/>
    <x v="0"/>
    <d v="2025-09-26T16:51:37"/>
    <x v="0"/>
    <d v="2025-09-26T16:51:37"/>
    <x v="9"/>
    <m/>
    <m/>
    <m/>
    <x v="1"/>
  </r>
  <r>
    <x v="1"/>
    <s v="Chat"/>
    <s v="E2E9D89D1C704DE0B231DC2E8761BFA9"/>
    <x v="4"/>
    <d v="2025-09-23T15:00:05"/>
    <x v="2"/>
    <d v="2025-09-23T15:00:06"/>
    <x v="9"/>
    <m/>
    <m/>
    <m/>
    <x v="1"/>
  </r>
  <r>
    <x v="0"/>
    <s v="Call"/>
    <s v="E417FF31585B49C6B3569580ED47F3EC"/>
    <x v="9"/>
    <d v="2025-09-02T13:26:57"/>
    <x v="2"/>
    <d v="2025-09-02T13:26:57"/>
    <x v="9"/>
    <m/>
    <m/>
    <m/>
    <x v="1"/>
  </r>
  <r>
    <x v="1"/>
    <s v="Call"/>
    <s v="E535F26DB2DD4413BC1B5F6B792ACE48"/>
    <x v="0"/>
    <d v="2025-09-26T12:06:36"/>
    <x v="0"/>
    <d v="2025-09-26T12:09:05"/>
    <x v="9"/>
    <s v="0925266168"/>
    <s v="NA"/>
    <s v="NA"/>
    <x v="1"/>
  </r>
  <r>
    <x v="1"/>
    <s v="Call"/>
    <s v="E72DB206CD2948AEBCDEBDD561B13102"/>
    <x v="12"/>
    <d v="2025-09-16T20:46:47"/>
    <x v="2"/>
    <d v="2025-09-16T20:46:47"/>
    <x v="9"/>
    <m/>
    <m/>
    <m/>
    <x v="1"/>
  </r>
  <r>
    <x v="1"/>
    <s v="Call"/>
    <s v="E78493A07D0B4948AB6EA2A5E1B2D1EF"/>
    <x v="3"/>
    <d v="2025-09-24T09:16:31"/>
    <x v="3"/>
    <d v="2025-09-24T09:49:44"/>
    <x v="9"/>
    <s v="0987158809"/>
    <s v="NA"/>
    <s v="NA"/>
    <x v="1"/>
  </r>
  <r>
    <x v="1"/>
    <s v="Call"/>
    <s v="E79E1D7E82B548C9BEF105BB3CF07450"/>
    <x v="1"/>
    <d v="2025-09-25T17:39:58"/>
    <x v="1"/>
    <d v="2025-09-25T17:55:36"/>
    <x v="9"/>
    <s v="0955315451"/>
    <s v="NA"/>
    <s v="NA"/>
    <x v="1"/>
  </r>
  <r>
    <x v="0"/>
    <s v="Call"/>
    <s v="E8B904C4848F45FDB4CBE826195E6D6B"/>
    <x v="12"/>
    <d v="2025-09-16T17:27:42"/>
    <x v="2"/>
    <d v="2025-09-16T17:27:42"/>
    <x v="9"/>
    <m/>
    <m/>
    <m/>
    <x v="1"/>
  </r>
  <r>
    <x v="1"/>
    <s v="Call"/>
    <s v="EA02A4FF2D0F4EEAAF7DF38FFCE75FE7"/>
    <x v="10"/>
    <d v="2025-09-12T16:08:56"/>
    <x v="0"/>
    <d v="2025-09-12T16:11:30"/>
    <x v="9"/>
    <s v="0966643576"/>
    <s v="NA"/>
    <s v="NA"/>
    <x v="0"/>
  </r>
  <r>
    <x v="0"/>
    <s v="Call"/>
    <s v="EC09F00AD26047588403D194CDDF8B6C"/>
    <x v="12"/>
    <d v="2025-09-16T12:59:36"/>
    <x v="2"/>
    <d v="2025-09-16T12:59:36"/>
    <x v="9"/>
    <m/>
    <m/>
    <m/>
    <x v="1"/>
  </r>
  <r>
    <x v="1"/>
    <s v="Call"/>
    <s v="EF4F71191B0F4037A54313A31AF85EB0"/>
    <x v="9"/>
    <d v="2025-09-02T17:07:23"/>
    <x v="2"/>
    <d v="2025-09-02T17:07:23"/>
    <x v="9"/>
    <m/>
    <m/>
    <m/>
    <x v="1"/>
  </r>
  <r>
    <x v="1"/>
    <s v="Call"/>
    <s v="F0E4BDF37ACC464F8339A08392F29D6B"/>
    <x v="20"/>
    <d v="2025-09-14T19:22:43"/>
    <x v="6"/>
    <d v="2025-09-14T19:22:43"/>
    <x v="9"/>
    <m/>
    <m/>
    <m/>
    <x v="1"/>
  </r>
  <r>
    <x v="1"/>
    <s v="Chat"/>
    <s v="F3021A8322264BE59C4777744AFE91EE"/>
    <x v="7"/>
    <d v="2025-09-05T14:06:42"/>
    <x v="0"/>
    <m/>
    <x v="9"/>
    <m/>
    <m/>
    <m/>
    <x v="1"/>
  </r>
  <r>
    <x v="1"/>
    <s v="Call"/>
    <s v="F31EF74B6FAB4398A6A9BC68E2079BE6"/>
    <x v="15"/>
    <d v="2025-09-17T10:25:20"/>
    <x v="3"/>
    <d v="2025-09-17T10:27:09"/>
    <x v="9"/>
    <s v="0918226823"/>
    <s v="NA"/>
    <s v="NA"/>
    <x v="0"/>
  </r>
  <r>
    <x v="1"/>
    <s v="Call"/>
    <s v="F4329B182DE045C285DF5B984E8165BA"/>
    <x v="1"/>
    <d v="2025-09-25T12:05:35"/>
    <x v="1"/>
    <d v="2025-09-25T12:31:39"/>
    <x v="9"/>
    <s v="0982727598"/>
    <s v="NA"/>
    <s v="NA"/>
    <x v="1"/>
  </r>
  <r>
    <x v="0"/>
    <s v="Call"/>
    <s v="F853CA2733B44E4189928BA798C34CEB"/>
    <x v="24"/>
    <d v="2025-09-29T12:13:21"/>
    <x v="4"/>
    <d v="2025-09-29T12:13:21"/>
    <x v="9"/>
    <m/>
    <m/>
    <m/>
    <x v="1"/>
  </r>
  <r>
    <x v="1"/>
    <s v="Call"/>
    <s v="FA7ADD5EB9AA4AAF810F66BDEAE3A4FF"/>
    <x v="1"/>
    <d v="2025-09-25T14:15:12"/>
    <x v="1"/>
    <d v="2025-09-25T14:21:27"/>
    <x v="9"/>
    <s v="0982727598"/>
    <s v="NA"/>
    <s v="NA"/>
    <x v="0"/>
  </r>
  <r>
    <x v="0"/>
    <s v="Call"/>
    <s v="FA9B0D0CF3DB440485BFB8E9BA18DD70"/>
    <x v="23"/>
    <d v="2025-09-15T12:03:11"/>
    <x v="4"/>
    <d v="2025-09-15T12:03:11"/>
    <x v="9"/>
    <m/>
    <m/>
    <m/>
    <x v="1"/>
  </r>
  <r>
    <x v="0"/>
    <s v="Call"/>
    <s v="FABC96188C2741088111AE8832D23072"/>
    <x v="2"/>
    <d v="2025-09-30T14:30:02"/>
    <x v="2"/>
    <d v="2025-09-30T14:30:02"/>
    <x v="9"/>
    <m/>
    <m/>
    <m/>
    <x v="1"/>
  </r>
  <r>
    <x v="1"/>
    <s v="Call"/>
    <s v="FB1203DE7D9C40E9B2C350CA1D9FDEAF"/>
    <x v="1"/>
    <d v="2025-09-25T17:55:54"/>
    <x v="1"/>
    <d v="2025-09-25T18:03:56"/>
    <x v="9"/>
    <s v="0955315451"/>
    <s v="NA"/>
    <s v="NA"/>
    <x v="0"/>
  </r>
  <r>
    <x v="1"/>
    <s v="Chat"/>
    <s v="FB79C7188513491DA086C756FAECBA18"/>
    <x v="3"/>
    <d v="2025-09-24T12:50:05"/>
    <x v="3"/>
    <d v="2025-09-24T12:56:07"/>
    <x v="9"/>
    <s v="0903042161"/>
    <s v="NA"/>
    <s v="NA"/>
    <x v="1"/>
  </r>
  <r>
    <x v="1"/>
    <s v="Call"/>
    <s v="FC193DEBE2A24ACFB4131BD250DCA5C6"/>
    <x v="12"/>
    <d v="2025-09-16T11:40:07"/>
    <x v="2"/>
    <d v="2025-09-16T11:41:54"/>
    <x v="9"/>
    <s v="0900192256"/>
    <s v="NA"/>
    <s v="NA"/>
    <x v="0"/>
  </r>
  <r>
    <x v="0"/>
    <s v="Call"/>
    <s v="FC293E876996416FA40981616D9F1349"/>
    <x v="10"/>
    <d v="2025-09-12T13:15:03"/>
    <x v="0"/>
    <d v="2025-09-12T13:15:03"/>
    <x v="9"/>
    <m/>
    <m/>
    <m/>
    <x v="1"/>
  </r>
  <r>
    <x v="1"/>
    <s v="Call"/>
    <s v="FC9378B8477644D29E89E0FFEB1140C6"/>
    <x v="23"/>
    <d v="2025-09-15T15:01:04"/>
    <x v="4"/>
    <d v="2025-09-15T15:04:13"/>
    <x v="9"/>
    <s v="0912722689"/>
    <s v="NA"/>
    <s v="NA"/>
    <x v="0"/>
  </r>
  <r>
    <x v="1"/>
    <s v="Call"/>
    <s v="FD860050CB784BBABF9724118F0F7519"/>
    <x v="15"/>
    <d v="2025-09-17T10:48:05"/>
    <x v="3"/>
    <d v="2025-09-17T13:11:39"/>
    <x v="9"/>
    <s v="0918226823"/>
    <s v="NA"/>
    <s v="NA"/>
    <x v="0"/>
  </r>
  <r>
    <x v="1"/>
    <s v="Chat"/>
    <s v="FE1CF75B1CCD4D74A16614B2AFD806A7"/>
    <x v="4"/>
    <d v="2025-09-23T14:54:54"/>
    <x v="2"/>
    <d v="2025-09-23T15:03:43"/>
    <x v="9"/>
    <s v="0987148722"/>
    <s v="NA"/>
    <s v="NA"/>
    <x v="1"/>
  </r>
  <r>
    <x v="1"/>
    <s v="Call"/>
    <s v="FEA8FA8EEA1744E780A24C22BF981C3A"/>
    <x v="23"/>
    <d v="2025-09-15T15:05:49"/>
    <x v="4"/>
    <d v="2025-09-15T15:07:11"/>
    <x v="9"/>
    <s v="0976096611"/>
    <s v="NA"/>
    <s v="NA"/>
    <x v="0"/>
  </r>
  <r>
    <x v="2"/>
    <m/>
    <m/>
    <x v="30"/>
    <m/>
    <x v="7"/>
    <m/>
    <x v="9"/>
    <m/>
    <m/>
    <m/>
    <x v="2"/>
  </r>
  <r>
    <x v="2"/>
    <m/>
    <m/>
    <x v="30"/>
    <m/>
    <x v="7"/>
    <m/>
    <x v="9"/>
    <m/>
    <m/>
    <m/>
    <x v="2"/>
  </r>
  <r>
    <x v="2"/>
    <m/>
    <m/>
    <x v="30"/>
    <m/>
    <x v="7"/>
    <m/>
    <x v="9"/>
    <m/>
    <m/>
    <m/>
    <x v="2"/>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3">
  <r>
    <x v="0"/>
    <d v="2025-08-25T23:31:40"/>
    <x v="0"/>
    <d v="2025-08-25T23:32:17"/>
    <x v="0"/>
    <s v="0910215625"/>
    <s v="NA"/>
    <s v="NA"/>
    <x v="0"/>
  </r>
  <r>
    <x v="1"/>
    <d v="2025-08-01T11:59:00"/>
    <x v="1"/>
    <d v="2025-08-01T12:02:18"/>
    <x v="1"/>
    <s v="0975994172"/>
    <s v="NA"/>
    <s v="NA"/>
    <x v="1"/>
  </r>
  <r>
    <x v="2"/>
    <d v="2025-08-05T12:10:25"/>
    <x v="2"/>
    <d v="2025-08-05T12:20:36"/>
    <x v="1"/>
    <s v="0915951112"/>
    <s v="NA"/>
    <s v="NA"/>
    <x v="1"/>
  </r>
  <r>
    <x v="2"/>
    <d v="2025-08-05T10:59:52"/>
    <x v="2"/>
    <d v="2025-08-05T11:28:29"/>
    <x v="1"/>
    <s v="0966558388"/>
    <s v="NA"/>
    <s v="NA"/>
    <x v="1"/>
  </r>
  <r>
    <x v="3"/>
    <d v="2025-08-11T12:54:28"/>
    <x v="0"/>
    <d v="2025-08-11T13:02:20"/>
    <x v="1"/>
    <s v="047775788"/>
    <s v="NA"/>
    <s v="NA"/>
    <x v="0"/>
  </r>
  <r>
    <x v="1"/>
    <d v="2025-08-01T12:03:52"/>
    <x v="1"/>
    <d v="2025-08-01T12:06:46"/>
    <x v="1"/>
    <s v="0967256651"/>
    <s v="NA"/>
    <s v="NA"/>
    <x v="1"/>
  </r>
  <r>
    <x v="3"/>
    <d v="2025-08-11T16:32:18"/>
    <x v="0"/>
    <d v="2025-08-11T16:34:49"/>
    <x v="1"/>
    <s v="0424513979"/>
    <s v="NA"/>
    <s v="NA"/>
    <x v="0"/>
  </r>
  <r>
    <x v="3"/>
    <d v="2025-08-11T16:50:25"/>
    <x v="0"/>
    <d v="2025-08-11T16:56:12"/>
    <x v="1"/>
    <s v="0927005678"/>
    <s v="NA"/>
    <s v="NA"/>
    <x v="0"/>
  </r>
  <r>
    <x v="2"/>
    <d v="2025-08-05T10:30:14"/>
    <x v="2"/>
    <d v="2025-08-05T10:35:12"/>
    <x v="1"/>
    <s v="0930381028"/>
    <s v="NA"/>
    <s v="NA"/>
    <x v="1"/>
  </r>
  <r>
    <x v="3"/>
    <d v="2025-08-11T12:26:47"/>
    <x v="0"/>
    <d v="2025-08-11T12:28:09"/>
    <x v="1"/>
    <s v="0424513979"/>
    <s v="NA"/>
    <s v="NA"/>
    <x v="0"/>
  </r>
  <r>
    <x v="3"/>
    <d v="2025-08-11T17:02:50"/>
    <x v="0"/>
    <d v="2025-08-11T17:08:19"/>
    <x v="1"/>
    <s v="0927005678"/>
    <s v="NA"/>
    <s v="NA"/>
    <x v="0"/>
  </r>
  <r>
    <x v="3"/>
    <d v="2025-08-11T13:07:49"/>
    <x v="0"/>
    <d v="2025-08-11T13:10:51"/>
    <x v="1"/>
    <s v="0982396511"/>
    <s v="NA"/>
    <s v="NA"/>
    <x v="0"/>
  </r>
  <r>
    <x v="4"/>
    <d v="2025-08-06T10:43:57"/>
    <x v="3"/>
    <d v="2025-08-06T10:48:25"/>
    <x v="1"/>
    <s v="0987158809"/>
    <s v="NA"/>
    <s v="NA"/>
    <x v="1"/>
  </r>
  <r>
    <x v="3"/>
    <d v="2025-08-11T12:07:32"/>
    <x v="0"/>
    <d v="2025-08-11T12:18:12"/>
    <x v="1"/>
    <s v="0968533938"/>
    <s v="NA"/>
    <s v="NA"/>
    <x v="0"/>
  </r>
  <r>
    <x v="3"/>
    <d v="2025-08-11T12:35:43"/>
    <x v="0"/>
    <d v="2025-08-11T12:39:57"/>
    <x v="1"/>
    <s v="047775788"/>
    <s v="NA"/>
    <s v="NA"/>
    <x v="0"/>
  </r>
  <r>
    <x v="4"/>
    <d v="2025-08-06T11:55:56"/>
    <x v="3"/>
    <d v="2025-08-06T11:59:24"/>
    <x v="1"/>
    <s v="0987158809"/>
    <s v="NA"/>
    <s v="NA"/>
    <x v="1"/>
  </r>
  <r>
    <x v="3"/>
    <d v="2025-08-11T16:29:13"/>
    <x v="0"/>
    <d v="2025-08-11T16:31:45"/>
    <x v="1"/>
    <s v="0424513979"/>
    <s v="NA"/>
    <s v="NA"/>
    <x v="0"/>
  </r>
  <r>
    <x v="2"/>
    <d v="2025-08-05T10:40:51"/>
    <x v="2"/>
    <d v="2025-08-05T10:46:15"/>
    <x v="1"/>
    <s v="0915951112"/>
    <s v="NA"/>
    <s v="NA"/>
    <x v="1"/>
  </r>
  <r>
    <x v="3"/>
    <d v="2025-08-11T13:21:00"/>
    <x v="0"/>
    <d v="2025-08-11T13:24:19"/>
    <x v="1"/>
    <s v="0982396511"/>
    <s v="NA"/>
    <s v="NA"/>
    <x v="0"/>
  </r>
  <r>
    <x v="5"/>
    <d v="2025-08-07T10:03:30"/>
    <x v="4"/>
    <d v="2025-08-07T10:04:20"/>
    <x v="2"/>
    <s v="0916800055"/>
    <s v="NA"/>
    <s v="NA"/>
    <x v="0"/>
  </r>
  <r>
    <x v="5"/>
    <d v="2025-08-07T09:58:05"/>
    <x v="4"/>
    <d v="2025-08-07T10:00:12"/>
    <x v="2"/>
    <s v="0916800055"/>
    <s v="NA"/>
    <s v="NA"/>
    <x v="0"/>
  </r>
  <r>
    <x v="3"/>
    <d v="2025-08-11T18:16:11"/>
    <x v="0"/>
    <d v="2025-08-11T18:17:52"/>
    <x v="2"/>
    <s v="0902000011"/>
    <s v="NA"/>
    <s v="NA"/>
    <x v="1"/>
  </r>
  <r>
    <x v="3"/>
    <d v="2025-08-11T18:35:30"/>
    <x v="0"/>
    <d v="2025-08-11T18:36:59"/>
    <x v="2"/>
    <s v="0902000011"/>
    <s v="NA"/>
    <s v="NA"/>
    <x v="1"/>
  </r>
  <r>
    <x v="2"/>
    <d v="2025-08-05T14:58:50"/>
    <x v="2"/>
    <d v="2025-08-05T15:03:34"/>
    <x v="3"/>
    <s v="0226020033"/>
    <s v="NA"/>
    <s v="NA"/>
    <x v="0"/>
  </r>
  <r>
    <x v="6"/>
    <d v="2025-08-15T20:06:14"/>
    <x v="1"/>
    <d v="2025-08-15T20:15:07"/>
    <x v="3"/>
    <s v="076466658"/>
    <s v="NA"/>
    <s v="NA"/>
    <x v="1"/>
  </r>
  <r>
    <x v="2"/>
    <d v="2025-08-05T14:42:35"/>
    <x v="2"/>
    <d v="2025-08-05T14:49:33"/>
    <x v="3"/>
    <s v="062137885"/>
    <s v="NA"/>
    <s v="NA"/>
    <x v="0"/>
  </r>
  <r>
    <x v="2"/>
    <d v="2025-08-05T14:25:38"/>
    <x v="2"/>
    <d v="2025-08-05T14:27:23"/>
    <x v="3"/>
    <s v="062137885"/>
    <s v="NA"/>
    <s v="NA"/>
    <x v="0"/>
  </r>
  <r>
    <x v="2"/>
    <d v="2025-08-05T15:20:22"/>
    <x v="2"/>
    <d v="2025-08-05T15:24:35"/>
    <x v="3"/>
    <s v="078020801"/>
    <s v="NA"/>
    <s v="NA"/>
    <x v="1"/>
  </r>
  <r>
    <x v="2"/>
    <d v="2025-08-05T19:06:47"/>
    <x v="2"/>
    <d v="2025-08-05T19:12:43"/>
    <x v="3"/>
    <s v="062597899"/>
    <s v="NA"/>
    <s v="NA"/>
    <x v="0"/>
  </r>
  <r>
    <x v="2"/>
    <d v="2025-08-05T17:32:22"/>
    <x v="2"/>
    <d v="2025-08-05T17:37:45"/>
    <x v="3"/>
    <s v="26338970"/>
    <s v="NA"/>
    <s v="NA"/>
    <x v="1"/>
  </r>
  <r>
    <x v="6"/>
    <d v="2025-08-15T17:18:14"/>
    <x v="1"/>
    <d v="2025-08-15T17:19:27"/>
    <x v="3"/>
    <s v="052251888"/>
    <s v="NA"/>
    <s v="NA"/>
    <x v="0"/>
  </r>
  <r>
    <x v="2"/>
    <d v="2025-08-05T17:22:43"/>
    <x v="2"/>
    <d v="2025-08-05T17:28:23"/>
    <x v="3"/>
    <s v="077222515"/>
    <s v="NA"/>
    <s v="NA"/>
    <x v="0"/>
  </r>
  <r>
    <x v="2"/>
    <d v="2025-08-05T16:53:55"/>
    <x v="2"/>
    <d v="2025-08-05T16:59:58"/>
    <x v="3"/>
    <s v="034366258"/>
    <s v="NA"/>
    <s v="NA"/>
    <x v="1"/>
  </r>
  <r>
    <x v="2"/>
    <d v="2025-08-05T19:23:21"/>
    <x v="2"/>
    <d v="2025-08-05T19:26:08"/>
    <x v="3"/>
    <s v="0233933898"/>
    <s v="NA"/>
    <s v="NA"/>
    <x v="0"/>
  </r>
  <r>
    <x v="6"/>
    <d v="2025-08-15T19:45:01"/>
    <x v="1"/>
    <d v="2025-08-15T19:48:46"/>
    <x v="3"/>
    <s v="0967062295"/>
    <s v="NA"/>
    <s v="NA"/>
    <x v="0"/>
  </r>
  <r>
    <x v="2"/>
    <d v="2025-08-05T17:52:33"/>
    <x v="2"/>
    <d v="2025-08-05T18:03:34"/>
    <x v="3"/>
    <s v="062597899"/>
    <s v="NA"/>
    <s v="NA"/>
    <x v="0"/>
  </r>
  <r>
    <x v="6"/>
    <d v="2025-08-15T20:32:44"/>
    <x v="1"/>
    <d v="2025-08-15T20:41:07"/>
    <x v="3"/>
    <s v="0960117779"/>
    <s v="NA"/>
    <s v="NA"/>
    <x v="1"/>
  </r>
  <r>
    <x v="3"/>
    <d v="2025-08-11T19:03:54"/>
    <x v="0"/>
    <d v="2025-08-11T19:08:43"/>
    <x v="3"/>
    <s v="0222555775"/>
    <s v="NA"/>
    <s v="NA"/>
    <x v="0"/>
  </r>
  <r>
    <x v="2"/>
    <d v="2025-08-05T15:55:34"/>
    <x v="2"/>
    <d v="2025-08-05T16:00:23"/>
    <x v="3"/>
    <s v="034366258"/>
    <s v="NA"/>
    <s v="NA"/>
    <x v="1"/>
  </r>
  <r>
    <x v="2"/>
    <d v="2025-08-05T15:36:33"/>
    <x v="2"/>
    <d v="2025-08-05T15:40:41"/>
    <x v="3"/>
    <s v="034366258"/>
    <s v="NA"/>
    <s v="NA"/>
    <x v="0"/>
  </r>
  <r>
    <x v="2"/>
    <d v="2025-08-05T13:49:31"/>
    <x v="2"/>
    <d v="2025-08-05T13:51:43"/>
    <x v="3"/>
    <s v="0427089499"/>
    <s v="NA"/>
    <s v="NA"/>
    <x v="0"/>
  </r>
  <r>
    <x v="7"/>
    <d v="2025-08-13T14:39:28"/>
    <x v="3"/>
    <d v="2025-08-13T14:44:24"/>
    <x v="3"/>
    <s v="0424513979"/>
    <s v="NA"/>
    <s v="NA"/>
    <x v="0"/>
  </r>
  <r>
    <x v="2"/>
    <d v="2025-08-05T14:01:13"/>
    <x v="2"/>
    <d v="2025-08-05T14:12:21"/>
    <x v="3"/>
    <s v="0908687776"/>
    <s v="NA"/>
    <s v="NA"/>
    <x v="1"/>
  </r>
  <r>
    <x v="1"/>
    <d v="2025-08-01T12:53:38"/>
    <x v="1"/>
    <d v="2025-08-01T13:00:37"/>
    <x v="3"/>
    <s v="0427089499"/>
    <s v="NA"/>
    <s v="NA"/>
    <x v="0"/>
  </r>
  <r>
    <x v="2"/>
    <d v="2025-08-05T17:23:31"/>
    <x v="2"/>
    <d v="2025-08-05T17:28:31"/>
    <x v="3"/>
    <s v="29306677"/>
    <s v="NA"/>
    <s v="NA"/>
    <x v="1"/>
  </r>
  <r>
    <x v="1"/>
    <d v="2025-08-01T13:17:23"/>
    <x v="1"/>
    <d v="2025-08-01T13:24:24"/>
    <x v="3"/>
    <s v="0423011633"/>
    <s v="NA"/>
    <s v="NA"/>
    <x v="0"/>
  </r>
  <r>
    <x v="2"/>
    <d v="2025-08-05T14:28:10"/>
    <x v="2"/>
    <d v="2025-08-05T14:35:27"/>
    <x v="3"/>
    <s v="0427089499"/>
    <s v="NA"/>
    <s v="NA"/>
    <x v="0"/>
  </r>
  <r>
    <x v="2"/>
    <d v="2025-08-05T17:41:16"/>
    <x v="2"/>
    <d v="2025-08-05T17:46:57"/>
    <x v="3"/>
    <s v="0910433533"/>
    <s v="NA"/>
    <s v="NA"/>
    <x v="1"/>
  </r>
  <r>
    <x v="2"/>
    <d v="2025-08-05T15:22:30"/>
    <x v="2"/>
    <d v="2025-08-05T15:31:54"/>
    <x v="3"/>
    <s v="0985110746"/>
    <s v="NA"/>
    <s v="NA"/>
    <x v="1"/>
  </r>
  <r>
    <x v="2"/>
    <d v="2025-08-05T17:08:50"/>
    <x v="2"/>
    <d v="2025-08-05T17:11:40"/>
    <x v="3"/>
    <s v="0427089499"/>
    <s v="NA"/>
    <s v="NA"/>
    <x v="0"/>
  </r>
  <r>
    <x v="6"/>
    <d v="2025-08-15T17:20:44"/>
    <x v="1"/>
    <d v="2025-08-15T17:24:15"/>
    <x v="3"/>
    <s v="052251888"/>
    <s v="NA"/>
    <s v="NA"/>
    <x v="0"/>
  </r>
  <r>
    <x v="8"/>
    <d v="2025-08-27T14:11:38"/>
    <x v="3"/>
    <d v="2025-08-27T14:17:38"/>
    <x v="3"/>
    <s v="034333885"/>
    <s v="NA"/>
    <s v="NA"/>
    <x v="0"/>
  </r>
  <r>
    <x v="2"/>
    <d v="2025-08-05T15:08:37"/>
    <x v="2"/>
    <d v="2025-08-05T15:13:06"/>
    <x v="3"/>
    <s v="26020033"/>
    <s v="NA"/>
    <s v="NA"/>
    <x v="1"/>
  </r>
  <r>
    <x v="6"/>
    <d v="2025-08-15T19:12:57"/>
    <x v="1"/>
    <d v="2025-08-15T19:22:16"/>
    <x v="3"/>
    <s v="0967062295"/>
    <s v="NA"/>
    <s v="NA"/>
    <x v="1"/>
  </r>
  <r>
    <x v="2"/>
    <d v="2025-08-05T17:13:39"/>
    <x v="2"/>
    <d v="2025-08-05T17:19:51"/>
    <x v="3"/>
    <s v="0968609211"/>
    <s v="NA"/>
    <s v="NA"/>
    <x v="1"/>
  </r>
  <r>
    <x v="7"/>
    <d v="2025-08-13T19:19:02"/>
    <x v="3"/>
    <d v="2025-08-13T19:23:12"/>
    <x v="3"/>
    <s v="0426630798"/>
    <s v="NA"/>
    <s v="NA"/>
    <x v="0"/>
  </r>
  <r>
    <x v="9"/>
    <d v="2025-08-28T20:58:07"/>
    <x v="4"/>
    <d v="2025-08-28T21:00:40"/>
    <x v="3"/>
    <s v="0900009309"/>
    <s v="NA"/>
    <s v="NA"/>
    <x v="0"/>
  </r>
  <r>
    <x v="2"/>
    <d v="2025-08-05T18:59:04"/>
    <x v="2"/>
    <d v="2025-08-05T19:01:31"/>
    <x v="3"/>
    <s v="0233933898"/>
    <s v="NA"/>
    <s v="NA"/>
    <x v="0"/>
  </r>
  <r>
    <x v="7"/>
    <d v="2025-08-13T13:31:13"/>
    <x v="3"/>
    <d v="2025-08-13T13:39:13"/>
    <x v="4"/>
    <s v="0426879200"/>
    <s v="NA"/>
    <s v="NA"/>
    <x v="0"/>
  </r>
  <r>
    <x v="10"/>
    <d v="2025-08-12T17:50:02"/>
    <x v="2"/>
    <d v="2025-08-12T17:51:08"/>
    <x v="4"/>
    <s v="0903384056"/>
    <s v="NA"/>
    <s v="NA"/>
    <x v="0"/>
  </r>
  <r>
    <x v="10"/>
    <d v="2025-08-12T18:22:01"/>
    <x v="2"/>
    <d v="2025-08-12T18:24:05"/>
    <x v="4"/>
    <s v="0928977048"/>
    <s v="NA"/>
    <s v="NA"/>
    <x v="0"/>
  </r>
  <r>
    <x v="11"/>
    <d v="2025-08-17T16:12:01"/>
    <x v="5"/>
    <d v="2025-08-17T16:14:22"/>
    <x v="4"/>
    <s v="0906368869"/>
    <s v="NA"/>
    <s v="NA"/>
    <x v="0"/>
  </r>
  <r>
    <x v="11"/>
    <d v="2025-08-17T16:36:51"/>
    <x v="5"/>
    <d v="2025-08-17T16:39:15"/>
    <x v="4"/>
    <s v="0981530003"/>
    <s v="NA"/>
    <s v="NA"/>
    <x v="0"/>
  </r>
  <r>
    <x v="11"/>
    <d v="2025-08-17T16:07:24"/>
    <x v="5"/>
    <d v="2025-08-17T16:08:22"/>
    <x v="4"/>
    <s v="0975276066"/>
    <s v="NA"/>
    <s v="NA"/>
    <x v="0"/>
  </r>
  <r>
    <x v="11"/>
    <d v="2025-08-17T16:17:11"/>
    <x v="5"/>
    <d v="2025-08-17T16:19:25"/>
    <x v="4"/>
    <s v="0989122660"/>
    <s v="NA"/>
    <s v="NA"/>
    <x v="0"/>
  </r>
  <r>
    <x v="10"/>
    <d v="2025-08-12T18:11:05"/>
    <x v="2"/>
    <d v="2025-08-12T18:12:09"/>
    <x v="4"/>
    <s v="0936948259"/>
    <s v="NA"/>
    <s v="NA"/>
    <x v="0"/>
  </r>
  <r>
    <x v="10"/>
    <d v="2025-08-12T17:30:47"/>
    <x v="2"/>
    <d v="2025-08-12T17:33:44"/>
    <x v="4"/>
    <s v="0988919099"/>
    <s v="NA"/>
    <s v="NA"/>
    <x v="0"/>
  </r>
  <r>
    <x v="10"/>
    <d v="2025-08-12T16:35:29"/>
    <x v="2"/>
    <d v="2025-08-12T16:38:53"/>
    <x v="4"/>
    <s v="0927992833"/>
    <s v="NA"/>
    <s v="NA"/>
    <x v="1"/>
  </r>
  <r>
    <x v="10"/>
    <d v="2025-08-12T18:12:24"/>
    <x v="2"/>
    <d v="2025-08-12T18:15:49"/>
    <x v="4"/>
    <s v="0975894464"/>
    <s v="NA"/>
    <s v="NA"/>
    <x v="0"/>
  </r>
  <r>
    <x v="7"/>
    <d v="2025-08-13T15:37:07"/>
    <x v="3"/>
    <d v="2025-08-13T15:48:16"/>
    <x v="4"/>
    <s v="053792227"/>
    <s v="NA"/>
    <s v="NA"/>
    <x v="0"/>
  </r>
  <r>
    <x v="11"/>
    <d v="2025-08-17T17:03:36"/>
    <x v="5"/>
    <d v="2025-08-17T17:04:33"/>
    <x v="4"/>
    <s v="0903656215"/>
    <s v="NA"/>
    <s v="NA"/>
    <x v="0"/>
  </r>
  <r>
    <x v="12"/>
    <d v="2025-08-10T21:14:31"/>
    <x v="5"/>
    <d v="2025-08-10T21:19:19"/>
    <x v="4"/>
    <s v="0927201896"/>
    <s v="NA"/>
    <s v="NA"/>
    <x v="1"/>
  </r>
  <r>
    <x v="10"/>
    <d v="2025-08-12T16:16:27"/>
    <x v="2"/>
    <d v="2025-08-12T16:19:22"/>
    <x v="4"/>
    <s v="0977101866"/>
    <s v="NA"/>
    <s v="NA"/>
    <x v="1"/>
  </r>
  <r>
    <x v="10"/>
    <d v="2025-08-12T18:16:08"/>
    <x v="2"/>
    <d v="2025-08-12T18:17:11"/>
    <x v="4"/>
    <s v="0906076866"/>
    <s v="NA"/>
    <s v="NA"/>
    <x v="0"/>
  </r>
  <r>
    <x v="10"/>
    <d v="2025-08-12T18:03:40"/>
    <x v="2"/>
    <d v="2025-08-12T18:08:42"/>
    <x v="4"/>
    <s v="0937929081"/>
    <s v="NA"/>
    <s v="NA"/>
    <x v="0"/>
  </r>
  <r>
    <x v="11"/>
    <d v="2025-08-17T16:32:46"/>
    <x v="5"/>
    <d v="2025-08-17T16:33:44"/>
    <x v="4"/>
    <s v="0981258586"/>
    <s v="NA"/>
    <s v="NA"/>
    <x v="0"/>
  </r>
  <r>
    <x v="11"/>
    <d v="2025-08-17T16:21:26"/>
    <x v="5"/>
    <d v="2025-08-17T16:23:15"/>
    <x v="4"/>
    <s v="0968780807"/>
    <s v="NA"/>
    <s v="NA"/>
    <x v="0"/>
  </r>
  <r>
    <x v="11"/>
    <d v="2025-08-17T16:15:39"/>
    <x v="5"/>
    <d v="2025-08-17T16:16:39"/>
    <x v="4"/>
    <s v="0981113275"/>
    <s v="NA"/>
    <s v="NA"/>
    <x v="0"/>
  </r>
  <r>
    <x v="10"/>
    <d v="2025-08-12T13:43:09"/>
    <x v="2"/>
    <d v="2025-08-12T13:54:02"/>
    <x v="4"/>
    <s v="062902237"/>
    <s v="NA"/>
    <s v="NA"/>
    <x v="0"/>
  </r>
  <r>
    <x v="11"/>
    <d v="2025-08-17T17:02:05"/>
    <x v="5"/>
    <d v="2025-08-17T17:03:16"/>
    <x v="4"/>
    <s v="0968078591"/>
    <s v="NA"/>
    <s v="NA"/>
    <x v="0"/>
  </r>
  <r>
    <x v="10"/>
    <d v="2025-08-12T17:37:51"/>
    <x v="2"/>
    <d v="2025-08-12T17:40:35"/>
    <x v="4"/>
    <s v="0917266718"/>
    <s v="NA"/>
    <s v="NA"/>
    <x v="0"/>
  </r>
  <r>
    <x v="13"/>
    <d v="2025-08-09T18:53:54"/>
    <x v="6"/>
    <d v="2025-08-09T18:58:53"/>
    <x v="4"/>
    <s v="0919995430"/>
    <s v="NA"/>
    <s v="NA"/>
    <x v="1"/>
  </r>
  <r>
    <x v="10"/>
    <d v="2025-08-12T17:48:41"/>
    <x v="2"/>
    <d v="2025-08-12T17:49:43"/>
    <x v="4"/>
    <s v="0952501366"/>
    <s v="NA"/>
    <s v="NA"/>
    <x v="0"/>
  </r>
  <r>
    <x v="11"/>
    <d v="2025-08-17T17:17:37"/>
    <x v="5"/>
    <d v="2025-08-17T17:18:41"/>
    <x v="4"/>
    <s v="0912264610"/>
    <s v="NA"/>
    <s v="NA"/>
    <x v="0"/>
  </r>
  <r>
    <x v="11"/>
    <d v="2025-08-17T16:25:19"/>
    <x v="5"/>
    <d v="2025-08-17T16:26:59"/>
    <x v="4"/>
    <s v="0976712293"/>
    <s v="NA"/>
    <s v="NA"/>
    <x v="0"/>
  </r>
  <r>
    <x v="11"/>
    <d v="2025-08-17T16:44:12"/>
    <x v="5"/>
    <d v="2025-08-17T16:45:22"/>
    <x v="4"/>
    <s v="0916477558"/>
    <s v="NA"/>
    <s v="NA"/>
    <x v="0"/>
  </r>
  <r>
    <x v="10"/>
    <d v="2025-08-12T18:19:08"/>
    <x v="2"/>
    <d v="2025-08-12T18:21:41"/>
    <x v="4"/>
    <s v="0929228822"/>
    <s v="NA"/>
    <s v="NA"/>
    <x v="0"/>
  </r>
  <r>
    <x v="11"/>
    <d v="2025-08-17T17:19:04"/>
    <x v="5"/>
    <d v="2025-08-17T17:20:15"/>
    <x v="4"/>
    <s v="0986902279"/>
    <s v="NA"/>
    <s v="NA"/>
    <x v="0"/>
  </r>
  <r>
    <x v="11"/>
    <d v="2025-08-17T16:45:58"/>
    <x v="5"/>
    <d v="2025-08-17T16:48:04"/>
    <x v="4"/>
    <s v="0981286135"/>
    <s v="NA"/>
    <s v="NA"/>
    <x v="0"/>
  </r>
  <r>
    <x v="11"/>
    <d v="2025-08-17T16:30:04"/>
    <x v="5"/>
    <d v="2025-08-17T16:32:16"/>
    <x v="4"/>
    <s v="0936962162"/>
    <s v="NA"/>
    <s v="NA"/>
    <x v="0"/>
  </r>
  <r>
    <x v="13"/>
    <d v="2025-08-09T21:02:41"/>
    <x v="6"/>
    <d v="2025-08-09T21:05:12"/>
    <x v="4"/>
    <s v="0981751993"/>
    <s v="NA"/>
    <s v="NA"/>
    <x v="1"/>
  </r>
  <r>
    <x v="11"/>
    <d v="2025-08-17T16:19:50"/>
    <x v="5"/>
    <d v="2025-08-17T16:20:43"/>
    <x v="4"/>
    <s v="0900007470"/>
    <s v="NA"/>
    <s v="NA"/>
    <x v="0"/>
  </r>
  <r>
    <x v="10"/>
    <d v="2025-08-12T10:22:21"/>
    <x v="2"/>
    <d v="2025-08-12T11:06:49"/>
    <x v="4"/>
    <s v="0917583880"/>
    <s v="NA"/>
    <s v="NA"/>
    <x v="1"/>
  </r>
  <r>
    <x v="10"/>
    <d v="2025-08-12T17:54:12"/>
    <x v="2"/>
    <d v="2025-08-12T17:58:30"/>
    <x v="4"/>
    <s v="0919731892"/>
    <s v="NA"/>
    <s v="NA"/>
    <x v="0"/>
  </r>
  <r>
    <x v="7"/>
    <d v="2025-08-13T12:43:05"/>
    <x v="3"/>
    <d v="2025-08-13T13:08:59"/>
    <x v="4"/>
    <s v="24259911"/>
    <s v="NA"/>
    <s v="NA"/>
    <x v="1"/>
  </r>
  <r>
    <x v="11"/>
    <d v="2025-08-17T17:00:32"/>
    <x v="5"/>
    <d v="2025-08-17T17:01:35"/>
    <x v="4"/>
    <s v="0977214017"/>
    <s v="NA"/>
    <s v="NA"/>
    <x v="0"/>
  </r>
  <r>
    <x v="10"/>
    <d v="2025-08-12T17:42:09"/>
    <x v="2"/>
    <d v="2025-08-12T17:43:14"/>
    <x v="4"/>
    <s v="0958813990"/>
    <s v="NA"/>
    <s v="NA"/>
    <x v="0"/>
  </r>
  <r>
    <x v="11"/>
    <d v="2025-08-17T17:11:48"/>
    <x v="5"/>
    <d v="2025-08-17T17:14:01"/>
    <x v="4"/>
    <s v="0903290369"/>
    <s v="NA"/>
    <s v="NA"/>
    <x v="0"/>
  </r>
  <r>
    <x v="7"/>
    <d v="2025-08-13T17:06:59"/>
    <x v="3"/>
    <d v="2025-08-13T17:11:18"/>
    <x v="4"/>
    <s v="0422851314"/>
    <s v="NA"/>
    <s v="NA"/>
    <x v="0"/>
  </r>
  <r>
    <x v="10"/>
    <d v="2025-08-12T17:43:51"/>
    <x v="2"/>
    <d v="2025-08-12T17:44:55"/>
    <x v="4"/>
    <s v="0963027580"/>
    <s v="NA"/>
    <s v="NA"/>
    <x v="0"/>
  </r>
  <r>
    <x v="11"/>
    <d v="2025-08-17T16:10:20"/>
    <x v="5"/>
    <d v="2025-08-17T16:11:29"/>
    <x v="4"/>
    <s v="0967352568"/>
    <s v="NA"/>
    <s v="NA"/>
    <x v="0"/>
  </r>
  <r>
    <x v="11"/>
    <d v="2025-08-17T17:20:38"/>
    <x v="5"/>
    <d v="2025-08-17T17:22:44"/>
    <x v="4"/>
    <s v="0915890205"/>
    <s v="NA"/>
    <s v="NA"/>
    <x v="0"/>
  </r>
  <r>
    <x v="11"/>
    <d v="2025-08-17T16:27:41"/>
    <x v="5"/>
    <d v="2025-08-17T16:29:41"/>
    <x v="4"/>
    <s v="0936614256"/>
    <s v="NA"/>
    <s v="NA"/>
    <x v="0"/>
  </r>
  <r>
    <x v="7"/>
    <d v="2025-08-13T13:46:22"/>
    <x v="3"/>
    <d v="2025-08-13T13:50:21"/>
    <x v="4"/>
    <s v="0963433068"/>
    <s v="NA"/>
    <s v="NA"/>
    <x v="1"/>
  </r>
  <r>
    <x v="11"/>
    <d v="2025-08-17T11:36:27"/>
    <x v="5"/>
    <d v="2025-08-17T12:16:43"/>
    <x v="4"/>
    <s v="0926288666"/>
    <s v="NA"/>
    <s v="NA"/>
    <x v="1"/>
  </r>
  <r>
    <x v="11"/>
    <d v="2025-08-17T17:04:58"/>
    <x v="5"/>
    <d v="2025-08-17T17:06:24"/>
    <x v="4"/>
    <s v="0930835869"/>
    <s v="NA"/>
    <s v="NA"/>
    <x v="0"/>
  </r>
  <r>
    <x v="10"/>
    <d v="2025-08-12T17:59:25"/>
    <x v="2"/>
    <d v="2025-08-12T18:01:50"/>
    <x v="4"/>
    <s v="0902115263"/>
    <s v="NA"/>
    <s v="NA"/>
    <x v="0"/>
  </r>
  <r>
    <x v="11"/>
    <d v="2025-08-17T16:57:56"/>
    <x v="5"/>
    <d v="2025-08-17T17:00:15"/>
    <x v="4"/>
    <s v="0932273465"/>
    <s v="NA"/>
    <s v="NA"/>
    <x v="0"/>
  </r>
  <r>
    <x v="10"/>
    <d v="2025-08-12T17:51:29"/>
    <x v="2"/>
    <d v="2025-08-12T17:53:51"/>
    <x v="4"/>
    <s v="0981799936"/>
    <s v="NA"/>
    <s v="NA"/>
    <x v="0"/>
  </r>
  <r>
    <x v="11"/>
    <d v="2025-08-17T16:49:57"/>
    <x v="5"/>
    <d v="2025-08-17T16:51:54"/>
    <x v="4"/>
    <s v="0973015176"/>
    <s v="NA"/>
    <s v="NA"/>
    <x v="0"/>
  </r>
  <r>
    <x v="11"/>
    <d v="2025-08-17T16:41:41"/>
    <x v="5"/>
    <d v="2025-08-17T16:43:53"/>
    <x v="4"/>
    <s v="0915259227"/>
    <s v="NA"/>
    <s v="NA"/>
    <x v="0"/>
  </r>
  <r>
    <x v="10"/>
    <d v="2025-08-12T15:28:22"/>
    <x v="2"/>
    <d v="2025-08-12T15:34:13"/>
    <x v="4"/>
    <s v="0437041547"/>
    <s v="NA"/>
    <s v="NA"/>
    <x v="1"/>
  </r>
  <r>
    <x v="11"/>
    <d v="2025-08-17T16:34:22"/>
    <x v="5"/>
    <d v="2025-08-17T16:35:26"/>
    <x v="4"/>
    <s v="0913060599"/>
    <s v="NA"/>
    <s v="NA"/>
    <x v="0"/>
  </r>
  <r>
    <x v="14"/>
    <d v="2025-08-16T19:22:17"/>
    <x v="6"/>
    <d v="2025-08-16T19:27:24"/>
    <x v="4"/>
    <s v="0968083997"/>
    <s v="NA"/>
    <s v="NA"/>
    <x v="1"/>
  </r>
  <r>
    <x v="10"/>
    <d v="2025-08-12T17:45:31"/>
    <x v="2"/>
    <d v="2025-08-12T17:46:36"/>
    <x v="4"/>
    <s v="0972235600"/>
    <s v="NA"/>
    <s v="NA"/>
    <x v="0"/>
  </r>
  <r>
    <x v="11"/>
    <d v="2025-08-17T17:09:07"/>
    <x v="5"/>
    <d v="2025-08-17T17:09:57"/>
    <x v="4"/>
    <s v="0972128298"/>
    <s v="NA"/>
    <s v="NA"/>
    <x v="0"/>
  </r>
  <r>
    <x v="10"/>
    <d v="2025-08-12T17:47:12"/>
    <x v="2"/>
    <d v="2025-08-12T17:48:22"/>
    <x v="4"/>
    <s v="0905550277"/>
    <s v="NA"/>
    <s v="NA"/>
    <x v="0"/>
  </r>
  <r>
    <x v="10"/>
    <d v="2025-08-12T18:29:58"/>
    <x v="2"/>
    <d v="2025-08-12T18:45:43"/>
    <x v="4"/>
    <s v="0922151477"/>
    <s v="NA"/>
    <s v="NA"/>
    <x v="1"/>
  </r>
  <r>
    <x v="11"/>
    <d v="2025-08-17T16:52:12"/>
    <x v="5"/>
    <d v="2025-08-17T16:53:00"/>
    <x v="4"/>
    <s v="0938488233"/>
    <s v="NA"/>
    <s v="NA"/>
    <x v="0"/>
  </r>
  <r>
    <x v="10"/>
    <d v="2025-08-12T18:09:05"/>
    <x v="2"/>
    <d v="2025-08-12T18:10:21"/>
    <x v="4"/>
    <s v="0980135318"/>
    <s v="NA"/>
    <s v="NA"/>
    <x v="0"/>
  </r>
  <r>
    <x v="13"/>
    <d v="2025-08-09T16:48:58"/>
    <x v="6"/>
    <d v="2025-08-09T16:51:54"/>
    <x v="4"/>
    <s v="0968582117"/>
    <s v="NA"/>
    <s v="NA"/>
    <x v="1"/>
  </r>
  <r>
    <x v="10"/>
    <d v="2025-08-12T17:34:47"/>
    <x v="2"/>
    <d v="2025-08-12T17:37:00"/>
    <x v="4"/>
    <s v="0925227896"/>
    <s v="NA"/>
    <s v="NA"/>
    <x v="0"/>
  </r>
  <r>
    <x v="11"/>
    <d v="2025-08-17T16:05:49"/>
    <x v="5"/>
    <d v="2025-08-17T16:06:53"/>
    <x v="4"/>
    <s v="0977159235"/>
    <s v="NA"/>
    <s v="NA"/>
    <x v="0"/>
  </r>
  <r>
    <x v="11"/>
    <d v="2025-08-17T17:10:37"/>
    <x v="5"/>
    <d v="2025-08-17T17:11:27"/>
    <x v="4"/>
    <s v="0932831441"/>
    <s v="NA"/>
    <s v="NA"/>
    <x v="0"/>
  </r>
  <r>
    <x v="10"/>
    <d v="2025-08-12T15:34:21"/>
    <x v="2"/>
    <d v="2025-08-12T15:38:16"/>
    <x v="4"/>
    <s v="0967267978"/>
    <s v="NA"/>
    <s v="NA"/>
    <x v="1"/>
  </r>
  <r>
    <x v="11"/>
    <d v="2025-08-17T17:07:13"/>
    <x v="5"/>
    <d v="2025-08-17T17:08:42"/>
    <x v="4"/>
    <s v="0921906545"/>
    <s v="NA"/>
    <s v="NA"/>
    <x v="0"/>
  </r>
  <r>
    <x v="7"/>
    <d v="2025-08-13T13:59:53"/>
    <x v="3"/>
    <d v="2025-08-13T14:14:48"/>
    <x v="4"/>
    <s v="0425326511"/>
    <s v="NA"/>
    <s v="NA"/>
    <x v="1"/>
  </r>
  <r>
    <x v="11"/>
    <d v="2025-08-17T16:40:14"/>
    <x v="5"/>
    <d v="2025-08-17T16:41:18"/>
    <x v="4"/>
    <s v="0955505873"/>
    <s v="NA"/>
    <s v="NA"/>
    <x v="0"/>
  </r>
  <r>
    <x v="10"/>
    <d v="2025-08-12T17:03:16"/>
    <x v="2"/>
    <d v="2025-08-12T17:26:56"/>
    <x v="4"/>
    <s v="063309597"/>
    <s v="NA"/>
    <s v="NA"/>
    <x v="1"/>
  </r>
  <r>
    <x v="11"/>
    <d v="2025-08-17T16:55:18"/>
    <x v="5"/>
    <d v="2025-08-17T16:57:23"/>
    <x v="4"/>
    <s v="0976962660"/>
    <s v="NA"/>
    <s v="NA"/>
    <x v="0"/>
  </r>
  <r>
    <x v="10"/>
    <d v="2025-08-12T12:31:58"/>
    <x v="2"/>
    <d v="2025-08-12T12:49:39"/>
    <x v="4"/>
    <s v="047755788"/>
    <s v="NA"/>
    <s v="NA"/>
    <x v="0"/>
  </r>
  <r>
    <x v="10"/>
    <d v="2025-08-12T18:17:37"/>
    <x v="2"/>
    <d v="2025-08-12T18:18:46"/>
    <x v="4"/>
    <s v="0968508878"/>
    <s v="NA"/>
    <s v="NA"/>
    <x v="0"/>
  </r>
  <r>
    <x v="11"/>
    <d v="2025-08-17T16:00:36"/>
    <x v="5"/>
    <d v="2025-08-17T16:02:50"/>
    <x v="4"/>
    <s v="0936722513"/>
    <s v="NA"/>
    <s v="NA"/>
    <x v="0"/>
  </r>
  <r>
    <x v="11"/>
    <d v="2025-08-17T16:53:31"/>
    <x v="5"/>
    <d v="2025-08-17T16:54:26"/>
    <x v="4"/>
    <s v="0989560675"/>
    <s v="NA"/>
    <s v="NA"/>
    <x v="0"/>
  </r>
  <r>
    <x v="7"/>
    <d v="2025-08-13T12:01:38"/>
    <x v="3"/>
    <d v="2025-08-13T12:26:16"/>
    <x v="4"/>
    <s v="0910968075"/>
    <s v="NA"/>
    <s v="NA"/>
    <x v="1"/>
  </r>
  <r>
    <x v="10"/>
    <d v="2025-08-12T18:24:45"/>
    <x v="2"/>
    <d v="2025-08-12T18:27:06"/>
    <x v="4"/>
    <s v="0978367088"/>
    <s v="NA"/>
    <s v="NA"/>
    <x v="0"/>
  </r>
  <r>
    <x v="7"/>
    <d v="2025-08-13T12:17:37"/>
    <x v="3"/>
    <d v="2025-08-13T12:33:24"/>
    <x v="4"/>
    <s v="29496685"/>
    <s v="NA"/>
    <s v="NA"/>
    <x v="1"/>
  </r>
  <r>
    <x v="11"/>
    <d v="2025-08-17T16:03:49"/>
    <x v="5"/>
    <d v="2025-08-17T16:04:59"/>
    <x v="4"/>
    <s v="0955646122"/>
    <s v="NA"/>
    <s v="NA"/>
    <x v="0"/>
  </r>
  <r>
    <x v="11"/>
    <d v="2025-08-17T17:15:13"/>
    <x v="5"/>
    <d v="2025-08-17T17:17:10"/>
    <x v="4"/>
    <s v="0976039940"/>
    <s v="NA"/>
    <s v="NA"/>
    <x v="0"/>
  </r>
  <r>
    <x v="11"/>
    <d v="2025-08-17T16:23:35"/>
    <x v="5"/>
    <d v="2025-08-17T16:24:42"/>
    <x v="4"/>
    <s v="0938603436"/>
    <s v="NA"/>
    <s v="NA"/>
    <x v="0"/>
  </r>
  <r>
    <x v="11"/>
    <d v="2025-08-17T17:23:04"/>
    <x v="5"/>
    <d v="2025-08-17T17:24:54"/>
    <x v="4"/>
    <s v="0928319571"/>
    <s v="NA"/>
    <s v="NA"/>
    <x v="0"/>
  </r>
  <r>
    <x v="11"/>
    <d v="2025-08-17T16:48:42"/>
    <x v="5"/>
    <d v="2025-08-17T16:49:35"/>
    <x v="4"/>
    <s v="0926317178"/>
    <s v="NA"/>
    <s v="NA"/>
    <x v="0"/>
  </r>
  <r>
    <x v="2"/>
    <d v="2025-08-05T09:52:10"/>
    <x v="2"/>
    <d v="2025-08-05T10:04:44"/>
    <x v="5"/>
    <s v="0915951112"/>
    <s v="NA"/>
    <s v="NA"/>
    <x v="1"/>
  </r>
  <r>
    <x v="4"/>
    <d v="2025-08-06T07:31:08"/>
    <x v="3"/>
    <d v="2025-08-06T07:40:23"/>
    <x v="5"/>
    <s v="0911699157"/>
    <s v="NA"/>
    <s v="NA"/>
    <x v="1"/>
  </r>
  <r>
    <x v="15"/>
    <d v="2025-08-26T09:40:12"/>
    <x v="2"/>
    <d v="2025-08-26T09:42:22"/>
    <x v="5"/>
    <s v="0963433068"/>
    <s v="NA"/>
    <s v="NA"/>
    <x v="0"/>
  </r>
  <r>
    <x v="16"/>
    <d v="2025-08-30T07:48:27"/>
    <x v="6"/>
    <d v="2025-08-30T07:50:40"/>
    <x v="5"/>
    <s v="0967185539"/>
    <s v="NA"/>
    <s v="NA"/>
    <x v="1"/>
  </r>
  <r>
    <x v="2"/>
    <d v="2025-08-05T08:27:49"/>
    <x v="2"/>
    <d v="2025-08-05T09:03:03"/>
    <x v="5"/>
    <s v="0915951112"/>
    <s v="NA"/>
    <s v="NA"/>
    <x v="1"/>
  </r>
  <r>
    <x v="4"/>
    <d v="2025-08-06T07:43:30"/>
    <x v="3"/>
    <d v="2025-08-06T08:41:30"/>
    <x v="5"/>
    <s v="0911699157"/>
    <s v="NA"/>
    <s v="NA"/>
    <x v="1"/>
  </r>
  <r>
    <x v="17"/>
    <d v="2025-08-19T00:14:21"/>
    <x v="2"/>
    <d v="2025-08-19T00:15:40"/>
    <x v="5"/>
    <s v="0912700916"/>
    <s v="NA"/>
    <s v="NA"/>
    <x v="0"/>
  </r>
  <r>
    <x v="18"/>
    <d v="2025-08-08T08:25:30"/>
    <x v="1"/>
    <d v="2025-08-08T08:36:53"/>
    <x v="5"/>
    <s v="0911699157"/>
    <s v="NA"/>
    <s v="NA"/>
    <x v="0"/>
  </r>
  <r>
    <x v="14"/>
    <d v="2025-08-16T00:38:55"/>
    <x v="6"/>
    <d v="2025-08-16T01:23:25"/>
    <x v="5"/>
    <s v="0960117779"/>
    <s v="NA"/>
    <s v="NA"/>
    <x v="1"/>
  </r>
  <r>
    <x v="1"/>
    <d v="2025-08-01T09:45:09"/>
    <x v="1"/>
    <d v="2025-08-01T10:54:23"/>
    <x v="5"/>
    <s v="0967185539"/>
    <s v="NA"/>
    <s v="NA"/>
    <x v="0"/>
  </r>
  <r>
    <x v="19"/>
    <d v="2025-08-23T08:50:20"/>
    <x v="6"/>
    <d v="2025-08-23T09:06:50"/>
    <x v="5"/>
    <s v="0963433068"/>
    <s v="NA"/>
    <s v="NA"/>
    <x v="1"/>
  </r>
  <r>
    <x v="4"/>
    <d v="2025-08-06T07:41:07"/>
    <x v="3"/>
    <d v="2025-08-06T07:42:44"/>
    <x v="5"/>
    <s v="0911699157"/>
    <s v="NA"/>
    <s v="NA"/>
    <x v="0"/>
  </r>
  <r>
    <x v="8"/>
    <d v="2025-08-27T09:00:25"/>
    <x v="3"/>
    <d v="2025-08-27T09:02:19"/>
    <x v="5"/>
    <s v="0963433068"/>
    <s v="NA"/>
    <s v="NA"/>
    <x v="1"/>
  </r>
  <r>
    <x v="17"/>
    <d v="2025-08-19T00:10:23"/>
    <x v="2"/>
    <d v="2025-08-19T00:14:04"/>
    <x v="5"/>
    <s v="0912700916"/>
    <s v="NA"/>
    <s v="NA"/>
    <x v="0"/>
  </r>
  <r>
    <x v="9"/>
    <d v="2025-08-28T01:33:05"/>
    <x v="4"/>
    <d v="2025-08-28T02:06:15"/>
    <x v="5"/>
    <s v="0960117779"/>
    <s v="NA"/>
    <s v="NA"/>
    <x v="1"/>
  </r>
  <r>
    <x v="16"/>
    <d v="2025-08-30T08:16:13"/>
    <x v="6"/>
    <d v="2025-08-30T08:16:41"/>
    <x v="5"/>
    <s v="0967185539"/>
    <s v="NA"/>
    <s v="NA"/>
    <x v="0"/>
  </r>
  <r>
    <x v="16"/>
    <d v="2025-08-30T07:49:39"/>
    <x v="6"/>
    <d v="2025-08-30T08:02:40"/>
    <x v="5"/>
    <s v="0967185539"/>
    <s v="NA"/>
    <s v="NA"/>
    <x v="1"/>
  </r>
  <r>
    <x v="16"/>
    <d v="2025-08-30T08:15:12"/>
    <x v="6"/>
    <d v="2025-08-30T08:16:02"/>
    <x v="5"/>
    <s v="0967185539"/>
    <s v="NA"/>
    <s v="NA"/>
    <x v="0"/>
  </r>
  <r>
    <x v="20"/>
    <d v="2025-08-20T00:00:30"/>
    <x v="3"/>
    <d v="2025-08-20T00:58:42"/>
    <x v="5"/>
    <s v="0912700916"/>
    <s v="NA"/>
    <s v="NA"/>
    <x v="0"/>
  </r>
  <r>
    <x v="17"/>
    <d v="2025-08-19T00:15:54"/>
    <x v="2"/>
    <d v="2025-08-19T01:07:30"/>
    <x v="5"/>
    <s v="0912700916"/>
    <s v="NA"/>
    <s v="NA"/>
    <x v="0"/>
  </r>
  <r>
    <x v="18"/>
    <d v="2025-08-08T08:23:22"/>
    <x v="1"/>
    <d v="2025-08-08T08:25:06"/>
    <x v="5"/>
    <s v="0911699157"/>
    <s v="NA"/>
    <s v="NA"/>
    <x v="0"/>
  </r>
  <r>
    <x v="16"/>
    <d v="2025-08-30T08:16:52"/>
    <x v="6"/>
    <d v="2025-08-30T08:33:49"/>
    <x v="5"/>
    <s v="0967185539"/>
    <s v="NA"/>
    <s v="NA"/>
    <x v="0"/>
  </r>
  <r>
    <x v="1"/>
    <d v="2025-08-01T09:22:57"/>
    <x v="1"/>
    <d v="2025-08-01T09:43:53"/>
    <x v="5"/>
    <s v="0967185539"/>
    <s v="NA"/>
    <s v="NA"/>
    <x v="1"/>
  </r>
  <r>
    <x v="4"/>
    <d v="2025-08-06T01:14:10"/>
    <x v="3"/>
    <d v="2025-08-06T01:15:40"/>
    <x v="5"/>
    <s v="0916800055"/>
    <s v="NA"/>
    <s v="NA"/>
    <x v="1"/>
  </r>
  <r>
    <x v="18"/>
    <d v="2025-08-08T01:12:40"/>
    <x v="1"/>
    <d v="2025-08-08T01:40:06"/>
    <x v="5"/>
    <s v="0937627771"/>
    <s v="NA"/>
    <s v="NA"/>
    <x v="1"/>
  </r>
  <r>
    <x v="18"/>
    <d v="2025-08-08T07:23:46"/>
    <x v="1"/>
    <d v="2025-08-08T08:23:03"/>
    <x v="5"/>
    <s v="0967185537"/>
    <s v="NA"/>
    <s v="NA"/>
    <x v="1"/>
  </r>
  <r>
    <x v="19"/>
    <d v="2025-08-23T04:04:06"/>
    <x v="6"/>
    <d v="2025-08-23T06:24:48"/>
    <x v="5"/>
    <s v="0937627771"/>
    <s v="NA"/>
    <s v="NA"/>
    <x v="1"/>
  </r>
  <r>
    <x v="20"/>
    <d v="2025-08-20T01:58:14"/>
    <x v="3"/>
    <d v="2025-08-20T02:55:12"/>
    <x v="5"/>
    <s v="0937627771"/>
    <s v="NA"/>
    <s v="NA"/>
    <x v="1"/>
  </r>
  <r>
    <x v="7"/>
    <d v="2025-08-13T00:19:37"/>
    <x v="3"/>
    <d v="2025-08-13T00:48:39"/>
    <x v="5"/>
    <s v="0915951112"/>
    <s v="NA"/>
    <s v="NA"/>
    <x v="1"/>
  </r>
  <r>
    <x v="4"/>
    <d v="2025-08-06T08:41:41"/>
    <x v="3"/>
    <d v="2025-08-06T08:45:04"/>
    <x v="5"/>
    <s v="0911699157"/>
    <s v="NA"/>
    <s v="NA"/>
    <x v="0"/>
  </r>
  <r>
    <x v="14"/>
    <d v="2025-08-16T06:40:18"/>
    <x v="6"/>
    <d v="2025-08-16T07:05:44"/>
    <x v="5"/>
    <s v="0967185539"/>
    <s v="NA"/>
    <s v="NA"/>
    <x v="1"/>
  </r>
  <r>
    <x v="6"/>
    <d v="2025-08-15T07:17:55"/>
    <x v="1"/>
    <d v="2025-08-15T07:48:55"/>
    <x v="5"/>
    <s v="0963433068"/>
    <s v="NA"/>
    <s v="NA"/>
    <x v="1"/>
  </r>
  <r>
    <x v="15"/>
    <d v="2025-08-26T03:48:35"/>
    <x v="2"/>
    <d v="2025-08-26T03:53:05"/>
    <x v="5"/>
    <s v="0963433068"/>
    <s v="NA"/>
    <s v="NA"/>
    <x v="0"/>
  </r>
  <r>
    <x v="1"/>
    <d v="2025-08-01T09:44:07"/>
    <x v="1"/>
    <d v="2025-08-01T09:44:57"/>
    <x v="5"/>
    <s v="0967185539"/>
    <s v="NA"/>
    <s v="NA"/>
    <x v="0"/>
  </r>
  <r>
    <x v="4"/>
    <d v="2025-08-06T00:00:23"/>
    <x v="3"/>
    <d v="2025-08-06T00:37:44"/>
    <x v="5"/>
    <s v="0915951112"/>
    <s v="NA"/>
    <s v="NA"/>
    <x v="0"/>
  </r>
  <r>
    <x v="15"/>
    <d v="2025-08-26T09:46:41"/>
    <x v="2"/>
    <d v="2025-08-26T09:48:09"/>
    <x v="5"/>
    <s v="0963433068"/>
    <s v="NA"/>
    <s v="NA"/>
    <x v="0"/>
  </r>
  <r>
    <x v="15"/>
    <d v="2025-08-26T02:43:08"/>
    <x v="2"/>
    <d v="2025-08-26T03:47:29"/>
    <x v="5"/>
    <s v="0963433068"/>
    <s v="NA"/>
    <s v="NA"/>
    <x v="1"/>
  </r>
  <r>
    <x v="5"/>
    <d v="2025-08-07T14:07:14"/>
    <x v="4"/>
    <d v="2025-08-07T14:09:27"/>
    <x v="6"/>
    <s v="066379002"/>
    <s v="NA"/>
    <s v="NA"/>
    <x v="0"/>
  </r>
  <r>
    <x v="21"/>
    <d v="2025-08-22T19:13:41"/>
    <x v="1"/>
    <d v="2025-08-22T19:16:17"/>
    <x v="6"/>
    <s v="0222636657"/>
    <s v="NA"/>
    <s v="NA"/>
    <x v="0"/>
  </r>
  <r>
    <x v="22"/>
    <d v="2025-08-21T20:08:45"/>
    <x v="4"/>
    <d v="2025-08-21T20:11:25"/>
    <x v="6"/>
    <s v="0985587776"/>
    <s v="NA"/>
    <s v="NA"/>
    <x v="1"/>
  </r>
  <r>
    <x v="3"/>
    <d v="2025-08-11T21:54:32"/>
    <x v="0"/>
    <d v="2025-08-11T21:55:40"/>
    <x v="6"/>
    <s v="0903054020"/>
    <s v="NA"/>
    <s v="NA"/>
    <x v="0"/>
  </r>
  <r>
    <x v="18"/>
    <d v="2025-08-08T17:46:13"/>
    <x v="1"/>
    <d v="2025-08-08T17:52:43"/>
    <x v="6"/>
    <s v="087239323"/>
    <s v="NA"/>
    <s v="NA"/>
    <x v="1"/>
  </r>
  <r>
    <x v="11"/>
    <d v="2025-08-17T15:57:55"/>
    <x v="5"/>
    <d v="2025-08-17T15:59:09"/>
    <x v="6"/>
    <s v="0913811555"/>
    <s v="NA"/>
    <s v="NA"/>
    <x v="0"/>
  </r>
  <r>
    <x v="23"/>
    <d v="2025-08-04T20:09:57"/>
    <x v="0"/>
    <d v="2025-08-04T20:11:56"/>
    <x v="6"/>
    <s v="0938112601"/>
    <s v="NA"/>
    <s v="NA"/>
    <x v="0"/>
  </r>
  <r>
    <x v="21"/>
    <d v="2025-08-22T16:37:46"/>
    <x v="1"/>
    <d v="2025-08-22T16:48:09"/>
    <x v="6"/>
    <s v="0985415289"/>
    <s v="NA"/>
    <s v="NA"/>
    <x v="1"/>
  </r>
  <r>
    <x v="21"/>
    <d v="2025-08-22T17:41:11"/>
    <x v="1"/>
    <d v="2025-08-22T17:42:27"/>
    <x v="6"/>
    <s v="0222636657"/>
    <s v="NA"/>
    <s v="NA"/>
    <x v="0"/>
  </r>
  <r>
    <x v="21"/>
    <d v="2025-08-22T15:12:56"/>
    <x v="1"/>
    <d v="2025-08-22T15:13:26"/>
    <x v="6"/>
    <s v="0906009063"/>
    <s v="NA"/>
    <s v="NA"/>
    <x v="0"/>
  </r>
  <r>
    <x v="9"/>
    <d v="2025-08-28T15:00:09"/>
    <x v="4"/>
    <d v="2025-08-28T15:13:43"/>
    <x v="6"/>
    <s v="22555775"/>
    <s v="NA"/>
    <s v="NA"/>
    <x v="1"/>
  </r>
  <r>
    <x v="21"/>
    <d v="2025-08-22T23:06:03"/>
    <x v="1"/>
    <d v="2025-08-22T23:27:18"/>
    <x v="6"/>
    <s v="0981898908"/>
    <s v="NA"/>
    <s v="NA"/>
    <x v="1"/>
  </r>
  <r>
    <x v="20"/>
    <d v="2025-08-20T17:29:42"/>
    <x v="3"/>
    <d v="2025-08-20T17:32:21"/>
    <x v="6"/>
    <s v="0976248616"/>
    <s v="NA"/>
    <s v="NA"/>
    <x v="0"/>
  </r>
  <r>
    <x v="11"/>
    <d v="2025-08-17T16:31:41"/>
    <x v="5"/>
    <d v="2025-08-17T16:32:19"/>
    <x v="6"/>
    <s v="0981095705"/>
    <s v="NA"/>
    <s v="NA"/>
    <x v="0"/>
  </r>
  <r>
    <x v="23"/>
    <d v="2025-08-04T14:49:25"/>
    <x v="0"/>
    <d v="2025-08-04T14:52:07"/>
    <x v="6"/>
    <s v="0229496677"/>
    <s v="NA"/>
    <s v="NA"/>
    <x v="0"/>
  </r>
  <r>
    <x v="22"/>
    <d v="2025-08-21T20:08:47"/>
    <x v="4"/>
    <d v="2025-08-21T20:22:59"/>
    <x v="6"/>
    <s v="0963216006"/>
    <s v="NA"/>
    <s v="NA"/>
    <x v="1"/>
  </r>
  <r>
    <x v="15"/>
    <d v="2025-08-26T20:41:32"/>
    <x v="2"/>
    <d v="2025-08-26T20:43:48"/>
    <x v="6"/>
    <s v="0289145555"/>
    <s v="NA"/>
    <s v="NA"/>
    <x v="0"/>
  </r>
  <r>
    <x v="23"/>
    <d v="2025-08-04T20:00:11"/>
    <x v="0"/>
    <d v="2025-08-04T20:01:35"/>
    <x v="6"/>
    <s v="0938112601"/>
    <s v="NA"/>
    <s v="NA"/>
    <x v="0"/>
  </r>
  <r>
    <x v="15"/>
    <d v="2025-08-26T17:06:35"/>
    <x v="2"/>
    <d v="2025-08-26T17:08:06"/>
    <x v="6"/>
    <s v="0908805789"/>
    <s v="NA"/>
    <s v="NA"/>
    <x v="0"/>
  </r>
  <r>
    <x v="11"/>
    <d v="2025-08-17T16:30:23"/>
    <x v="5"/>
    <d v="2025-08-17T16:31:27"/>
    <x v="6"/>
    <s v="0970500700"/>
    <s v="NA"/>
    <s v="NA"/>
    <x v="0"/>
  </r>
  <r>
    <x v="1"/>
    <d v="2025-08-01T14:23:11"/>
    <x v="1"/>
    <d v="2025-08-01T14:29:26"/>
    <x v="6"/>
    <s v="0906677157"/>
    <s v="NA"/>
    <s v="NA"/>
    <x v="1"/>
  </r>
  <r>
    <x v="15"/>
    <d v="2025-08-26T18:58:04"/>
    <x v="2"/>
    <d v="2025-08-26T19:04:51"/>
    <x v="6"/>
    <s v="0908805789"/>
    <s v="NA"/>
    <s v="NA"/>
    <x v="0"/>
  </r>
  <r>
    <x v="5"/>
    <d v="2025-08-07T15:11:38"/>
    <x v="4"/>
    <d v="2025-08-07T15:13:57"/>
    <x v="6"/>
    <s v="0226338970"/>
    <s v="NA"/>
    <s v="NA"/>
    <x v="0"/>
  </r>
  <r>
    <x v="23"/>
    <d v="2025-08-04T16:07:32"/>
    <x v="0"/>
    <d v="2025-08-04T16:38:34"/>
    <x v="6"/>
    <s v="0938112601"/>
    <s v="NA"/>
    <s v="NA"/>
    <x v="0"/>
  </r>
  <r>
    <x v="3"/>
    <d v="2025-08-11T16:48:49"/>
    <x v="0"/>
    <d v="2025-08-11T16:50:13"/>
    <x v="6"/>
    <s v="0968533938"/>
    <s v="NA"/>
    <s v="NA"/>
    <x v="0"/>
  </r>
  <r>
    <x v="21"/>
    <d v="2025-08-22T16:03:06"/>
    <x v="1"/>
    <d v="2025-08-22T16:06:42"/>
    <x v="6"/>
    <s v="0930540415"/>
    <s v="NA"/>
    <s v="NA"/>
    <x v="0"/>
  </r>
  <r>
    <x v="20"/>
    <d v="2025-08-20T20:55:33"/>
    <x v="3"/>
    <d v="2025-08-20T20:57:04"/>
    <x v="6"/>
    <s v="0916373432"/>
    <s v="NA"/>
    <s v="NA"/>
    <x v="1"/>
  </r>
  <r>
    <x v="3"/>
    <d v="2025-08-11T18:46:38"/>
    <x v="0"/>
    <d v="2025-08-11T18:55:54"/>
    <x v="6"/>
    <s v="0967185537"/>
    <s v="NA"/>
    <s v="NA"/>
    <x v="1"/>
  </r>
  <r>
    <x v="18"/>
    <d v="2025-08-08T15:31:17"/>
    <x v="1"/>
    <d v="2025-08-08T15:32:12"/>
    <x v="6"/>
    <s v="0905550277"/>
    <s v="NA"/>
    <s v="NA"/>
    <x v="0"/>
  </r>
  <r>
    <x v="23"/>
    <d v="2025-08-04T15:51:53"/>
    <x v="0"/>
    <d v="2025-08-04T15:59:21"/>
    <x v="6"/>
    <s v="076466658"/>
    <s v="NA"/>
    <s v="NA"/>
    <x v="1"/>
  </r>
  <r>
    <x v="4"/>
    <d v="2025-08-06T21:13:54"/>
    <x v="3"/>
    <d v="2025-08-06T21:28:33"/>
    <x v="6"/>
    <s v="0911699157"/>
    <s v="NA"/>
    <s v="NA"/>
    <x v="1"/>
  </r>
  <r>
    <x v="20"/>
    <d v="2025-08-20T21:47:50"/>
    <x v="3"/>
    <d v="2025-08-20T22:09:32"/>
    <x v="6"/>
    <s v="0973571916"/>
    <s v="NA"/>
    <s v="NA"/>
    <x v="1"/>
  </r>
  <r>
    <x v="18"/>
    <d v="2025-08-08T21:18:12"/>
    <x v="1"/>
    <d v="2025-08-08T21:19:47"/>
    <x v="6"/>
    <s v="0903321383"/>
    <s v="NA"/>
    <s v="NA"/>
    <x v="1"/>
  </r>
  <r>
    <x v="21"/>
    <d v="2025-08-22T14:14:16"/>
    <x v="1"/>
    <d v="2025-08-22T14:22:23"/>
    <x v="6"/>
    <s v="0989414800"/>
    <s v="NA"/>
    <s v="NA"/>
    <x v="1"/>
  </r>
  <r>
    <x v="21"/>
    <d v="2025-08-22T15:14:57"/>
    <x v="1"/>
    <d v="2025-08-22T15:15:58"/>
    <x v="6"/>
    <s v="0931342826"/>
    <s v="NA"/>
    <s v="NA"/>
    <x v="0"/>
  </r>
  <r>
    <x v="22"/>
    <d v="2025-08-21T20:00:14"/>
    <x v="4"/>
    <d v="2025-08-21T20:07:56"/>
    <x v="6"/>
    <s v="0937627771"/>
    <s v="NA"/>
    <s v="NA"/>
    <x v="0"/>
  </r>
  <r>
    <x v="19"/>
    <d v="2025-08-23T21:13:34"/>
    <x v="6"/>
    <d v="2025-08-23T21:15:10"/>
    <x v="6"/>
    <s v="0930694950"/>
    <s v="NA"/>
    <s v="NA"/>
    <x v="1"/>
  </r>
  <r>
    <x v="11"/>
    <d v="2025-08-17T15:56:45"/>
    <x v="5"/>
    <d v="2025-08-17T15:57:32"/>
    <x v="6"/>
    <s v="0968131489"/>
    <s v="NA"/>
    <s v="NA"/>
    <x v="0"/>
  </r>
  <r>
    <x v="11"/>
    <d v="2025-08-17T16:09:52"/>
    <x v="5"/>
    <d v="2025-08-17T16:10:38"/>
    <x v="6"/>
    <s v="0982536039"/>
    <s v="NA"/>
    <s v="NA"/>
    <x v="0"/>
  </r>
  <r>
    <x v="22"/>
    <d v="2025-08-21T15:25:11"/>
    <x v="4"/>
    <d v="2025-08-21T15:26:42"/>
    <x v="6"/>
    <s v="0926722723"/>
    <s v="NA"/>
    <s v="NA"/>
    <x v="0"/>
  </r>
  <r>
    <x v="5"/>
    <d v="2025-08-07T19:28:18"/>
    <x v="4"/>
    <d v="2025-08-07T19:30:38"/>
    <x v="6"/>
    <s v="0226338970"/>
    <s v="NA"/>
    <s v="NA"/>
    <x v="0"/>
  </r>
  <r>
    <x v="4"/>
    <d v="2025-08-06T22:36:29"/>
    <x v="3"/>
    <d v="2025-08-06T23:53:22"/>
    <x v="6"/>
    <s v="0960957256"/>
    <s v="NA"/>
    <s v="NA"/>
    <x v="1"/>
  </r>
  <r>
    <x v="1"/>
    <d v="2025-08-01T17:27:07"/>
    <x v="1"/>
    <d v="2025-08-01T17:28:11"/>
    <x v="6"/>
    <s v="034525595"/>
    <s v="NA"/>
    <s v="NA"/>
    <x v="0"/>
  </r>
  <r>
    <x v="18"/>
    <d v="2025-08-08T15:32:27"/>
    <x v="1"/>
    <d v="2025-08-08T15:33:52"/>
    <x v="6"/>
    <s v="0952501366"/>
    <s v="NA"/>
    <s v="NA"/>
    <x v="0"/>
  </r>
  <r>
    <x v="18"/>
    <d v="2025-08-08T15:34:25"/>
    <x v="1"/>
    <d v="2025-08-08T15:36:09"/>
    <x v="6"/>
    <s v="0956076616"/>
    <s v="NA"/>
    <s v="NA"/>
    <x v="0"/>
  </r>
  <r>
    <x v="9"/>
    <d v="2025-08-28T16:06:41"/>
    <x v="4"/>
    <d v="2025-08-28T16:09:17"/>
    <x v="6"/>
    <s v="0927235167"/>
    <s v="NA"/>
    <s v="NA"/>
    <x v="0"/>
  </r>
  <r>
    <x v="21"/>
    <d v="2025-08-22T14:42:33"/>
    <x v="1"/>
    <d v="2025-08-22T14:48:11"/>
    <x v="6"/>
    <s v="22636657"/>
    <s v="NA"/>
    <s v="NA"/>
    <x v="1"/>
  </r>
  <r>
    <x v="21"/>
    <d v="2025-08-22T15:18:25"/>
    <x v="1"/>
    <d v="2025-08-22T15:18:50"/>
    <x v="6"/>
    <s v="0970647282"/>
    <s v="NA"/>
    <s v="NA"/>
    <x v="0"/>
  </r>
  <r>
    <x v="5"/>
    <d v="2025-08-07T14:38:09"/>
    <x v="4"/>
    <d v="2025-08-07T14:39:02"/>
    <x v="6"/>
    <s v="0226338970"/>
    <s v="NA"/>
    <s v="NA"/>
    <x v="0"/>
  </r>
  <r>
    <x v="4"/>
    <d v="2025-08-06T16:05:03"/>
    <x v="3"/>
    <d v="2025-08-06T16:10:15"/>
    <x v="6"/>
    <s v="0422651858"/>
    <s v="NA"/>
    <s v="NA"/>
    <x v="0"/>
  </r>
  <r>
    <x v="3"/>
    <d v="2025-08-11T18:54:41"/>
    <x v="0"/>
    <d v="2025-08-11T18:59:27"/>
    <x v="6"/>
    <s v="0967062295"/>
    <s v="NA"/>
    <s v="NA"/>
    <x v="1"/>
  </r>
  <r>
    <x v="20"/>
    <d v="2025-08-20T15:19:42"/>
    <x v="3"/>
    <d v="2025-08-20T15:25:47"/>
    <x v="6"/>
    <s v="032123536"/>
    <s v="NA"/>
    <s v="NA"/>
    <x v="0"/>
  </r>
  <r>
    <x v="9"/>
    <d v="2025-08-28T16:01:21"/>
    <x v="4"/>
    <d v="2025-08-28T16:02:21"/>
    <x v="6"/>
    <s v="0954141788"/>
    <s v="NA"/>
    <s v="NA"/>
    <x v="0"/>
  </r>
  <r>
    <x v="23"/>
    <d v="2025-08-04T15:04:25"/>
    <x v="0"/>
    <d v="2025-08-04T15:06:32"/>
    <x v="6"/>
    <s v="0226020033"/>
    <s v="NA"/>
    <s v="NA"/>
    <x v="0"/>
  </r>
  <r>
    <x v="1"/>
    <d v="2025-08-01T20:50:21"/>
    <x v="1"/>
    <d v="2025-08-01T20:53:12"/>
    <x v="6"/>
    <s v="0968609211"/>
    <s v="NA"/>
    <s v="NA"/>
    <x v="0"/>
  </r>
  <r>
    <x v="4"/>
    <d v="2025-08-06T22:00:58"/>
    <x v="3"/>
    <d v="2025-08-06T22:13:56"/>
    <x v="6"/>
    <s v="0911699157"/>
    <s v="NA"/>
    <s v="NA"/>
    <x v="0"/>
  </r>
  <r>
    <x v="1"/>
    <d v="2025-08-01T18:21:28"/>
    <x v="1"/>
    <d v="2025-08-01T18:28:22"/>
    <x v="6"/>
    <s v="29496677"/>
    <s v="NA"/>
    <s v="NA"/>
    <x v="1"/>
  </r>
  <r>
    <x v="9"/>
    <d v="2025-08-28T16:05:28"/>
    <x v="4"/>
    <d v="2025-08-28T16:06:26"/>
    <x v="6"/>
    <s v="0908981633"/>
    <s v="NA"/>
    <s v="NA"/>
    <x v="0"/>
  </r>
  <r>
    <x v="23"/>
    <d v="2025-08-04T14:17:23"/>
    <x v="0"/>
    <d v="2025-08-04T14:24:55"/>
    <x v="6"/>
    <s v="0968699595"/>
    <s v="NA"/>
    <s v="NA"/>
    <x v="1"/>
  </r>
  <r>
    <x v="20"/>
    <d v="2025-08-20T17:25:38"/>
    <x v="3"/>
    <d v="2025-08-20T17:26:33"/>
    <x v="6"/>
    <s v="0936498719"/>
    <s v="NA"/>
    <s v="NA"/>
    <x v="0"/>
  </r>
  <r>
    <x v="4"/>
    <d v="2025-08-06T14:16:34"/>
    <x v="3"/>
    <d v="2025-08-06T14:19:30"/>
    <x v="6"/>
    <s v="087326008"/>
    <s v="NA"/>
    <s v="NA"/>
    <x v="0"/>
  </r>
  <r>
    <x v="21"/>
    <d v="2025-08-22T15:08:45"/>
    <x v="1"/>
    <d v="2025-08-22T15:09:54"/>
    <x v="6"/>
    <s v="0968761296"/>
    <s v="NA"/>
    <s v="NA"/>
    <x v="0"/>
  </r>
  <r>
    <x v="1"/>
    <d v="2025-08-01T16:01:40"/>
    <x v="1"/>
    <d v="2025-08-01T16:04:55"/>
    <x v="6"/>
    <s v="0492303588"/>
    <s v="NA"/>
    <s v="NA"/>
    <x v="0"/>
  </r>
  <r>
    <x v="3"/>
    <d v="2025-08-11T20:03:57"/>
    <x v="0"/>
    <d v="2025-08-11T20:04:51"/>
    <x v="6"/>
    <s v="0968533938"/>
    <s v="NA"/>
    <s v="NA"/>
    <x v="0"/>
  </r>
  <r>
    <x v="24"/>
    <d v="2025-08-14T20:28:22"/>
    <x v="4"/>
    <d v="2025-08-14T20:31:38"/>
    <x v="6"/>
    <s v="034195553"/>
    <s v="NA"/>
    <s v="NA"/>
    <x v="0"/>
  </r>
  <r>
    <x v="11"/>
    <d v="2025-08-17T16:46:24"/>
    <x v="5"/>
    <d v="2025-08-17T16:47:50"/>
    <x v="6"/>
    <s v="0989549719"/>
    <s v="NA"/>
    <s v="NA"/>
    <x v="0"/>
  </r>
  <r>
    <x v="20"/>
    <d v="2025-08-20T17:28:26"/>
    <x v="3"/>
    <d v="2025-08-20T17:29:18"/>
    <x v="6"/>
    <s v="0917823312"/>
    <s v="NA"/>
    <s v="NA"/>
    <x v="0"/>
  </r>
  <r>
    <x v="9"/>
    <d v="2025-08-28T15:50:22"/>
    <x v="4"/>
    <d v="2025-08-28T15:56:35"/>
    <x v="6"/>
    <s v="0958506595"/>
    <s v="NA"/>
    <s v="NA"/>
    <x v="0"/>
  </r>
  <r>
    <x v="1"/>
    <d v="2025-08-01T17:59:36"/>
    <x v="1"/>
    <d v="2025-08-01T18:02:07"/>
    <x v="6"/>
    <s v="0906659156"/>
    <s v="NA"/>
    <s v="NA"/>
    <x v="0"/>
  </r>
  <r>
    <x v="8"/>
    <d v="2025-08-27T15:28:57"/>
    <x v="3"/>
    <d v="2025-08-27T15:31:00"/>
    <x v="6"/>
    <s v="0225098899"/>
    <s v="NA"/>
    <s v="NA"/>
    <x v="0"/>
  </r>
  <r>
    <x v="21"/>
    <d v="2025-08-22T17:42:37"/>
    <x v="1"/>
    <d v="2025-08-22T17:45:09"/>
    <x v="6"/>
    <s v="033398577"/>
    <s v="NA"/>
    <s v="NA"/>
    <x v="0"/>
  </r>
  <r>
    <x v="4"/>
    <d v="2025-08-06T15:01:05"/>
    <x v="3"/>
    <d v="2025-08-06T15:09:31"/>
    <x v="6"/>
    <s v="0965482547"/>
    <s v="NA"/>
    <s v="NA"/>
    <x v="1"/>
  </r>
  <r>
    <x v="21"/>
    <d v="2025-08-22T20:23:02"/>
    <x v="1"/>
    <d v="2025-08-22T21:16:43"/>
    <x v="6"/>
    <s v="0925266168"/>
    <s v="NA"/>
    <s v="NA"/>
    <x v="1"/>
  </r>
  <r>
    <x v="9"/>
    <d v="2025-08-28T16:00:26"/>
    <x v="4"/>
    <d v="2025-08-28T16:00:59"/>
    <x v="6"/>
    <s v="0935888571"/>
    <s v="NA"/>
    <s v="NA"/>
    <x v="0"/>
  </r>
  <r>
    <x v="11"/>
    <d v="2025-08-17T15:54:59"/>
    <x v="5"/>
    <d v="2025-08-17T15:56:09"/>
    <x v="6"/>
    <s v="0955714175"/>
    <s v="NA"/>
    <s v="NA"/>
    <x v="0"/>
  </r>
  <r>
    <x v="21"/>
    <d v="2025-08-22T17:56:55"/>
    <x v="1"/>
    <d v="2025-08-22T18:02:53"/>
    <x v="6"/>
    <s v="0963216006"/>
    <s v="NA"/>
    <s v="NA"/>
    <x v="0"/>
  </r>
  <r>
    <x v="11"/>
    <d v="2025-08-17T16:16:19"/>
    <x v="5"/>
    <d v="2025-08-17T16:17:02"/>
    <x v="6"/>
    <s v="0955256769"/>
    <s v="NA"/>
    <s v="NA"/>
    <x v="0"/>
  </r>
  <r>
    <x v="18"/>
    <d v="2025-08-08T20:54:20"/>
    <x v="1"/>
    <d v="2025-08-08T20:57:34"/>
    <x v="6"/>
    <s v="0930081238"/>
    <s v="NA"/>
    <s v="NA"/>
    <x v="1"/>
  </r>
  <r>
    <x v="3"/>
    <d v="2025-08-11T20:43:00"/>
    <x v="0"/>
    <d v="2025-08-11T21:14:16"/>
    <x v="6"/>
    <m/>
    <m/>
    <m/>
    <x v="1"/>
  </r>
  <r>
    <x v="1"/>
    <d v="2025-08-01T20:25:29"/>
    <x v="1"/>
    <d v="2025-08-01T20:26:25"/>
    <x v="6"/>
    <s v="0968699595"/>
    <s v="NA"/>
    <s v="NA"/>
    <x v="0"/>
  </r>
  <r>
    <x v="21"/>
    <d v="2025-08-22T20:14:28"/>
    <x v="1"/>
    <d v="2025-08-22T20:15:40"/>
    <x v="6"/>
    <s v="0925266168"/>
    <s v="NA"/>
    <s v="NA"/>
    <x v="1"/>
  </r>
  <r>
    <x v="4"/>
    <d v="2025-08-06T14:35:25"/>
    <x v="3"/>
    <d v="2025-08-06T14:41:05"/>
    <x v="6"/>
    <s v="078038888"/>
    <s v="NA"/>
    <s v="NA"/>
    <x v="0"/>
  </r>
  <r>
    <x v="24"/>
    <d v="2025-08-14T17:46:45"/>
    <x v="4"/>
    <d v="2025-08-14T17:51:46"/>
    <x v="6"/>
    <s v="0909204599"/>
    <s v="NA"/>
    <s v="NA"/>
    <x v="0"/>
  </r>
  <r>
    <x v="1"/>
    <d v="2025-08-01T20:21:47"/>
    <x v="1"/>
    <d v="2025-08-01T20:22:57"/>
    <x v="6"/>
    <s v="034525595"/>
    <s v="NA"/>
    <s v="NA"/>
    <x v="0"/>
  </r>
  <r>
    <x v="20"/>
    <d v="2025-08-20T18:10:11"/>
    <x v="3"/>
    <d v="2025-08-20T18:12:23"/>
    <x v="6"/>
    <s v="0916927192"/>
    <s v="NA"/>
    <s v="NA"/>
    <x v="1"/>
  </r>
  <r>
    <x v="8"/>
    <d v="2025-08-27T16:03:32"/>
    <x v="3"/>
    <d v="2025-08-27T16:07:37"/>
    <x v="6"/>
    <s v="062902237"/>
    <s v="NA"/>
    <s v="NA"/>
    <x v="0"/>
  </r>
  <r>
    <x v="15"/>
    <d v="2025-08-26T17:54:35"/>
    <x v="2"/>
    <d v="2025-08-26T17:59:41"/>
    <x v="6"/>
    <s v="0909626245"/>
    <s v="NA"/>
    <s v="NA"/>
    <x v="1"/>
  </r>
  <r>
    <x v="11"/>
    <d v="2025-08-17T15:59:26"/>
    <x v="5"/>
    <d v="2025-08-17T16:00:45"/>
    <x v="6"/>
    <s v="0930556720"/>
    <s v="NA"/>
    <s v="NA"/>
    <x v="0"/>
  </r>
  <r>
    <x v="11"/>
    <d v="2025-08-17T16:02:40"/>
    <x v="5"/>
    <d v="2025-08-17T16:03:26"/>
    <x v="6"/>
    <s v="0921233861"/>
    <s v="NA"/>
    <s v="NA"/>
    <x v="0"/>
  </r>
  <r>
    <x v="11"/>
    <d v="2025-08-17T16:17:14"/>
    <x v="5"/>
    <d v="2025-08-17T16:18:12"/>
    <x v="6"/>
    <s v="0988648216"/>
    <s v="NA"/>
    <s v="NA"/>
    <x v="0"/>
  </r>
  <r>
    <x v="11"/>
    <d v="2025-08-17T16:03:40"/>
    <x v="5"/>
    <d v="2025-08-17T16:05:45"/>
    <x v="6"/>
    <s v="0936893128"/>
    <s v="NA"/>
    <s v="NA"/>
    <x v="0"/>
  </r>
  <r>
    <x v="20"/>
    <d v="2025-08-20T17:40:24"/>
    <x v="3"/>
    <d v="2025-08-20T17:41:21"/>
    <x v="6"/>
    <s v="0980135318"/>
    <s v="NA"/>
    <s v="NA"/>
    <x v="0"/>
  </r>
  <r>
    <x v="24"/>
    <d v="2025-08-14T14:21:15"/>
    <x v="4"/>
    <d v="2025-08-14T14:29:39"/>
    <x v="6"/>
    <s v="26338970"/>
    <s v="NA"/>
    <s v="NA"/>
    <x v="1"/>
  </r>
  <r>
    <x v="22"/>
    <d v="2025-08-21T15:52:07"/>
    <x v="4"/>
    <d v="2025-08-21T15:53:26"/>
    <x v="6"/>
    <s v="0989987525"/>
    <s v="NA"/>
    <s v="NA"/>
    <x v="0"/>
  </r>
  <r>
    <x v="15"/>
    <d v="2025-08-26T15:15:03"/>
    <x v="2"/>
    <d v="2025-08-26T15:17:08"/>
    <x v="6"/>
    <s v="0222636657"/>
    <s v="NA"/>
    <s v="NA"/>
    <x v="0"/>
  </r>
  <r>
    <x v="21"/>
    <d v="2025-08-22T15:19:47"/>
    <x v="1"/>
    <d v="2025-08-22T15:21:08"/>
    <x v="6"/>
    <s v="0917699701"/>
    <s v="NA"/>
    <s v="NA"/>
    <x v="0"/>
  </r>
  <r>
    <x v="3"/>
    <d v="2025-08-11T21:16:21"/>
    <x v="0"/>
    <d v="2025-08-11T21:18:16"/>
    <x v="6"/>
    <s v="0903054020"/>
    <s v="NA"/>
    <s v="NA"/>
    <x v="0"/>
  </r>
  <r>
    <x v="18"/>
    <d v="2025-08-08T17:12:09"/>
    <x v="1"/>
    <d v="2025-08-08T17:15:10"/>
    <x v="6"/>
    <s v="0423205299"/>
    <s v="NA"/>
    <s v="NA"/>
    <x v="0"/>
  </r>
  <r>
    <x v="9"/>
    <d v="2025-08-28T15:46:39"/>
    <x v="4"/>
    <d v="2025-08-28T15:47:27"/>
    <x v="6"/>
    <s v="0905614359"/>
    <s v="NA"/>
    <s v="NA"/>
    <x v="0"/>
  </r>
  <r>
    <x v="3"/>
    <d v="2025-08-11T19:59:53"/>
    <x v="0"/>
    <d v="2025-08-11T20:02:42"/>
    <x v="6"/>
    <s v="0425277979"/>
    <s v="NA"/>
    <s v="NA"/>
    <x v="0"/>
  </r>
  <r>
    <x v="20"/>
    <d v="2025-08-20T17:45:02"/>
    <x v="3"/>
    <d v="2025-08-20T17:46:01"/>
    <x v="6"/>
    <s v="0903384056"/>
    <s v="NA"/>
    <s v="NA"/>
    <x v="0"/>
  </r>
  <r>
    <x v="19"/>
    <d v="2025-08-23T21:47:40"/>
    <x v="6"/>
    <d v="2025-08-23T21:49:36"/>
    <x v="6"/>
    <s v="0910566255"/>
    <s v="NA"/>
    <s v="NA"/>
    <x v="1"/>
  </r>
  <r>
    <x v="11"/>
    <d v="2025-08-17T16:48:05"/>
    <x v="5"/>
    <d v="2025-08-17T16:48:58"/>
    <x v="6"/>
    <s v="0900422220"/>
    <s v="NA"/>
    <s v="NA"/>
    <x v="0"/>
  </r>
  <r>
    <x v="22"/>
    <d v="2025-08-21T20:48:45"/>
    <x v="4"/>
    <d v="2025-08-21T20:51:52"/>
    <x v="6"/>
    <s v="0915169396"/>
    <s v="NA"/>
    <s v="NA"/>
    <x v="0"/>
  </r>
  <r>
    <x v="9"/>
    <d v="2025-08-28T14:06:35"/>
    <x v="4"/>
    <d v="2025-08-28T14:35:49"/>
    <x v="6"/>
    <s v="0960117779"/>
    <s v="NA"/>
    <s v="NA"/>
    <x v="1"/>
  </r>
  <r>
    <x v="11"/>
    <d v="2025-08-17T16:43:37"/>
    <x v="5"/>
    <d v="2025-08-17T16:45:12"/>
    <x v="6"/>
    <s v="0985388933"/>
    <s v="NA"/>
    <s v="NA"/>
    <x v="0"/>
  </r>
  <r>
    <x v="1"/>
    <d v="2025-08-01T14:16:56"/>
    <x v="1"/>
    <d v="2025-08-01T14:21:05"/>
    <x v="6"/>
    <s v="0492303588"/>
    <s v="NA"/>
    <s v="NA"/>
    <x v="1"/>
  </r>
  <r>
    <x v="21"/>
    <d v="2025-08-22T15:31:39"/>
    <x v="1"/>
    <d v="2025-08-22T15:35:47"/>
    <x v="6"/>
    <s v="0222636657"/>
    <s v="NA"/>
    <s v="NA"/>
    <x v="0"/>
  </r>
  <r>
    <x v="21"/>
    <d v="2025-08-22T15:00:07"/>
    <x v="1"/>
    <d v="2025-08-22T15:05:21"/>
    <x v="6"/>
    <s v="0424513979"/>
    <s v="NA"/>
    <s v="NA"/>
    <x v="0"/>
  </r>
  <r>
    <x v="1"/>
    <d v="2025-08-01T17:52:28"/>
    <x v="1"/>
    <d v="2025-08-01T17:54:43"/>
    <x v="6"/>
    <s v="0226020033"/>
    <s v="NA"/>
    <s v="NA"/>
    <x v="0"/>
  </r>
  <r>
    <x v="5"/>
    <d v="2025-08-07T14:56:21"/>
    <x v="4"/>
    <d v="2025-08-07T15:07:53"/>
    <x v="6"/>
    <s v="0987158809"/>
    <s v="NA"/>
    <s v="NA"/>
    <x v="1"/>
  </r>
  <r>
    <x v="23"/>
    <d v="2025-08-04T15:09:19"/>
    <x v="0"/>
    <d v="2025-08-04T15:13:20"/>
    <x v="6"/>
    <s v="078020801"/>
    <s v="NA"/>
    <s v="NA"/>
    <x v="0"/>
  </r>
  <r>
    <x v="22"/>
    <d v="2025-08-21T14:09:41"/>
    <x v="4"/>
    <d v="2025-08-21T14:20:33"/>
    <x v="6"/>
    <s v="0926722723"/>
    <s v="NA"/>
    <s v="NA"/>
    <x v="1"/>
  </r>
  <r>
    <x v="3"/>
    <d v="2025-08-11T15:28:06"/>
    <x v="0"/>
    <d v="2025-08-11T15:39:19"/>
    <x v="6"/>
    <s v="0968533938"/>
    <s v="NA"/>
    <s v="NA"/>
    <x v="0"/>
  </r>
  <r>
    <x v="11"/>
    <d v="2025-08-17T16:45:24"/>
    <x v="5"/>
    <d v="2025-08-17T16:46:06"/>
    <x v="6"/>
    <s v="0931100991"/>
    <s v="NA"/>
    <s v="NA"/>
    <x v="0"/>
  </r>
  <r>
    <x v="4"/>
    <d v="2025-08-06T19:45:20"/>
    <x v="3"/>
    <d v="2025-08-06T20:04:50"/>
    <x v="6"/>
    <s v="0958545712"/>
    <s v="NA"/>
    <s v="NA"/>
    <x v="1"/>
  </r>
  <r>
    <x v="5"/>
    <d v="2025-08-07T19:32:10"/>
    <x v="4"/>
    <d v="2025-08-07T19:39:12"/>
    <x v="6"/>
    <s v="077777195"/>
    <s v="NA"/>
    <s v="NA"/>
    <x v="1"/>
  </r>
  <r>
    <x v="20"/>
    <d v="2025-08-20T17:27:06"/>
    <x v="3"/>
    <d v="2025-08-20T17:27:58"/>
    <x v="6"/>
    <s v="0986893159"/>
    <s v="NA"/>
    <s v="NA"/>
    <x v="0"/>
  </r>
  <r>
    <x v="21"/>
    <d v="2025-08-22T16:33:41"/>
    <x v="1"/>
    <d v="2025-08-22T16:36:12"/>
    <x v="6"/>
    <s v="0424513979"/>
    <s v="NA"/>
    <s v="NA"/>
    <x v="0"/>
  </r>
  <r>
    <x v="18"/>
    <d v="2025-08-08T18:17:24"/>
    <x v="1"/>
    <d v="2025-08-08T18:35:43"/>
    <x v="6"/>
    <s v="0915951112"/>
    <s v="NA"/>
    <s v="NA"/>
    <x v="1"/>
  </r>
  <r>
    <x v="9"/>
    <d v="2025-08-28T16:02:40"/>
    <x v="4"/>
    <d v="2025-08-28T16:03:54"/>
    <x v="6"/>
    <s v="0952850208"/>
    <s v="NA"/>
    <s v="NA"/>
    <x v="0"/>
  </r>
  <r>
    <x v="4"/>
    <d v="2025-08-06T15:13:42"/>
    <x v="3"/>
    <d v="2025-08-06T15:21:40"/>
    <x v="6"/>
    <s v="0972355615"/>
    <s v="NA"/>
    <s v="NA"/>
    <x v="1"/>
  </r>
  <r>
    <x v="18"/>
    <d v="2025-08-08T16:04:00"/>
    <x v="1"/>
    <d v="2025-08-08T16:08:01"/>
    <x v="6"/>
    <s v="26020033"/>
    <s v="NA"/>
    <s v="NA"/>
    <x v="1"/>
  </r>
  <r>
    <x v="20"/>
    <d v="2025-08-20T16:16:23"/>
    <x v="3"/>
    <d v="2025-08-20T16:22:43"/>
    <x v="6"/>
    <s v="0925936613"/>
    <s v="NA"/>
    <s v="NA"/>
    <x v="1"/>
  </r>
  <r>
    <x v="9"/>
    <d v="2025-08-28T15:47:59"/>
    <x v="4"/>
    <d v="2025-08-28T15:49:09"/>
    <x v="6"/>
    <s v="0968761296"/>
    <s v="NA"/>
    <s v="NA"/>
    <x v="0"/>
  </r>
  <r>
    <x v="15"/>
    <d v="2025-08-26T15:32:40"/>
    <x v="2"/>
    <d v="2025-08-26T15:36:55"/>
    <x v="6"/>
    <s v="87729016"/>
    <s v="NA"/>
    <s v="NA"/>
    <x v="1"/>
  </r>
  <r>
    <x v="1"/>
    <d v="2025-08-01T18:38:23"/>
    <x v="1"/>
    <d v="2025-08-01T18:41:42"/>
    <x v="6"/>
    <s v="033398577"/>
    <s v="NA"/>
    <s v="NA"/>
    <x v="0"/>
  </r>
  <r>
    <x v="23"/>
    <d v="2025-08-04T14:05:41"/>
    <x v="0"/>
    <d v="2025-08-04T14:11:15"/>
    <x v="6"/>
    <s v="0968699595"/>
    <s v="NA"/>
    <s v="NA"/>
    <x v="0"/>
  </r>
  <r>
    <x v="11"/>
    <d v="2025-08-17T16:51:58"/>
    <x v="5"/>
    <d v="2025-08-17T16:52:34"/>
    <x v="6"/>
    <s v="0967367824"/>
    <s v="NA"/>
    <s v="NA"/>
    <x v="0"/>
  </r>
  <r>
    <x v="21"/>
    <d v="2025-08-22T15:23:05"/>
    <x v="1"/>
    <d v="2025-08-22T15:23:40"/>
    <x v="6"/>
    <s v="0986893159"/>
    <s v="NA"/>
    <s v="NA"/>
    <x v="0"/>
  </r>
  <r>
    <x v="18"/>
    <d v="2025-08-08T15:25:36"/>
    <x v="1"/>
    <d v="2025-08-08T15:26:05"/>
    <x v="6"/>
    <s v="0972235600"/>
    <s v="NA"/>
    <s v="NA"/>
    <x v="0"/>
  </r>
  <r>
    <x v="21"/>
    <d v="2025-08-22T15:10:32"/>
    <x v="1"/>
    <d v="2025-08-22T15:11:40"/>
    <x v="6"/>
    <s v="0905614359"/>
    <s v="NA"/>
    <s v="NA"/>
    <x v="0"/>
  </r>
  <r>
    <x v="21"/>
    <d v="2025-08-22T15:27:52"/>
    <x v="1"/>
    <d v="2025-08-22T15:30:33"/>
    <x v="6"/>
    <s v="0909999077"/>
    <s v="NA"/>
    <s v="NA"/>
    <x v="0"/>
  </r>
  <r>
    <x v="21"/>
    <d v="2025-08-22T17:08:51"/>
    <x v="1"/>
    <d v="2025-08-22T17:11:38"/>
    <x v="6"/>
    <s v="033398577"/>
    <s v="NA"/>
    <s v="NA"/>
    <x v="0"/>
  </r>
  <r>
    <x v="18"/>
    <d v="2025-08-08T15:20:53"/>
    <x v="1"/>
    <d v="2025-08-08T15:22:12"/>
    <x v="6"/>
    <s v="0923758710"/>
    <s v="NA"/>
    <s v="NA"/>
    <x v="0"/>
  </r>
  <r>
    <x v="15"/>
    <d v="2025-08-26T15:04:54"/>
    <x v="2"/>
    <d v="2025-08-26T15:12:22"/>
    <x v="6"/>
    <s v="26020033"/>
    <s v="NA"/>
    <s v="NA"/>
    <x v="1"/>
  </r>
  <r>
    <x v="11"/>
    <d v="2025-08-17T16:49:17"/>
    <x v="5"/>
    <d v="2025-08-17T16:49:59"/>
    <x v="6"/>
    <s v="0989950968"/>
    <s v="NA"/>
    <s v="NA"/>
    <x v="0"/>
  </r>
  <r>
    <x v="9"/>
    <d v="2025-08-28T17:40:51"/>
    <x v="4"/>
    <d v="2025-08-28T17:44:16"/>
    <x v="6"/>
    <s v="0958254327"/>
    <s v="NA"/>
    <s v="NA"/>
    <x v="1"/>
  </r>
  <r>
    <x v="24"/>
    <d v="2025-08-14T14:10:16"/>
    <x v="4"/>
    <d v="2025-08-14T14:14:19"/>
    <x v="6"/>
    <s v="0973975152"/>
    <s v="NA"/>
    <s v="NA"/>
    <x v="0"/>
  </r>
  <r>
    <x v="5"/>
    <d v="2025-08-07T19:39:55"/>
    <x v="4"/>
    <d v="2025-08-07T19:43:48"/>
    <x v="6"/>
    <s v="26338960"/>
    <s v="NA"/>
    <s v="NA"/>
    <x v="1"/>
  </r>
  <r>
    <x v="23"/>
    <d v="2025-08-04T14:02:17"/>
    <x v="0"/>
    <d v="2025-08-04T14:05:33"/>
    <x v="6"/>
    <s v="034525595"/>
    <s v="NA"/>
    <s v="NA"/>
    <x v="0"/>
  </r>
  <r>
    <x v="9"/>
    <d v="2025-08-28T15:40:32"/>
    <x v="4"/>
    <d v="2025-08-28T15:43:51"/>
    <x v="6"/>
    <s v="0958254327"/>
    <s v="NA"/>
    <s v="NA"/>
    <x v="0"/>
  </r>
  <r>
    <x v="21"/>
    <d v="2025-08-22T15:16:48"/>
    <x v="1"/>
    <d v="2025-08-22T15:17:46"/>
    <x v="6"/>
    <s v="0958813990"/>
    <s v="NA"/>
    <s v="NA"/>
    <x v="0"/>
  </r>
  <r>
    <x v="11"/>
    <d v="2025-08-17T16:50:12"/>
    <x v="5"/>
    <d v="2025-08-17T16:51:44"/>
    <x v="6"/>
    <s v="0987788018"/>
    <s v="NA"/>
    <s v="NA"/>
    <x v="0"/>
  </r>
  <r>
    <x v="23"/>
    <d v="2025-08-04T15:24:04"/>
    <x v="0"/>
    <d v="2025-08-04T15:25:16"/>
    <x v="6"/>
    <s v="0938112601"/>
    <s v="NA"/>
    <s v="NA"/>
    <x v="0"/>
  </r>
  <r>
    <x v="3"/>
    <d v="2025-08-11T15:18:24"/>
    <x v="0"/>
    <d v="2025-08-11T15:23:36"/>
    <x v="6"/>
    <s v="0426879200"/>
    <s v="NA"/>
    <s v="NA"/>
    <x v="0"/>
  </r>
  <r>
    <x v="23"/>
    <d v="2025-08-04T18:47:49"/>
    <x v="0"/>
    <d v="2025-08-04T18:49:49"/>
    <x v="6"/>
    <s v="0925501336"/>
    <s v="NA"/>
    <s v="NA"/>
    <x v="0"/>
  </r>
  <r>
    <x v="22"/>
    <d v="2025-08-21T20:54:46"/>
    <x v="4"/>
    <d v="2025-08-21T20:58:37"/>
    <x v="6"/>
    <s v="0915169396"/>
    <s v="NA"/>
    <s v="NA"/>
    <x v="1"/>
  </r>
  <r>
    <x v="21"/>
    <d v="2025-08-22T15:24:00"/>
    <x v="1"/>
    <d v="2025-08-22T15:24:36"/>
    <x v="6"/>
    <s v="0936498719"/>
    <s v="NA"/>
    <s v="NA"/>
    <x v="0"/>
  </r>
  <r>
    <x v="11"/>
    <d v="2025-08-17T16:21:21"/>
    <x v="5"/>
    <d v="2025-08-17T16:24:55"/>
    <x v="6"/>
    <s v="0926213286"/>
    <s v="NA"/>
    <s v="NA"/>
    <x v="0"/>
  </r>
  <r>
    <x v="9"/>
    <d v="2025-08-28T16:09:35"/>
    <x v="4"/>
    <d v="2025-08-28T16:10:53"/>
    <x v="6"/>
    <s v="0968498125"/>
    <s v="NA"/>
    <s v="NA"/>
    <x v="0"/>
  </r>
  <r>
    <x v="24"/>
    <d v="2025-08-14T18:43:12"/>
    <x v="4"/>
    <d v="2025-08-14T18:47:28"/>
    <x v="6"/>
    <s v="034195553"/>
    <s v="NA"/>
    <s v="NA"/>
    <x v="0"/>
  </r>
  <r>
    <x v="1"/>
    <d v="2025-08-01T16:47:19"/>
    <x v="1"/>
    <d v="2025-08-01T16:51:51"/>
    <x v="6"/>
    <s v="89145599"/>
    <s v="NA"/>
    <s v="NA"/>
    <x v="1"/>
  </r>
  <r>
    <x v="18"/>
    <d v="2025-08-08T17:01:40"/>
    <x v="1"/>
    <d v="2025-08-08T17:07:25"/>
    <x v="6"/>
    <s v="047281377"/>
    <s v="NA"/>
    <s v="NA"/>
    <x v="1"/>
  </r>
  <r>
    <x v="4"/>
    <d v="2025-08-06T20:53:54"/>
    <x v="3"/>
    <d v="2025-08-06T20:55:47"/>
    <x v="6"/>
    <s v="0970275688"/>
    <s v="NA"/>
    <s v="NA"/>
    <x v="1"/>
  </r>
  <r>
    <x v="21"/>
    <d v="2025-08-22T15:13:42"/>
    <x v="1"/>
    <d v="2025-08-22T15:14:35"/>
    <x v="6"/>
    <s v="0933579601"/>
    <s v="NA"/>
    <s v="NA"/>
    <x v="0"/>
  </r>
  <r>
    <x v="18"/>
    <d v="2025-08-08T20:59:24"/>
    <x v="1"/>
    <d v="2025-08-08T21:03:12"/>
    <x v="6"/>
    <s v="0909588048"/>
    <s v="NA"/>
    <s v="NA"/>
    <x v="0"/>
  </r>
  <r>
    <x v="18"/>
    <d v="2025-08-08T15:17:49"/>
    <x v="1"/>
    <d v="2025-08-08T15:20:22"/>
    <x v="6"/>
    <s v="0933108020"/>
    <s v="NA"/>
    <s v="NA"/>
    <x v="0"/>
  </r>
  <r>
    <x v="1"/>
    <d v="2025-08-01T18:15:52"/>
    <x v="1"/>
    <d v="2025-08-01T18:18:22"/>
    <x v="6"/>
    <s v="0226020033"/>
    <s v="NA"/>
    <s v="NA"/>
    <x v="0"/>
  </r>
  <r>
    <x v="11"/>
    <d v="2025-08-17T16:38:48"/>
    <x v="5"/>
    <d v="2025-08-17T16:39:35"/>
    <x v="6"/>
    <s v="0916030466"/>
    <s v="NA"/>
    <s v="NA"/>
    <x v="0"/>
  </r>
  <r>
    <x v="18"/>
    <d v="2025-08-08T20:16:13"/>
    <x v="1"/>
    <d v="2025-08-08T20:31:03"/>
    <x v="6"/>
    <s v="0989538188"/>
    <s v="NA"/>
    <s v="NA"/>
    <x v="1"/>
  </r>
  <r>
    <x v="3"/>
    <d v="2025-08-11T20:18:57"/>
    <x v="0"/>
    <d v="2025-08-11T20:26:52"/>
    <x v="6"/>
    <s v="0229306677"/>
    <s v="NA"/>
    <s v="NA"/>
    <x v="0"/>
  </r>
  <r>
    <x v="15"/>
    <d v="2025-08-26T18:04:33"/>
    <x v="2"/>
    <d v="2025-08-26T18:08:03"/>
    <x v="6"/>
    <s v="0426879200"/>
    <s v="NA"/>
    <s v="NA"/>
    <x v="0"/>
  </r>
  <r>
    <x v="20"/>
    <d v="2025-08-20T17:38:39"/>
    <x v="3"/>
    <d v="2025-08-20T17:40:00"/>
    <x v="6"/>
    <s v="0936948259"/>
    <s v="NA"/>
    <s v="NA"/>
    <x v="0"/>
  </r>
  <r>
    <x v="22"/>
    <d v="2025-08-21T19:23:17"/>
    <x v="4"/>
    <d v="2025-08-21T19:29:18"/>
    <x v="6"/>
    <s v="0287729016"/>
    <s v="NA"/>
    <s v="NA"/>
    <x v="0"/>
  </r>
  <r>
    <x v="8"/>
    <d v="2025-08-27T14:18:28"/>
    <x v="3"/>
    <d v="2025-08-27T14:25:38"/>
    <x v="6"/>
    <s v="0915169396"/>
    <s v="NA"/>
    <s v="NA"/>
    <x v="1"/>
  </r>
  <r>
    <x v="9"/>
    <d v="2025-08-28T15:22:55"/>
    <x v="4"/>
    <d v="2025-08-28T15:25:58"/>
    <x v="6"/>
    <s v="0908895085"/>
    <s v="NA"/>
    <s v="NA"/>
    <x v="0"/>
  </r>
  <r>
    <x v="5"/>
    <d v="2025-08-07T17:00:27"/>
    <x v="4"/>
    <d v="2025-08-07T17:12:36"/>
    <x v="6"/>
    <s v="89145599"/>
    <s v="NA"/>
    <s v="NA"/>
    <x v="1"/>
  </r>
  <r>
    <x v="18"/>
    <d v="2025-08-08T15:26:30"/>
    <x v="1"/>
    <d v="2025-08-08T15:28:38"/>
    <x v="6"/>
    <s v="0980617789"/>
    <s v="NA"/>
    <s v="NA"/>
    <x v="0"/>
  </r>
  <r>
    <x v="11"/>
    <d v="2025-08-17T16:39:47"/>
    <x v="5"/>
    <d v="2025-08-17T16:40:36"/>
    <x v="6"/>
    <s v="0921817242"/>
    <s v="NA"/>
    <s v="NA"/>
    <x v="0"/>
  </r>
  <r>
    <x v="11"/>
    <d v="2025-08-17T16:33:31"/>
    <x v="5"/>
    <d v="2025-08-17T16:35:35"/>
    <x v="6"/>
    <s v="0978037079"/>
    <s v="NA"/>
    <s v="NA"/>
    <x v="0"/>
  </r>
  <r>
    <x v="24"/>
    <d v="2025-08-14T14:38:45"/>
    <x v="4"/>
    <d v="2025-08-14T14:44:49"/>
    <x v="6"/>
    <s v="0423100278"/>
    <s v="NA"/>
    <s v="NA"/>
    <x v="0"/>
  </r>
  <r>
    <x v="22"/>
    <d v="2025-08-21T17:48:22"/>
    <x v="4"/>
    <d v="2025-08-21T17:54:00"/>
    <x v="6"/>
    <s v="048385899"/>
    <s v="NA"/>
    <s v="NA"/>
    <x v="0"/>
  </r>
  <r>
    <x v="3"/>
    <d v="2025-08-11T16:11:33"/>
    <x v="0"/>
    <d v="2025-08-11T16:14:33"/>
    <x v="6"/>
    <s v="0426879200"/>
    <s v="NA"/>
    <s v="NA"/>
    <x v="0"/>
  </r>
  <r>
    <x v="18"/>
    <d v="2025-08-08T18:05:50"/>
    <x v="1"/>
    <d v="2025-08-08T18:16:41"/>
    <x v="6"/>
    <s v="087239323"/>
    <s v="NA"/>
    <s v="NA"/>
    <x v="1"/>
  </r>
  <r>
    <x v="11"/>
    <d v="2025-08-17T16:00:59"/>
    <x v="5"/>
    <d v="2025-08-17T16:02:09"/>
    <x v="6"/>
    <s v="0926764336"/>
    <s v="NA"/>
    <s v="NA"/>
    <x v="0"/>
  </r>
  <r>
    <x v="22"/>
    <d v="2025-08-21T16:59:46"/>
    <x v="4"/>
    <d v="2025-08-21T17:02:50"/>
    <x v="6"/>
    <s v="0958254327"/>
    <s v="NA"/>
    <s v="NA"/>
    <x v="0"/>
  </r>
  <r>
    <x v="5"/>
    <d v="2025-08-07T14:25:49"/>
    <x v="4"/>
    <d v="2025-08-07T14:29:53"/>
    <x v="6"/>
    <s v="0968533938"/>
    <s v="NA"/>
    <s v="NA"/>
    <x v="0"/>
  </r>
  <r>
    <x v="8"/>
    <d v="2025-08-27T15:33:15"/>
    <x v="3"/>
    <d v="2025-08-27T15:36:40"/>
    <x v="6"/>
    <s v="0928753983"/>
    <s v="NA"/>
    <s v="NA"/>
    <x v="0"/>
  </r>
  <r>
    <x v="18"/>
    <d v="2025-08-08T18:43:13"/>
    <x v="1"/>
    <d v="2025-08-08T18:51:35"/>
    <x v="6"/>
    <s v="062924275"/>
    <s v="NA"/>
    <s v="NA"/>
    <x v="0"/>
  </r>
  <r>
    <x v="11"/>
    <d v="2025-08-17T15:05:31"/>
    <x v="5"/>
    <d v="2025-08-17T15:07:08"/>
    <x v="6"/>
    <s v="0912700916"/>
    <s v="NA"/>
    <s v="NA"/>
    <x v="0"/>
  </r>
  <r>
    <x v="4"/>
    <d v="2025-08-06T21:28:42"/>
    <x v="3"/>
    <d v="2025-08-06T21:39:33"/>
    <x v="6"/>
    <s v="0911699157"/>
    <s v="NA"/>
    <s v="NA"/>
    <x v="0"/>
  </r>
  <r>
    <x v="11"/>
    <d v="2025-08-17T16:37:49"/>
    <x v="5"/>
    <d v="2025-08-17T16:38:35"/>
    <x v="6"/>
    <s v="0900280027"/>
    <s v="NA"/>
    <s v="NA"/>
    <x v="0"/>
  </r>
  <r>
    <x v="18"/>
    <d v="2025-08-08T15:04:23"/>
    <x v="1"/>
    <d v="2025-08-08T15:05:42"/>
    <x v="6"/>
    <s v="0989252150"/>
    <s v="NA"/>
    <s v="NA"/>
    <x v="0"/>
  </r>
  <r>
    <x v="1"/>
    <d v="2025-08-01T21:33:07"/>
    <x v="1"/>
    <d v="2025-08-01T21:43:49"/>
    <x v="6"/>
    <s v="0966558388"/>
    <s v="NA"/>
    <s v="NA"/>
    <x v="1"/>
  </r>
  <r>
    <x v="11"/>
    <d v="2025-08-17T16:10:52"/>
    <x v="5"/>
    <d v="2025-08-17T16:12:37"/>
    <x v="6"/>
    <s v="0911423222"/>
    <s v="NA"/>
    <s v="NA"/>
    <x v="0"/>
  </r>
  <r>
    <x v="20"/>
    <d v="2025-08-20T22:26:21"/>
    <x v="3"/>
    <d v="2025-08-20T22:26:59"/>
    <x v="6"/>
    <s v="0916800055"/>
    <s v="NA"/>
    <s v="NA"/>
    <x v="1"/>
  </r>
  <r>
    <x v="15"/>
    <d v="2025-08-26T15:54:32"/>
    <x v="2"/>
    <d v="2025-08-26T15:58:35"/>
    <x v="6"/>
    <s v="0287729016"/>
    <s v="NA"/>
    <s v="NA"/>
    <x v="0"/>
  </r>
  <r>
    <x v="11"/>
    <d v="2025-08-17T16:27:00"/>
    <x v="5"/>
    <d v="2025-08-17T16:28:14"/>
    <x v="6"/>
    <s v="0903130257"/>
    <s v="NA"/>
    <s v="NA"/>
    <x v="0"/>
  </r>
  <r>
    <x v="24"/>
    <d v="2025-08-14T14:52:25"/>
    <x v="4"/>
    <d v="2025-08-14T14:56:28"/>
    <x v="6"/>
    <s v="0965482547"/>
    <s v="NA"/>
    <s v="NA"/>
    <x v="1"/>
  </r>
  <r>
    <x v="11"/>
    <d v="2025-08-17T15:53:12"/>
    <x v="5"/>
    <d v="2025-08-17T15:54:35"/>
    <x v="6"/>
    <s v="0953533308"/>
    <s v="NA"/>
    <s v="NA"/>
    <x v="0"/>
  </r>
  <r>
    <x v="24"/>
    <d v="2025-08-14T16:34:09"/>
    <x v="4"/>
    <d v="2025-08-14T16:36:30"/>
    <x v="6"/>
    <s v="0226020033"/>
    <s v="NA"/>
    <s v="NA"/>
    <x v="0"/>
  </r>
  <r>
    <x v="23"/>
    <d v="2025-08-04T18:14:02"/>
    <x v="0"/>
    <d v="2025-08-04T18:22:22"/>
    <x v="6"/>
    <s v="26338960"/>
    <s v="NA"/>
    <s v="NA"/>
    <x v="1"/>
  </r>
  <r>
    <x v="9"/>
    <d v="2025-08-28T20:07:32"/>
    <x v="4"/>
    <d v="2025-08-28T20:57:09"/>
    <x v="6"/>
    <s v="0967185537"/>
    <s v="NA"/>
    <s v="NA"/>
    <x v="1"/>
  </r>
  <r>
    <x v="9"/>
    <d v="2025-08-28T15:57:01"/>
    <x v="4"/>
    <d v="2025-08-28T15:59:16"/>
    <x v="6"/>
    <s v="0906003788"/>
    <s v="NA"/>
    <s v="NA"/>
    <x v="0"/>
  </r>
  <r>
    <x v="22"/>
    <d v="2025-08-21T19:10:33"/>
    <x v="4"/>
    <d v="2025-08-21T19:11:45"/>
    <x v="6"/>
    <s v="0989987525"/>
    <s v="NA"/>
    <s v="NA"/>
    <x v="0"/>
  </r>
  <r>
    <x v="11"/>
    <d v="2025-08-17T16:18:26"/>
    <x v="5"/>
    <d v="2025-08-17T16:19:07"/>
    <x v="6"/>
    <s v="0989483983"/>
    <s v="NA"/>
    <s v="NA"/>
    <x v="0"/>
  </r>
  <r>
    <x v="8"/>
    <d v="2025-08-27T14:15:11"/>
    <x v="3"/>
    <d v="2025-08-27T14:19:24"/>
    <x v="6"/>
    <s v="0968555697"/>
    <s v="NA"/>
    <s v="NA"/>
    <x v="0"/>
  </r>
  <r>
    <x v="21"/>
    <d v="2025-08-22T15:12:02"/>
    <x v="1"/>
    <d v="2025-08-22T15:12:37"/>
    <x v="6"/>
    <s v="0938767805"/>
    <s v="NA"/>
    <s v="NA"/>
    <x v="0"/>
  </r>
  <r>
    <x v="18"/>
    <d v="2025-08-08T15:29:07"/>
    <x v="1"/>
    <d v="2025-08-08T15:31:00"/>
    <x v="6"/>
    <s v="0919607221"/>
    <s v="NA"/>
    <s v="NA"/>
    <x v="0"/>
  </r>
  <r>
    <x v="1"/>
    <d v="2025-08-01T14:13:45"/>
    <x v="1"/>
    <d v="2025-08-01T14:16:33"/>
    <x v="6"/>
    <s v="0926532999"/>
    <s v="NA"/>
    <s v="NA"/>
    <x v="0"/>
  </r>
  <r>
    <x v="20"/>
    <d v="2025-08-20T17:33:09"/>
    <x v="3"/>
    <d v="2025-08-20T17:34:08"/>
    <x v="6"/>
    <s v="0917699701"/>
    <s v="NA"/>
    <s v="NA"/>
    <x v="0"/>
  </r>
  <r>
    <x v="3"/>
    <d v="2025-08-11T17:41:43"/>
    <x v="0"/>
    <d v="2025-08-11T17:42:40"/>
    <x v="6"/>
    <s v="0968533938"/>
    <s v="NA"/>
    <s v="NA"/>
    <x v="0"/>
  </r>
  <r>
    <x v="11"/>
    <d v="2025-08-17T16:25:12"/>
    <x v="5"/>
    <d v="2025-08-17T16:26:37"/>
    <x v="6"/>
    <s v="0987077435"/>
    <s v="NA"/>
    <s v="NA"/>
    <x v="0"/>
  </r>
  <r>
    <x v="3"/>
    <d v="2025-08-11T16:44:18"/>
    <x v="0"/>
    <d v="2025-08-11T16:46:37"/>
    <x v="6"/>
    <s v="0426879200"/>
    <s v="NA"/>
    <s v="NA"/>
    <x v="0"/>
  </r>
  <r>
    <x v="9"/>
    <d v="2025-08-28T16:04:09"/>
    <x v="4"/>
    <d v="2025-08-28T16:05:12"/>
    <x v="6"/>
    <s v="0907729880"/>
    <s v="NA"/>
    <s v="NA"/>
    <x v="0"/>
  </r>
  <r>
    <x v="3"/>
    <d v="2025-08-11T15:01:48"/>
    <x v="0"/>
    <d v="2025-08-11T15:09:14"/>
    <x v="6"/>
    <s v="0909588048"/>
    <s v="NA"/>
    <s v="NA"/>
    <x v="0"/>
  </r>
  <r>
    <x v="11"/>
    <d v="2025-08-17T16:42:01"/>
    <x v="5"/>
    <d v="2025-08-17T16:43:23"/>
    <x v="6"/>
    <s v="0925192008"/>
    <s v="NA"/>
    <s v="NA"/>
    <x v="0"/>
  </r>
  <r>
    <x v="1"/>
    <d v="2025-08-01T15:30:11"/>
    <x v="1"/>
    <d v="2025-08-01T15:48:09"/>
    <x v="6"/>
    <s v="0963433068"/>
    <s v="NA"/>
    <s v="NA"/>
    <x v="1"/>
  </r>
  <r>
    <x v="22"/>
    <d v="2025-08-21T14:46:47"/>
    <x v="4"/>
    <d v="2025-08-21T14:50:16"/>
    <x v="6"/>
    <s v="0973940168"/>
    <s v="NA"/>
    <s v="NA"/>
    <x v="0"/>
  </r>
  <r>
    <x v="23"/>
    <d v="2025-08-04T18:42:15"/>
    <x v="0"/>
    <d v="2025-08-04T18:45:44"/>
    <x v="6"/>
    <s v="079623938"/>
    <s v="NA"/>
    <s v="NA"/>
    <x v="1"/>
  </r>
  <r>
    <x v="11"/>
    <d v="2025-08-17T15:51:42"/>
    <x v="5"/>
    <d v="2025-08-17T15:52:47"/>
    <x v="6"/>
    <s v="0976363994"/>
    <s v="NA"/>
    <s v="NA"/>
    <x v="0"/>
  </r>
  <r>
    <x v="11"/>
    <d v="2025-08-17T16:40:50"/>
    <x v="5"/>
    <d v="2025-08-17T16:41:50"/>
    <x v="6"/>
    <s v="0981149562"/>
    <s v="NA"/>
    <s v="NA"/>
    <x v="0"/>
  </r>
  <r>
    <x v="8"/>
    <d v="2025-08-27T18:10:32"/>
    <x v="3"/>
    <d v="2025-08-27T18:30:47"/>
    <x v="6"/>
    <s v="0422277789"/>
    <s v="NA"/>
    <s v="NA"/>
    <x v="0"/>
  </r>
  <r>
    <x v="1"/>
    <d v="2025-08-01T20:02:08"/>
    <x v="1"/>
    <d v="2025-08-01T20:04:28"/>
    <x v="6"/>
    <s v="033398577"/>
    <s v="NA"/>
    <s v="NA"/>
    <x v="0"/>
  </r>
  <r>
    <x v="11"/>
    <d v="2025-08-17T16:20:24"/>
    <x v="5"/>
    <d v="2025-08-17T16:21:07"/>
    <x v="6"/>
    <s v="0922245686"/>
    <s v="NA"/>
    <s v="NA"/>
    <x v="0"/>
  </r>
  <r>
    <x v="8"/>
    <d v="2025-08-27T15:47:20"/>
    <x v="3"/>
    <d v="2025-08-27T15:51:36"/>
    <x v="6"/>
    <s v="0982859688"/>
    <s v="NA"/>
    <s v="NA"/>
    <x v="1"/>
  </r>
  <r>
    <x v="1"/>
    <d v="2025-08-01T14:31:46"/>
    <x v="1"/>
    <d v="2025-08-01T14:37:41"/>
    <x v="6"/>
    <s v="0971575930"/>
    <s v="NA"/>
    <s v="NA"/>
    <x v="0"/>
  </r>
  <r>
    <x v="11"/>
    <d v="2025-08-17T16:06:28"/>
    <x v="5"/>
    <d v="2025-08-17T16:07:58"/>
    <x v="6"/>
    <s v="0955269901"/>
    <s v="NA"/>
    <s v="NA"/>
    <x v="0"/>
  </r>
  <r>
    <x v="18"/>
    <d v="2025-08-08T15:14:51"/>
    <x v="1"/>
    <d v="2025-08-08T15:17:12"/>
    <x v="6"/>
    <s v="0936757288"/>
    <s v="NA"/>
    <s v="NA"/>
    <x v="0"/>
  </r>
  <r>
    <x v="4"/>
    <d v="2025-08-06T17:41:45"/>
    <x v="3"/>
    <d v="2025-08-06T17:46:37"/>
    <x v="6"/>
    <s v="079623938"/>
    <s v="NA"/>
    <s v="NA"/>
    <x v="1"/>
  </r>
  <r>
    <x v="22"/>
    <d v="2025-08-21T16:42:42"/>
    <x v="4"/>
    <d v="2025-08-21T16:51:23"/>
    <x v="6"/>
    <s v="0965410927"/>
    <s v="NA"/>
    <s v="NA"/>
    <x v="1"/>
  </r>
  <r>
    <x v="18"/>
    <d v="2025-08-08T21:22:54"/>
    <x v="1"/>
    <d v="2025-08-08T21:24:22"/>
    <x v="6"/>
    <s v="0967216692"/>
    <s v="NA"/>
    <s v="NA"/>
    <x v="1"/>
  </r>
  <r>
    <x v="18"/>
    <d v="2025-08-08T15:10:22"/>
    <x v="1"/>
    <d v="2025-08-08T15:10:56"/>
    <x v="6"/>
    <s v="0929228822"/>
    <s v="NA"/>
    <s v="NA"/>
    <x v="0"/>
  </r>
  <r>
    <x v="23"/>
    <d v="2025-08-04T17:31:39"/>
    <x v="0"/>
    <d v="2025-08-04T17:34:36"/>
    <x v="6"/>
    <s v="033398577"/>
    <s v="NA"/>
    <s v="NA"/>
    <x v="0"/>
  </r>
  <r>
    <x v="18"/>
    <d v="2025-08-08T15:36:26"/>
    <x v="1"/>
    <d v="2025-08-08T15:39:39"/>
    <x v="6"/>
    <s v="0910886599"/>
    <s v="NA"/>
    <s v="NA"/>
    <x v="0"/>
  </r>
  <r>
    <x v="19"/>
    <d v="2025-08-23T21:51:08"/>
    <x v="6"/>
    <d v="2025-08-23T21:52:34"/>
    <x v="6"/>
    <s v="0967190092"/>
    <s v="NA"/>
    <s v="NA"/>
    <x v="1"/>
  </r>
  <r>
    <x v="1"/>
    <d v="2025-08-01T16:13:04"/>
    <x v="1"/>
    <d v="2025-08-01T16:25:39"/>
    <x v="6"/>
    <s v="0492303588"/>
    <s v="NA"/>
    <s v="NA"/>
    <x v="0"/>
  </r>
  <r>
    <x v="11"/>
    <d v="2025-08-17T16:14:48"/>
    <x v="5"/>
    <d v="2025-08-17T16:16:00"/>
    <x v="6"/>
    <s v="0907096698"/>
    <s v="NA"/>
    <s v="NA"/>
    <x v="0"/>
  </r>
  <r>
    <x v="11"/>
    <d v="2025-08-17T16:19:26"/>
    <x v="5"/>
    <d v="2025-08-17T16:20:12"/>
    <x v="6"/>
    <s v="0955549859"/>
    <s v="NA"/>
    <s v="NA"/>
    <x v="0"/>
  </r>
  <r>
    <x v="4"/>
    <d v="2025-08-06T21:00:06"/>
    <x v="3"/>
    <d v="2025-08-06T21:12:06"/>
    <x v="6"/>
    <s v="0987158809"/>
    <s v="NA"/>
    <s v="NA"/>
    <x v="1"/>
  </r>
  <r>
    <x v="1"/>
    <d v="2025-08-01T17:14:37"/>
    <x v="1"/>
    <d v="2025-08-01T17:22:54"/>
    <x v="6"/>
    <s v="26338960"/>
    <s v="NA"/>
    <s v="NA"/>
    <x v="1"/>
  </r>
  <r>
    <x v="3"/>
    <d v="2025-08-11T21:26:22"/>
    <x v="0"/>
    <d v="2025-08-11T21:53:35"/>
    <x v="6"/>
    <s v="0932024171"/>
    <s v="NA"/>
    <s v="NA"/>
    <x v="1"/>
  </r>
  <r>
    <x v="3"/>
    <d v="2025-08-11T17:55:05"/>
    <x v="0"/>
    <d v="2025-08-11T18:02:15"/>
    <x v="6"/>
    <s v="29306677"/>
    <s v="NA"/>
    <s v="NA"/>
    <x v="1"/>
  </r>
  <r>
    <x v="3"/>
    <d v="2025-08-11T18:35:02"/>
    <x v="0"/>
    <d v="2025-08-11T18:36:59"/>
    <x v="6"/>
    <s v="0967062295"/>
    <s v="NA"/>
    <s v="NA"/>
    <x v="0"/>
  </r>
  <r>
    <x v="8"/>
    <d v="2025-08-27T14:58:50"/>
    <x v="3"/>
    <d v="2025-08-27T15:08:36"/>
    <x v="6"/>
    <s v="052291888"/>
    <s v="NA"/>
    <s v="NA"/>
    <x v="1"/>
  </r>
  <r>
    <x v="24"/>
    <d v="2025-08-14T18:47:39"/>
    <x v="4"/>
    <d v="2025-08-14T18:52:53"/>
    <x v="6"/>
    <s v="0422269588"/>
    <s v="NA"/>
    <s v="NA"/>
    <x v="1"/>
  </r>
  <r>
    <x v="18"/>
    <d v="2025-08-08T15:23:20"/>
    <x v="1"/>
    <d v="2025-08-08T15:25:00"/>
    <x v="6"/>
    <s v="0979034707"/>
    <s v="NA"/>
    <s v="NA"/>
    <x v="0"/>
  </r>
  <r>
    <x v="18"/>
    <d v="2025-08-08T15:11:13"/>
    <x v="1"/>
    <d v="2025-08-08T15:12:20"/>
    <x v="6"/>
    <s v="0928977048"/>
    <s v="NA"/>
    <s v="NA"/>
    <x v="0"/>
  </r>
  <r>
    <x v="20"/>
    <d v="2025-08-20T17:34:45"/>
    <x v="3"/>
    <d v="2025-08-20T17:35:31"/>
    <x v="6"/>
    <s v="0906076866"/>
    <s v="NA"/>
    <s v="NA"/>
    <x v="0"/>
  </r>
  <r>
    <x v="18"/>
    <d v="2025-08-08T15:39:59"/>
    <x v="1"/>
    <d v="2025-08-08T15:43:06"/>
    <x v="6"/>
    <s v="0988736946"/>
    <s v="NA"/>
    <s v="NA"/>
    <x v="0"/>
  </r>
  <r>
    <x v="22"/>
    <d v="2025-08-21T14:16:40"/>
    <x v="4"/>
    <d v="2025-08-21T14:26:14"/>
    <x v="6"/>
    <s v="079623938"/>
    <s v="NA"/>
    <s v="NA"/>
    <x v="1"/>
  </r>
  <r>
    <x v="3"/>
    <d v="2025-08-11T18:21:27"/>
    <x v="0"/>
    <d v="2025-08-11T18:22:06"/>
    <x v="6"/>
    <s v="0902000011"/>
    <s v="NA"/>
    <s v="NA"/>
    <x v="1"/>
  </r>
  <r>
    <x v="20"/>
    <d v="2025-08-20T17:41:55"/>
    <x v="3"/>
    <d v="2025-08-20T17:43:49"/>
    <x v="6"/>
    <s v="0902115263"/>
    <s v="NA"/>
    <s v="NA"/>
    <x v="0"/>
  </r>
  <r>
    <x v="1"/>
    <d v="2025-08-01T15:52:32"/>
    <x v="1"/>
    <d v="2025-08-01T15:55:07"/>
    <x v="6"/>
    <s v="0492303588"/>
    <s v="NA"/>
    <s v="NA"/>
    <x v="0"/>
  </r>
  <r>
    <x v="22"/>
    <d v="2025-08-21T17:54:23"/>
    <x v="4"/>
    <d v="2025-08-21T18:04:11"/>
    <x v="6"/>
    <s v="0985587776"/>
    <s v="NA"/>
    <s v="NA"/>
    <x v="1"/>
  </r>
  <r>
    <x v="21"/>
    <d v="2025-08-22T16:08:31"/>
    <x v="1"/>
    <d v="2025-08-22T16:10:53"/>
    <x v="6"/>
    <s v="0985415289"/>
    <s v="NA"/>
    <s v="NA"/>
    <x v="0"/>
  </r>
  <r>
    <x v="4"/>
    <d v="2025-08-06T17:22:01"/>
    <x v="3"/>
    <d v="2025-08-06T17:32:18"/>
    <x v="6"/>
    <s v="0967185539"/>
    <s v="NA"/>
    <s v="NA"/>
    <x v="1"/>
  </r>
  <r>
    <x v="3"/>
    <d v="2025-08-11T16:24:38"/>
    <x v="0"/>
    <d v="2025-08-11T16:30:02"/>
    <x v="6"/>
    <s v="0968533938"/>
    <s v="NA"/>
    <s v="NA"/>
    <x v="0"/>
  </r>
  <r>
    <x v="4"/>
    <d v="2025-08-06T14:29:11"/>
    <x v="3"/>
    <d v="2025-08-06T14:33:21"/>
    <x v="6"/>
    <s v="062597899"/>
    <s v="NA"/>
    <s v="NA"/>
    <x v="0"/>
  </r>
  <r>
    <x v="11"/>
    <d v="2025-08-17T16:32:32"/>
    <x v="5"/>
    <d v="2025-08-17T16:33:15"/>
    <x v="6"/>
    <s v="0913935625"/>
    <s v="NA"/>
    <s v="NA"/>
    <x v="0"/>
  </r>
  <r>
    <x v="22"/>
    <d v="2025-08-21T14:40:43"/>
    <x v="4"/>
    <d v="2025-08-21T14:43:55"/>
    <x v="6"/>
    <s v="0989987525"/>
    <s v="NA"/>
    <s v="NA"/>
    <x v="0"/>
  </r>
  <r>
    <x v="21"/>
    <d v="2025-08-22T17:48:39"/>
    <x v="1"/>
    <d v="2025-08-22T17:50:41"/>
    <x v="6"/>
    <s v="0222636657"/>
    <s v="NA"/>
    <s v="NA"/>
    <x v="0"/>
  </r>
  <r>
    <x v="24"/>
    <d v="2025-08-14T23:21:15"/>
    <x v="4"/>
    <d v="2025-08-14T23:23:18"/>
    <x v="6"/>
    <s v="0960957256"/>
    <s v="NA"/>
    <s v="NA"/>
    <x v="1"/>
  </r>
  <r>
    <x v="1"/>
    <d v="2025-08-01T15:16:58"/>
    <x v="1"/>
    <d v="2025-08-01T15:19:25"/>
    <x v="6"/>
    <s v="0492303588"/>
    <s v="NA"/>
    <s v="NA"/>
    <x v="0"/>
  </r>
  <r>
    <x v="11"/>
    <d v="2025-08-17T16:13:31"/>
    <x v="5"/>
    <d v="2025-08-17T16:14:16"/>
    <x v="6"/>
    <s v="0976866139"/>
    <s v="NA"/>
    <s v="NA"/>
    <x v="0"/>
  </r>
  <r>
    <x v="22"/>
    <d v="2025-08-21T17:21:01"/>
    <x v="4"/>
    <d v="2025-08-21T17:43:51"/>
    <x v="6"/>
    <s v="0937248596"/>
    <s v="NA"/>
    <s v="NA"/>
    <x v="1"/>
  </r>
  <r>
    <x v="4"/>
    <d v="2025-08-06T17:32:31"/>
    <x v="3"/>
    <d v="2025-08-06T17:44:26"/>
    <x v="6"/>
    <s v="0967185539"/>
    <s v="NA"/>
    <s v="NA"/>
    <x v="0"/>
  </r>
  <r>
    <x v="20"/>
    <d v="2025-08-20T17:36:35"/>
    <x v="3"/>
    <d v="2025-08-20T17:37:50"/>
    <x v="6"/>
    <s v="0975894464"/>
    <s v="NA"/>
    <s v="NA"/>
    <x v="0"/>
  </r>
  <r>
    <x v="8"/>
    <d v="2025-08-27T15:08:55"/>
    <x v="3"/>
    <d v="2025-08-27T15:13:47"/>
    <x v="6"/>
    <s v="0222636657"/>
    <s v="NA"/>
    <s v="NA"/>
    <x v="0"/>
  </r>
  <r>
    <x v="23"/>
    <d v="2025-08-04T22:48:10"/>
    <x v="0"/>
    <d v="2025-08-04T23:52:33"/>
    <x v="6"/>
    <s v="0960957256"/>
    <s v="NA"/>
    <s v="NA"/>
    <x v="1"/>
  </r>
  <r>
    <x v="8"/>
    <d v="2025-08-27T16:10:57"/>
    <x v="3"/>
    <d v="2025-08-27T16:15:02"/>
    <x v="6"/>
    <s v="052251888"/>
    <s v="NA"/>
    <s v="NA"/>
    <x v="0"/>
  </r>
  <r>
    <x v="11"/>
    <d v="2025-08-17T16:08:23"/>
    <x v="5"/>
    <d v="2025-08-17T16:09:38"/>
    <x v="6"/>
    <s v="0938317182"/>
    <s v="NA"/>
    <s v="NA"/>
    <x v="0"/>
  </r>
  <r>
    <x v="9"/>
    <d v="2025-08-28T15:49:29"/>
    <x v="4"/>
    <d v="2025-08-28T15:50:05"/>
    <x v="6"/>
    <s v="0936367823"/>
    <s v="NA"/>
    <s v="NA"/>
    <x v="0"/>
  </r>
  <r>
    <x v="25"/>
    <d v="2025-08-31T20:50:15"/>
    <x v="5"/>
    <d v="2025-08-31T20:51:43"/>
    <x v="6"/>
    <s v="0907312568"/>
    <s v="NA"/>
    <s v="NA"/>
    <x v="1"/>
  </r>
  <r>
    <x v="20"/>
    <d v="2025-08-20T20:51:20"/>
    <x v="3"/>
    <d v="2025-08-20T20:53:19"/>
    <x v="6"/>
    <s v="0967265811"/>
    <s v="NA"/>
    <s v="NA"/>
    <x v="1"/>
  </r>
  <r>
    <x v="8"/>
    <d v="2025-08-27T15:31:24"/>
    <x v="3"/>
    <d v="2025-08-27T15:32:56"/>
    <x v="6"/>
    <s v="0225098899"/>
    <s v="NA"/>
    <s v="NA"/>
    <x v="0"/>
  </r>
  <r>
    <x v="4"/>
    <d v="2025-08-06T15:22:56"/>
    <x v="3"/>
    <d v="2025-08-06T15:28:05"/>
    <x v="6"/>
    <s v="062090555"/>
    <s v="NA"/>
    <s v="NA"/>
    <x v="0"/>
  </r>
  <r>
    <x v="21"/>
    <d v="2025-08-22T19:09:31"/>
    <x v="1"/>
    <d v="2025-08-22T19:11:38"/>
    <x v="6"/>
    <s v="0423931203"/>
    <s v="NA"/>
    <s v="NA"/>
    <x v="0"/>
  </r>
  <r>
    <x v="15"/>
    <d v="2025-08-26T16:05:48"/>
    <x v="2"/>
    <d v="2025-08-26T16:07:10"/>
    <x v="6"/>
    <s v="0908805789"/>
    <s v="NA"/>
    <s v="NA"/>
    <x v="0"/>
  </r>
  <r>
    <x v="23"/>
    <d v="2025-08-04T17:22:27"/>
    <x v="0"/>
    <d v="2025-08-04T17:29:27"/>
    <x v="6"/>
    <s v="077777195"/>
    <s v="NA"/>
    <s v="NA"/>
    <x v="1"/>
  </r>
  <r>
    <x v="21"/>
    <d v="2025-08-22T14:10:54"/>
    <x v="1"/>
    <d v="2025-08-22T14:20:14"/>
    <x v="6"/>
    <s v="0985415289"/>
    <s v="NA"/>
    <s v="NA"/>
    <x v="1"/>
  </r>
  <r>
    <x v="23"/>
    <d v="2025-08-04T16:50:39"/>
    <x v="0"/>
    <d v="2025-08-04T16:52:58"/>
    <x v="6"/>
    <s v="033398577"/>
    <s v="NA"/>
    <s v="NA"/>
    <x v="0"/>
  </r>
  <r>
    <x v="21"/>
    <d v="2025-08-22T15:39:27"/>
    <x v="1"/>
    <d v="2025-08-22T15:44:36"/>
    <x v="6"/>
    <s v="0973940168"/>
    <s v="NA"/>
    <s v="NA"/>
    <x v="1"/>
  </r>
  <r>
    <x v="5"/>
    <d v="2025-08-07T15:47:40"/>
    <x v="4"/>
    <d v="2025-08-07T15:50:32"/>
    <x v="6"/>
    <s v="0900009309"/>
    <s v="NA"/>
    <s v="NA"/>
    <x v="1"/>
  </r>
  <r>
    <x v="5"/>
    <d v="2025-08-07T16:21:14"/>
    <x v="4"/>
    <d v="2025-08-07T16:28:37"/>
    <x v="6"/>
    <s v="0425885878"/>
    <s v="NA"/>
    <s v="NA"/>
    <x v="1"/>
  </r>
  <r>
    <x v="11"/>
    <d v="2025-08-17T16:35:56"/>
    <x v="5"/>
    <d v="2025-08-17T16:37:37"/>
    <x v="6"/>
    <s v="0977048909"/>
    <s v="NA"/>
    <s v="NA"/>
    <x v="0"/>
  </r>
  <r>
    <x v="1"/>
    <d v="2025-08-01T23:18:21"/>
    <x v="1"/>
    <d v="2025-08-01T23:22:57"/>
    <x v="6"/>
    <s v="0966558388"/>
    <s v="NA"/>
    <s v="NA"/>
    <x v="1"/>
  </r>
  <r>
    <x v="21"/>
    <d v="2025-08-22T15:21:44"/>
    <x v="1"/>
    <d v="2025-08-22T15:22:46"/>
    <x v="6"/>
    <s v="0917823312"/>
    <s v="NA"/>
    <s v="NA"/>
    <x v="0"/>
  </r>
  <r>
    <x v="1"/>
    <d v="2025-08-01T16:33:17"/>
    <x v="1"/>
    <d v="2025-08-01T16:35:20"/>
    <x v="6"/>
    <s v="0226020033"/>
    <s v="NA"/>
    <s v="NA"/>
    <x v="0"/>
  </r>
  <r>
    <x v="1"/>
    <d v="2025-08-01T17:30:26"/>
    <x v="1"/>
    <d v="2025-08-01T17:31:55"/>
    <x v="6"/>
    <s v="0226020033"/>
    <s v="NA"/>
    <s v="NA"/>
    <x v="0"/>
  </r>
  <r>
    <x v="18"/>
    <d v="2025-08-08T15:12:40"/>
    <x v="1"/>
    <d v="2025-08-08T15:13:53"/>
    <x v="6"/>
    <s v="0905630356"/>
    <s v="NA"/>
    <s v="NA"/>
    <x v="0"/>
  </r>
  <r>
    <x v="3"/>
    <d v="2025-08-11T17:43:16"/>
    <x v="0"/>
    <d v="2025-08-11T17:46:34"/>
    <x v="6"/>
    <s v="22555775"/>
    <s v="NA"/>
    <s v="NA"/>
    <x v="1"/>
  </r>
  <r>
    <x v="18"/>
    <d v="2025-08-08T17:15:46"/>
    <x v="1"/>
    <d v="2025-08-08T17:27:41"/>
    <x v="6"/>
    <s v="047281377"/>
    <s v="NA"/>
    <s v="NA"/>
    <x v="0"/>
  </r>
  <r>
    <x v="15"/>
    <d v="2025-08-26T20:04:54"/>
    <x v="2"/>
    <d v="2025-08-26T20:08:17"/>
    <x v="6"/>
    <s v="0908805789"/>
    <s v="NA"/>
    <s v="NA"/>
    <x v="0"/>
  </r>
  <r>
    <x v="18"/>
    <d v="2025-08-08T21:14:57"/>
    <x v="1"/>
    <d v="2025-08-08T21:16:50"/>
    <x v="6"/>
    <s v="0906184983"/>
    <s v="NA"/>
    <s v="NA"/>
    <x v="1"/>
  </r>
  <r>
    <x v="25"/>
    <d v="2025-08-31T15:25:05"/>
    <x v="5"/>
    <d v="2025-08-31T15:25:56"/>
    <x v="6"/>
    <s v="0960117779"/>
    <s v="NA"/>
    <s v="NA"/>
    <x v="1"/>
  </r>
  <r>
    <x v="24"/>
    <d v="2025-08-14T23:18:03"/>
    <x v="4"/>
    <d v="2025-08-14T23:20:59"/>
    <x v="6"/>
    <s v="0960957256"/>
    <s v="NA"/>
    <s v="NA"/>
    <x v="1"/>
  </r>
  <r>
    <x v="22"/>
    <d v="2025-08-21T15:27:45"/>
    <x v="4"/>
    <d v="2025-08-21T15:43:26"/>
    <x v="6"/>
    <s v="0973571916"/>
    <s v="NA"/>
    <s v="NA"/>
    <x v="1"/>
  </r>
  <r>
    <x v="11"/>
    <d v="2025-08-17T15:17:38"/>
    <x v="5"/>
    <d v="2025-08-17T15:18:37"/>
    <x v="6"/>
    <s v="0912700916"/>
    <s v="NA"/>
    <s v="NA"/>
    <x v="0"/>
  </r>
  <r>
    <x v="2"/>
    <d v="2025-08-05T19:24:07"/>
    <x v="2"/>
    <m/>
    <x v="7"/>
    <m/>
    <m/>
    <m/>
    <x v="1"/>
  </r>
  <r>
    <x v="11"/>
    <d v="2025-08-17T18:01:34"/>
    <x v="5"/>
    <m/>
    <x v="7"/>
    <m/>
    <m/>
    <m/>
    <x v="1"/>
  </r>
  <r>
    <x v="1"/>
    <d v="2025-08-01T18:48:22"/>
    <x v="1"/>
    <m/>
    <x v="7"/>
    <m/>
    <m/>
    <m/>
    <x v="1"/>
  </r>
  <r>
    <x v="18"/>
    <d v="2025-08-08T17:20:33"/>
    <x v="1"/>
    <m/>
    <x v="7"/>
    <m/>
    <m/>
    <m/>
    <x v="1"/>
  </r>
  <r>
    <x v="18"/>
    <d v="2025-08-08T17:23:07"/>
    <x v="1"/>
    <m/>
    <x v="7"/>
    <m/>
    <m/>
    <m/>
    <x v="1"/>
  </r>
  <r>
    <x v="3"/>
    <d v="2025-08-11T06:40:35"/>
    <x v="0"/>
    <m/>
    <x v="7"/>
    <s v="0963433068"/>
    <s v="NA"/>
    <s v="NA"/>
    <x v="1"/>
  </r>
  <r>
    <x v="4"/>
    <d v="2025-08-06T05:52:59"/>
    <x v="3"/>
    <m/>
    <x v="7"/>
    <s v="0963433068"/>
    <s v="NA"/>
    <s v="NA"/>
    <x v="1"/>
  </r>
  <r>
    <x v="13"/>
    <d v="2025-08-09T05:28:40"/>
    <x v="6"/>
    <m/>
    <x v="7"/>
    <m/>
    <m/>
    <m/>
    <x v="1"/>
  </r>
  <r>
    <x v="3"/>
    <d v="2025-08-11T22:35:35"/>
    <x v="0"/>
    <m/>
    <x v="7"/>
    <m/>
    <m/>
    <m/>
    <x v="1"/>
  </r>
  <r>
    <x v="21"/>
    <d v="2025-08-22T14:30:20"/>
    <x v="1"/>
    <m/>
    <x v="7"/>
    <m/>
    <m/>
    <m/>
    <x v="1"/>
  </r>
  <r>
    <x v="26"/>
    <d v="2025-08-18T21:23:45"/>
    <x v="0"/>
    <m/>
    <x v="7"/>
    <m/>
    <m/>
    <m/>
    <x v="1"/>
  </r>
  <r>
    <x v="18"/>
    <d v="2025-08-08T21:30:45"/>
    <x v="1"/>
    <m/>
    <x v="7"/>
    <s v="0921393067"/>
    <s v="NA"/>
    <s v="NA"/>
    <x v="1"/>
  </r>
  <r>
    <x v="15"/>
    <d v="2025-08-26T15:24:37"/>
    <x v="2"/>
    <m/>
    <x v="7"/>
    <m/>
    <m/>
    <m/>
    <x v="1"/>
  </r>
  <r>
    <x v="18"/>
    <d v="2025-08-08T17:30:48"/>
    <x v="1"/>
    <m/>
    <x v="7"/>
    <m/>
    <m/>
    <m/>
    <x v="1"/>
  </r>
  <r>
    <x v="18"/>
    <d v="2025-08-08T17:28:55"/>
    <x v="1"/>
    <m/>
    <x v="7"/>
    <m/>
    <m/>
    <m/>
    <x v="1"/>
  </r>
  <r>
    <x v="7"/>
    <d v="2025-08-13T03:47:53"/>
    <x v="3"/>
    <m/>
    <x v="7"/>
    <s v="0928360406"/>
    <s v="NA"/>
    <s v="NA"/>
    <x v="1"/>
  </r>
  <r>
    <x v="5"/>
    <d v="2025-08-07T15:45:03"/>
    <x v="4"/>
    <m/>
    <x v="7"/>
    <m/>
    <m/>
    <m/>
    <x v="1"/>
  </r>
  <r>
    <x v="27"/>
    <d v="2025-08-02T18:57:35"/>
    <x v="6"/>
    <m/>
    <x v="7"/>
    <s v="0902100176"/>
    <s v="NA"/>
    <s v="NA"/>
    <x v="1"/>
  </r>
  <r>
    <x v="17"/>
    <d v="2025-08-19T10:21:06"/>
    <x v="2"/>
    <m/>
    <x v="7"/>
    <s v="0918803434"/>
    <s v="NA"/>
    <s v="NA"/>
    <x v="1"/>
  </r>
  <r>
    <x v="18"/>
    <d v="2025-08-08T17:34:31"/>
    <x v="1"/>
    <m/>
    <x v="7"/>
    <m/>
    <m/>
    <m/>
    <x v="1"/>
  </r>
  <r>
    <x v="21"/>
    <d v="2025-08-22T20:34:42"/>
    <x v="1"/>
    <m/>
    <x v="7"/>
    <m/>
    <m/>
    <m/>
    <x v="1"/>
  </r>
  <r>
    <x v="12"/>
    <d v="2025-08-10T18:07:13"/>
    <x v="5"/>
    <m/>
    <x v="7"/>
    <s v="0921393067"/>
    <s v="NA"/>
    <s v="NA"/>
    <x v="1"/>
  </r>
  <r>
    <x v="15"/>
    <d v="2025-08-26T11:23:02"/>
    <x v="2"/>
    <m/>
    <x v="7"/>
    <s v="0963433068"/>
    <s v="NA"/>
    <s v="NA"/>
    <x v="1"/>
  </r>
  <r>
    <x v="5"/>
    <d v="2025-08-07T13:42:06"/>
    <x v="4"/>
    <d v="2025-08-07T13:47:54"/>
    <x v="8"/>
    <s v="0968625158"/>
    <s v="NA"/>
    <s v="NA"/>
    <x v="0"/>
  </r>
  <r>
    <x v="9"/>
    <d v="2025-08-28T17:14:25"/>
    <x v="4"/>
    <d v="2025-08-28T17:15:16"/>
    <x v="8"/>
    <s v="0932455600"/>
    <s v="NA"/>
    <s v="NA"/>
    <x v="0"/>
  </r>
  <r>
    <x v="28"/>
    <d v="2025-08-29T17:01:30"/>
    <x v="1"/>
    <d v="2025-08-29T17:03:10"/>
    <x v="8"/>
    <s v="0915226502"/>
    <s v="NA"/>
    <s v="NA"/>
    <x v="0"/>
  </r>
  <r>
    <x v="0"/>
    <d v="2025-08-25T12:10:17"/>
    <x v="0"/>
    <d v="2025-08-25T12:16:07"/>
    <x v="8"/>
    <s v="034938088"/>
    <s v="NA"/>
    <s v="NA"/>
    <x v="1"/>
  </r>
  <r>
    <x v="18"/>
    <d v="2025-08-08T17:39:59"/>
    <x v="1"/>
    <d v="2025-08-08T17:48:45"/>
    <x v="8"/>
    <s v="047281377"/>
    <s v="NA"/>
    <s v="NA"/>
    <x v="1"/>
  </r>
  <r>
    <x v="23"/>
    <d v="2025-08-04T12:24:56"/>
    <x v="0"/>
    <d v="2025-08-04T12:33:05"/>
    <x v="8"/>
    <s v="0426879200"/>
    <s v="NA"/>
    <s v="NA"/>
    <x v="1"/>
  </r>
  <r>
    <x v="21"/>
    <d v="2025-08-22T18:03:01"/>
    <x v="1"/>
    <d v="2025-08-22T18:04:23"/>
    <x v="8"/>
    <s v="0979070082"/>
    <s v="NA"/>
    <s v="NA"/>
    <x v="0"/>
  </r>
  <r>
    <x v="26"/>
    <d v="2025-08-18T15:16:06"/>
    <x v="0"/>
    <d v="2025-08-18T15:22:14"/>
    <x v="8"/>
    <s v="0226020033"/>
    <s v="NA"/>
    <s v="NA"/>
    <x v="0"/>
  </r>
  <r>
    <x v="29"/>
    <d v="2025-08-24T13:02:58"/>
    <x v="5"/>
    <d v="2025-08-24T13:04:26"/>
    <x v="8"/>
    <s v="0906114015"/>
    <s v="NA"/>
    <s v="NA"/>
    <x v="0"/>
  </r>
  <r>
    <x v="26"/>
    <d v="2025-08-18T18:12:29"/>
    <x v="0"/>
    <d v="2025-08-18T18:17:12"/>
    <x v="8"/>
    <s v="0960781713"/>
    <s v="NA"/>
    <s v="NA"/>
    <x v="0"/>
  </r>
  <r>
    <x v="22"/>
    <d v="2025-08-21T12:45:34"/>
    <x v="4"/>
    <d v="2025-08-21T12:46:42"/>
    <x v="8"/>
    <s v="0926830453"/>
    <s v="NA"/>
    <s v="NA"/>
    <x v="1"/>
  </r>
  <r>
    <x v="18"/>
    <d v="2025-08-08T17:05:34"/>
    <x v="1"/>
    <d v="2025-08-08T17:09:56"/>
    <x v="8"/>
    <s v="22557800"/>
    <s v="NA"/>
    <s v="NA"/>
    <x v="1"/>
  </r>
  <r>
    <x v="21"/>
    <d v="2025-08-22T18:05:34"/>
    <x v="1"/>
    <d v="2025-08-22T18:06:56"/>
    <x v="8"/>
    <s v="0932097942"/>
    <s v="NA"/>
    <s v="NA"/>
    <x v="0"/>
  </r>
  <r>
    <x v="26"/>
    <d v="2025-08-18T20:23:58"/>
    <x v="0"/>
    <d v="2025-08-18T20:27:35"/>
    <x v="8"/>
    <s v="055331123"/>
    <s v="NA"/>
    <s v="NA"/>
    <x v="0"/>
  </r>
  <r>
    <x v="21"/>
    <d v="2025-08-22T18:30:17"/>
    <x v="1"/>
    <d v="2025-08-22T18:36:33"/>
    <x v="8"/>
    <s v="26338970"/>
    <s v="NA"/>
    <s v="NA"/>
    <x v="1"/>
  </r>
  <r>
    <x v="21"/>
    <d v="2025-08-22T19:00:01"/>
    <x v="1"/>
    <d v="2025-08-22T19:06:19"/>
    <x v="8"/>
    <s v="0909204599"/>
    <s v="NA"/>
    <s v="NA"/>
    <x v="0"/>
  </r>
  <r>
    <x v="3"/>
    <d v="2025-08-11T09:31:24"/>
    <x v="0"/>
    <d v="2025-08-11T09:31:57"/>
    <x v="8"/>
    <s v="0916800055"/>
    <s v="NA"/>
    <s v="NA"/>
    <x v="1"/>
  </r>
  <r>
    <x v="3"/>
    <d v="2025-08-11T15:57:54"/>
    <x v="0"/>
    <d v="2025-08-11T16:00:31"/>
    <x v="8"/>
    <s v="0223370377"/>
    <s v="NA"/>
    <s v="NA"/>
    <x v="0"/>
  </r>
  <r>
    <x v="22"/>
    <d v="2025-08-21T17:11:33"/>
    <x v="4"/>
    <d v="2025-08-21T17:16:49"/>
    <x v="8"/>
    <s v="062902237"/>
    <s v="NA"/>
    <s v="NA"/>
    <x v="0"/>
  </r>
  <r>
    <x v="30"/>
    <d v="2025-08-03T12:31:56"/>
    <x v="5"/>
    <d v="2025-08-03T12:37:49"/>
    <x v="8"/>
    <s v="0966558388"/>
    <s v="NA"/>
    <s v="NA"/>
    <x v="1"/>
  </r>
  <r>
    <x v="14"/>
    <d v="2025-08-16T11:07:27"/>
    <x v="6"/>
    <d v="2025-08-16T11:20:15"/>
    <x v="8"/>
    <s v="0976500104"/>
    <s v="NA"/>
    <s v="NA"/>
    <x v="1"/>
  </r>
  <r>
    <x v="18"/>
    <d v="2025-08-08T10:35:16"/>
    <x v="1"/>
    <d v="2025-08-08T10:36:36"/>
    <x v="8"/>
    <s v="0922990191"/>
    <s v="NA"/>
    <s v="NA"/>
    <x v="1"/>
  </r>
  <r>
    <x v="0"/>
    <d v="2025-08-25T15:09:06"/>
    <x v="0"/>
    <d v="2025-08-25T15:16:55"/>
    <x v="8"/>
    <s v="07010002891"/>
    <s v="NA"/>
    <s v="NA"/>
    <x v="1"/>
  </r>
  <r>
    <x v="26"/>
    <d v="2025-08-18T15:29:11"/>
    <x v="0"/>
    <d v="2025-08-18T15:32:06"/>
    <x v="8"/>
    <s v="0426879200"/>
    <s v="NA"/>
    <s v="NA"/>
    <x v="0"/>
  </r>
  <r>
    <x v="18"/>
    <d v="2025-08-08T10:42:13"/>
    <x v="1"/>
    <d v="2025-08-08T10:43:02"/>
    <x v="8"/>
    <s v="0922990191"/>
    <s v="NA"/>
    <s v="NA"/>
    <x v="1"/>
  </r>
  <r>
    <x v="21"/>
    <d v="2025-08-22T17:40:55"/>
    <x v="1"/>
    <d v="2025-08-22T17:46:34"/>
    <x v="8"/>
    <s v="052248488"/>
    <s v="NA"/>
    <s v="NA"/>
    <x v="0"/>
  </r>
  <r>
    <x v="26"/>
    <d v="2025-08-18T16:03:48"/>
    <x v="0"/>
    <d v="2025-08-18T16:20:51"/>
    <x v="8"/>
    <s v="0422269588"/>
    <s v="NA"/>
    <s v="NA"/>
    <x v="0"/>
  </r>
  <r>
    <x v="14"/>
    <d v="2025-08-16T17:44:06"/>
    <x v="6"/>
    <d v="2025-08-16T18:08:34"/>
    <x v="8"/>
    <s v="0967185539"/>
    <s v="NA"/>
    <s v="NA"/>
    <x v="1"/>
  </r>
  <r>
    <x v="24"/>
    <d v="2025-08-14T15:07:22"/>
    <x v="4"/>
    <d v="2025-08-14T15:27:20"/>
    <x v="8"/>
    <s v="0953486707"/>
    <s v="NA"/>
    <s v="NA"/>
    <x v="0"/>
  </r>
  <r>
    <x v="0"/>
    <d v="2025-08-25T13:49:45"/>
    <x v="0"/>
    <d v="2025-08-25T13:56:35"/>
    <x v="8"/>
    <s v="0282618255"/>
    <s v="NA"/>
    <s v="NA"/>
    <x v="0"/>
  </r>
  <r>
    <x v="18"/>
    <d v="2025-08-08T11:59:58"/>
    <x v="1"/>
    <d v="2025-08-08T12:02:46"/>
    <x v="8"/>
    <s v="0967185539"/>
    <s v="NA"/>
    <s v="NA"/>
    <x v="1"/>
  </r>
  <r>
    <x v="30"/>
    <d v="2025-08-03T15:24:39"/>
    <x v="5"/>
    <d v="2025-08-03T15:26:00"/>
    <x v="8"/>
    <s v="0960957256"/>
    <s v="NA"/>
    <s v="NA"/>
    <x v="0"/>
  </r>
  <r>
    <x v="26"/>
    <d v="2025-08-18T15:00:33"/>
    <x v="0"/>
    <d v="2025-08-18T15:08:06"/>
    <x v="8"/>
    <s v="29588228"/>
    <s v="NA"/>
    <s v="NA"/>
    <x v="1"/>
  </r>
  <r>
    <x v="21"/>
    <d v="2025-08-22T13:52:13"/>
    <x v="1"/>
    <d v="2025-08-22T13:54:23"/>
    <x v="8"/>
    <s v="0906395520"/>
    <s v="NA"/>
    <s v="NA"/>
    <x v="1"/>
  </r>
  <r>
    <x v="29"/>
    <d v="2025-08-24T13:47:30"/>
    <x v="5"/>
    <d v="2025-08-24T13:50:01"/>
    <x v="8"/>
    <s v="0925985271"/>
    <s v="NA"/>
    <s v="NA"/>
    <x v="0"/>
  </r>
  <r>
    <x v="6"/>
    <d v="2025-08-15T17:56:24"/>
    <x v="1"/>
    <d v="2025-08-15T18:00:55"/>
    <x v="8"/>
    <s v="078315577"/>
    <s v="NA"/>
    <s v="NA"/>
    <x v="0"/>
  </r>
  <r>
    <x v="3"/>
    <d v="2025-08-11T17:06:01"/>
    <x v="0"/>
    <d v="2025-08-11T17:10:28"/>
    <x v="8"/>
    <s v="033368989"/>
    <s v="NA"/>
    <s v="NA"/>
    <x v="0"/>
  </r>
  <r>
    <x v="29"/>
    <d v="2025-08-24T12:59:17"/>
    <x v="5"/>
    <d v="2025-08-24T13:00:28"/>
    <x v="8"/>
    <s v="0955305842"/>
    <s v="NA"/>
    <s v="NA"/>
    <x v="0"/>
  </r>
  <r>
    <x v="23"/>
    <d v="2025-08-04T15:40:29"/>
    <x v="0"/>
    <d v="2025-08-04T15:45:44"/>
    <x v="8"/>
    <s v="0226338970"/>
    <s v="NA"/>
    <s v="NA"/>
    <x v="0"/>
  </r>
  <r>
    <x v="14"/>
    <d v="2025-08-16T11:15:13"/>
    <x v="6"/>
    <d v="2025-08-16T11:20:52"/>
    <x v="8"/>
    <s v="0976500104"/>
    <s v="NA"/>
    <s v="NA"/>
    <x v="1"/>
  </r>
  <r>
    <x v="28"/>
    <d v="2025-08-29T12:53:12"/>
    <x v="1"/>
    <d v="2025-08-29T13:01:49"/>
    <x v="8"/>
    <s v="0426761858"/>
    <s v="NA"/>
    <s v="NA"/>
    <x v="0"/>
  </r>
  <r>
    <x v="3"/>
    <d v="2025-08-11T12:45:42"/>
    <x v="0"/>
    <d v="2025-08-11T12:52:34"/>
    <x v="8"/>
    <s v="0223370377"/>
    <s v="NA"/>
    <s v="NA"/>
    <x v="0"/>
  </r>
  <r>
    <x v="21"/>
    <d v="2025-08-22T12:47:47"/>
    <x v="1"/>
    <d v="2025-08-22T12:50:28"/>
    <x v="8"/>
    <s v="29306677"/>
    <s v="NA"/>
    <s v="NA"/>
    <x v="1"/>
  </r>
  <r>
    <x v="6"/>
    <d v="2025-08-15T17:01:15"/>
    <x v="1"/>
    <d v="2025-08-15T17:05:21"/>
    <x v="8"/>
    <s v="0222636657"/>
    <s v="NA"/>
    <s v="NA"/>
    <x v="0"/>
  </r>
  <r>
    <x v="28"/>
    <d v="2025-08-29T14:02:45"/>
    <x v="1"/>
    <d v="2025-08-29T14:09:03"/>
    <x v="8"/>
    <s v="0426761858"/>
    <s v="NA"/>
    <s v="NA"/>
    <x v="1"/>
  </r>
  <r>
    <x v="22"/>
    <d v="2025-08-21T12:35:24"/>
    <x v="4"/>
    <d v="2025-08-21T12:35:45"/>
    <x v="8"/>
    <s v="0933640515"/>
    <s v="NA"/>
    <s v="NA"/>
    <x v="1"/>
  </r>
  <r>
    <x v="26"/>
    <d v="2025-08-18T14:35:06"/>
    <x v="0"/>
    <d v="2025-08-18T14:39:14"/>
    <x v="8"/>
    <s v="0928468459"/>
    <s v="NA"/>
    <s v="NA"/>
    <x v="1"/>
  </r>
  <r>
    <x v="24"/>
    <d v="2025-08-14T16:52:19"/>
    <x v="4"/>
    <d v="2025-08-14T17:01:30"/>
    <x v="8"/>
    <s v="0910968075"/>
    <s v="NA"/>
    <s v="NA"/>
    <x v="1"/>
  </r>
  <r>
    <x v="3"/>
    <d v="2025-08-11T16:00:44"/>
    <x v="0"/>
    <d v="2025-08-11T16:05:27"/>
    <x v="8"/>
    <s v="0222555775"/>
    <s v="NA"/>
    <s v="NA"/>
    <x v="0"/>
  </r>
  <r>
    <x v="26"/>
    <d v="2025-08-18T18:44:33"/>
    <x v="0"/>
    <d v="2025-08-18T18:50:29"/>
    <x v="8"/>
    <s v="0960781713"/>
    <s v="NA"/>
    <s v="NA"/>
    <x v="0"/>
  </r>
  <r>
    <x v="29"/>
    <d v="2025-08-24T15:56:02"/>
    <x v="5"/>
    <d v="2025-08-24T15:58:29"/>
    <x v="8"/>
    <s v="0966832383"/>
    <s v="NA"/>
    <s v="NA"/>
    <x v="1"/>
  </r>
  <r>
    <x v="9"/>
    <d v="2025-08-28T17:20:02"/>
    <x v="4"/>
    <d v="2025-08-28T17:21:43"/>
    <x v="8"/>
    <s v="0903387820"/>
    <s v="NA"/>
    <s v="NA"/>
    <x v="0"/>
  </r>
  <r>
    <x v="9"/>
    <d v="2025-08-28T13:54:36"/>
    <x v="4"/>
    <d v="2025-08-28T14:03:03"/>
    <x v="8"/>
    <s v="0960117779"/>
    <s v="NA"/>
    <s v="NA"/>
    <x v="1"/>
  </r>
  <r>
    <x v="0"/>
    <d v="2025-08-25T15:31:50"/>
    <x v="0"/>
    <d v="2025-08-25T15:33:47"/>
    <x v="8"/>
    <s v="0936980118"/>
    <s v="NA"/>
    <s v="NA"/>
    <x v="0"/>
  </r>
  <r>
    <x v="6"/>
    <d v="2025-08-15T16:28:34"/>
    <x v="1"/>
    <d v="2025-08-15T16:34:13"/>
    <x v="8"/>
    <s v="062386677"/>
    <s v="NA"/>
    <s v="NA"/>
    <x v="0"/>
  </r>
  <r>
    <x v="29"/>
    <d v="2025-08-24T16:09:22"/>
    <x v="5"/>
    <d v="2025-08-24T16:12:41"/>
    <x v="8"/>
    <s v="0966633130"/>
    <s v="NA"/>
    <s v="NA"/>
    <x v="1"/>
  </r>
  <r>
    <x v="0"/>
    <d v="2025-08-25T19:33:06"/>
    <x v="0"/>
    <d v="2025-08-25T19:39:00"/>
    <x v="8"/>
    <s v="062090555"/>
    <s v="NA"/>
    <s v="NA"/>
    <x v="0"/>
  </r>
  <r>
    <x v="0"/>
    <d v="2025-08-25T12:36:04"/>
    <x v="0"/>
    <d v="2025-08-25T12:45:35"/>
    <x v="8"/>
    <s v="0916900528"/>
    <s v="NA"/>
    <s v="NA"/>
    <x v="1"/>
  </r>
  <r>
    <x v="28"/>
    <d v="2025-08-29T18:03:22"/>
    <x v="1"/>
    <d v="2025-08-29T18:08:46"/>
    <x v="8"/>
    <s v="0422252255"/>
    <s v="NA"/>
    <s v="NA"/>
    <x v="0"/>
  </r>
  <r>
    <x v="29"/>
    <d v="2025-08-24T13:45:38"/>
    <x v="5"/>
    <d v="2025-08-24T13:47:12"/>
    <x v="8"/>
    <s v="0931262598"/>
    <s v="NA"/>
    <s v="NA"/>
    <x v="0"/>
  </r>
  <r>
    <x v="3"/>
    <d v="2025-08-11T15:09:57"/>
    <x v="0"/>
    <d v="2025-08-11T15:12:18"/>
    <x v="8"/>
    <s v="0939629986"/>
    <s v="NA"/>
    <s v="NA"/>
    <x v="0"/>
  </r>
  <r>
    <x v="9"/>
    <d v="2025-08-28T17:07:07"/>
    <x v="4"/>
    <d v="2025-08-28T17:09:35"/>
    <x v="8"/>
    <s v="0909310208"/>
    <s v="NA"/>
    <s v="NA"/>
    <x v="0"/>
  </r>
  <r>
    <x v="26"/>
    <d v="2025-08-18T14:38:57"/>
    <x v="0"/>
    <d v="2025-08-18T14:48:04"/>
    <x v="8"/>
    <s v="0426879200"/>
    <s v="NA"/>
    <s v="NA"/>
    <x v="1"/>
  </r>
  <r>
    <x v="29"/>
    <d v="2025-08-24T13:13:08"/>
    <x v="5"/>
    <d v="2025-08-24T13:14:24"/>
    <x v="8"/>
    <s v="0981292999"/>
    <s v="NA"/>
    <s v="NA"/>
    <x v="0"/>
  </r>
  <r>
    <x v="16"/>
    <d v="2025-08-30T18:55:02"/>
    <x v="6"/>
    <d v="2025-08-30T18:57:36"/>
    <x v="8"/>
    <s v="0921276639"/>
    <s v="NA"/>
    <s v="NA"/>
    <x v="1"/>
  </r>
  <r>
    <x v="5"/>
    <d v="2025-08-07T12:52:44"/>
    <x v="4"/>
    <d v="2025-08-07T12:57:03"/>
    <x v="8"/>
    <s v="0908221199"/>
    <s v="NA"/>
    <s v="NA"/>
    <x v="0"/>
  </r>
  <r>
    <x v="29"/>
    <d v="2025-08-24T12:57:50"/>
    <x v="5"/>
    <d v="2025-08-24T12:58:57"/>
    <x v="8"/>
    <s v="0900228500"/>
    <s v="NA"/>
    <s v="NA"/>
    <x v="0"/>
  </r>
  <r>
    <x v="29"/>
    <d v="2025-08-24T13:33:28"/>
    <x v="5"/>
    <d v="2025-08-24T13:34:48"/>
    <x v="8"/>
    <s v="0938107812"/>
    <s v="NA"/>
    <s v="NA"/>
    <x v="0"/>
  </r>
  <r>
    <x v="16"/>
    <d v="2025-08-30T11:28:37"/>
    <x v="6"/>
    <d v="2025-08-30T11:29:40"/>
    <x v="8"/>
    <s v="0423958628"/>
    <s v="NA"/>
    <s v="NA"/>
    <x v="1"/>
  </r>
  <r>
    <x v="9"/>
    <d v="2025-08-28T16:15:24"/>
    <x v="4"/>
    <d v="2025-08-28T16:25:00"/>
    <x v="8"/>
    <s v="047281377"/>
    <s v="NA"/>
    <s v="NA"/>
    <x v="1"/>
  </r>
  <r>
    <x v="28"/>
    <d v="2025-08-29T12:40:37"/>
    <x v="1"/>
    <d v="2025-08-29T12:46:03"/>
    <x v="8"/>
    <s v="0426761858"/>
    <s v="NA"/>
    <s v="NA"/>
    <x v="1"/>
  </r>
  <r>
    <x v="29"/>
    <d v="2025-08-24T12:33:17"/>
    <x v="5"/>
    <d v="2025-08-24T12:34:50"/>
    <x v="8"/>
    <s v="0955765406"/>
    <s v="NA"/>
    <s v="NA"/>
    <x v="0"/>
  </r>
  <r>
    <x v="26"/>
    <d v="2025-08-18T12:34:00"/>
    <x v="0"/>
    <d v="2025-08-18T12:35:54"/>
    <x v="8"/>
    <s v="0422269588"/>
    <s v="NA"/>
    <s v="NA"/>
    <x v="0"/>
  </r>
  <r>
    <x v="0"/>
    <d v="2025-08-25T13:08:45"/>
    <x v="0"/>
    <d v="2025-08-25T13:12:04"/>
    <x v="8"/>
    <s v="077191767"/>
    <s v="NA"/>
    <s v="NA"/>
    <x v="0"/>
  </r>
  <r>
    <x v="29"/>
    <d v="2025-08-24T13:28:46"/>
    <x v="5"/>
    <d v="2025-08-24T13:30:00"/>
    <x v="8"/>
    <s v="0976248669"/>
    <s v="NA"/>
    <s v="NA"/>
    <x v="0"/>
  </r>
  <r>
    <x v="18"/>
    <d v="2025-08-08T15:06:34"/>
    <x v="1"/>
    <d v="2025-08-08T15:17:08"/>
    <x v="8"/>
    <s v="0915951112"/>
    <s v="NA"/>
    <s v="NA"/>
    <x v="1"/>
  </r>
  <r>
    <x v="18"/>
    <d v="2025-08-08T16:19:55"/>
    <x v="1"/>
    <d v="2025-08-08T16:23:44"/>
    <x v="8"/>
    <s v="0425330825"/>
    <s v="NA"/>
    <s v="NA"/>
    <x v="1"/>
  </r>
  <r>
    <x v="23"/>
    <d v="2025-08-04T12:43:39"/>
    <x v="0"/>
    <d v="2025-08-04T12:51:40"/>
    <x v="8"/>
    <s v="037369529"/>
    <s v="NA"/>
    <s v="NA"/>
    <x v="1"/>
  </r>
  <r>
    <x v="16"/>
    <d v="2025-08-30T15:08:57"/>
    <x v="6"/>
    <d v="2025-08-30T15:12:32"/>
    <x v="8"/>
    <s v="0918226823"/>
    <s v="NA"/>
    <s v="NA"/>
    <x v="0"/>
  </r>
  <r>
    <x v="29"/>
    <d v="2025-08-24T13:18:40"/>
    <x v="5"/>
    <d v="2025-08-24T13:20:40"/>
    <x v="8"/>
    <s v="0916348693"/>
    <s v="NA"/>
    <s v="NA"/>
    <x v="0"/>
  </r>
  <r>
    <x v="28"/>
    <d v="2025-08-29T17:40:01"/>
    <x v="1"/>
    <d v="2025-08-29T17:46:25"/>
    <x v="8"/>
    <s v="0915226502"/>
    <s v="NA"/>
    <s v="NA"/>
    <x v="1"/>
  </r>
  <r>
    <x v="29"/>
    <d v="2025-08-24T13:14:44"/>
    <x v="5"/>
    <d v="2025-08-24T13:16:23"/>
    <x v="8"/>
    <s v="0979172080"/>
    <s v="NA"/>
    <s v="NA"/>
    <x v="0"/>
  </r>
  <r>
    <x v="30"/>
    <d v="2025-08-03T12:05:12"/>
    <x v="5"/>
    <d v="2025-08-03T12:19:36"/>
    <x v="8"/>
    <s v="0966558388"/>
    <s v="NA"/>
    <s v="NA"/>
    <x v="1"/>
  </r>
  <r>
    <x v="0"/>
    <d v="2025-08-25T13:56:19"/>
    <x v="0"/>
    <d v="2025-08-25T14:00:44"/>
    <x v="8"/>
    <s v="0926767820"/>
    <s v="NA"/>
    <s v="NA"/>
    <x v="1"/>
  </r>
  <r>
    <x v="23"/>
    <d v="2025-08-04T16:51:13"/>
    <x v="0"/>
    <d v="2025-08-04T16:55:45"/>
    <x v="8"/>
    <s v="0989987525"/>
    <s v="NA"/>
    <s v="NA"/>
    <x v="0"/>
  </r>
  <r>
    <x v="21"/>
    <d v="2025-08-22T17:50:32"/>
    <x v="1"/>
    <d v="2025-08-22T17:52:16"/>
    <x v="8"/>
    <s v="0975379358"/>
    <s v="NA"/>
    <s v="NA"/>
    <x v="0"/>
  </r>
  <r>
    <x v="6"/>
    <d v="2025-08-15T15:56:33"/>
    <x v="1"/>
    <d v="2025-08-15T16:05:35"/>
    <x v="8"/>
    <s v="0986989591"/>
    <s v="NA"/>
    <s v="NA"/>
    <x v="0"/>
  </r>
  <r>
    <x v="21"/>
    <d v="2025-08-22T18:45:56"/>
    <x v="1"/>
    <d v="2025-08-22T18:49:04"/>
    <x v="8"/>
    <s v="0909204599"/>
    <s v="NA"/>
    <s v="NA"/>
    <x v="0"/>
  </r>
  <r>
    <x v="30"/>
    <d v="2025-08-03T18:00:13"/>
    <x v="5"/>
    <d v="2025-08-03T18:15:29"/>
    <x v="8"/>
    <s v="0960957256"/>
    <s v="NA"/>
    <s v="NA"/>
    <x v="0"/>
  </r>
  <r>
    <x v="3"/>
    <d v="2025-08-11T15:16:05"/>
    <x v="0"/>
    <d v="2025-08-11T15:18:10"/>
    <x v="8"/>
    <s v="0223066685"/>
    <s v="NA"/>
    <s v="NA"/>
    <x v="0"/>
  </r>
  <r>
    <x v="16"/>
    <d v="2025-08-30T18:48:08"/>
    <x v="6"/>
    <d v="2025-08-30T18:50:33"/>
    <x v="8"/>
    <s v="0966922992"/>
    <s v="NA"/>
    <s v="NA"/>
    <x v="1"/>
  </r>
  <r>
    <x v="21"/>
    <d v="2025-08-22T17:56:41"/>
    <x v="1"/>
    <d v="2025-08-22T17:59:22"/>
    <x v="8"/>
    <s v="0932580558"/>
    <s v="NA"/>
    <s v="NA"/>
    <x v="0"/>
  </r>
  <r>
    <x v="0"/>
    <d v="2025-08-25T19:13:53"/>
    <x v="0"/>
    <d v="2025-08-25T19:17:42"/>
    <x v="8"/>
    <s v="062222818"/>
    <s v="NA"/>
    <s v="NA"/>
    <x v="1"/>
  </r>
  <r>
    <x v="11"/>
    <d v="2025-08-17T16:06:37"/>
    <x v="5"/>
    <d v="2025-08-17T16:09:16"/>
    <x v="8"/>
    <s v="0903220205"/>
    <s v="NA"/>
    <s v="NA"/>
    <x v="1"/>
  </r>
  <r>
    <x v="18"/>
    <d v="2025-08-08T11:19:44"/>
    <x v="1"/>
    <d v="2025-08-08T11:21:19"/>
    <x v="8"/>
    <s v="0967185539"/>
    <s v="NA"/>
    <s v="NA"/>
    <x v="1"/>
  </r>
  <r>
    <x v="29"/>
    <d v="2025-08-24T13:40:24"/>
    <x v="5"/>
    <d v="2025-08-24T13:41:52"/>
    <x v="8"/>
    <s v="0938928552"/>
    <s v="NA"/>
    <s v="NA"/>
    <x v="0"/>
  </r>
  <r>
    <x v="21"/>
    <d v="2025-08-22T18:27:55"/>
    <x v="1"/>
    <d v="2025-08-22T18:28:55"/>
    <x v="8"/>
    <s v="0938620713"/>
    <s v="NA"/>
    <s v="NA"/>
    <x v="0"/>
  </r>
  <r>
    <x v="24"/>
    <d v="2025-08-14T15:35:44"/>
    <x v="4"/>
    <d v="2025-08-14T15:42:49"/>
    <x v="8"/>
    <s v="0426879200"/>
    <s v="NA"/>
    <s v="NA"/>
    <x v="1"/>
  </r>
  <r>
    <x v="3"/>
    <d v="2025-08-11T12:17:13"/>
    <x v="0"/>
    <d v="2025-08-11T12:22:01"/>
    <x v="8"/>
    <s v="29496677"/>
    <s v="NA"/>
    <s v="NA"/>
    <x v="1"/>
  </r>
  <r>
    <x v="5"/>
    <d v="2025-08-07T17:31:39"/>
    <x v="4"/>
    <d v="2025-08-07T17:33:11"/>
    <x v="8"/>
    <s v="0958739506"/>
    <s v="NA"/>
    <s v="NA"/>
    <x v="0"/>
  </r>
  <r>
    <x v="29"/>
    <d v="2025-08-24T13:04:55"/>
    <x v="5"/>
    <d v="2025-08-24T13:06:01"/>
    <x v="8"/>
    <s v="0976277725"/>
    <s v="NA"/>
    <s v="NA"/>
    <x v="0"/>
  </r>
  <r>
    <x v="21"/>
    <d v="2025-08-22T16:34:04"/>
    <x v="1"/>
    <d v="2025-08-22T16:40:05"/>
    <x v="8"/>
    <s v="052248488"/>
    <s v="NA"/>
    <s v="NA"/>
    <x v="0"/>
  </r>
  <r>
    <x v="3"/>
    <d v="2025-08-11T16:19:52"/>
    <x v="0"/>
    <d v="2025-08-11T16:25:47"/>
    <x v="8"/>
    <s v="048385899"/>
    <s v="NA"/>
    <s v="NA"/>
    <x v="0"/>
  </r>
  <r>
    <x v="14"/>
    <d v="2025-08-16T10:56:56"/>
    <x v="6"/>
    <d v="2025-08-16T11:05:43"/>
    <x v="8"/>
    <s v="0976500104"/>
    <s v="NA"/>
    <s v="NA"/>
    <x v="1"/>
  </r>
  <r>
    <x v="24"/>
    <d v="2025-08-14T13:38:24"/>
    <x v="4"/>
    <d v="2025-08-14T13:45:51"/>
    <x v="8"/>
    <s v="0975067886"/>
    <s v="NA"/>
    <s v="NA"/>
    <x v="1"/>
  </r>
  <r>
    <x v="9"/>
    <d v="2025-08-28T17:10:12"/>
    <x v="4"/>
    <d v="2025-08-28T17:11:08"/>
    <x v="8"/>
    <s v="0929266096"/>
    <s v="NA"/>
    <s v="NA"/>
    <x v="0"/>
  </r>
  <r>
    <x v="24"/>
    <d v="2025-08-14T15:53:16"/>
    <x v="4"/>
    <d v="2025-08-14T15:57:12"/>
    <x v="8"/>
    <s v="0909999077"/>
    <s v="NA"/>
    <s v="NA"/>
    <x v="0"/>
  </r>
  <r>
    <x v="16"/>
    <d v="2025-08-30T10:20:08"/>
    <x v="6"/>
    <d v="2025-08-30T10:22:34"/>
    <x v="8"/>
    <s v="0922500763"/>
    <s v="NA"/>
    <s v="NA"/>
    <x v="0"/>
  </r>
  <r>
    <x v="29"/>
    <d v="2025-08-24T13:42:22"/>
    <x v="5"/>
    <d v="2025-08-24T13:45:19"/>
    <x v="8"/>
    <s v="0985670240"/>
    <s v="NA"/>
    <s v="NA"/>
    <x v="0"/>
  </r>
  <r>
    <x v="28"/>
    <d v="2025-08-29T18:15:15"/>
    <x v="1"/>
    <d v="2025-08-29T18:19:07"/>
    <x v="8"/>
    <s v="0422252255"/>
    <s v="NA"/>
    <s v="NA"/>
    <x v="0"/>
  </r>
  <r>
    <x v="18"/>
    <d v="2025-08-08T15:22:49"/>
    <x v="1"/>
    <d v="2025-08-08T15:26:10"/>
    <x v="8"/>
    <s v="037369525"/>
    <s v="NA"/>
    <s v="NA"/>
    <x v="0"/>
  </r>
  <r>
    <x v="16"/>
    <d v="2025-08-30T10:35:14"/>
    <x v="6"/>
    <d v="2025-08-30T10:36:46"/>
    <x v="8"/>
    <s v="0922500763"/>
    <s v="NA"/>
    <s v="NA"/>
    <x v="0"/>
  </r>
  <r>
    <x v="0"/>
    <d v="2025-08-25T18:35:13"/>
    <x v="0"/>
    <d v="2025-08-25T18:36:50"/>
    <x v="8"/>
    <s v="0282618255"/>
    <s v="NA"/>
    <s v="NA"/>
    <x v="0"/>
  </r>
  <r>
    <x v="29"/>
    <d v="2025-08-24T15:53:41"/>
    <x v="5"/>
    <d v="2025-08-24T15:56:11"/>
    <x v="8"/>
    <s v="0967271070"/>
    <s v="NA"/>
    <s v="NA"/>
    <x v="1"/>
  </r>
  <r>
    <x v="3"/>
    <d v="2025-08-11T09:32:59"/>
    <x v="0"/>
    <d v="2025-08-11T09:33:27"/>
    <x v="8"/>
    <s v="0916800055"/>
    <s v="NA"/>
    <s v="NA"/>
    <x v="1"/>
  </r>
  <r>
    <x v="5"/>
    <d v="2025-08-07T17:47:27"/>
    <x v="4"/>
    <d v="2025-08-07T17:48:32"/>
    <x v="8"/>
    <s v="0968508878"/>
    <s v="NA"/>
    <s v="NA"/>
    <x v="0"/>
  </r>
  <r>
    <x v="28"/>
    <d v="2025-08-29T15:10:00"/>
    <x v="1"/>
    <d v="2025-08-29T15:18:03"/>
    <x v="8"/>
    <s v="048385899"/>
    <s v="NA"/>
    <s v="NA"/>
    <x v="0"/>
  </r>
  <r>
    <x v="18"/>
    <d v="2025-08-08T12:06:51"/>
    <x v="1"/>
    <d v="2025-08-08T12:11:17"/>
    <x v="8"/>
    <s v="0229382666"/>
    <s v="NA"/>
    <s v="NA"/>
    <x v="0"/>
  </r>
  <r>
    <x v="26"/>
    <d v="2025-08-18T18:55:15"/>
    <x v="0"/>
    <d v="2025-08-18T19:00:34"/>
    <x v="8"/>
    <s v="0916510977"/>
    <s v="NA"/>
    <s v="NA"/>
    <x v="1"/>
  </r>
  <r>
    <x v="26"/>
    <d v="2025-08-18T12:15:17"/>
    <x v="0"/>
    <d v="2025-08-18T12:21:06"/>
    <x v="8"/>
    <s v="0422259250"/>
    <s v="NA"/>
    <s v="NA"/>
    <x v="1"/>
  </r>
  <r>
    <x v="3"/>
    <d v="2025-08-11T15:19:58"/>
    <x v="0"/>
    <d v="2025-08-11T15:26:02"/>
    <x v="8"/>
    <s v="0973940168"/>
    <s v="NA"/>
    <s v="NA"/>
    <x v="1"/>
  </r>
  <r>
    <x v="29"/>
    <d v="2025-08-24T12:40:13"/>
    <x v="5"/>
    <d v="2025-08-24T12:41:07"/>
    <x v="8"/>
    <s v="0981157662"/>
    <s v="NA"/>
    <s v="NA"/>
    <x v="0"/>
  </r>
  <r>
    <x v="30"/>
    <d v="2025-08-03T15:34:21"/>
    <x v="5"/>
    <d v="2025-08-03T15:42:45"/>
    <x v="8"/>
    <s v="0960957256"/>
    <s v="NA"/>
    <s v="NA"/>
    <x v="0"/>
  </r>
  <r>
    <x v="9"/>
    <d v="2025-08-28T17:05:35"/>
    <x v="4"/>
    <d v="2025-08-28T17:06:43"/>
    <x v="8"/>
    <s v="0926529456"/>
    <s v="NA"/>
    <s v="NA"/>
    <x v="0"/>
  </r>
  <r>
    <x v="6"/>
    <d v="2025-08-15T13:17:59"/>
    <x v="1"/>
    <d v="2025-08-15T13:26:33"/>
    <x v="8"/>
    <s v="079623938"/>
    <s v="NA"/>
    <s v="NA"/>
    <x v="1"/>
  </r>
  <r>
    <x v="3"/>
    <d v="2025-08-11T10:39:41"/>
    <x v="0"/>
    <d v="2025-08-11T10:55:48"/>
    <x v="8"/>
    <s v="0915951112"/>
    <s v="NA"/>
    <s v="NA"/>
    <x v="1"/>
  </r>
  <r>
    <x v="22"/>
    <d v="2025-08-21T13:19:51"/>
    <x v="4"/>
    <d v="2025-08-21T13:24:36"/>
    <x v="8"/>
    <s v="079623938"/>
    <s v="NA"/>
    <s v="NA"/>
    <x v="1"/>
  </r>
  <r>
    <x v="29"/>
    <d v="2025-08-24T12:53:33"/>
    <x v="5"/>
    <d v="2025-08-24T12:54:41"/>
    <x v="8"/>
    <s v="0975319733"/>
    <s v="NA"/>
    <s v="NA"/>
    <x v="0"/>
  </r>
  <r>
    <x v="3"/>
    <d v="2025-08-11T15:28:08"/>
    <x v="0"/>
    <d v="2025-08-11T15:33:17"/>
    <x v="8"/>
    <s v="0426879255"/>
    <s v="NA"/>
    <s v="NA"/>
    <x v="1"/>
  </r>
  <r>
    <x v="21"/>
    <d v="2025-08-22T15:04:20"/>
    <x v="1"/>
    <d v="2025-08-22T15:13:10"/>
    <x v="8"/>
    <s v="0229588068"/>
    <s v="NA"/>
    <s v="NA"/>
    <x v="0"/>
  </r>
  <r>
    <x v="3"/>
    <d v="2025-08-11T17:16:03"/>
    <x v="0"/>
    <d v="2025-08-11T17:24:54"/>
    <x v="8"/>
    <s v="033368989"/>
    <s v="NA"/>
    <s v="NA"/>
    <x v="0"/>
  </r>
  <r>
    <x v="5"/>
    <d v="2025-08-07T17:36:21"/>
    <x v="4"/>
    <d v="2025-08-07T17:37:33"/>
    <x v="8"/>
    <s v="0919901587"/>
    <s v="NA"/>
    <s v="NA"/>
    <x v="0"/>
  </r>
  <r>
    <x v="6"/>
    <d v="2025-08-15T18:35:18"/>
    <x v="1"/>
    <d v="2025-08-15T18:40:07"/>
    <x v="8"/>
    <s v="0422259855"/>
    <s v="NA"/>
    <s v="NA"/>
    <x v="0"/>
  </r>
  <r>
    <x v="6"/>
    <d v="2025-08-15T12:11:43"/>
    <x v="1"/>
    <d v="2025-08-15T12:13:29"/>
    <x v="8"/>
    <s v="034366258"/>
    <s v="NA"/>
    <s v="NA"/>
    <x v="1"/>
  </r>
  <r>
    <x v="21"/>
    <d v="2025-08-22T11:45:44"/>
    <x v="1"/>
    <d v="2025-08-22T12:49:57"/>
    <x v="8"/>
    <s v="0937882492"/>
    <s v="NA"/>
    <s v="NA"/>
    <x v="1"/>
  </r>
  <r>
    <x v="26"/>
    <d v="2025-08-18T13:01:04"/>
    <x v="0"/>
    <d v="2025-08-18T13:07:20"/>
    <x v="8"/>
    <s v="0436035355"/>
    <s v="NA"/>
    <s v="NA"/>
    <x v="1"/>
  </r>
  <r>
    <x v="21"/>
    <d v="2025-08-22T18:17:18"/>
    <x v="1"/>
    <d v="2025-08-22T18:18:40"/>
    <x v="8"/>
    <s v="0936665713"/>
    <s v="NA"/>
    <s v="NA"/>
    <x v="0"/>
  </r>
  <r>
    <x v="30"/>
    <d v="2025-08-03T16:00:14"/>
    <x v="5"/>
    <d v="2025-08-03T18:00:04"/>
    <x v="8"/>
    <s v="0960957256"/>
    <s v="NA"/>
    <s v="NA"/>
    <x v="0"/>
  </r>
  <r>
    <x v="16"/>
    <d v="2025-08-30T14:39:02"/>
    <x v="6"/>
    <d v="2025-08-30T14:41:58"/>
    <x v="8"/>
    <s v="0958545712"/>
    <s v="NA"/>
    <s v="NA"/>
    <x v="0"/>
  </r>
  <r>
    <x v="29"/>
    <d v="2025-08-24T12:56:33"/>
    <x v="5"/>
    <d v="2025-08-24T12:57:37"/>
    <x v="8"/>
    <s v="0900088076"/>
    <s v="NA"/>
    <s v="NA"/>
    <x v="0"/>
  </r>
  <r>
    <x v="3"/>
    <d v="2025-08-11T12:21:23"/>
    <x v="0"/>
    <d v="2025-08-11T12:28:51"/>
    <x v="8"/>
    <s v="078020801"/>
    <s v="NA"/>
    <s v="NA"/>
    <x v="1"/>
  </r>
  <r>
    <x v="3"/>
    <d v="2025-08-11T13:59:12"/>
    <x v="0"/>
    <d v="2025-08-11T14:06:09"/>
    <x v="8"/>
    <s v="0939629986"/>
    <s v="NA"/>
    <s v="NA"/>
    <x v="1"/>
  </r>
  <r>
    <x v="5"/>
    <d v="2025-08-07T17:37:50"/>
    <x v="4"/>
    <d v="2025-08-07T17:39:08"/>
    <x v="8"/>
    <s v="0952638572"/>
    <s v="NA"/>
    <s v="NA"/>
    <x v="0"/>
  </r>
  <r>
    <x v="9"/>
    <d v="2025-08-28T12:04:31"/>
    <x v="4"/>
    <d v="2025-08-28T12:11:00"/>
    <x v="8"/>
    <s v="0937010626"/>
    <s v="NA"/>
    <s v="NA"/>
    <x v="0"/>
  </r>
  <r>
    <x v="18"/>
    <d v="2025-08-08T12:19:16"/>
    <x v="1"/>
    <d v="2025-08-08T12:20:17"/>
    <x v="8"/>
    <s v="035110588"/>
    <s v="NA"/>
    <s v="NA"/>
    <x v="1"/>
  </r>
  <r>
    <x v="29"/>
    <d v="2025-08-24T13:06:12"/>
    <x v="5"/>
    <d v="2025-08-24T13:08:08"/>
    <x v="8"/>
    <s v="0981611696"/>
    <s v="NA"/>
    <s v="NA"/>
    <x v="0"/>
  </r>
  <r>
    <x v="29"/>
    <d v="2025-08-24T12:50:21"/>
    <x v="5"/>
    <d v="2025-08-24T12:51:45"/>
    <x v="8"/>
    <s v="0938823897"/>
    <s v="NA"/>
    <s v="NA"/>
    <x v="0"/>
  </r>
  <r>
    <x v="26"/>
    <d v="2025-08-18T18:38:40"/>
    <x v="0"/>
    <d v="2025-08-18T18:44:01"/>
    <x v="8"/>
    <s v="0916510977"/>
    <s v="NA"/>
    <s v="NA"/>
    <x v="1"/>
  </r>
  <r>
    <x v="9"/>
    <d v="2025-08-28T17:11:32"/>
    <x v="4"/>
    <d v="2025-08-28T17:12:37"/>
    <x v="8"/>
    <s v="0927663596"/>
    <s v="NA"/>
    <s v="NA"/>
    <x v="0"/>
  </r>
  <r>
    <x v="16"/>
    <d v="2025-08-30T15:16:31"/>
    <x v="6"/>
    <d v="2025-08-30T16:00:05"/>
    <x v="8"/>
    <s v="0918226823"/>
    <s v="NA"/>
    <s v="NA"/>
    <x v="0"/>
  </r>
  <r>
    <x v="11"/>
    <d v="2025-08-17T15:00:43"/>
    <x v="5"/>
    <d v="2025-08-17T15:31:55"/>
    <x v="8"/>
    <s v="0963433068"/>
    <s v="NA"/>
    <s v="NA"/>
    <x v="1"/>
  </r>
  <r>
    <x v="26"/>
    <d v="2025-08-18T13:50:15"/>
    <x v="0"/>
    <d v="2025-08-18T13:54:28"/>
    <x v="8"/>
    <s v="0989696692"/>
    <s v="NA"/>
    <s v="NA"/>
    <x v="0"/>
  </r>
  <r>
    <x v="18"/>
    <d v="2025-08-08T13:32:44"/>
    <x v="1"/>
    <d v="2025-08-08T13:38:56"/>
    <x v="8"/>
    <s v="0287729016"/>
    <s v="NA"/>
    <s v="NA"/>
    <x v="0"/>
  </r>
  <r>
    <x v="26"/>
    <d v="2025-08-18T17:59:12"/>
    <x v="0"/>
    <d v="2025-08-18T18:05:32"/>
    <x v="8"/>
    <s v="0422269588"/>
    <s v="NA"/>
    <s v="NA"/>
    <x v="1"/>
  </r>
  <r>
    <x v="29"/>
    <d v="2025-08-24T13:26:38"/>
    <x v="5"/>
    <d v="2025-08-24T13:28:24"/>
    <x v="8"/>
    <s v="0928161548"/>
    <s v="NA"/>
    <s v="NA"/>
    <x v="0"/>
  </r>
  <r>
    <x v="28"/>
    <d v="2025-08-29T12:03:20"/>
    <x v="1"/>
    <d v="2025-08-29T12:07:11"/>
    <x v="8"/>
    <s v="0424966588"/>
    <s v="NA"/>
    <s v="NA"/>
    <x v="0"/>
  </r>
  <r>
    <x v="19"/>
    <d v="2025-08-23T13:33:59"/>
    <x v="6"/>
    <d v="2025-08-23T13:35:07"/>
    <x v="8"/>
    <s v="067008384"/>
    <s v="NA"/>
    <s v="NA"/>
    <x v="1"/>
  </r>
  <r>
    <x v="30"/>
    <d v="2025-08-03T12:46:48"/>
    <x v="5"/>
    <d v="2025-08-03T14:03:22"/>
    <x v="8"/>
    <s v="0933933635"/>
    <s v="NA"/>
    <s v="NA"/>
    <x v="1"/>
  </r>
  <r>
    <x v="5"/>
    <d v="2025-08-07T17:45:41"/>
    <x v="4"/>
    <d v="2025-08-07T17:47:15"/>
    <x v="8"/>
    <s v="0911728810"/>
    <s v="NA"/>
    <s v="NA"/>
    <x v="0"/>
  </r>
  <r>
    <x v="29"/>
    <d v="2025-08-24T12:55:01"/>
    <x v="5"/>
    <d v="2025-08-24T12:56:07"/>
    <x v="8"/>
    <s v="0925986270"/>
    <s v="NA"/>
    <s v="NA"/>
    <x v="0"/>
  </r>
  <r>
    <x v="0"/>
    <d v="2025-08-25T18:12:15"/>
    <x v="0"/>
    <d v="2025-08-25T18:13:47"/>
    <x v="8"/>
    <s v="0936980118"/>
    <s v="NA"/>
    <s v="NA"/>
    <x v="0"/>
  </r>
  <r>
    <x v="23"/>
    <d v="2025-08-04T09:31:14"/>
    <x v="0"/>
    <d v="2025-08-04T09:34:07"/>
    <x v="8"/>
    <s v="0925106216"/>
    <s v="NA"/>
    <s v="NA"/>
    <x v="1"/>
  </r>
  <r>
    <x v="26"/>
    <d v="2025-08-18T18:07:12"/>
    <x v="0"/>
    <d v="2025-08-18T18:11:04"/>
    <x v="8"/>
    <s v="0229588228"/>
    <s v="NA"/>
    <s v="NA"/>
    <x v="0"/>
  </r>
  <r>
    <x v="3"/>
    <d v="2025-08-11T15:46:53"/>
    <x v="0"/>
    <d v="2025-08-11T15:54:54"/>
    <x v="8"/>
    <s v="0960991930"/>
    <s v="NA"/>
    <s v="NA"/>
    <x v="0"/>
  </r>
  <r>
    <x v="29"/>
    <d v="2025-08-24T12:52:02"/>
    <x v="5"/>
    <d v="2025-08-24T12:53:10"/>
    <x v="8"/>
    <s v="0916027300"/>
    <s v="NA"/>
    <s v="NA"/>
    <x v="0"/>
  </r>
  <r>
    <x v="21"/>
    <d v="2025-08-22T15:49:16"/>
    <x v="1"/>
    <d v="2025-08-22T15:54:55"/>
    <x v="8"/>
    <s v="0425120999"/>
    <s v="NA"/>
    <s v="NA"/>
    <x v="0"/>
  </r>
  <r>
    <x v="21"/>
    <d v="2025-08-22T18:13:02"/>
    <x v="1"/>
    <d v="2025-08-22T18:15:43"/>
    <x v="8"/>
    <s v="0955306227"/>
    <s v="NA"/>
    <s v="NA"/>
    <x v="0"/>
  </r>
  <r>
    <x v="3"/>
    <d v="2025-08-11T12:03:48"/>
    <x v="0"/>
    <d v="2025-08-11T12:08:33"/>
    <x v="8"/>
    <s v="0967062295"/>
    <s v="NA"/>
    <s v="NA"/>
    <x v="1"/>
  </r>
  <r>
    <x v="9"/>
    <d v="2025-08-28T17:16:17"/>
    <x v="4"/>
    <d v="2025-08-28T17:17:21"/>
    <x v="8"/>
    <s v="0933615101"/>
    <s v="NA"/>
    <s v="NA"/>
    <x v="0"/>
  </r>
  <r>
    <x v="28"/>
    <d v="2025-08-29T18:19:50"/>
    <x v="1"/>
    <d v="2025-08-29T18:24:53"/>
    <x v="8"/>
    <s v="077869818"/>
    <s v="NA"/>
    <s v="NA"/>
    <x v="0"/>
  </r>
  <r>
    <x v="0"/>
    <d v="2025-08-25T18:40:43"/>
    <x v="0"/>
    <d v="2025-08-25T18:46:42"/>
    <x v="8"/>
    <s v="0902383318"/>
    <s v="NA"/>
    <s v="NA"/>
    <x v="1"/>
  </r>
  <r>
    <x v="29"/>
    <d v="2025-08-24T12:41:31"/>
    <x v="5"/>
    <d v="2025-08-24T12:45:13"/>
    <x v="8"/>
    <s v="0917537337"/>
    <s v="NA"/>
    <s v="NA"/>
    <x v="0"/>
  </r>
  <r>
    <x v="0"/>
    <d v="2025-08-25T15:24:03"/>
    <x v="0"/>
    <d v="2025-08-25T15:30:13"/>
    <x v="8"/>
    <s v="077223790"/>
    <s v="NA"/>
    <s v="NA"/>
    <x v="1"/>
  </r>
  <r>
    <x v="29"/>
    <d v="2025-08-24T13:24:42"/>
    <x v="5"/>
    <d v="2025-08-24T13:26:19"/>
    <x v="8"/>
    <s v="0960924988"/>
    <s v="NA"/>
    <s v="NA"/>
    <x v="0"/>
  </r>
  <r>
    <x v="21"/>
    <d v="2025-08-22T18:20:32"/>
    <x v="1"/>
    <d v="2025-08-22T18:23:46"/>
    <x v="8"/>
    <s v="0983360973"/>
    <s v="NA"/>
    <s v="NA"/>
    <x v="0"/>
  </r>
  <r>
    <x v="21"/>
    <d v="2025-08-22T17:59:59"/>
    <x v="1"/>
    <d v="2025-08-22T18:02:35"/>
    <x v="8"/>
    <s v="0958896870"/>
    <s v="NA"/>
    <s v="NA"/>
    <x v="0"/>
  </r>
  <r>
    <x v="21"/>
    <d v="2025-08-22T18:18:53"/>
    <x v="1"/>
    <d v="2025-08-22T18:20:12"/>
    <x v="8"/>
    <s v="0980168586"/>
    <s v="NA"/>
    <s v="NA"/>
    <x v="0"/>
  </r>
  <r>
    <x v="5"/>
    <d v="2025-08-07T12:39:26"/>
    <x v="4"/>
    <d v="2025-08-07T12:43:51"/>
    <x v="8"/>
    <s v="087239323"/>
    <s v="NA"/>
    <s v="NA"/>
    <x v="0"/>
  </r>
  <r>
    <x v="28"/>
    <d v="2025-08-29T16:12:11"/>
    <x v="1"/>
    <d v="2025-08-29T16:19:25"/>
    <x v="8"/>
    <s v="22555775"/>
    <s v="NA"/>
    <s v="NA"/>
    <x v="1"/>
  </r>
  <r>
    <x v="21"/>
    <d v="2025-08-22T18:25:57"/>
    <x v="1"/>
    <d v="2025-08-22T18:27:29"/>
    <x v="8"/>
    <s v="0909189731"/>
    <s v="NA"/>
    <s v="NA"/>
    <x v="0"/>
  </r>
  <r>
    <x v="29"/>
    <d v="2025-08-24T13:50:30"/>
    <x v="5"/>
    <d v="2025-08-24T13:51:53"/>
    <x v="8"/>
    <s v="0938563296"/>
    <s v="NA"/>
    <s v="NA"/>
    <x v="0"/>
  </r>
  <r>
    <x v="3"/>
    <d v="2025-08-11T16:41:38"/>
    <x v="0"/>
    <d v="2025-08-11T16:48:47"/>
    <x v="8"/>
    <s v="034366258"/>
    <s v="NA"/>
    <s v="NA"/>
    <x v="1"/>
  </r>
  <r>
    <x v="26"/>
    <d v="2025-08-18T20:45:20"/>
    <x v="0"/>
    <d v="2025-08-18T20:51:12"/>
    <x v="8"/>
    <s v="055331123"/>
    <s v="NA"/>
    <s v="NA"/>
    <x v="0"/>
  </r>
  <r>
    <x v="18"/>
    <d v="2025-08-08T12:23:19"/>
    <x v="1"/>
    <d v="2025-08-08T12:30:21"/>
    <x v="8"/>
    <s v="22555775"/>
    <s v="NA"/>
    <s v="NA"/>
    <x v="1"/>
  </r>
  <r>
    <x v="5"/>
    <d v="2025-08-07T15:00:56"/>
    <x v="4"/>
    <d v="2025-08-07T15:05:41"/>
    <x v="8"/>
    <s v="0423389933"/>
    <s v="NA"/>
    <s v="NA"/>
    <x v="0"/>
  </r>
  <r>
    <x v="6"/>
    <d v="2025-08-15T13:06:54"/>
    <x v="1"/>
    <d v="2025-08-15T13:13:11"/>
    <x v="8"/>
    <s v="034366258"/>
    <s v="NA"/>
    <s v="NA"/>
    <x v="1"/>
  </r>
  <r>
    <x v="0"/>
    <d v="2025-08-25T12:18:41"/>
    <x v="0"/>
    <d v="2025-08-25T12:23:32"/>
    <x v="8"/>
    <s v="0222068099"/>
    <s v="NA"/>
    <s v="NA"/>
    <x v="0"/>
  </r>
  <r>
    <x v="18"/>
    <d v="2025-08-08T10:33:50"/>
    <x v="1"/>
    <d v="2025-08-08T10:38:57"/>
    <x v="8"/>
    <s v="0922990191"/>
    <s v="NA"/>
    <s v="NA"/>
    <x v="1"/>
  </r>
  <r>
    <x v="6"/>
    <d v="2025-08-15T12:37:01"/>
    <x v="1"/>
    <d v="2025-08-15T12:57:00"/>
    <x v="8"/>
    <s v="0913852055"/>
    <s v="NA"/>
    <s v="NA"/>
    <x v="0"/>
  </r>
  <r>
    <x v="5"/>
    <d v="2025-08-07T13:06:13"/>
    <x v="4"/>
    <d v="2025-08-07T13:12:11"/>
    <x v="8"/>
    <s v="033368989"/>
    <s v="NA"/>
    <s v="NA"/>
    <x v="1"/>
  </r>
  <r>
    <x v="21"/>
    <d v="2025-08-22T13:41:21"/>
    <x v="1"/>
    <d v="2025-08-22T13:43:49"/>
    <x v="8"/>
    <s v="0917103651"/>
    <s v="NA"/>
    <s v="NA"/>
    <x v="1"/>
  </r>
  <r>
    <x v="29"/>
    <d v="2025-08-24T12:36:25"/>
    <x v="5"/>
    <d v="2025-08-24T12:37:39"/>
    <x v="8"/>
    <s v="0981233252"/>
    <s v="NA"/>
    <s v="NA"/>
    <x v="0"/>
  </r>
  <r>
    <x v="29"/>
    <d v="2025-08-24T12:45:31"/>
    <x v="5"/>
    <d v="2025-08-24T12:46:46"/>
    <x v="8"/>
    <s v="0903615841"/>
    <s v="NA"/>
    <s v="NA"/>
    <x v="0"/>
  </r>
  <r>
    <x v="0"/>
    <d v="2025-08-25T18:26:45"/>
    <x v="0"/>
    <d v="2025-08-25T18:32:41"/>
    <x v="8"/>
    <s v="034992110"/>
    <s v="NA"/>
    <s v="NA"/>
    <x v="0"/>
  </r>
  <r>
    <x v="21"/>
    <d v="2025-08-22T17:53:03"/>
    <x v="1"/>
    <d v="2025-08-22T17:54:54"/>
    <x v="8"/>
    <s v="0976593584"/>
    <s v="NA"/>
    <s v="NA"/>
    <x v="0"/>
  </r>
  <r>
    <x v="28"/>
    <d v="2025-08-29T16:51:07"/>
    <x v="1"/>
    <d v="2025-08-29T16:56:48"/>
    <x v="8"/>
    <s v="062301223"/>
    <s v="NA"/>
    <s v="NA"/>
    <x v="0"/>
  </r>
  <r>
    <x v="22"/>
    <d v="2025-08-21T13:42:41"/>
    <x v="4"/>
    <d v="2025-08-21T13:50:58"/>
    <x v="8"/>
    <s v="0973785166"/>
    <s v="NA"/>
    <s v="NA"/>
    <x v="0"/>
  </r>
  <r>
    <x v="29"/>
    <d v="2025-08-24T13:21:13"/>
    <x v="5"/>
    <d v="2025-08-24T13:23:04"/>
    <x v="8"/>
    <s v="0929913028"/>
    <s v="NA"/>
    <s v="NA"/>
    <x v="0"/>
  </r>
  <r>
    <x v="29"/>
    <d v="2025-08-24T17:16:27"/>
    <x v="5"/>
    <d v="2025-08-24T17:20:56"/>
    <x v="8"/>
    <s v="0913855996"/>
    <s v="NA"/>
    <s v="NA"/>
    <x v="1"/>
  </r>
  <r>
    <x v="24"/>
    <d v="2025-08-14T12:52:54"/>
    <x v="4"/>
    <d v="2025-08-14T13:06:18"/>
    <x v="8"/>
    <s v="29588228"/>
    <s v="NA"/>
    <s v="NA"/>
    <x v="1"/>
  </r>
  <r>
    <x v="5"/>
    <d v="2025-08-07T17:41:32"/>
    <x v="4"/>
    <d v="2025-08-07T17:42:45"/>
    <x v="8"/>
    <s v="0906769415"/>
    <s v="NA"/>
    <s v="NA"/>
    <x v="0"/>
  </r>
  <r>
    <x v="29"/>
    <d v="2025-08-24T13:23:14"/>
    <x v="5"/>
    <d v="2025-08-24T13:24:24"/>
    <x v="8"/>
    <s v="0960911975"/>
    <s v="NA"/>
    <s v="NA"/>
    <x v="0"/>
  </r>
  <r>
    <x v="29"/>
    <d v="2025-08-24T13:01:09"/>
    <x v="5"/>
    <d v="2025-08-24T13:02:43"/>
    <x v="8"/>
    <s v="0926704589"/>
    <s v="NA"/>
    <s v="NA"/>
    <x v="0"/>
  </r>
  <r>
    <x v="0"/>
    <d v="2025-08-25T13:33:21"/>
    <x v="0"/>
    <d v="2025-08-25T13:43:23"/>
    <x v="8"/>
    <s v="25098699"/>
    <s v="NA"/>
    <s v="NA"/>
    <x v="1"/>
  </r>
  <r>
    <x v="21"/>
    <d v="2025-08-22T17:55:12"/>
    <x v="1"/>
    <d v="2025-08-22T17:56:10"/>
    <x v="8"/>
    <s v="0931720898"/>
    <s v="NA"/>
    <s v="NA"/>
    <x v="0"/>
  </r>
  <r>
    <x v="6"/>
    <d v="2025-08-15T15:39:36"/>
    <x v="1"/>
    <d v="2025-08-15T15:45:38"/>
    <x v="8"/>
    <s v="079623938"/>
    <s v="NA"/>
    <s v="NA"/>
    <x v="1"/>
  </r>
  <r>
    <x v="5"/>
    <d v="2025-08-07T12:59:07"/>
    <x v="4"/>
    <d v="2025-08-07T13:06:51"/>
    <x v="8"/>
    <s v="0908211199"/>
    <s v="NA"/>
    <s v="NA"/>
    <x v="0"/>
  </r>
  <r>
    <x v="26"/>
    <d v="2025-08-18T12:47:16"/>
    <x v="0"/>
    <d v="2025-08-18T12:53:58"/>
    <x v="8"/>
    <s v="077223790"/>
    <s v="NA"/>
    <s v="NA"/>
    <x v="0"/>
  </r>
  <r>
    <x v="9"/>
    <d v="2025-08-28T15:27:41"/>
    <x v="4"/>
    <d v="2025-08-28T15:33:11"/>
    <x v="8"/>
    <s v="0989538188"/>
    <s v="NA"/>
    <s v="NA"/>
    <x v="1"/>
  </r>
  <r>
    <x v="16"/>
    <d v="2025-08-30T18:52:34"/>
    <x v="6"/>
    <d v="2025-08-30T18:54:47"/>
    <x v="8"/>
    <s v="0967036031"/>
    <s v="NA"/>
    <s v="NA"/>
    <x v="1"/>
  </r>
  <r>
    <x v="18"/>
    <d v="2025-08-08T17:28:35"/>
    <x v="1"/>
    <d v="2025-08-08T17:36:52"/>
    <x v="8"/>
    <s v="047281377"/>
    <s v="NA"/>
    <s v="NA"/>
    <x v="1"/>
  </r>
  <r>
    <x v="29"/>
    <d v="2025-08-24T13:11:03"/>
    <x v="5"/>
    <d v="2025-08-24T13:12:49"/>
    <x v="8"/>
    <s v="0966243797"/>
    <s v="NA"/>
    <s v="NA"/>
    <x v="0"/>
  </r>
  <r>
    <x v="18"/>
    <d v="2025-08-08T12:33:05"/>
    <x v="1"/>
    <d v="2025-08-08T12:42:26"/>
    <x v="8"/>
    <s v="0930081238"/>
    <s v="NA"/>
    <s v="NA"/>
    <x v="1"/>
  </r>
  <r>
    <x v="28"/>
    <d v="2025-08-29T13:02:40"/>
    <x v="1"/>
    <d v="2025-08-29T13:04:55"/>
    <x v="8"/>
    <s v="077869818"/>
    <s v="NA"/>
    <s v="NA"/>
    <x v="0"/>
  </r>
  <r>
    <x v="28"/>
    <d v="2025-08-29T17:03:21"/>
    <x v="1"/>
    <d v="2025-08-29T17:22:28"/>
    <x v="8"/>
    <s v="0915226502"/>
    <s v="NA"/>
    <s v="NA"/>
    <x v="0"/>
  </r>
  <r>
    <x v="26"/>
    <d v="2025-08-18T19:10:14"/>
    <x v="0"/>
    <d v="2025-08-18T19:18:09"/>
    <x v="8"/>
    <s v="0986989591"/>
    <s v="NA"/>
    <s v="NA"/>
    <x v="0"/>
  </r>
  <r>
    <x v="19"/>
    <d v="2025-08-23T15:55:24"/>
    <x v="6"/>
    <d v="2025-08-23T15:58:05"/>
    <x v="8"/>
    <s v="0927992165"/>
    <s v="NA"/>
    <s v="NA"/>
    <x v="1"/>
  </r>
  <r>
    <x v="24"/>
    <d v="2025-08-14T13:50:35"/>
    <x v="4"/>
    <d v="2025-08-14T13:51:50"/>
    <x v="8"/>
    <s v="0916800055"/>
    <s v="NA"/>
    <s v="NA"/>
    <x v="1"/>
  </r>
  <r>
    <x v="28"/>
    <d v="2025-08-29T18:30:48"/>
    <x v="1"/>
    <d v="2025-08-29T18:35:48"/>
    <x v="8"/>
    <s v="22068099"/>
    <s v="NA"/>
    <s v="NA"/>
    <x v="1"/>
  </r>
  <r>
    <x v="3"/>
    <d v="2025-08-11T17:56:02"/>
    <x v="0"/>
    <d v="2025-08-11T18:05:27"/>
    <x v="8"/>
    <s v="0927005678"/>
    <s v="NA"/>
    <s v="NA"/>
    <x v="1"/>
  </r>
  <r>
    <x v="3"/>
    <d v="2025-08-11T15:38:37"/>
    <x v="0"/>
    <d v="2025-08-11T15:44:26"/>
    <x v="8"/>
    <s v="0425326511"/>
    <s v="NA"/>
    <s v="NA"/>
    <x v="1"/>
  </r>
  <r>
    <x v="24"/>
    <d v="2025-08-14T13:10:30"/>
    <x v="4"/>
    <d v="2025-08-14T13:19:45"/>
    <x v="8"/>
    <s v="0973975152"/>
    <s v="NA"/>
    <s v="NA"/>
    <x v="1"/>
  </r>
  <r>
    <x v="21"/>
    <d v="2025-08-22T18:31:35"/>
    <x v="1"/>
    <d v="2025-08-22T18:33:30"/>
    <x v="8"/>
    <s v="0978523265"/>
    <s v="NA"/>
    <s v="NA"/>
    <x v="0"/>
  </r>
  <r>
    <x v="3"/>
    <d v="2025-08-11T16:52:23"/>
    <x v="0"/>
    <d v="2025-08-11T17:00:55"/>
    <x v="8"/>
    <s v="079623938"/>
    <s v="NA"/>
    <s v="NA"/>
    <x v="1"/>
  </r>
  <r>
    <x v="9"/>
    <d v="2025-08-28T17:01:18"/>
    <x v="4"/>
    <d v="2025-08-28T17:04:38"/>
    <x v="8"/>
    <s v="0960069913"/>
    <s v="NA"/>
    <s v="NA"/>
    <x v="0"/>
  </r>
  <r>
    <x v="23"/>
    <d v="2025-08-04T13:29:46"/>
    <x v="0"/>
    <d v="2025-08-04T13:43:59"/>
    <x v="8"/>
    <s v="0424513979"/>
    <s v="NA"/>
    <s v="NA"/>
    <x v="0"/>
  </r>
  <r>
    <x v="6"/>
    <d v="2025-08-15T12:18:54"/>
    <x v="1"/>
    <d v="2025-08-15T12:25:12"/>
    <x v="8"/>
    <s v="0287729016"/>
    <s v="NA"/>
    <s v="NA"/>
    <x v="0"/>
  </r>
  <r>
    <x v="23"/>
    <d v="2025-08-04T12:05:39"/>
    <x v="0"/>
    <d v="2025-08-04T12:14:42"/>
    <x v="8"/>
    <s v="0958168396"/>
    <s v="NA"/>
    <s v="NA"/>
    <x v="1"/>
  </r>
  <r>
    <x v="30"/>
    <d v="2025-08-03T12:46:08"/>
    <x v="5"/>
    <d v="2025-08-03T12:47:33"/>
    <x v="8"/>
    <s v="0933933635"/>
    <s v="NA"/>
    <s v="NA"/>
    <x v="1"/>
  </r>
  <r>
    <x v="3"/>
    <d v="2025-08-11T17:39:50"/>
    <x v="0"/>
    <d v="2025-08-11T17:47:48"/>
    <x v="8"/>
    <s v="0287729016"/>
    <s v="NA"/>
    <s v="NA"/>
    <x v="0"/>
  </r>
  <r>
    <x v="16"/>
    <d v="2025-08-30T10:50:24"/>
    <x v="6"/>
    <d v="2025-08-30T10:51:49"/>
    <x v="8"/>
    <s v="0922500763"/>
    <s v="NA"/>
    <s v="NA"/>
    <x v="0"/>
  </r>
  <r>
    <x v="5"/>
    <d v="2025-08-07T17:49:07"/>
    <x v="4"/>
    <d v="2025-08-07T17:51:26"/>
    <x v="8"/>
    <s v="0975575193"/>
    <s v="NA"/>
    <s v="NA"/>
    <x v="0"/>
  </r>
  <r>
    <x v="21"/>
    <d v="2025-08-22T13:50:22"/>
    <x v="1"/>
    <d v="2025-08-22T13:52:30"/>
    <x v="8"/>
    <s v="0985188803"/>
    <s v="NA"/>
    <s v="NA"/>
    <x v="1"/>
  </r>
  <r>
    <x v="29"/>
    <d v="2025-08-24T16:33:35"/>
    <x v="5"/>
    <d v="2025-08-24T16:37:58"/>
    <x v="8"/>
    <s v="0913855996"/>
    <s v="NA"/>
    <s v="NA"/>
    <x v="1"/>
  </r>
  <r>
    <x v="5"/>
    <d v="2025-08-07T12:01:06"/>
    <x v="4"/>
    <d v="2025-08-07T12:12:22"/>
    <x v="8"/>
    <s v="033368989"/>
    <s v="NA"/>
    <s v="NA"/>
    <x v="1"/>
  </r>
  <r>
    <x v="23"/>
    <d v="2025-08-04T16:01:01"/>
    <x v="0"/>
    <d v="2025-08-04T16:02:31"/>
    <x v="8"/>
    <s v="0989987525"/>
    <s v="NA"/>
    <s v="NA"/>
    <x v="0"/>
  </r>
  <r>
    <x v="23"/>
    <d v="2025-08-04T12:23:06"/>
    <x v="0"/>
    <d v="2025-08-04T12:28:54"/>
    <x v="8"/>
    <s v="0925501336"/>
    <s v="NA"/>
    <s v="NA"/>
    <x v="0"/>
  </r>
  <r>
    <x v="26"/>
    <d v="2025-08-18T13:59:43"/>
    <x v="0"/>
    <d v="2025-08-18T14:06:19"/>
    <x v="8"/>
    <s v="0989696692"/>
    <s v="NA"/>
    <s v="NA"/>
    <x v="0"/>
  </r>
  <r>
    <x v="29"/>
    <d v="2025-08-24T13:16:46"/>
    <x v="5"/>
    <d v="2025-08-24T13:18:24"/>
    <x v="8"/>
    <s v="0903457315"/>
    <s v="NA"/>
    <s v="NA"/>
    <x v="0"/>
  </r>
  <r>
    <x v="6"/>
    <d v="2025-08-15T15:03:31"/>
    <x v="1"/>
    <d v="2025-08-15T15:12:12"/>
    <x v="8"/>
    <s v="0952722289"/>
    <s v="NA"/>
    <s v="NA"/>
    <x v="0"/>
  </r>
  <r>
    <x v="24"/>
    <d v="2025-08-14T13:22:39"/>
    <x v="4"/>
    <d v="2025-08-14T13:27:48"/>
    <x v="8"/>
    <s v="0909999077"/>
    <s v="NA"/>
    <s v="NA"/>
    <x v="0"/>
  </r>
  <r>
    <x v="29"/>
    <d v="2025-08-24T13:09:15"/>
    <x v="5"/>
    <d v="2025-08-24T13:10:51"/>
    <x v="8"/>
    <s v="0918025711"/>
    <s v="NA"/>
    <s v="NA"/>
    <x v="0"/>
  </r>
  <r>
    <x v="26"/>
    <d v="2025-08-18T18:16:44"/>
    <x v="0"/>
    <d v="2025-08-18T18:21:59"/>
    <x v="8"/>
    <s v="0960781713"/>
    <s v="NA"/>
    <s v="NA"/>
    <x v="1"/>
  </r>
  <r>
    <x v="21"/>
    <d v="2025-08-22T18:29:21"/>
    <x v="1"/>
    <d v="2025-08-22T18:30:39"/>
    <x v="8"/>
    <s v="0958552843"/>
    <s v="NA"/>
    <s v="NA"/>
    <x v="0"/>
  </r>
  <r>
    <x v="16"/>
    <d v="2025-08-30T14:43:01"/>
    <x v="6"/>
    <d v="2025-08-30T15:08:40"/>
    <x v="8"/>
    <s v="0918226823"/>
    <s v="NA"/>
    <s v="NA"/>
    <x v="0"/>
  </r>
  <r>
    <x v="28"/>
    <d v="2025-08-29T17:30:42"/>
    <x v="1"/>
    <d v="2025-08-29T17:33:56"/>
    <x v="8"/>
    <s v="0915226502"/>
    <s v="NA"/>
    <s v="NA"/>
    <x v="0"/>
  </r>
  <r>
    <x v="0"/>
    <d v="2025-08-25T18:14:05"/>
    <x v="0"/>
    <d v="2025-08-25T18:18:25"/>
    <x v="8"/>
    <s v="034992110"/>
    <s v="NA"/>
    <s v="NA"/>
    <x v="0"/>
  </r>
  <r>
    <x v="18"/>
    <d v="2025-08-08T13:48:57"/>
    <x v="1"/>
    <d v="2025-08-08T13:57:44"/>
    <x v="8"/>
    <s v="037369529"/>
    <s v="NA"/>
    <s v="NA"/>
    <x v="1"/>
  </r>
  <r>
    <x v="29"/>
    <d v="2025-08-24T13:30:24"/>
    <x v="5"/>
    <d v="2025-08-24T13:31:30"/>
    <x v="8"/>
    <s v="0900219911"/>
    <s v="NA"/>
    <s v="NA"/>
    <x v="0"/>
  </r>
  <r>
    <x v="9"/>
    <d v="2025-08-28T17:17:54"/>
    <x v="4"/>
    <d v="2025-08-28T17:19:33"/>
    <x v="8"/>
    <s v="0929404432"/>
    <s v="NA"/>
    <s v="NA"/>
    <x v="0"/>
  </r>
  <r>
    <x v="0"/>
    <d v="2025-08-25T18:00:32"/>
    <x v="0"/>
    <d v="2025-08-25T18:07:38"/>
    <x v="8"/>
    <s v="0908203943"/>
    <s v="NA"/>
    <s v="NA"/>
    <x v="0"/>
  </r>
  <r>
    <x v="18"/>
    <d v="2025-08-08T11:23:24"/>
    <x v="1"/>
    <d v="2025-08-08T11:35:00"/>
    <x v="8"/>
    <s v="0967185539"/>
    <s v="NA"/>
    <s v="NA"/>
    <x v="1"/>
  </r>
  <r>
    <x v="6"/>
    <d v="2025-08-15T17:44:36"/>
    <x v="1"/>
    <d v="2025-08-15T17:49:45"/>
    <x v="8"/>
    <s v="078315577"/>
    <s v="NA"/>
    <s v="NA"/>
    <x v="0"/>
  </r>
  <r>
    <x v="26"/>
    <d v="2025-08-18T16:22:33"/>
    <x v="0"/>
    <d v="2025-08-18T16:27:16"/>
    <x v="8"/>
    <s v="0226020033"/>
    <s v="NA"/>
    <s v="NA"/>
    <x v="0"/>
  </r>
  <r>
    <x v="16"/>
    <d v="2025-08-30T18:44:44"/>
    <x v="6"/>
    <d v="2025-08-30T18:47:02"/>
    <x v="8"/>
    <s v="0913413568"/>
    <s v="NA"/>
    <s v="NA"/>
    <x v="1"/>
  </r>
  <r>
    <x v="29"/>
    <d v="2025-08-24T12:47:38"/>
    <x v="5"/>
    <d v="2025-08-24T12:49:21"/>
    <x v="8"/>
    <s v="0903528148"/>
    <s v="NA"/>
    <s v="NA"/>
    <x v="0"/>
  </r>
  <r>
    <x v="5"/>
    <d v="2025-08-07T17:33:26"/>
    <x v="4"/>
    <d v="2025-08-07T17:35:46"/>
    <x v="8"/>
    <s v="0913065115"/>
    <s v="NA"/>
    <s v="NA"/>
    <x v="0"/>
  </r>
  <r>
    <x v="21"/>
    <d v="2025-08-22T16:42:16"/>
    <x v="1"/>
    <d v="2025-08-22T17:31:59"/>
    <x v="8"/>
    <s v="0925266168"/>
    <s v="NA"/>
    <s v="NA"/>
    <x v="1"/>
  </r>
  <r>
    <x v="5"/>
    <d v="2025-08-07T17:39:29"/>
    <x v="4"/>
    <d v="2025-08-07T17:41:17"/>
    <x v="8"/>
    <s v="0970267819"/>
    <s v="NA"/>
    <s v="NA"/>
    <x v="0"/>
  </r>
  <r>
    <x v="23"/>
    <d v="2025-08-04T13:28:41"/>
    <x v="0"/>
    <d v="2025-08-04T13:29:37"/>
    <x v="8"/>
    <s v="0424513979"/>
    <s v="NA"/>
    <s v="NA"/>
    <x v="0"/>
  </r>
  <r>
    <x v="3"/>
    <d v="2025-08-11T17:51:02"/>
    <x v="0"/>
    <d v="2025-08-11T17:54:34"/>
    <x v="8"/>
    <s v="033368989"/>
    <s v="NA"/>
    <s v="NA"/>
    <x v="0"/>
  </r>
  <r>
    <x v="5"/>
    <d v="2025-08-07T09:28:04"/>
    <x v="4"/>
    <d v="2025-08-07T09:30:24"/>
    <x v="8"/>
    <s v="0967185539"/>
    <s v="NA"/>
    <s v="NA"/>
    <x v="1"/>
  </r>
  <r>
    <x v="0"/>
    <d v="2025-08-25T15:48:34"/>
    <x v="0"/>
    <d v="2025-08-25T15:52:00"/>
    <x v="8"/>
    <s v="077223790"/>
    <s v="NA"/>
    <s v="NA"/>
    <x v="0"/>
  </r>
  <r>
    <x v="3"/>
    <d v="2025-08-11T13:56:52"/>
    <x v="0"/>
    <d v="2025-08-11T13:59:12"/>
    <x v="8"/>
    <s v="0223066685"/>
    <s v="NA"/>
    <s v="NA"/>
    <x v="0"/>
  </r>
  <r>
    <x v="6"/>
    <d v="2025-08-15T15:21:52"/>
    <x v="1"/>
    <d v="2025-08-15T15:26:52"/>
    <x v="8"/>
    <s v="0423100278"/>
    <s v="NA"/>
    <s v="NA"/>
    <x v="0"/>
  </r>
  <r>
    <x v="0"/>
    <d v="2025-08-25T15:52:18"/>
    <x v="0"/>
    <d v="2025-08-25T15:53:45"/>
    <x v="8"/>
    <s v="0936980118"/>
    <s v="NA"/>
    <s v="NA"/>
    <x v="0"/>
  </r>
  <r>
    <x v="29"/>
    <d v="2025-08-24T12:30:31"/>
    <x v="5"/>
    <d v="2025-08-24T12:32:48"/>
    <x v="8"/>
    <s v="0976148213"/>
    <s v="NA"/>
    <s v="NA"/>
    <x v="0"/>
  </r>
  <r>
    <x v="3"/>
    <d v="2025-08-11T12:00:35"/>
    <x v="0"/>
    <d v="2025-08-11T12:02:13"/>
    <x v="8"/>
    <s v="0967062295"/>
    <s v="NA"/>
    <s v="NA"/>
    <x v="0"/>
  </r>
  <r>
    <x v="21"/>
    <d v="2025-08-22T18:07:56"/>
    <x v="1"/>
    <d v="2025-08-22T18:11:55"/>
    <x v="8"/>
    <s v="0976773617"/>
    <s v="NA"/>
    <s v="NA"/>
    <x v="0"/>
  </r>
  <r>
    <x v="16"/>
    <d v="2025-08-30T18:50:18"/>
    <x v="6"/>
    <d v="2025-08-30T18:52:38"/>
    <x v="8"/>
    <s v="0905478792"/>
    <s v="NA"/>
    <s v="NA"/>
    <x v="1"/>
  </r>
  <r>
    <x v="28"/>
    <d v="2025-08-29T12:25:38"/>
    <x v="1"/>
    <d v="2025-08-29T12:33:09"/>
    <x v="8"/>
    <s v="0426761858"/>
    <s v="NA"/>
    <s v="NA"/>
    <x v="0"/>
  </r>
  <r>
    <x v="24"/>
    <d v="2025-08-14T12:09:45"/>
    <x v="4"/>
    <d v="2025-08-14T12:16:33"/>
    <x v="8"/>
    <s v="0908169556"/>
    <s v="NA"/>
    <s v="NA"/>
    <x v="0"/>
  </r>
  <r>
    <x v="12"/>
    <d v="2025-08-10T13:07:01"/>
    <x v="5"/>
    <d v="2025-08-10T13:08:49"/>
    <x v="8"/>
    <s v="0437041548"/>
    <s v="NA"/>
    <s v="NA"/>
    <x v="1"/>
  </r>
  <r>
    <x v="16"/>
    <d v="2025-08-30T13:53:04"/>
    <x v="6"/>
    <d v="2025-08-30T14:38:45"/>
    <x v="8"/>
    <s v="0918226823"/>
    <s v="NA"/>
    <s v="NA"/>
    <x v="1"/>
  </r>
  <r>
    <x v="9"/>
    <d v="2025-08-28T17:12:58"/>
    <x v="4"/>
    <d v="2025-08-28T17:13:57"/>
    <x v="8"/>
    <s v="0961152799"/>
    <s v="NA"/>
    <s v="NA"/>
    <x v="0"/>
  </r>
  <r>
    <x v="13"/>
    <d v="2025-08-09T16:51:23"/>
    <x v="6"/>
    <d v="2025-08-09T16:54:02"/>
    <x v="8"/>
    <s v="0936453950"/>
    <s v="NA"/>
    <s v="NA"/>
    <x v="1"/>
  </r>
  <r>
    <x v="5"/>
    <d v="2025-08-07T15:20:41"/>
    <x v="4"/>
    <d v="2025-08-07T15:26:47"/>
    <x v="8"/>
    <s v="0927858585"/>
    <s v="NA"/>
    <s v="NA"/>
    <x v="0"/>
  </r>
  <r>
    <x v="3"/>
    <d v="2025-08-11T15:27:08"/>
    <x v="0"/>
    <d v="2025-08-11T15:28:41"/>
    <x v="8"/>
    <s v="033368989"/>
    <s v="NA"/>
    <s v="NA"/>
    <x v="0"/>
  </r>
  <r>
    <x v="3"/>
    <d v="2025-08-11T12:59:54"/>
    <x v="0"/>
    <d v="2025-08-11T13:08:12"/>
    <x v="8"/>
    <s v="0223370377"/>
    <s v="NA"/>
    <s v="NA"/>
    <x v="0"/>
  </r>
  <r>
    <x v="22"/>
    <d v="2025-08-21T18:26:42"/>
    <x v="4"/>
    <d v="2025-08-21T18:36:48"/>
    <x v="8"/>
    <s v="034016808"/>
    <s v="NA"/>
    <s v="NA"/>
    <x v="1"/>
  </r>
  <r>
    <x v="0"/>
    <d v="2025-08-25T19:22:56"/>
    <x v="0"/>
    <d v="2025-08-25T19:28:10"/>
    <x v="8"/>
    <s v="29306677"/>
    <s v="NA"/>
    <s v="NA"/>
    <x v="1"/>
  </r>
  <r>
    <x v="22"/>
    <d v="2025-08-21T15:01:42"/>
    <x v="4"/>
    <d v="2025-08-21T15:43:12"/>
    <x v="8"/>
    <s v="0425120999"/>
    <s v="NA"/>
    <s v="NA"/>
    <x v="0"/>
  </r>
  <r>
    <x v="6"/>
    <d v="2025-08-15T17:05:53"/>
    <x v="1"/>
    <d v="2025-08-15T17:16:15"/>
    <x v="8"/>
    <s v="0913852055"/>
    <s v="NA"/>
    <s v="NA"/>
    <x v="0"/>
  </r>
  <r>
    <x v="22"/>
    <d v="2025-08-21T17:01:17"/>
    <x v="4"/>
    <d v="2025-08-21T17:09:01"/>
    <x v="8"/>
    <s v="0977585737"/>
    <s v="NA"/>
    <s v="NA"/>
    <x v="0"/>
  </r>
  <r>
    <x v="3"/>
    <d v="2025-08-11T13:09:41"/>
    <x v="0"/>
    <d v="2025-08-11T13:12:28"/>
    <x v="8"/>
    <s v="0223066685"/>
    <s v="NA"/>
    <s v="NA"/>
    <x v="0"/>
  </r>
  <r>
    <x v="5"/>
    <d v="2025-08-07T17:52:34"/>
    <x v="4"/>
    <d v="2025-08-07T17:55:47"/>
    <x v="8"/>
    <s v="0911728810"/>
    <s v="NA"/>
    <s v="NA"/>
    <x v="0"/>
  </r>
  <r>
    <x v="28"/>
    <d v="2025-08-29T12:17:08"/>
    <x v="1"/>
    <d v="2025-08-29T12:21:39"/>
    <x v="8"/>
    <s v="034916969"/>
    <s v="NA"/>
    <s v="NA"/>
    <x v="1"/>
  </r>
  <r>
    <x v="16"/>
    <d v="2025-08-30T12:27:17"/>
    <x v="6"/>
    <d v="2025-08-30T12:31:46"/>
    <x v="8"/>
    <s v="0936706889"/>
    <s v="NA"/>
    <s v="NA"/>
    <x v="1"/>
  </r>
  <r>
    <x v="21"/>
    <d v="2025-08-22T15:20:55"/>
    <x v="1"/>
    <d v="2025-08-22T15:31:50"/>
    <x v="8"/>
    <s v="0436035355"/>
    <s v="NA"/>
    <s v="NA"/>
    <x v="1"/>
  </r>
  <r>
    <x v="29"/>
    <d v="2025-08-24T12:35:17"/>
    <x v="5"/>
    <d v="2025-08-24T12:36:09"/>
    <x v="8"/>
    <s v="0976061711"/>
    <s v="NA"/>
    <s v="NA"/>
    <x v="0"/>
  </r>
  <r>
    <x v="5"/>
    <d v="2025-08-07T09:02:17"/>
    <x v="4"/>
    <d v="2025-08-07T09:27:04"/>
    <x v="8"/>
    <s v="0967185539"/>
    <s v="NA"/>
    <s v="NA"/>
    <x v="1"/>
  </r>
  <r>
    <x v="28"/>
    <d v="2025-08-29T11:45:58"/>
    <x v="1"/>
    <d v="2025-08-29T11:47:23"/>
    <x v="8"/>
    <s v="0926258367"/>
    <s v="NA"/>
    <s v="NA"/>
    <x v="1"/>
  </r>
  <r>
    <x v="0"/>
    <d v="2025-08-25T18:59:32"/>
    <x v="0"/>
    <d v="2025-08-25T19:03:57"/>
    <x v="8"/>
    <s v="0909181133"/>
    <s v="NA"/>
    <s v="NA"/>
    <x v="0"/>
  </r>
  <r>
    <x v="22"/>
    <d v="2025-08-21T17:44:57"/>
    <x v="4"/>
    <d v="2025-08-21T18:07:54"/>
    <x v="8"/>
    <s v="0425120999"/>
    <s v="NA"/>
    <s v="NA"/>
    <x v="0"/>
  </r>
  <r>
    <x v="0"/>
    <d v="2025-08-25T12:56:43"/>
    <x v="0"/>
    <d v="2025-08-25T12:58:10"/>
    <x v="8"/>
    <s v="077191767"/>
    <s v="NA"/>
    <s v="NA"/>
    <x v="0"/>
  </r>
  <r>
    <x v="0"/>
    <d v="2025-08-25T19:07:12"/>
    <x v="0"/>
    <d v="2025-08-25T19:11:52"/>
    <x v="8"/>
    <s v="0222555775"/>
    <s v="NA"/>
    <s v="NA"/>
    <x v="0"/>
  </r>
  <r>
    <x v="29"/>
    <d v="2025-08-24T16:06:49"/>
    <x v="5"/>
    <d v="2025-08-24T16:09:06"/>
    <x v="8"/>
    <s v="0936434571"/>
    <s v="NA"/>
    <s v="NA"/>
    <x v="1"/>
  </r>
  <r>
    <x v="16"/>
    <d v="2025-08-30T10:00:05"/>
    <x v="6"/>
    <d v="2025-08-30T10:02:47"/>
    <x v="8"/>
    <s v="0922500763"/>
    <s v="NA"/>
    <s v="NA"/>
    <x v="0"/>
  </r>
  <r>
    <x v="29"/>
    <d v="2025-08-24T13:31:57"/>
    <x v="5"/>
    <d v="2025-08-24T13:32:56"/>
    <x v="8"/>
    <s v="0967105553"/>
    <s v="NA"/>
    <s v="NA"/>
    <x v="0"/>
  </r>
  <r>
    <x v="9"/>
    <d v="2025-08-28T17:22:08"/>
    <x v="4"/>
    <d v="2025-08-28T17:24:19"/>
    <x v="8"/>
    <s v="0912202382"/>
    <s v="NA"/>
    <s v="NA"/>
    <x v="0"/>
  </r>
  <r>
    <x v="3"/>
    <d v="2025-08-11T18:08:15"/>
    <x v="0"/>
    <d v="2025-08-11T18:10:43"/>
    <x v="8"/>
    <s v="0223066685"/>
    <s v="NA"/>
    <s v="NA"/>
    <x v="0"/>
  </r>
  <r>
    <x v="24"/>
    <d v="2025-08-14T13:57:29"/>
    <x v="4"/>
    <d v="2025-08-14T13:58:51"/>
    <x v="8"/>
    <s v="0916800055"/>
    <s v="NA"/>
    <s v="NA"/>
    <x v="1"/>
  </r>
  <r>
    <x v="29"/>
    <d v="2025-08-24T13:35:12"/>
    <x v="5"/>
    <d v="2025-08-24T13:37:16"/>
    <x v="8"/>
    <s v="0983265277"/>
    <s v="NA"/>
    <s v="NA"/>
    <x v="0"/>
  </r>
  <r>
    <x v="11"/>
    <d v="2025-08-17T16:10:23"/>
    <x v="5"/>
    <d v="2025-08-17T16:13:03"/>
    <x v="8"/>
    <s v="0989082131"/>
    <s v="NA"/>
    <s v="NA"/>
    <x v="1"/>
  </r>
  <r>
    <x v="23"/>
    <d v="2025-08-04T12:38:12"/>
    <x v="0"/>
    <d v="2025-08-04T12:54:52"/>
    <x v="8"/>
    <s v="0987158809"/>
    <s v="NA"/>
    <s v="NA"/>
    <x v="1"/>
  </r>
  <r>
    <x v="9"/>
    <d v="2025-08-28T13:27:26"/>
    <x v="4"/>
    <d v="2025-08-28T13:31:53"/>
    <x v="8"/>
    <s v="0424966588"/>
    <s v="NA"/>
    <s v="NA"/>
    <x v="0"/>
  </r>
  <r>
    <x v="22"/>
    <d v="2025-08-21T16:11:52"/>
    <x v="4"/>
    <d v="2025-08-21T16:26:35"/>
    <x v="8"/>
    <s v="0977585737"/>
    <s v="NA"/>
    <s v="NA"/>
    <x v="1"/>
  </r>
  <r>
    <x v="5"/>
    <d v="2025-08-07T17:43:06"/>
    <x v="4"/>
    <d v="2025-08-07T17:44:59"/>
    <x v="8"/>
    <s v="0936771204"/>
    <s v="NA"/>
    <s v="NA"/>
    <x v="0"/>
  </r>
  <r>
    <x v="0"/>
    <d v="2025-08-25T16:06:36"/>
    <x v="0"/>
    <d v="2025-08-25T16:16:32"/>
    <x v="8"/>
    <s v="062301223"/>
    <s v="NA"/>
    <s v="NA"/>
    <x v="1"/>
  </r>
  <r>
    <x v="28"/>
    <d v="2025-08-29T11:47:29"/>
    <x v="1"/>
    <d v="2025-08-29T11:53:46"/>
    <x v="8"/>
    <s v="0926258367"/>
    <s v="NA"/>
    <s v="NA"/>
    <x v="1"/>
  </r>
  <r>
    <x v="12"/>
    <d v="2025-08-10T13:29:08"/>
    <x v="5"/>
    <d v="2025-08-10T13:31:33"/>
    <x v="8"/>
    <s v="0972710859"/>
    <s v="NA"/>
    <s v="NA"/>
    <x v="1"/>
  </r>
  <r>
    <x v="24"/>
    <d v="2025-08-14T12:49:37"/>
    <x v="4"/>
    <d v="2025-08-14T12:59:30"/>
    <x v="8"/>
    <s v="22636657"/>
    <s v="NA"/>
    <s v="NA"/>
    <x v="1"/>
  </r>
  <r>
    <x v="22"/>
    <d v="2025-08-21T13:06:37"/>
    <x v="4"/>
    <d v="2025-08-21T13:11:25"/>
    <x v="8"/>
    <s v="0909765017"/>
    <s v="NA"/>
    <s v="NA"/>
    <x v="0"/>
  </r>
  <r>
    <x v="26"/>
    <d v="2025-08-18T13:08:24"/>
    <x v="0"/>
    <d v="2025-08-18T13:12:51"/>
    <x v="8"/>
    <s v="077223790"/>
    <s v="NA"/>
    <s v="NA"/>
    <x v="0"/>
  </r>
  <r>
    <x v="26"/>
    <d v="2025-08-18T19:40:21"/>
    <x v="0"/>
    <d v="2025-08-18T19:49:06"/>
    <x v="8"/>
    <s v="055331123"/>
    <s v="NA"/>
    <s v="NA"/>
    <x v="0"/>
  </r>
  <r>
    <x v="22"/>
    <d v="2025-08-21T12:55:58"/>
    <x v="4"/>
    <d v="2025-08-21T13:00:30"/>
    <x v="8"/>
    <s v="0909765017"/>
    <s v="NA"/>
    <s v="NA"/>
    <x v="0"/>
  </r>
  <r>
    <x v="0"/>
    <d v="2025-08-25T12:28:34"/>
    <x v="0"/>
    <d v="2025-08-25T12:33:34"/>
    <x v="8"/>
    <s v="0222068099"/>
    <s v="NA"/>
    <s v="NA"/>
    <x v="0"/>
  </r>
  <r>
    <x v="9"/>
    <d v="2025-08-28T12:07:07"/>
    <x v="4"/>
    <d v="2025-08-28T12:22:18"/>
    <x v="8"/>
    <s v="0985855865"/>
    <s v="NA"/>
    <s v="NA"/>
    <x v="1"/>
  </r>
  <r>
    <x v="6"/>
    <d v="2025-08-15T18:07:51"/>
    <x v="1"/>
    <d v="2025-08-15T18:13:52"/>
    <x v="8"/>
    <s v="0422269588"/>
    <s v="NA"/>
    <s v="NA"/>
    <x v="0"/>
  </r>
  <r>
    <x v="21"/>
    <d v="2025-08-22T18:24:19"/>
    <x v="1"/>
    <d v="2025-08-22T18:25:33"/>
    <x v="8"/>
    <s v="0977291230"/>
    <s v="NA"/>
    <s v="NA"/>
    <x v="0"/>
  </r>
  <r>
    <x v="29"/>
    <d v="2025-08-24T12:37:58"/>
    <x v="5"/>
    <d v="2025-08-24T12:39:54"/>
    <x v="8"/>
    <s v="0903992956"/>
    <s v="NA"/>
    <s v="NA"/>
    <x v="0"/>
  </r>
  <r>
    <x v="28"/>
    <d v="2025-08-29T12:08:43"/>
    <x v="1"/>
    <d v="2025-08-29T12:18:14"/>
    <x v="8"/>
    <s v="034916969"/>
    <s v="NA"/>
    <s v="NA"/>
    <x v="1"/>
  </r>
  <r>
    <x v="28"/>
    <d v="2025-08-29T17:50:11"/>
    <x v="1"/>
    <d v="2025-08-29T18:02:01"/>
    <x v="9"/>
    <s v="062301223"/>
    <s v="NA"/>
    <s v="NA"/>
    <x v="1"/>
  </r>
  <r>
    <x v="20"/>
    <d v="2025-08-20T14:06:20"/>
    <x v="3"/>
    <d v="2025-08-20T14:14:24"/>
    <x v="9"/>
    <s v="066898909"/>
    <s v="NA"/>
    <s v="NA"/>
    <x v="0"/>
  </r>
  <r>
    <x v="0"/>
    <d v="2025-08-25T16:20:19"/>
    <x v="0"/>
    <d v="2025-08-25T16:29:48"/>
    <x v="9"/>
    <s v="87729016"/>
    <s v="NA"/>
    <s v="NA"/>
    <x v="1"/>
  </r>
  <r>
    <x v="17"/>
    <d v="2025-08-19T17:51:12"/>
    <x v="2"/>
    <d v="2025-08-19T17:56:14"/>
    <x v="9"/>
    <s v="0922151477"/>
    <s v="NA"/>
    <s v="NA"/>
    <x v="1"/>
  </r>
  <r>
    <x v="29"/>
    <d v="2025-08-24T15:50:52"/>
    <x v="5"/>
    <d v="2025-08-24T15:52:55"/>
    <x v="9"/>
    <s v="0917039902"/>
    <s v="NA"/>
    <s v="NA"/>
    <x v="0"/>
  </r>
  <r>
    <x v="17"/>
    <d v="2025-08-19T15:15:00"/>
    <x v="2"/>
    <d v="2025-08-19T15:17:31"/>
    <x v="9"/>
    <s v="0423931203"/>
    <s v="NA"/>
    <s v="NA"/>
    <x v="0"/>
  </r>
  <r>
    <x v="9"/>
    <d v="2025-08-28T15:27:32"/>
    <x v="4"/>
    <d v="2025-08-28T15:28:36"/>
    <x v="9"/>
    <s v="0938767805"/>
    <s v="NA"/>
    <s v="NA"/>
    <x v="0"/>
  </r>
  <r>
    <x v="23"/>
    <d v="2025-08-04T19:42:46"/>
    <x v="0"/>
    <d v="2025-08-04T19:45:19"/>
    <x v="9"/>
    <s v="0909039666"/>
    <s v="NA"/>
    <s v="NA"/>
    <x v="0"/>
  </r>
  <r>
    <x v="29"/>
    <d v="2025-08-24T15:53:42"/>
    <x v="5"/>
    <d v="2025-08-24T15:55:17"/>
    <x v="9"/>
    <s v="0926765383"/>
    <s v="NA"/>
    <s v="NA"/>
    <x v="0"/>
  </r>
  <r>
    <x v="28"/>
    <d v="2025-08-29T15:49:24"/>
    <x v="1"/>
    <d v="2025-08-29T15:52:27"/>
    <x v="9"/>
    <s v="0989987525"/>
    <s v="NA"/>
    <s v="NA"/>
    <x v="0"/>
  </r>
  <r>
    <x v="29"/>
    <d v="2025-08-24T16:25:21"/>
    <x v="5"/>
    <d v="2025-08-24T16:26:45"/>
    <x v="9"/>
    <s v="0986184365"/>
    <s v="NA"/>
    <s v="NA"/>
    <x v="0"/>
  </r>
  <r>
    <x v="10"/>
    <d v="2025-08-12T19:43:17"/>
    <x v="2"/>
    <d v="2025-08-12T19:45:33"/>
    <x v="9"/>
    <s v="0229382666"/>
    <s v="NA"/>
    <s v="NA"/>
    <x v="0"/>
  </r>
  <r>
    <x v="24"/>
    <d v="2025-08-14T15:44:44"/>
    <x v="4"/>
    <d v="2025-08-14T15:45:53"/>
    <x v="9"/>
    <s v="0903384056"/>
    <s v="NA"/>
    <s v="NA"/>
    <x v="0"/>
  </r>
  <r>
    <x v="15"/>
    <d v="2025-08-26T14:01:15"/>
    <x v="2"/>
    <d v="2025-08-26T14:19:21"/>
    <x v="9"/>
    <s v="27553989"/>
    <s v="NA"/>
    <s v="NA"/>
    <x v="1"/>
  </r>
  <r>
    <x v="24"/>
    <d v="2025-08-14T15:20:28"/>
    <x v="4"/>
    <d v="2025-08-14T15:22:17"/>
    <x v="9"/>
    <s v="0973785166"/>
    <s v="NA"/>
    <s v="NA"/>
    <x v="0"/>
  </r>
  <r>
    <x v="29"/>
    <d v="2025-08-24T16:01:03"/>
    <x v="5"/>
    <d v="2025-08-24T16:02:11"/>
    <x v="9"/>
    <s v="0958466676"/>
    <s v="NA"/>
    <s v="NA"/>
    <x v="0"/>
  </r>
  <r>
    <x v="24"/>
    <d v="2025-08-14T16:11:08"/>
    <x v="4"/>
    <d v="2025-08-14T16:12:14"/>
    <x v="9"/>
    <s v="0917823312"/>
    <s v="NA"/>
    <s v="NA"/>
    <x v="0"/>
  </r>
  <r>
    <x v="4"/>
    <d v="2025-08-06T12:47:04"/>
    <x v="3"/>
    <d v="2025-08-06T12:56:28"/>
    <x v="9"/>
    <s v="0966636380"/>
    <s v="NA"/>
    <s v="NA"/>
    <x v="1"/>
  </r>
  <r>
    <x v="10"/>
    <d v="2025-08-12T14:20:53"/>
    <x v="2"/>
    <d v="2025-08-12T14:28:26"/>
    <x v="9"/>
    <s v="0986128655"/>
    <s v="NA"/>
    <s v="NA"/>
    <x v="1"/>
  </r>
  <r>
    <x v="0"/>
    <d v="2025-08-25T17:27:47"/>
    <x v="0"/>
    <d v="2025-08-25T17:29:28"/>
    <x v="9"/>
    <s v="0975099551"/>
    <s v="NA"/>
    <s v="NA"/>
    <x v="0"/>
  </r>
  <r>
    <x v="23"/>
    <d v="2025-08-04T16:23:04"/>
    <x v="0"/>
    <d v="2025-08-04T16:25:22"/>
    <x v="9"/>
    <s v="053792227"/>
    <s v="NA"/>
    <s v="NA"/>
    <x v="0"/>
  </r>
  <r>
    <x v="24"/>
    <d v="2025-08-14T15:42:48"/>
    <x v="4"/>
    <d v="2025-08-14T15:44:08"/>
    <x v="9"/>
    <s v="0952501366"/>
    <s v="NA"/>
    <s v="NA"/>
    <x v="0"/>
  </r>
  <r>
    <x v="26"/>
    <d v="2025-08-18T18:37:33"/>
    <x v="0"/>
    <d v="2025-08-18T18:44:09"/>
    <x v="9"/>
    <s v="0958364009"/>
    <s v="NA"/>
    <s v="NA"/>
    <x v="0"/>
  </r>
  <r>
    <x v="0"/>
    <d v="2025-08-25T14:56:48"/>
    <x v="0"/>
    <d v="2025-08-25T15:05:11"/>
    <x v="9"/>
    <s v="0426879200"/>
    <s v="NA"/>
    <s v="NA"/>
    <x v="1"/>
  </r>
  <r>
    <x v="1"/>
    <d v="2025-08-01T15:25:29"/>
    <x v="1"/>
    <d v="2025-08-01T15:28:21"/>
    <x v="9"/>
    <s v="0424966588"/>
    <s v="NA"/>
    <s v="NA"/>
    <x v="0"/>
  </r>
  <r>
    <x v="23"/>
    <d v="2025-08-04T15:28:22"/>
    <x v="0"/>
    <d v="2025-08-04T15:30:03"/>
    <x v="9"/>
    <s v="077777195"/>
    <s v="NA"/>
    <s v="NA"/>
    <x v="0"/>
  </r>
  <r>
    <x v="10"/>
    <d v="2025-08-12T19:00:34"/>
    <x v="2"/>
    <d v="2025-08-12T19:05:28"/>
    <x v="9"/>
    <s v="0915169396"/>
    <s v="NA"/>
    <s v="NA"/>
    <x v="0"/>
  </r>
  <r>
    <x v="29"/>
    <d v="2025-08-24T15:36:52"/>
    <x v="5"/>
    <d v="2025-08-24T15:37:59"/>
    <x v="9"/>
    <s v="0931208681"/>
    <s v="NA"/>
    <s v="NA"/>
    <x v="0"/>
  </r>
  <r>
    <x v="4"/>
    <d v="2025-08-06T13:33:15"/>
    <x v="3"/>
    <d v="2025-08-06T13:39:34"/>
    <x v="9"/>
    <s v="032605996"/>
    <s v="NA"/>
    <s v="NA"/>
    <x v="1"/>
  </r>
  <r>
    <x v="9"/>
    <d v="2025-08-28T15:09:42"/>
    <x v="4"/>
    <d v="2025-08-28T15:11:17"/>
    <x v="9"/>
    <s v="0932097942"/>
    <s v="NA"/>
    <s v="NA"/>
    <x v="0"/>
  </r>
  <r>
    <x v="18"/>
    <d v="2025-08-08T20:50:01"/>
    <x v="1"/>
    <d v="2025-08-08T20:55:07"/>
    <x v="9"/>
    <s v="0930081238"/>
    <s v="NA"/>
    <s v="NA"/>
    <x v="0"/>
  </r>
  <r>
    <x v="0"/>
    <d v="2025-08-25T17:20:50"/>
    <x v="0"/>
    <d v="2025-08-25T17:22:17"/>
    <x v="9"/>
    <s v="0985555885"/>
    <s v="NA"/>
    <s v="NA"/>
    <x v="0"/>
  </r>
  <r>
    <x v="20"/>
    <d v="2025-08-20T12:20:19"/>
    <x v="3"/>
    <d v="2025-08-20T12:35:18"/>
    <x v="9"/>
    <s v="066898909"/>
    <s v="NA"/>
    <s v="NA"/>
    <x v="1"/>
  </r>
  <r>
    <x v="9"/>
    <d v="2025-08-28T15:03:17"/>
    <x v="4"/>
    <d v="2025-08-28T15:04:37"/>
    <x v="9"/>
    <s v="0976593584"/>
    <s v="NA"/>
    <s v="NA"/>
    <x v="0"/>
  </r>
  <r>
    <x v="10"/>
    <d v="2025-08-12T20:23:47"/>
    <x v="2"/>
    <d v="2025-08-12T20:26:16"/>
    <x v="9"/>
    <s v="0903770911"/>
    <s v="NA"/>
    <s v="NA"/>
    <x v="1"/>
  </r>
  <r>
    <x v="24"/>
    <d v="2025-08-14T16:47:56"/>
    <x v="4"/>
    <d v="2025-08-14T16:48:59"/>
    <x v="9"/>
    <s v="0968508878"/>
    <s v="NA"/>
    <s v="NA"/>
    <x v="0"/>
  </r>
  <r>
    <x v="10"/>
    <d v="2025-08-12T23:32:56"/>
    <x v="2"/>
    <d v="2025-08-12T23:34:31"/>
    <x v="9"/>
    <s v="0967185537"/>
    <s v="NA"/>
    <s v="NA"/>
    <x v="1"/>
  </r>
  <r>
    <x v="24"/>
    <d v="2025-08-14T16:21:08"/>
    <x v="4"/>
    <d v="2025-08-14T16:22:16"/>
    <x v="9"/>
    <s v="0931342826"/>
    <s v="NA"/>
    <s v="NA"/>
    <x v="0"/>
  </r>
  <r>
    <x v="23"/>
    <d v="2025-08-04T14:19:18"/>
    <x v="0"/>
    <d v="2025-08-04T14:28:13"/>
    <x v="9"/>
    <s v="0911292731"/>
    <s v="NA"/>
    <s v="NA"/>
    <x v="0"/>
  </r>
  <r>
    <x v="23"/>
    <d v="2025-08-04T14:42:42"/>
    <x v="0"/>
    <d v="2025-08-04T14:46:15"/>
    <x v="9"/>
    <s v="077777195"/>
    <s v="NA"/>
    <s v="NA"/>
    <x v="0"/>
  </r>
  <r>
    <x v="7"/>
    <d v="2025-08-13T16:00:39"/>
    <x v="3"/>
    <d v="2025-08-13T16:07:16"/>
    <x v="9"/>
    <s v="048385899"/>
    <s v="NA"/>
    <s v="NA"/>
    <x v="0"/>
  </r>
  <r>
    <x v="4"/>
    <d v="2025-08-06T14:52:01"/>
    <x v="3"/>
    <d v="2025-08-06T14:54:19"/>
    <x v="9"/>
    <s v="0976066349"/>
    <s v="NA"/>
    <s v="NA"/>
    <x v="0"/>
  </r>
  <r>
    <x v="7"/>
    <d v="2025-08-13T17:40:38"/>
    <x v="3"/>
    <d v="2025-08-13T17:42:04"/>
    <x v="9"/>
    <s v="0973785166"/>
    <s v="NA"/>
    <s v="NA"/>
    <x v="0"/>
  </r>
  <r>
    <x v="7"/>
    <d v="2025-08-13T19:43:05"/>
    <x v="3"/>
    <d v="2025-08-13T19:44:25"/>
    <x v="9"/>
    <s v="062902237"/>
    <s v="NA"/>
    <s v="NA"/>
    <x v="0"/>
  </r>
  <r>
    <x v="10"/>
    <d v="2025-08-12T20:11:57"/>
    <x v="2"/>
    <d v="2025-08-12T20:14:43"/>
    <x v="9"/>
    <s v="0900192810"/>
    <s v="NA"/>
    <s v="NA"/>
    <x v="1"/>
  </r>
  <r>
    <x v="29"/>
    <d v="2025-08-24T15:08:07"/>
    <x v="5"/>
    <d v="2025-08-24T15:10:26"/>
    <x v="9"/>
    <s v="0955013868"/>
    <s v="NA"/>
    <s v="NA"/>
    <x v="0"/>
  </r>
  <r>
    <x v="7"/>
    <d v="2025-08-13T20:35:46"/>
    <x v="3"/>
    <d v="2025-08-13T20:38:21"/>
    <x v="9"/>
    <s v="032749449"/>
    <s v="NA"/>
    <s v="NA"/>
    <x v="1"/>
  </r>
  <r>
    <x v="29"/>
    <d v="2025-08-24T15:24:22"/>
    <x v="5"/>
    <d v="2025-08-24T15:25:27"/>
    <x v="9"/>
    <s v="0921220590"/>
    <s v="NA"/>
    <s v="NA"/>
    <x v="0"/>
  </r>
  <r>
    <x v="17"/>
    <d v="2025-08-19T22:39:57"/>
    <x v="2"/>
    <d v="2025-08-19T22:47:08"/>
    <x v="9"/>
    <s v="0980804833"/>
    <s v="NA"/>
    <s v="NA"/>
    <x v="1"/>
  </r>
  <r>
    <x v="26"/>
    <d v="2025-08-18T15:44:29"/>
    <x v="0"/>
    <d v="2025-08-18T15:46:59"/>
    <x v="9"/>
    <s v="0981087777"/>
    <s v="NA"/>
    <s v="NA"/>
    <x v="0"/>
  </r>
  <r>
    <x v="28"/>
    <d v="2025-08-29T20:09:59"/>
    <x v="1"/>
    <d v="2025-08-29T20:56:00"/>
    <x v="9"/>
    <s v="0967185539"/>
    <s v="NA"/>
    <s v="NA"/>
    <x v="0"/>
  </r>
  <r>
    <x v="27"/>
    <d v="2025-08-02T17:07:49"/>
    <x v="6"/>
    <d v="2025-08-02T17:15:09"/>
    <x v="9"/>
    <s v="0958545712"/>
    <s v="NA"/>
    <s v="NA"/>
    <x v="0"/>
  </r>
  <r>
    <x v="16"/>
    <d v="2025-08-30T16:03:06"/>
    <x v="6"/>
    <d v="2025-08-30T16:08:59"/>
    <x v="9"/>
    <s v="0918226823"/>
    <s v="NA"/>
    <s v="NA"/>
    <x v="1"/>
  </r>
  <r>
    <x v="26"/>
    <d v="2025-08-18T16:00:04"/>
    <x v="0"/>
    <d v="2025-08-18T16:03:26"/>
    <x v="9"/>
    <s v="0981087777"/>
    <s v="NA"/>
    <s v="NA"/>
    <x v="0"/>
  </r>
  <r>
    <x v="18"/>
    <d v="2025-08-08T17:38:29"/>
    <x v="1"/>
    <d v="2025-08-08T17:48:03"/>
    <x v="9"/>
    <s v="0931299673"/>
    <s v="NA"/>
    <s v="NA"/>
    <x v="1"/>
  </r>
  <r>
    <x v="20"/>
    <d v="2025-08-20T17:33:32"/>
    <x v="3"/>
    <d v="2025-08-20T17:35:48"/>
    <x v="9"/>
    <s v="0975099551"/>
    <s v="NA"/>
    <s v="NA"/>
    <x v="0"/>
  </r>
  <r>
    <x v="4"/>
    <d v="2025-08-06T18:11:03"/>
    <x v="3"/>
    <d v="2025-08-06T18:26:57"/>
    <x v="9"/>
    <s v="0915951112"/>
    <s v="NA"/>
    <s v="NA"/>
    <x v="1"/>
  </r>
  <r>
    <x v="7"/>
    <d v="2025-08-13T14:37:21"/>
    <x v="3"/>
    <d v="2025-08-13T14:43:14"/>
    <x v="9"/>
    <s v="048385899"/>
    <s v="NA"/>
    <s v="NA"/>
    <x v="0"/>
  </r>
  <r>
    <x v="7"/>
    <d v="2025-08-13T14:26:00"/>
    <x v="3"/>
    <d v="2025-08-13T14:28:46"/>
    <x v="9"/>
    <s v="0989860869"/>
    <s v="NA"/>
    <s v="NA"/>
    <x v="0"/>
  </r>
  <r>
    <x v="29"/>
    <d v="2025-08-24T15:19:44"/>
    <x v="5"/>
    <d v="2025-08-24T15:20:50"/>
    <x v="9"/>
    <s v="0918585643"/>
    <s v="NA"/>
    <s v="NA"/>
    <x v="0"/>
  </r>
  <r>
    <x v="20"/>
    <d v="2025-08-20T17:18:52"/>
    <x v="3"/>
    <d v="2025-08-20T17:23:02"/>
    <x v="9"/>
    <s v="0972905798"/>
    <s v="NA"/>
    <s v="NA"/>
    <x v="0"/>
  </r>
  <r>
    <x v="10"/>
    <d v="2025-08-12T17:25:37"/>
    <x v="2"/>
    <d v="2025-08-12T17:29:43"/>
    <x v="9"/>
    <s v="034366258"/>
    <s v="NA"/>
    <s v="NA"/>
    <x v="1"/>
  </r>
  <r>
    <x v="0"/>
    <d v="2025-08-25T19:03:39"/>
    <x v="0"/>
    <d v="2025-08-25T19:10:46"/>
    <x v="9"/>
    <s v="0985555885"/>
    <s v="NA"/>
    <s v="NA"/>
    <x v="0"/>
  </r>
  <r>
    <x v="1"/>
    <d v="2025-08-01T15:39:36"/>
    <x v="1"/>
    <d v="2025-08-01T15:45:13"/>
    <x v="9"/>
    <s v="0913511588"/>
    <s v="NA"/>
    <s v="NA"/>
    <x v="0"/>
  </r>
  <r>
    <x v="10"/>
    <d v="2025-08-12T20:37:46"/>
    <x v="2"/>
    <d v="2025-08-12T20:40:39"/>
    <x v="9"/>
    <s v="0229902269"/>
    <s v="NA"/>
    <s v="NA"/>
    <x v="0"/>
  </r>
  <r>
    <x v="20"/>
    <d v="2025-08-20T18:36:38"/>
    <x v="3"/>
    <d v="2025-08-20T18:37:58"/>
    <x v="9"/>
    <s v="0933579601"/>
    <s v="NA"/>
    <s v="NA"/>
    <x v="0"/>
  </r>
  <r>
    <x v="9"/>
    <d v="2025-08-28T15:25:15"/>
    <x v="4"/>
    <d v="2025-08-28T15:26:21"/>
    <x v="9"/>
    <s v="0906009063"/>
    <s v="NA"/>
    <s v="NA"/>
    <x v="0"/>
  </r>
  <r>
    <x v="20"/>
    <d v="2025-08-20T14:18:58"/>
    <x v="3"/>
    <d v="2025-08-20T14:19:59"/>
    <x v="9"/>
    <s v="062230555"/>
    <s v="NA"/>
    <s v="NA"/>
    <x v="0"/>
  </r>
  <r>
    <x v="7"/>
    <d v="2025-08-13T19:13:18"/>
    <x v="3"/>
    <d v="2025-08-13T19:17:35"/>
    <x v="9"/>
    <s v="0222636657"/>
    <s v="NA"/>
    <s v="NA"/>
    <x v="0"/>
  </r>
  <r>
    <x v="0"/>
    <d v="2025-08-25T20:21:39"/>
    <x v="0"/>
    <d v="2025-08-25T20:24:05"/>
    <x v="9"/>
    <s v="062301223"/>
    <s v="NA"/>
    <s v="NA"/>
    <x v="0"/>
  </r>
  <r>
    <x v="0"/>
    <d v="2025-08-25T19:12:27"/>
    <x v="0"/>
    <d v="2025-08-25T19:16:15"/>
    <x v="9"/>
    <s v="0423100278"/>
    <s v="NA"/>
    <s v="NA"/>
    <x v="0"/>
  </r>
  <r>
    <x v="28"/>
    <d v="2025-08-29T14:24:32"/>
    <x v="1"/>
    <d v="2025-08-29T14:30:14"/>
    <x v="9"/>
    <s v="0436035355"/>
    <s v="NA"/>
    <s v="NA"/>
    <x v="1"/>
  </r>
  <r>
    <x v="7"/>
    <d v="2025-08-13T19:20:54"/>
    <x v="3"/>
    <d v="2025-08-13T19:33:09"/>
    <x v="9"/>
    <s v="0933573109"/>
    <s v="NA"/>
    <s v="NA"/>
    <x v="1"/>
  </r>
  <r>
    <x v="10"/>
    <d v="2025-08-12T20:31:43"/>
    <x v="2"/>
    <d v="2025-08-12T20:35:59"/>
    <x v="9"/>
    <s v="24259911"/>
    <s v="NA"/>
    <s v="NA"/>
    <x v="1"/>
  </r>
  <r>
    <x v="28"/>
    <d v="2025-08-29T19:37:18"/>
    <x v="1"/>
    <d v="2025-08-29T19:39:53"/>
    <x v="9"/>
    <s v="062301223"/>
    <s v="NA"/>
    <s v="NA"/>
    <x v="0"/>
  </r>
  <r>
    <x v="24"/>
    <d v="2025-08-14T17:47:39"/>
    <x v="4"/>
    <d v="2025-08-14T18:03:18"/>
    <x v="9"/>
    <s v="0982396511"/>
    <s v="NA"/>
    <s v="NA"/>
    <x v="0"/>
  </r>
  <r>
    <x v="28"/>
    <d v="2025-08-29T21:12:51"/>
    <x v="1"/>
    <d v="2025-08-29T21:15:10"/>
    <x v="9"/>
    <s v="0915908850"/>
    <s v="NA"/>
    <s v="NA"/>
    <x v="1"/>
  </r>
  <r>
    <x v="24"/>
    <d v="2025-08-14T16:07:06"/>
    <x v="4"/>
    <d v="2025-08-14T16:09:06"/>
    <x v="9"/>
    <s v="0927966178"/>
    <s v="NA"/>
    <s v="NA"/>
    <x v="0"/>
  </r>
  <r>
    <x v="28"/>
    <d v="2025-08-29T14:04:21"/>
    <x v="1"/>
    <d v="2025-08-29T14:05:54"/>
    <x v="9"/>
    <s v="032123536"/>
    <s v="NA"/>
    <s v="NA"/>
    <x v="0"/>
  </r>
  <r>
    <x v="7"/>
    <d v="2025-08-13T15:08:51"/>
    <x v="3"/>
    <d v="2025-08-13T15:10:53"/>
    <x v="9"/>
    <s v="0973785166"/>
    <s v="NA"/>
    <s v="NA"/>
    <x v="0"/>
  </r>
  <r>
    <x v="24"/>
    <d v="2025-08-14T15:33:59"/>
    <x v="4"/>
    <d v="2025-08-14T15:34:54"/>
    <x v="9"/>
    <s v="0963027580"/>
    <s v="NA"/>
    <s v="NA"/>
    <x v="0"/>
  </r>
  <r>
    <x v="5"/>
    <d v="2025-08-07T15:55:41"/>
    <x v="4"/>
    <d v="2025-08-07T15:58:08"/>
    <x v="9"/>
    <s v="0931160385"/>
    <s v="NA"/>
    <s v="NA"/>
    <x v="0"/>
  </r>
  <r>
    <x v="29"/>
    <d v="2025-08-24T15:17:30"/>
    <x v="5"/>
    <d v="2025-08-24T15:18:35"/>
    <x v="9"/>
    <s v="0900008145"/>
    <s v="NA"/>
    <s v="NA"/>
    <x v="0"/>
  </r>
  <r>
    <x v="29"/>
    <d v="2025-08-24T15:25:53"/>
    <x v="5"/>
    <d v="2025-08-24T15:26:47"/>
    <x v="9"/>
    <s v="0916380450"/>
    <s v="NA"/>
    <s v="NA"/>
    <x v="0"/>
  </r>
  <r>
    <x v="20"/>
    <d v="2025-08-20T14:30:03"/>
    <x v="3"/>
    <d v="2025-08-20T14:34:53"/>
    <x v="9"/>
    <s v="062301223"/>
    <s v="NA"/>
    <s v="NA"/>
    <x v="0"/>
  </r>
  <r>
    <x v="10"/>
    <d v="2025-08-12T14:21:30"/>
    <x v="2"/>
    <d v="2025-08-12T14:25:28"/>
    <x v="9"/>
    <s v="0427089926"/>
    <s v="NA"/>
    <s v="NA"/>
    <x v="1"/>
  </r>
  <r>
    <x v="5"/>
    <d v="2025-08-07T16:08:07"/>
    <x v="4"/>
    <d v="2025-08-07T16:09:11"/>
    <x v="9"/>
    <s v="0958813990"/>
    <s v="NA"/>
    <s v="NA"/>
    <x v="0"/>
  </r>
  <r>
    <x v="20"/>
    <d v="2025-08-20T18:31:13"/>
    <x v="3"/>
    <d v="2025-08-20T18:32:02"/>
    <x v="9"/>
    <s v="0970647282"/>
    <s v="NA"/>
    <s v="NA"/>
    <x v="0"/>
  </r>
  <r>
    <x v="29"/>
    <d v="2025-08-24T15:38:16"/>
    <x v="5"/>
    <d v="2025-08-24T15:39:54"/>
    <x v="9"/>
    <s v="0930908725"/>
    <s v="NA"/>
    <s v="NA"/>
    <x v="0"/>
  </r>
  <r>
    <x v="10"/>
    <d v="2025-08-12T19:20:03"/>
    <x v="2"/>
    <d v="2025-08-12T19:31:31"/>
    <x v="9"/>
    <s v="0973785166"/>
    <s v="NA"/>
    <s v="NA"/>
    <x v="1"/>
  </r>
  <r>
    <x v="20"/>
    <d v="2025-08-20T18:39:48"/>
    <x v="3"/>
    <d v="2025-08-20T18:41:01"/>
    <x v="9"/>
    <s v="0938767805"/>
    <s v="NA"/>
    <s v="NA"/>
    <x v="0"/>
  </r>
  <r>
    <x v="9"/>
    <d v="2025-08-28T15:20:41"/>
    <x v="4"/>
    <d v="2025-08-28T15:21:49"/>
    <x v="9"/>
    <s v="0958552843"/>
    <s v="NA"/>
    <s v="NA"/>
    <x v="0"/>
  </r>
  <r>
    <x v="20"/>
    <d v="2025-08-20T12:14:24"/>
    <x v="3"/>
    <d v="2025-08-20T12:15:19"/>
    <x v="9"/>
    <s v="062230555"/>
    <s v="NA"/>
    <s v="NA"/>
    <x v="0"/>
  </r>
  <r>
    <x v="29"/>
    <d v="2025-08-24T15:21:02"/>
    <x v="5"/>
    <d v="2025-08-24T15:22:08"/>
    <x v="9"/>
    <s v="0966956607"/>
    <s v="NA"/>
    <s v="NA"/>
    <x v="0"/>
  </r>
  <r>
    <x v="23"/>
    <d v="2025-08-04T14:09:10"/>
    <x v="0"/>
    <d v="2025-08-04T14:12:02"/>
    <x v="9"/>
    <s v="0911292731"/>
    <s v="NA"/>
    <s v="NA"/>
    <x v="0"/>
  </r>
  <r>
    <x v="24"/>
    <d v="2025-08-14T15:57:00"/>
    <x v="4"/>
    <d v="2025-08-14T15:57:55"/>
    <x v="9"/>
    <s v="0917699701"/>
    <s v="NA"/>
    <s v="NA"/>
    <x v="0"/>
  </r>
  <r>
    <x v="20"/>
    <d v="2025-08-20T12:10:26"/>
    <x v="3"/>
    <d v="2025-08-20T12:11:17"/>
    <x v="9"/>
    <s v="062230555"/>
    <s v="NA"/>
    <s v="NA"/>
    <x v="0"/>
  </r>
  <r>
    <x v="24"/>
    <d v="2025-08-14T21:50:22"/>
    <x v="4"/>
    <d v="2025-08-14T23:23:32"/>
    <x v="9"/>
    <s v="0960957256"/>
    <s v="NA"/>
    <s v="NA"/>
    <x v="1"/>
  </r>
  <r>
    <x v="18"/>
    <d v="2025-08-08T15:28:56"/>
    <x v="1"/>
    <d v="2025-08-08T15:40:48"/>
    <x v="9"/>
    <s v="0973940168"/>
    <s v="NA"/>
    <s v="NA"/>
    <x v="1"/>
  </r>
  <r>
    <x v="15"/>
    <d v="2025-08-26T15:03:41"/>
    <x v="2"/>
    <d v="2025-08-26T15:04:06"/>
    <x v="9"/>
    <s v="0900009309"/>
    <s v="NA"/>
    <s v="NA"/>
    <x v="0"/>
  </r>
  <r>
    <x v="24"/>
    <d v="2025-08-14T15:48:35"/>
    <x v="4"/>
    <d v="2025-08-14T15:49:54"/>
    <x v="9"/>
    <s v="0980135318"/>
    <s v="NA"/>
    <s v="NA"/>
    <x v="0"/>
  </r>
  <r>
    <x v="28"/>
    <d v="2025-08-29T19:21:22"/>
    <x v="1"/>
    <d v="2025-08-29T19:27:07"/>
    <x v="9"/>
    <s v="0229902269"/>
    <s v="NA"/>
    <s v="NA"/>
    <x v="0"/>
  </r>
  <r>
    <x v="29"/>
    <d v="2025-08-24T15:56:19"/>
    <x v="5"/>
    <d v="2025-08-24T15:57:25"/>
    <x v="9"/>
    <s v="0916702860"/>
    <s v="NA"/>
    <s v="NA"/>
    <x v="0"/>
  </r>
  <r>
    <x v="4"/>
    <d v="2025-08-06T20:34:04"/>
    <x v="3"/>
    <d v="2025-08-06T20:41:15"/>
    <x v="9"/>
    <s v="0985415289"/>
    <s v="NA"/>
    <s v="NA"/>
    <x v="0"/>
  </r>
  <r>
    <x v="23"/>
    <d v="2025-08-04T23:29:17"/>
    <x v="0"/>
    <d v="2025-08-04T23:43:31"/>
    <x v="9"/>
    <s v="0955315451"/>
    <s v="NA"/>
    <s v="NA"/>
    <x v="1"/>
  </r>
  <r>
    <x v="1"/>
    <d v="2025-08-01T14:16:03"/>
    <x v="1"/>
    <d v="2025-08-01T14:20:14"/>
    <x v="9"/>
    <s v="087326008"/>
    <s v="NA"/>
    <s v="NA"/>
    <x v="0"/>
  </r>
  <r>
    <x v="23"/>
    <d v="2025-08-04T17:24:53"/>
    <x v="0"/>
    <d v="2025-08-04T17:43:59"/>
    <x v="9"/>
    <s v="0987158809"/>
    <s v="NA"/>
    <s v="NA"/>
    <x v="1"/>
  </r>
  <r>
    <x v="1"/>
    <d v="2025-08-01T16:05:36"/>
    <x v="1"/>
    <d v="2025-08-01T16:09:50"/>
    <x v="9"/>
    <s v="034366258"/>
    <s v="NA"/>
    <s v="NA"/>
    <x v="1"/>
  </r>
  <r>
    <x v="4"/>
    <d v="2025-08-06T15:28:30"/>
    <x v="3"/>
    <d v="2025-08-06T15:30:15"/>
    <x v="9"/>
    <s v="0424966588"/>
    <s v="NA"/>
    <s v="NA"/>
    <x v="0"/>
  </r>
  <r>
    <x v="23"/>
    <d v="2025-08-04T16:12:04"/>
    <x v="0"/>
    <d v="2025-08-04T16:13:35"/>
    <x v="9"/>
    <s v="053792227"/>
    <s v="NA"/>
    <s v="NA"/>
    <x v="0"/>
  </r>
  <r>
    <x v="7"/>
    <d v="2025-08-13T15:29:06"/>
    <x v="3"/>
    <d v="2025-08-13T15:32:52"/>
    <x v="9"/>
    <s v="0907083230"/>
    <s v="NA"/>
    <s v="NA"/>
    <x v="0"/>
  </r>
  <r>
    <x v="15"/>
    <d v="2025-08-26T19:25:27"/>
    <x v="2"/>
    <d v="2025-08-26T19:31:07"/>
    <x v="9"/>
    <s v="034916969"/>
    <s v="NA"/>
    <s v="NA"/>
    <x v="1"/>
  </r>
  <r>
    <x v="20"/>
    <d v="2025-08-20T20:13:57"/>
    <x v="3"/>
    <d v="2025-08-20T20:17:21"/>
    <x v="9"/>
    <s v="0900009309"/>
    <s v="NA"/>
    <s v="NA"/>
    <x v="0"/>
  </r>
  <r>
    <x v="11"/>
    <d v="2025-08-17T16:02:58"/>
    <x v="5"/>
    <d v="2025-08-17T16:04:13"/>
    <x v="9"/>
    <s v="0926561203"/>
    <s v="NA"/>
    <s v="NA"/>
    <x v="1"/>
  </r>
  <r>
    <x v="23"/>
    <d v="2025-08-04T21:40:16"/>
    <x v="0"/>
    <d v="2025-08-04T21:42:43"/>
    <x v="9"/>
    <s v="0989581572"/>
    <s v="NA"/>
    <s v="NA"/>
    <x v="1"/>
  </r>
  <r>
    <x v="10"/>
    <d v="2025-08-12T21:22:24"/>
    <x v="2"/>
    <d v="2025-08-12T21:25:04"/>
    <x v="9"/>
    <s v="0903000103"/>
    <s v="NA"/>
    <s v="NA"/>
    <x v="1"/>
  </r>
  <r>
    <x v="29"/>
    <d v="2025-08-24T16:14:56"/>
    <x v="5"/>
    <d v="2025-08-24T16:17:11"/>
    <x v="9"/>
    <s v="0912966035"/>
    <s v="NA"/>
    <s v="NA"/>
    <x v="0"/>
  </r>
  <r>
    <x v="1"/>
    <d v="2025-08-01T14:29:20"/>
    <x v="1"/>
    <d v="2025-08-01T14:43:21"/>
    <x v="9"/>
    <s v="0908371623"/>
    <s v="NA"/>
    <s v="NA"/>
    <x v="0"/>
  </r>
  <r>
    <x v="5"/>
    <d v="2025-08-07T16:34:47"/>
    <x v="4"/>
    <d v="2025-08-07T16:45:28"/>
    <x v="9"/>
    <s v="0967185537"/>
    <s v="NA"/>
    <s v="NA"/>
    <x v="1"/>
  </r>
  <r>
    <x v="24"/>
    <d v="2025-08-14T19:14:43"/>
    <x v="4"/>
    <d v="2025-08-14T19:31:33"/>
    <x v="9"/>
    <s v="0953701103"/>
    <s v="NA"/>
    <s v="NA"/>
    <x v="1"/>
  </r>
  <r>
    <x v="20"/>
    <d v="2025-08-20T13:55:19"/>
    <x v="3"/>
    <d v="2025-08-20T13:57:59"/>
    <x v="9"/>
    <s v="0900163830"/>
    <s v="NA"/>
    <s v="NA"/>
    <x v="1"/>
  </r>
  <r>
    <x v="7"/>
    <d v="2025-08-13T17:45:53"/>
    <x v="3"/>
    <d v="2025-08-13T17:48:31"/>
    <x v="9"/>
    <s v="048385899"/>
    <s v="NA"/>
    <s v="NA"/>
    <x v="0"/>
  </r>
  <r>
    <x v="9"/>
    <d v="2025-08-28T15:11:41"/>
    <x v="4"/>
    <d v="2025-08-28T15:12:52"/>
    <x v="9"/>
    <s v="0936665713"/>
    <s v="NA"/>
    <s v="NA"/>
    <x v="0"/>
  </r>
  <r>
    <x v="10"/>
    <d v="2025-08-12T22:42:43"/>
    <x v="2"/>
    <d v="2025-08-12T23:32:25"/>
    <x v="9"/>
    <s v="0967185537"/>
    <s v="NA"/>
    <s v="NA"/>
    <x v="1"/>
  </r>
  <r>
    <x v="23"/>
    <d v="2025-08-04T15:10:25"/>
    <x v="0"/>
    <d v="2025-08-04T15:13:49"/>
    <x v="9"/>
    <s v="047296688"/>
    <s v="NA"/>
    <s v="NA"/>
    <x v="0"/>
  </r>
  <r>
    <x v="20"/>
    <d v="2025-08-20T13:05:59"/>
    <x v="3"/>
    <d v="2025-08-20T13:13:07"/>
    <x v="9"/>
    <s v="23215288"/>
    <s v="NA"/>
    <s v="NA"/>
    <x v="1"/>
  </r>
  <r>
    <x v="29"/>
    <d v="2025-08-24T16:09:15"/>
    <x v="5"/>
    <d v="2025-08-24T16:10:21"/>
    <x v="9"/>
    <s v="0926123372"/>
    <s v="NA"/>
    <s v="NA"/>
    <x v="0"/>
  </r>
  <r>
    <x v="1"/>
    <d v="2025-08-01T21:03:10"/>
    <x v="1"/>
    <d v="2025-08-01T21:05:37"/>
    <x v="9"/>
    <s v="0424966588"/>
    <s v="NA"/>
    <s v="NA"/>
    <x v="0"/>
  </r>
  <r>
    <x v="10"/>
    <d v="2025-08-12T15:32:01"/>
    <x v="2"/>
    <d v="2025-08-12T15:34:24"/>
    <x v="9"/>
    <s v="0903054020"/>
    <s v="NA"/>
    <s v="NA"/>
    <x v="1"/>
  </r>
  <r>
    <x v="7"/>
    <d v="2025-08-13T15:24:45"/>
    <x v="3"/>
    <d v="2025-08-13T15:28:49"/>
    <x v="9"/>
    <s v="033769698"/>
    <s v="NA"/>
    <s v="NA"/>
    <x v="0"/>
  </r>
  <r>
    <x v="0"/>
    <d v="2025-08-25T19:58:07"/>
    <x v="0"/>
    <d v="2025-08-25T20:01:22"/>
    <x v="9"/>
    <s v="0224987488"/>
    <s v="NA"/>
    <s v="NA"/>
    <x v="0"/>
  </r>
  <r>
    <x v="29"/>
    <d v="2025-08-24T15:59:15"/>
    <x v="5"/>
    <d v="2025-08-24T16:00:18"/>
    <x v="9"/>
    <s v="0981150650"/>
    <s v="NA"/>
    <s v="NA"/>
    <x v="0"/>
  </r>
  <r>
    <x v="9"/>
    <d v="2025-08-28T15:23:52"/>
    <x v="4"/>
    <d v="2025-08-28T15:25:01"/>
    <x v="9"/>
    <s v="0933579601"/>
    <s v="NA"/>
    <s v="NA"/>
    <x v="0"/>
  </r>
  <r>
    <x v="10"/>
    <d v="2025-08-12T19:58:15"/>
    <x v="2"/>
    <d v="2025-08-12T20:02:46"/>
    <x v="9"/>
    <s v="0229902269"/>
    <s v="NA"/>
    <s v="NA"/>
    <x v="0"/>
  </r>
  <r>
    <x v="29"/>
    <d v="2025-08-24T20:08:09"/>
    <x v="5"/>
    <d v="2025-08-24T20:32:08"/>
    <x v="9"/>
    <s v="0986128655"/>
    <s v="NA"/>
    <s v="NA"/>
    <x v="1"/>
  </r>
  <r>
    <x v="0"/>
    <d v="2025-08-25T17:25:49"/>
    <x v="0"/>
    <d v="2025-08-25T17:27:01"/>
    <x v="9"/>
    <s v="0426879200"/>
    <s v="NA"/>
    <s v="NA"/>
    <x v="0"/>
  </r>
  <r>
    <x v="5"/>
    <d v="2025-08-07T16:03:30"/>
    <x v="4"/>
    <d v="2025-08-07T16:04:36"/>
    <x v="9"/>
    <s v="0925227896"/>
    <s v="NA"/>
    <s v="NA"/>
    <x v="0"/>
  </r>
  <r>
    <x v="7"/>
    <d v="2025-08-13T20:00:59"/>
    <x v="3"/>
    <d v="2025-08-13T20:04:16"/>
    <x v="9"/>
    <s v="047280905"/>
    <s v="NA"/>
    <s v="NA"/>
    <x v="0"/>
  </r>
  <r>
    <x v="15"/>
    <d v="2025-08-26T19:53:17"/>
    <x v="2"/>
    <d v="2025-08-26T19:54:34"/>
    <x v="9"/>
    <s v="0229588068"/>
    <s v="NA"/>
    <s v="NA"/>
    <x v="0"/>
  </r>
  <r>
    <x v="5"/>
    <d v="2025-08-07T15:24:43"/>
    <x v="4"/>
    <d v="2025-08-07T15:37:57"/>
    <x v="9"/>
    <s v="0967185537"/>
    <s v="NA"/>
    <s v="NA"/>
    <x v="1"/>
  </r>
  <r>
    <x v="20"/>
    <d v="2025-08-20T16:00:31"/>
    <x v="3"/>
    <d v="2025-08-20T16:08:26"/>
    <x v="9"/>
    <s v="0972905798"/>
    <s v="NA"/>
    <s v="NA"/>
    <x v="0"/>
  </r>
  <r>
    <x v="4"/>
    <d v="2025-08-06T13:01:11"/>
    <x v="3"/>
    <d v="2025-08-06T13:03:57"/>
    <x v="9"/>
    <s v="077223790"/>
    <s v="NA"/>
    <s v="NA"/>
    <x v="0"/>
  </r>
  <r>
    <x v="15"/>
    <d v="2025-08-26T15:05:56"/>
    <x v="2"/>
    <d v="2025-08-26T15:08:42"/>
    <x v="9"/>
    <s v="0227553989"/>
    <s v="NA"/>
    <s v="NA"/>
    <x v="0"/>
  </r>
  <r>
    <x v="7"/>
    <d v="2025-08-13T21:03:40"/>
    <x v="3"/>
    <d v="2025-08-13T22:27:23"/>
    <x v="9"/>
    <s v="sip:anonymous@220.128.98.227"/>
    <s v="NA"/>
    <s v="NA"/>
    <x v="1"/>
  </r>
  <r>
    <x v="27"/>
    <d v="2025-08-02T16:07:34"/>
    <x v="6"/>
    <d v="2025-08-02T17:07:19"/>
    <x v="9"/>
    <s v="0958545712"/>
    <s v="NA"/>
    <s v="NA"/>
    <x v="1"/>
  </r>
  <r>
    <x v="20"/>
    <d v="2025-08-20T20:53:21"/>
    <x v="3"/>
    <d v="2025-08-20T20:55:49"/>
    <x v="9"/>
    <s v="0970302432"/>
    <s v="NA"/>
    <s v="NA"/>
    <x v="1"/>
  </r>
  <r>
    <x v="9"/>
    <d v="2025-08-28T15:08:04"/>
    <x v="4"/>
    <d v="2025-08-28T15:09:14"/>
    <x v="9"/>
    <s v="0979070082"/>
    <s v="NA"/>
    <s v="NA"/>
    <x v="0"/>
  </r>
  <r>
    <x v="7"/>
    <d v="2025-08-13T17:25:45"/>
    <x v="3"/>
    <d v="2025-08-13T17:31:15"/>
    <x v="9"/>
    <s v="034366258"/>
    <s v="NA"/>
    <s v="NA"/>
    <x v="1"/>
  </r>
  <r>
    <x v="29"/>
    <d v="2025-08-24T15:33:49"/>
    <x v="5"/>
    <d v="2025-08-24T15:34:54"/>
    <x v="9"/>
    <s v="0913594020"/>
    <s v="NA"/>
    <s v="NA"/>
    <x v="0"/>
  </r>
  <r>
    <x v="17"/>
    <d v="2025-08-19T14:48:16"/>
    <x v="2"/>
    <d v="2025-08-19T14:52:08"/>
    <x v="9"/>
    <s v="0222636657"/>
    <s v="NA"/>
    <s v="NA"/>
    <x v="0"/>
  </r>
  <r>
    <x v="26"/>
    <d v="2025-08-18T17:46:47"/>
    <x v="0"/>
    <d v="2025-08-18T18:20:01"/>
    <x v="9"/>
    <s v="0963216006"/>
    <s v="NA"/>
    <s v="NA"/>
    <x v="1"/>
  </r>
  <r>
    <x v="10"/>
    <d v="2025-08-12T14:46:53"/>
    <x v="2"/>
    <d v="2025-08-12T15:09:48"/>
    <x v="9"/>
    <s v="0955315451"/>
    <s v="NA"/>
    <s v="NA"/>
    <x v="1"/>
  </r>
  <r>
    <x v="29"/>
    <d v="2025-08-24T15:35:08"/>
    <x v="5"/>
    <d v="2025-08-24T15:36:19"/>
    <x v="9"/>
    <s v="0930898873"/>
    <s v="NA"/>
    <s v="NA"/>
    <x v="0"/>
  </r>
  <r>
    <x v="28"/>
    <d v="2025-08-29T14:47:55"/>
    <x v="1"/>
    <d v="2025-08-29T14:49:06"/>
    <x v="9"/>
    <s v="0989987525"/>
    <s v="NA"/>
    <s v="NA"/>
    <x v="0"/>
  </r>
  <r>
    <x v="28"/>
    <d v="2025-08-29T19:43:27"/>
    <x v="1"/>
    <d v="2025-08-29T19:49:30"/>
    <x v="9"/>
    <s v="033769698"/>
    <s v="NA"/>
    <s v="NA"/>
    <x v="0"/>
  </r>
  <r>
    <x v="9"/>
    <d v="2025-08-28T15:13:13"/>
    <x v="4"/>
    <d v="2025-08-28T15:14:21"/>
    <x v="9"/>
    <s v="0980168586"/>
    <s v="NA"/>
    <s v="NA"/>
    <x v="0"/>
  </r>
  <r>
    <x v="15"/>
    <d v="2025-08-26T15:41:28"/>
    <x v="2"/>
    <d v="2025-08-26T15:43:53"/>
    <x v="9"/>
    <s v="0908203943"/>
    <s v="NA"/>
    <s v="NA"/>
    <x v="0"/>
  </r>
  <r>
    <x v="30"/>
    <d v="2025-08-03T20:20:35"/>
    <x v="5"/>
    <d v="2025-08-03T21:00:30"/>
    <x v="9"/>
    <s v="0910181304"/>
    <s v="NA"/>
    <s v="NA"/>
    <x v="1"/>
  </r>
  <r>
    <x v="24"/>
    <d v="2025-08-14T15:52:36"/>
    <x v="4"/>
    <d v="2025-08-14T15:53:44"/>
    <x v="9"/>
    <s v="0975894464"/>
    <s v="NA"/>
    <s v="NA"/>
    <x v="0"/>
  </r>
  <r>
    <x v="24"/>
    <d v="2025-08-14T15:54:25"/>
    <x v="4"/>
    <d v="2025-08-14T15:55:15"/>
    <x v="9"/>
    <s v="0906076866"/>
    <s v="NA"/>
    <s v="NA"/>
    <x v="0"/>
  </r>
  <r>
    <x v="20"/>
    <d v="2025-08-20T13:44:35"/>
    <x v="3"/>
    <d v="2025-08-20T13:49:09"/>
    <x v="9"/>
    <s v="0983706084"/>
    <s v="NA"/>
    <s v="NA"/>
    <x v="1"/>
  </r>
  <r>
    <x v="24"/>
    <d v="2025-08-14T15:46:53"/>
    <x v="4"/>
    <d v="2025-08-14T15:47:58"/>
    <x v="9"/>
    <s v="0902115263"/>
    <s v="NA"/>
    <s v="NA"/>
    <x v="0"/>
  </r>
  <r>
    <x v="17"/>
    <d v="2025-08-19T16:23:49"/>
    <x v="2"/>
    <d v="2025-08-19T16:26:50"/>
    <x v="9"/>
    <s v="0938888995"/>
    <s v="NA"/>
    <s v="NA"/>
    <x v="1"/>
  </r>
  <r>
    <x v="20"/>
    <d v="2025-08-20T12:11:49"/>
    <x v="3"/>
    <d v="2025-08-20T12:12:35"/>
    <x v="9"/>
    <s v="062230555"/>
    <s v="NA"/>
    <s v="NA"/>
    <x v="0"/>
  </r>
  <r>
    <x v="0"/>
    <d v="2025-08-25T19:38:10"/>
    <x v="0"/>
    <d v="2025-08-25T19:41:02"/>
    <x v="9"/>
    <s v="0952722289"/>
    <s v="NA"/>
    <s v="NA"/>
    <x v="0"/>
  </r>
  <r>
    <x v="5"/>
    <d v="2025-08-07T15:59:35"/>
    <x v="4"/>
    <d v="2025-08-07T16:01:38"/>
    <x v="9"/>
    <s v="0966888095"/>
    <s v="NA"/>
    <s v="NA"/>
    <x v="0"/>
  </r>
  <r>
    <x v="29"/>
    <d v="2025-08-24T15:13:20"/>
    <x v="5"/>
    <d v="2025-08-24T15:14:09"/>
    <x v="9"/>
    <s v="0966058357"/>
    <s v="NA"/>
    <s v="NA"/>
    <x v="0"/>
  </r>
  <r>
    <x v="24"/>
    <d v="2025-08-14T15:40:40"/>
    <x v="4"/>
    <d v="2025-08-14T15:41:59"/>
    <x v="9"/>
    <s v="0905550277"/>
    <s v="NA"/>
    <s v="NA"/>
    <x v="0"/>
  </r>
  <r>
    <x v="20"/>
    <d v="2025-08-20T13:39:05"/>
    <x v="3"/>
    <d v="2025-08-20T13:45:23"/>
    <x v="9"/>
    <s v="0918331999"/>
    <s v="NA"/>
    <s v="NA"/>
    <x v="0"/>
  </r>
  <r>
    <x v="0"/>
    <d v="2025-08-25T20:06:58"/>
    <x v="0"/>
    <d v="2025-08-25T20:11:52"/>
    <x v="9"/>
    <s v="0975099551"/>
    <s v="NA"/>
    <s v="NA"/>
    <x v="0"/>
  </r>
  <r>
    <x v="7"/>
    <d v="2025-08-13T20:04:31"/>
    <x v="3"/>
    <d v="2025-08-13T20:14:19"/>
    <x v="9"/>
    <s v="047280906"/>
    <s v="NA"/>
    <s v="NA"/>
    <x v="0"/>
  </r>
  <r>
    <x v="4"/>
    <d v="2025-08-06T13:52:05"/>
    <x v="3"/>
    <d v="2025-08-06T13:57:17"/>
    <x v="9"/>
    <s v="037552555"/>
    <s v="NA"/>
    <s v="NA"/>
    <x v="0"/>
  </r>
  <r>
    <x v="1"/>
    <d v="2025-08-01T20:33:58"/>
    <x v="1"/>
    <d v="2025-08-01T20:36:27"/>
    <x v="9"/>
    <s v="0424966588"/>
    <s v="NA"/>
    <s v="NA"/>
    <x v="0"/>
  </r>
  <r>
    <x v="20"/>
    <d v="2025-08-20T18:34:54"/>
    <x v="3"/>
    <d v="2025-08-20T18:36:10"/>
    <x v="9"/>
    <s v="0931342826"/>
    <s v="NA"/>
    <s v="NA"/>
    <x v="0"/>
  </r>
  <r>
    <x v="29"/>
    <d v="2025-08-24T15:02:37"/>
    <x v="5"/>
    <d v="2025-08-24T15:03:55"/>
    <x v="9"/>
    <s v="0981725180"/>
    <s v="NA"/>
    <s v="NA"/>
    <x v="0"/>
  </r>
  <r>
    <x v="1"/>
    <d v="2025-08-01T19:11:11"/>
    <x v="1"/>
    <d v="2025-08-01T19:57:29"/>
    <x v="9"/>
    <s v="0915951112"/>
    <s v="NA"/>
    <s v="NA"/>
    <x v="1"/>
  </r>
  <r>
    <x v="18"/>
    <d v="2025-08-08T15:01:43"/>
    <x v="1"/>
    <d v="2025-08-08T15:04:04"/>
    <x v="9"/>
    <s v="0970717981"/>
    <s v="NA"/>
    <s v="NA"/>
    <x v="0"/>
  </r>
  <r>
    <x v="28"/>
    <d v="2025-08-29T17:35:07"/>
    <x v="1"/>
    <d v="2025-08-29T17:41:27"/>
    <x v="9"/>
    <s v="0915169396"/>
    <s v="NA"/>
    <s v="NA"/>
    <x v="0"/>
  </r>
  <r>
    <x v="28"/>
    <d v="2025-08-29T19:53:40"/>
    <x v="1"/>
    <d v="2025-08-29T19:59:24"/>
    <x v="9"/>
    <s v="0907083230"/>
    <s v="NA"/>
    <s v="NA"/>
    <x v="1"/>
  </r>
  <r>
    <x v="24"/>
    <d v="2025-08-14T16:30:17"/>
    <x v="4"/>
    <d v="2025-08-14T16:34:15"/>
    <x v="9"/>
    <s v="0933573109"/>
    <s v="NA"/>
    <s v="NA"/>
    <x v="0"/>
  </r>
  <r>
    <x v="10"/>
    <d v="2025-08-12T22:12:26"/>
    <x v="2"/>
    <d v="2025-08-12T22:15:24"/>
    <x v="9"/>
    <s v="0916105359"/>
    <s v="NA"/>
    <s v="NA"/>
    <x v="1"/>
  </r>
  <r>
    <x v="30"/>
    <d v="2025-08-03T19:43:18"/>
    <x v="5"/>
    <d v="2025-08-03T20:08:08"/>
    <x v="9"/>
    <s v="0960117779"/>
    <s v="NA"/>
    <s v="NA"/>
    <x v="1"/>
  </r>
  <r>
    <x v="0"/>
    <d v="2025-08-25T15:29:12"/>
    <x v="0"/>
    <d v="2025-08-25T15:33:58"/>
    <x v="9"/>
    <s v="0226020033"/>
    <s v="NA"/>
    <s v="NA"/>
    <x v="0"/>
  </r>
  <r>
    <x v="24"/>
    <d v="2025-08-14T16:19:31"/>
    <x v="4"/>
    <d v="2025-08-14T16:20:38"/>
    <x v="9"/>
    <s v="0958813990"/>
    <s v="NA"/>
    <s v="NA"/>
    <x v="0"/>
  </r>
  <r>
    <x v="29"/>
    <d v="2025-08-24T15:57:53"/>
    <x v="5"/>
    <d v="2025-08-24T15:58:55"/>
    <x v="9"/>
    <s v="0909580969"/>
    <s v="NA"/>
    <s v="NA"/>
    <x v="0"/>
  </r>
  <r>
    <x v="4"/>
    <d v="2025-08-06T11:59:32"/>
    <x v="3"/>
    <d v="2025-08-06T12:15:15"/>
    <x v="9"/>
    <s v="0987158809"/>
    <s v="NA"/>
    <s v="NA"/>
    <x v="1"/>
  </r>
  <r>
    <x v="5"/>
    <d v="2025-08-07T20:06:29"/>
    <x v="4"/>
    <d v="2025-08-07T20:10:36"/>
    <x v="9"/>
    <s v="0970717981"/>
    <s v="NA"/>
    <s v="NA"/>
    <x v="0"/>
  </r>
  <r>
    <x v="24"/>
    <d v="2025-08-14T16:15:44"/>
    <x v="4"/>
    <d v="2025-08-14T16:16:46"/>
    <x v="9"/>
    <s v="0936498719"/>
    <s v="NA"/>
    <s v="NA"/>
    <x v="0"/>
  </r>
  <r>
    <x v="1"/>
    <d v="2025-08-01T14:21:57"/>
    <x v="1"/>
    <d v="2025-08-01T14:25:57"/>
    <x v="9"/>
    <s v="0967185539"/>
    <s v="NA"/>
    <s v="NA"/>
    <x v="0"/>
  </r>
  <r>
    <x v="29"/>
    <d v="2025-08-24T15:40:37"/>
    <x v="5"/>
    <d v="2025-08-24T15:41:45"/>
    <x v="9"/>
    <s v="0903355497"/>
    <s v="NA"/>
    <s v="NA"/>
    <x v="0"/>
  </r>
  <r>
    <x v="4"/>
    <d v="2025-08-06T12:29:08"/>
    <x v="3"/>
    <d v="2025-08-06T12:31:43"/>
    <x v="9"/>
    <s v="0670083809671656523"/>
    <s v="NA"/>
    <s v="NA"/>
    <x v="1"/>
  </r>
  <r>
    <x v="24"/>
    <d v="2025-08-14T15:35:30"/>
    <x v="4"/>
    <d v="2025-08-14T15:38:10"/>
    <x v="9"/>
    <s v="0972235600"/>
    <s v="NA"/>
    <s v="NA"/>
    <x v="0"/>
  </r>
  <r>
    <x v="4"/>
    <d v="2025-08-06T15:08:23"/>
    <x v="3"/>
    <d v="2025-08-06T15:10:35"/>
    <x v="9"/>
    <s v="0424966588"/>
    <s v="NA"/>
    <s v="NA"/>
    <x v="0"/>
  </r>
  <r>
    <x v="0"/>
    <d v="2025-08-25T19:27:47"/>
    <x v="0"/>
    <d v="2025-08-25T19:31:03"/>
    <x v="9"/>
    <s v="0426879200"/>
    <s v="NA"/>
    <s v="NA"/>
    <x v="0"/>
  </r>
  <r>
    <x v="4"/>
    <d v="2025-08-06T15:00:24"/>
    <x v="3"/>
    <d v="2025-08-06T15:02:23"/>
    <x v="9"/>
    <s v="0973975152"/>
    <s v="NA"/>
    <s v="NA"/>
    <x v="0"/>
  </r>
  <r>
    <x v="29"/>
    <d v="2025-08-24T15:14:31"/>
    <x v="5"/>
    <d v="2025-08-24T15:16:42"/>
    <x v="9"/>
    <s v="0960028607"/>
    <s v="NA"/>
    <s v="NA"/>
    <x v="0"/>
  </r>
  <r>
    <x v="18"/>
    <d v="2025-08-08T16:39:57"/>
    <x v="1"/>
    <d v="2025-08-08T17:20:40"/>
    <x v="9"/>
    <s v="0958545712"/>
    <s v="NA"/>
    <s v="NA"/>
    <x v="1"/>
  </r>
  <r>
    <x v="24"/>
    <d v="2025-08-14T15:32:23"/>
    <x v="4"/>
    <d v="2025-08-14T15:33:38"/>
    <x v="9"/>
    <s v="0958813990"/>
    <s v="NA"/>
    <s v="NA"/>
    <x v="0"/>
  </r>
  <r>
    <x v="29"/>
    <d v="2025-08-24T15:11:38"/>
    <x v="5"/>
    <d v="2025-08-24T15:12:49"/>
    <x v="9"/>
    <s v="0932550904"/>
    <s v="NA"/>
    <s v="NA"/>
    <x v="0"/>
  </r>
  <r>
    <x v="11"/>
    <d v="2025-08-17T16:04:08"/>
    <x v="5"/>
    <d v="2025-08-17T16:06:39"/>
    <x v="9"/>
    <s v="0962009814"/>
    <s v="NA"/>
    <s v="NA"/>
    <x v="1"/>
  </r>
  <r>
    <x v="4"/>
    <d v="2025-08-06T14:38:50"/>
    <x v="3"/>
    <d v="2025-08-06T14:40:36"/>
    <x v="9"/>
    <s v="077777195"/>
    <s v="NA"/>
    <s v="NA"/>
    <x v="0"/>
  </r>
  <r>
    <x v="18"/>
    <d v="2025-08-08T16:02:11"/>
    <x v="1"/>
    <d v="2025-08-08T16:15:36"/>
    <x v="9"/>
    <s v="062597899"/>
    <s v="NA"/>
    <s v="NA"/>
    <x v="0"/>
  </r>
  <r>
    <x v="29"/>
    <d v="2025-08-24T16:06:59"/>
    <x v="5"/>
    <d v="2025-08-24T16:08:57"/>
    <x v="9"/>
    <s v="0970583808"/>
    <s v="NA"/>
    <s v="NA"/>
    <x v="0"/>
  </r>
  <r>
    <x v="23"/>
    <d v="2025-08-04T22:08:41"/>
    <x v="0"/>
    <d v="2025-08-04T22:33:56"/>
    <x v="9"/>
    <s v="0960117779"/>
    <s v="NA"/>
    <s v="NA"/>
    <x v="1"/>
  </r>
  <r>
    <x v="20"/>
    <d v="2025-08-20T19:17:25"/>
    <x v="3"/>
    <d v="2025-08-20T19:27:26"/>
    <x v="9"/>
    <s v="0909765017"/>
    <s v="NA"/>
    <s v="NA"/>
    <x v="0"/>
  </r>
  <r>
    <x v="9"/>
    <d v="2025-08-28T20:51:00"/>
    <x v="4"/>
    <d v="2025-08-28T20:52:15"/>
    <x v="9"/>
    <s v="032123536"/>
    <s v="NA"/>
    <s v="NA"/>
    <x v="0"/>
  </r>
  <r>
    <x v="28"/>
    <d v="2025-08-29T14:42:15"/>
    <x v="1"/>
    <d v="2025-08-29T14:43:36"/>
    <x v="9"/>
    <s v="032123536"/>
    <s v="NA"/>
    <s v="NA"/>
    <x v="0"/>
  </r>
  <r>
    <x v="0"/>
    <d v="2025-08-25T22:48:57"/>
    <x v="0"/>
    <d v="2025-08-25T23:17:17"/>
    <x v="9"/>
    <s v="0937248596"/>
    <s v="NA"/>
    <s v="NA"/>
    <x v="1"/>
  </r>
  <r>
    <x v="29"/>
    <d v="2025-08-24T15:47:04"/>
    <x v="5"/>
    <d v="2025-08-24T15:48:07"/>
    <x v="9"/>
    <s v="0960936915"/>
    <s v="NA"/>
    <s v="NA"/>
    <x v="0"/>
  </r>
  <r>
    <x v="10"/>
    <d v="2025-08-12T19:06:02"/>
    <x v="2"/>
    <d v="2025-08-12T19:09:43"/>
    <x v="9"/>
    <s v="0985415289"/>
    <s v="NA"/>
    <s v="NA"/>
    <x v="0"/>
  </r>
  <r>
    <x v="17"/>
    <d v="2025-08-19T14:00:34"/>
    <x v="2"/>
    <d v="2025-08-19T14:03:14"/>
    <x v="9"/>
    <s v="034366258"/>
    <s v="NA"/>
    <s v="NA"/>
    <x v="0"/>
  </r>
  <r>
    <x v="30"/>
    <d v="2025-08-03T21:32:38"/>
    <x v="5"/>
    <d v="2025-08-03T21:36:41"/>
    <x v="9"/>
    <s v="0916690582"/>
    <s v="NA"/>
    <s v="NA"/>
    <x v="1"/>
  </r>
  <r>
    <x v="5"/>
    <d v="2025-08-07T15:52:55"/>
    <x v="4"/>
    <d v="2025-08-07T15:54:02"/>
    <x v="9"/>
    <s v="0988919099"/>
    <s v="NA"/>
    <s v="NA"/>
    <x v="0"/>
  </r>
  <r>
    <x v="5"/>
    <d v="2025-08-07T15:50:10"/>
    <x v="4"/>
    <d v="2025-08-07T15:52:03"/>
    <x v="9"/>
    <s v="0960032071"/>
    <s v="NA"/>
    <s v="NA"/>
    <x v="0"/>
  </r>
  <r>
    <x v="10"/>
    <d v="2025-08-12T17:46:28"/>
    <x v="2"/>
    <d v="2025-08-12T17:56:13"/>
    <x v="9"/>
    <s v="047280905"/>
    <s v="NA"/>
    <s v="NA"/>
    <x v="0"/>
  </r>
  <r>
    <x v="10"/>
    <d v="2025-08-12T16:18:48"/>
    <x v="2"/>
    <d v="2025-08-12T16:21:13"/>
    <x v="9"/>
    <s v="0980802735"/>
    <s v="NA"/>
    <s v="NA"/>
    <x v="1"/>
  </r>
  <r>
    <x v="20"/>
    <d v="2025-08-20T14:41:48"/>
    <x v="3"/>
    <d v="2025-08-20T14:47:18"/>
    <x v="9"/>
    <s v="0426879200"/>
    <s v="NA"/>
    <s v="NA"/>
    <x v="1"/>
  </r>
  <r>
    <x v="10"/>
    <d v="2025-08-12T19:14:46"/>
    <x v="2"/>
    <d v="2025-08-12T19:20:46"/>
    <x v="9"/>
    <s v="0229382666"/>
    <s v="NA"/>
    <s v="NA"/>
    <x v="0"/>
  </r>
  <r>
    <x v="0"/>
    <d v="2025-08-25T17:50:11"/>
    <x v="0"/>
    <d v="2025-08-25T17:55:34"/>
    <x v="9"/>
    <s v="0911863934"/>
    <s v="NA"/>
    <s v="NA"/>
    <x v="1"/>
  </r>
  <r>
    <x v="26"/>
    <d v="2025-08-18T15:07:14"/>
    <x v="0"/>
    <d v="2025-08-18T15:11:44"/>
    <x v="9"/>
    <s v="053792227"/>
    <s v="NA"/>
    <s v="NA"/>
    <x v="0"/>
  </r>
  <r>
    <x v="28"/>
    <d v="2025-08-29T15:13:27"/>
    <x v="1"/>
    <d v="2025-08-29T15:14:33"/>
    <x v="9"/>
    <s v="032123536"/>
    <s v="NA"/>
    <s v="NA"/>
    <x v="0"/>
  </r>
  <r>
    <x v="23"/>
    <d v="2025-08-04T15:06:27"/>
    <x v="0"/>
    <d v="2025-08-04T15:10:12"/>
    <x v="9"/>
    <s v="0426630798"/>
    <s v="NA"/>
    <s v="NA"/>
    <x v="0"/>
  </r>
  <r>
    <x v="4"/>
    <d v="2025-08-06T14:34:32"/>
    <x v="3"/>
    <d v="2025-08-06T14:36:43"/>
    <x v="9"/>
    <s v="087239323"/>
    <s v="NA"/>
    <s v="NA"/>
    <x v="0"/>
  </r>
  <r>
    <x v="20"/>
    <d v="2025-08-20T13:58:49"/>
    <x v="3"/>
    <d v="2025-08-20T14:01:06"/>
    <x v="9"/>
    <s v="087239323"/>
    <s v="NA"/>
    <s v="NA"/>
    <x v="1"/>
  </r>
  <r>
    <x v="29"/>
    <d v="2025-08-24T15:31:11"/>
    <x v="5"/>
    <d v="2025-08-24T15:32:14"/>
    <x v="9"/>
    <s v="0916488730"/>
    <s v="NA"/>
    <s v="NA"/>
    <x v="0"/>
  </r>
  <r>
    <x v="1"/>
    <d v="2025-08-01T20:43:41"/>
    <x v="1"/>
    <d v="2025-08-01T20:48:42"/>
    <x v="9"/>
    <s v="033253377"/>
    <s v="NA"/>
    <s v="NA"/>
    <x v="0"/>
  </r>
  <r>
    <x v="5"/>
    <d v="2025-08-07T16:12:53"/>
    <x v="4"/>
    <d v="2025-08-07T16:13:57"/>
    <x v="9"/>
    <s v="0963027580"/>
    <s v="NA"/>
    <s v="NA"/>
    <x v="0"/>
  </r>
  <r>
    <x v="29"/>
    <d v="2025-08-24T17:16:29"/>
    <x v="5"/>
    <d v="2025-08-24T17:30:28"/>
    <x v="9"/>
    <s v="0913855996"/>
    <s v="NA"/>
    <s v="NA"/>
    <x v="1"/>
  </r>
  <r>
    <x v="23"/>
    <d v="2025-08-04T16:32:30"/>
    <x v="0"/>
    <d v="2025-08-04T16:38:34"/>
    <x v="9"/>
    <s v="077777195"/>
    <s v="NA"/>
    <s v="NA"/>
    <x v="0"/>
  </r>
  <r>
    <x v="20"/>
    <d v="2025-08-20T18:38:18"/>
    <x v="3"/>
    <d v="2025-08-20T18:39:32"/>
    <x v="9"/>
    <s v="0906009063"/>
    <s v="NA"/>
    <s v="NA"/>
    <x v="0"/>
  </r>
  <r>
    <x v="20"/>
    <d v="2025-08-20T12:20:02"/>
    <x v="3"/>
    <d v="2025-08-20T12:24:34"/>
    <x v="9"/>
    <s v="034366258"/>
    <s v="NA"/>
    <s v="NA"/>
    <x v="1"/>
  </r>
  <r>
    <x v="17"/>
    <d v="2025-08-19T14:30:43"/>
    <x v="2"/>
    <d v="2025-08-19T14:35:23"/>
    <x v="9"/>
    <s v="0423931203"/>
    <s v="NA"/>
    <s v="NA"/>
    <x v="0"/>
  </r>
  <r>
    <x v="26"/>
    <d v="2025-08-18T17:08:41"/>
    <x v="0"/>
    <d v="2025-08-18T17:14:04"/>
    <x v="9"/>
    <s v="0287729016"/>
    <s v="NA"/>
    <s v="NA"/>
    <x v="0"/>
  </r>
  <r>
    <x v="29"/>
    <d v="2025-08-24T15:29:51"/>
    <x v="5"/>
    <d v="2025-08-24T15:30:55"/>
    <x v="9"/>
    <s v="0938853095"/>
    <s v="NA"/>
    <s v="NA"/>
    <x v="0"/>
  </r>
  <r>
    <x v="29"/>
    <d v="2025-08-24T16:18:27"/>
    <x v="5"/>
    <d v="2025-08-24T16:21:19"/>
    <x v="9"/>
    <s v="0958018747"/>
    <s v="NA"/>
    <s v="NA"/>
    <x v="0"/>
  </r>
  <r>
    <x v="7"/>
    <d v="2025-08-13T17:06:03"/>
    <x v="3"/>
    <d v="2025-08-13T17:08:48"/>
    <x v="9"/>
    <s v="0907083230"/>
    <s v="NA"/>
    <s v="NA"/>
    <x v="0"/>
  </r>
  <r>
    <x v="29"/>
    <d v="2025-08-24T15:49:13"/>
    <x v="5"/>
    <d v="2025-08-24T15:50:19"/>
    <x v="9"/>
    <s v="0983231830"/>
    <s v="NA"/>
    <s v="NA"/>
    <x v="0"/>
  </r>
  <r>
    <x v="28"/>
    <d v="2025-08-29T15:56:54"/>
    <x v="1"/>
    <d v="2025-08-29T16:03:36"/>
    <x v="9"/>
    <s v="0922500763"/>
    <s v="NA"/>
    <s v="NA"/>
    <x v="1"/>
  </r>
  <r>
    <x v="28"/>
    <d v="2025-08-29T21:09:59"/>
    <x v="1"/>
    <d v="2025-08-29T21:13:03"/>
    <x v="9"/>
    <s v="0909259913"/>
    <s v="NA"/>
    <s v="NA"/>
    <x v="1"/>
  </r>
  <r>
    <x v="0"/>
    <d v="2025-08-25T15:17:41"/>
    <x v="0"/>
    <d v="2025-08-25T15:21:06"/>
    <x v="9"/>
    <s v="087239323"/>
    <s v="NA"/>
    <s v="NA"/>
    <x v="0"/>
  </r>
  <r>
    <x v="4"/>
    <d v="2025-08-06T12:32:03"/>
    <x v="3"/>
    <d v="2025-08-06T12:36:07"/>
    <x v="9"/>
    <s v="077223790"/>
    <s v="NA"/>
    <s v="NA"/>
    <x v="0"/>
  </r>
  <r>
    <x v="20"/>
    <d v="2025-08-20T18:32:52"/>
    <x v="3"/>
    <d v="2025-08-20T18:33:56"/>
    <x v="9"/>
    <s v="0958813990"/>
    <s v="NA"/>
    <s v="NA"/>
    <x v="0"/>
  </r>
  <r>
    <x v="9"/>
    <d v="2025-08-28T15:18:25"/>
    <x v="4"/>
    <d v="2025-08-28T15:19:34"/>
    <x v="9"/>
    <s v="0938620713"/>
    <s v="NA"/>
    <s v="NA"/>
    <x v="0"/>
  </r>
  <r>
    <x v="1"/>
    <d v="2025-08-01T15:16:01"/>
    <x v="1"/>
    <d v="2025-08-01T15:16:54"/>
    <x v="9"/>
    <s v="0424966588"/>
    <s v="NA"/>
    <s v="NA"/>
    <x v="0"/>
  </r>
  <r>
    <x v="28"/>
    <d v="2025-08-29T16:05:39"/>
    <x v="1"/>
    <d v="2025-08-29T16:32:44"/>
    <x v="9"/>
    <s v="0922500763"/>
    <s v="NA"/>
    <s v="NA"/>
    <x v="0"/>
  </r>
  <r>
    <x v="7"/>
    <d v="2025-08-13T14:58:58"/>
    <x v="3"/>
    <d v="2025-08-13T15:03:49"/>
    <x v="9"/>
    <s v="0982396511"/>
    <s v="NA"/>
    <s v="NA"/>
    <x v="0"/>
  </r>
  <r>
    <x v="10"/>
    <d v="2025-08-12T17:20:23"/>
    <x v="2"/>
    <d v="2025-08-12T17:26:12"/>
    <x v="9"/>
    <s v="034366258"/>
    <s v="NA"/>
    <s v="NA"/>
    <x v="0"/>
  </r>
  <r>
    <x v="0"/>
    <d v="2025-08-25T15:45:47"/>
    <x v="0"/>
    <d v="2025-08-25T15:51:43"/>
    <x v="9"/>
    <s v="0976067325"/>
    <s v="NA"/>
    <s v="NA"/>
    <x v="0"/>
  </r>
  <r>
    <x v="18"/>
    <d v="2025-08-08T20:55:14"/>
    <x v="1"/>
    <d v="2025-08-08T21:12:35"/>
    <x v="9"/>
    <s v="0930081238"/>
    <s v="NA"/>
    <s v="NA"/>
    <x v="0"/>
  </r>
  <r>
    <x v="0"/>
    <d v="2025-08-25T17:56:42"/>
    <x v="0"/>
    <d v="2025-08-25T18:02:00"/>
    <x v="9"/>
    <s v="89145599"/>
    <s v="NA"/>
    <s v="NA"/>
    <x v="1"/>
  </r>
  <r>
    <x v="23"/>
    <d v="2025-08-04T19:03:22"/>
    <x v="0"/>
    <d v="2025-08-04T19:13:10"/>
    <x v="9"/>
    <s v="0968699595"/>
    <s v="NA"/>
    <s v="NA"/>
    <x v="0"/>
  </r>
  <r>
    <x v="0"/>
    <d v="2025-08-25T20:34:34"/>
    <x v="0"/>
    <d v="2025-08-25T20:39:51"/>
    <x v="9"/>
    <s v="0973940168"/>
    <s v="NA"/>
    <s v="NA"/>
    <x v="0"/>
  </r>
  <r>
    <x v="17"/>
    <d v="2025-08-19T16:34:28"/>
    <x v="2"/>
    <d v="2025-08-19T17:04:33"/>
    <x v="9"/>
    <s v="0937627771"/>
    <s v="NA"/>
    <s v="NA"/>
    <x v="1"/>
  </r>
  <r>
    <x v="7"/>
    <d v="2025-08-13T14:15:10"/>
    <x v="3"/>
    <d v="2025-08-13T14:25:28"/>
    <x v="9"/>
    <s v="0425326511"/>
    <s v="NA"/>
    <s v="NA"/>
    <x v="1"/>
  </r>
  <r>
    <x v="1"/>
    <d v="2025-08-01T16:43:48"/>
    <x v="1"/>
    <d v="2025-08-01T16:49:01"/>
    <x v="9"/>
    <s v="0960308440"/>
    <s v="NA"/>
    <s v="NA"/>
    <x v="1"/>
  </r>
  <r>
    <x v="24"/>
    <d v="2025-08-14T16:00:58"/>
    <x v="4"/>
    <d v="2025-08-14T16:03:43"/>
    <x v="9"/>
    <s v="0938612322"/>
    <s v="NA"/>
    <s v="NA"/>
    <x v="0"/>
  </r>
  <r>
    <x v="10"/>
    <d v="2025-08-12T20:44:55"/>
    <x v="2"/>
    <d v="2025-08-12T20:49:23"/>
    <x v="9"/>
    <s v="0985992225"/>
    <s v="NA"/>
    <s v="NA"/>
    <x v="1"/>
  </r>
  <r>
    <x v="9"/>
    <d v="2025-08-28T19:59:58"/>
    <x v="4"/>
    <d v="2025-08-28T20:02:33"/>
    <x v="9"/>
    <s v="0915951112"/>
    <s v="NA"/>
    <s v="NA"/>
    <x v="1"/>
  </r>
  <r>
    <x v="18"/>
    <d v="2025-08-08T20:12:33"/>
    <x v="1"/>
    <d v="2025-08-08T20:48:50"/>
    <x v="9"/>
    <s v="0930081238"/>
    <s v="NA"/>
    <s v="NA"/>
    <x v="1"/>
  </r>
  <r>
    <x v="7"/>
    <d v="2025-08-13T17:22:38"/>
    <x v="3"/>
    <d v="2025-08-13T17:25:54"/>
    <x v="9"/>
    <s v="0424838999"/>
    <s v="NA"/>
    <s v="NA"/>
    <x v="0"/>
  </r>
  <r>
    <x v="7"/>
    <d v="2025-08-13T20:40:29"/>
    <x v="3"/>
    <d v="2025-08-13T20:41:51"/>
    <x v="9"/>
    <s v="062902237"/>
    <s v="NA"/>
    <s v="NA"/>
    <x v="0"/>
  </r>
  <r>
    <x v="27"/>
    <d v="2025-08-02T19:31:38"/>
    <x v="6"/>
    <d v="2025-08-02T19:36:01"/>
    <x v="9"/>
    <s v="0913389866"/>
    <s v="NA"/>
    <s v="NA"/>
    <x v="1"/>
  </r>
  <r>
    <x v="15"/>
    <d v="2025-08-26T16:03:07"/>
    <x v="2"/>
    <d v="2025-08-26T16:10:36"/>
    <x v="9"/>
    <s v="062301223"/>
    <s v="NA"/>
    <s v="NA"/>
    <x v="1"/>
  </r>
  <r>
    <x v="1"/>
    <d v="2025-08-01T17:42:10"/>
    <x v="1"/>
    <d v="2025-08-01T17:44:43"/>
    <x v="9"/>
    <s v="0222068099"/>
    <s v="NA"/>
    <s v="NA"/>
    <x v="0"/>
  </r>
  <r>
    <x v="29"/>
    <d v="2025-08-24T15:06:31"/>
    <x v="5"/>
    <d v="2025-08-24T15:07:36"/>
    <x v="9"/>
    <s v="0935376386"/>
    <s v="NA"/>
    <s v="NA"/>
    <x v="0"/>
  </r>
  <r>
    <x v="28"/>
    <d v="2025-08-29T15:18:07"/>
    <x v="1"/>
    <d v="2025-08-29T15:21:08"/>
    <x v="9"/>
    <s v="0424969933"/>
    <s v="NA"/>
    <s v="NA"/>
    <x v="0"/>
  </r>
  <r>
    <x v="28"/>
    <d v="2025-08-29T14:14:15"/>
    <x v="1"/>
    <d v="2025-08-29T14:15:17"/>
    <x v="9"/>
    <s v="042676185"/>
    <s v="NA"/>
    <s v="NA"/>
    <x v="0"/>
  </r>
  <r>
    <x v="7"/>
    <d v="2025-08-13T17:18:26"/>
    <x v="3"/>
    <d v="2025-08-13T17:21:07"/>
    <x v="9"/>
    <s v="0907083230"/>
    <s v="NA"/>
    <s v="NA"/>
    <x v="0"/>
  </r>
  <r>
    <x v="17"/>
    <d v="2025-08-19T15:22:22"/>
    <x v="2"/>
    <d v="2025-08-19T15:31:32"/>
    <x v="9"/>
    <s v="0423931203"/>
    <s v="NA"/>
    <s v="NA"/>
    <x v="0"/>
  </r>
  <r>
    <x v="7"/>
    <d v="2025-08-13T14:04:09"/>
    <x v="3"/>
    <d v="2025-08-13T14:05:59"/>
    <x v="9"/>
    <s v="0989860869"/>
    <s v="NA"/>
    <s v="NA"/>
    <x v="0"/>
  </r>
  <r>
    <x v="0"/>
    <d v="2025-08-25T19:22:12"/>
    <x v="0"/>
    <d v="2025-08-25T19:26:46"/>
    <x v="9"/>
    <s v="077777195"/>
    <s v="NA"/>
    <s v="NA"/>
    <x v="0"/>
  </r>
  <r>
    <x v="24"/>
    <d v="2025-08-14T16:13:10"/>
    <x v="4"/>
    <d v="2025-08-14T16:15:24"/>
    <x v="9"/>
    <s v="0986893159"/>
    <s v="NA"/>
    <s v="NA"/>
    <x v="0"/>
  </r>
  <r>
    <x v="1"/>
    <d v="2025-08-01T15:45:18"/>
    <x v="1"/>
    <d v="2025-08-01T15:48:38"/>
    <x v="9"/>
    <s v="0911863934"/>
    <s v="NA"/>
    <s v="NA"/>
    <x v="1"/>
  </r>
  <r>
    <x v="5"/>
    <d v="2025-08-07T16:05:37"/>
    <x v="4"/>
    <d v="2025-08-07T16:06:41"/>
    <x v="9"/>
    <s v="0917266718"/>
    <s v="NA"/>
    <s v="NA"/>
    <x v="0"/>
  </r>
  <r>
    <x v="24"/>
    <d v="2025-08-14T17:02:35"/>
    <x v="4"/>
    <d v="2025-08-14T17:07:28"/>
    <x v="9"/>
    <s v="0973785166"/>
    <s v="NA"/>
    <s v="NA"/>
    <x v="0"/>
  </r>
  <r>
    <x v="28"/>
    <d v="2025-08-29T20:56:09"/>
    <x v="1"/>
    <d v="2025-08-29T21:01:03"/>
    <x v="9"/>
    <s v="0967185539"/>
    <s v="NA"/>
    <s v="NA"/>
    <x v="0"/>
  </r>
  <r>
    <x v="26"/>
    <d v="2025-08-18T16:12:55"/>
    <x v="0"/>
    <d v="2025-08-18T16:17:06"/>
    <x v="9"/>
    <s v="032715568"/>
    <s v="NA"/>
    <s v="NA"/>
    <x v="1"/>
  </r>
  <r>
    <x v="20"/>
    <d v="2025-08-20T12:57:21"/>
    <x v="3"/>
    <d v="2025-08-20T13:09:09"/>
    <x v="9"/>
    <s v="0972905798"/>
    <s v="NA"/>
    <s v="NA"/>
    <x v="1"/>
  </r>
  <r>
    <x v="0"/>
    <d v="2025-08-25T20:03:53"/>
    <x v="0"/>
    <d v="2025-08-25T20:05:45"/>
    <x v="9"/>
    <s v="062301223"/>
    <s v="NA"/>
    <s v="NA"/>
    <x v="0"/>
  </r>
  <r>
    <x v="28"/>
    <d v="2025-08-29T20:02:31"/>
    <x v="1"/>
    <d v="2025-08-29T20:09:48"/>
    <x v="9"/>
    <s v="0967185539"/>
    <s v="NA"/>
    <s v="NA"/>
    <x v="1"/>
  </r>
  <r>
    <x v="17"/>
    <d v="2025-08-19T23:06:30"/>
    <x v="2"/>
    <d v="2025-08-19T23:10:49"/>
    <x v="9"/>
    <s v="0918213161"/>
    <s v="NA"/>
    <s v="NA"/>
    <x v="1"/>
  </r>
  <r>
    <x v="15"/>
    <d v="2025-08-26T20:15:45"/>
    <x v="2"/>
    <d v="2025-08-26T22:06:15"/>
    <x v="9"/>
    <s v="0925266168"/>
    <s v="NA"/>
    <s v="NA"/>
    <x v="1"/>
  </r>
  <r>
    <x v="4"/>
    <d v="2025-08-06T13:14:00"/>
    <x v="3"/>
    <d v="2025-08-06T13:20:56"/>
    <x v="9"/>
    <s v="077869818"/>
    <s v="NA"/>
    <s v="NA"/>
    <x v="1"/>
  </r>
  <r>
    <x v="15"/>
    <d v="2025-08-26T15:09:14"/>
    <x v="2"/>
    <d v="2025-08-26T15:24:41"/>
    <x v="9"/>
    <s v="0937627771"/>
    <s v="NA"/>
    <s v="NA"/>
    <x v="1"/>
  </r>
  <r>
    <x v="9"/>
    <d v="2025-08-28T15:15:24"/>
    <x v="4"/>
    <d v="2025-08-28T15:16:34"/>
    <x v="9"/>
    <s v="0977291230"/>
    <s v="NA"/>
    <s v="NA"/>
    <x v="0"/>
  </r>
  <r>
    <x v="0"/>
    <d v="2025-08-25T17:10:02"/>
    <x v="0"/>
    <d v="2025-08-25T17:11:55"/>
    <x v="9"/>
    <s v="0287729016"/>
    <s v="NA"/>
    <s v="NA"/>
    <x v="0"/>
  </r>
  <r>
    <x v="0"/>
    <d v="2025-08-25T19:36:18"/>
    <x v="0"/>
    <d v="2025-08-25T19:37:56"/>
    <x v="9"/>
    <s v="0973940168"/>
    <s v="NA"/>
    <s v="NA"/>
    <x v="0"/>
  </r>
  <r>
    <x v="10"/>
    <d v="2025-08-12T17:17:15"/>
    <x v="2"/>
    <d v="2025-08-12T17:19:50"/>
    <x v="9"/>
    <s v="0971324363"/>
    <s v="NA"/>
    <s v="NA"/>
    <x v="1"/>
  </r>
  <r>
    <x v="29"/>
    <d v="2025-08-24T18:26:44"/>
    <x v="5"/>
    <d v="2025-08-24T18:41:40"/>
    <x v="9"/>
    <s v="0980355988"/>
    <s v="NA"/>
    <s v="NA"/>
    <x v="1"/>
  </r>
  <r>
    <x v="1"/>
    <d v="2025-08-01T17:15:25"/>
    <x v="1"/>
    <d v="2025-08-01T17:18:15"/>
    <x v="9"/>
    <s v="0422851314"/>
    <s v="NA"/>
    <s v="NA"/>
    <x v="0"/>
  </r>
  <r>
    <x v="1"/>
    <d v="2025-08-01T17:25:48"/>
    <x v="1"/>
    <d v="2025-08-01T17:29:39"/>
    <x v="9"/>
    <s v="0222068099"/>
    <s v="NA"/>
    <s v="NA"/>
    <x v="0"/>
  </r>
  <r>
    <x v="23"/>
    <d v="2025-08-04T19:14:13"/>
    <x v="0"/>
    <d v="2025-08-04T19:19:28"/>
    <x v="9"/>
    <s v="0909039666"/>
    <s v="NA"/>
    <s v="NA"/>
    <x v="0"/>
  </r>
  <r>
    <x v="10"/>
    <d v="2025-08-12T17:13:45"/>
    <x v="2"/>
    <d v="2025-08-12T17:15:15"/>
    <x v="9"/>
    <s v="0915169396"/>
    <s v="NA"/>
    <s v="NA"/>
    <x v="0"/>
  </r>
  <r>
    <x v="18"/>
    <d v="2025-08-08T21:12:53"/>
    <x v="1"/>
    <d v="2025-08-08T21:50:08"/>
    <x v="9"/>
    <s v="0930081238"/>
    <s v="NA"/>
    <s v="NA"/>
    <x v="0"/>
  </r>
  <r>
    <x v="10"/>
    <d v="2025-08-12T14:13:53"/>
    <x v="2"/>
    <d v="2025-08-12T14:15:32"/>
    <x v="9"/>
    <s v="0968533938"/>
    <s v="NA"/>
    <s v="NA"/>
    <x v="0"/>
  </r>
  <r>
    <x v="9"/>
    <d v="2025-08-28T20:31:15"/>
    <x v="4"/>
    <d v="2025-08-28T20:33:52"/>
    <x v="9"/>
    <s v="032123536"/>
    <s v="NA"/>
    <s v="NA"/>
    <x v="0"/>
  </r>
  <r>
    <x v="9"/>
    <d v="2025-08-28T15:05:08"/>
    <x v="4"/>
    <d v="2025-08-28T15:06:41"/>
    <x v="9"/>
    <s v="0931720898"/>
    <s v="NA"/>
    <s v="NA"/>
    <x v="0"/>
  </r>
  <r>
    <x v="5"/>
    <d v="2025-08-07T16:09:52"/>
    <x v="4"/>
    <d v="2025-08-07T16:12:11"/>
    <x v="9"/>
    <s v="0919311877"/>
    <s v="NA"/>
    <s v="NA"/>
    <x v="0"/>
  </r>
  <r>
    <x v="15"/>
    <d v="2025-08-26T19:05:57"/>
    <x v="2"/>
    <d v="2025-08-26T19:24:58"/>
    <x v="9"/>
    <s v="062301223"/>
    <s v="NA"/>
    <s v="NA"/>
    <x v="1"/>
  </r>
  <r>
    <x v="26"/>
    <d v="2025-08-18T18:25:57"/>
    <x v="0"/>
    <d v="2025-08-18T18:32:27"/>
    <x v="9"/>
    <s v="034366258"/>
    <s v="NA"/>
    <s v="NA"/>
    <x v="1"/>
  </r>
  <r>
    <x v="1"/>
    <d v="2025-08-01T16:21:32"/>
    <x v="1"/>
    <d v="2025-08-01T16:24:30"/>
    <x v="9"/>
    <s v="0913511588"/>
    <s v="NA"/>
    <s v="NA"/>
    <x v="0"/>
  </r>
  <r>
    <x v="9"/>
    <d v="2025-08-28T15:17:02"/>
    <x v="4"/>
    <d v="2025-08-28T15:18:12"/>
    <x v="9"/>
    <s v="0909189731"/>
    <s v="NA"/>
    <s v="NA"/>
    <x v="0"/>
  </r>
  <r>
    <x v="27"/>
    <d v="2025-08-02T17:15:32"/>
    <x v="6"/>
    <d v="2025-08-02T17:17:36"/>
    <x v="9"/>
    <s v="0958545712"/>
    <s v="NA"/>
    <s v="NA"/>
    <x v="0"/>
  </r>
  <r>
    <x v="29"/>
    <d v="2025-08-24T15:44:55"/>
    <x v="5"/>
    <d v="2025-08-24T15:46:40"/>
    <x v="9"/>
    <s v="0973405680"/>
    <s v="NA"/>
    <s v="NA"/>
    <x v="0"/>
  </r>
  <r>
    <x v="23"/>
    <d v="2025-08-04T16:08:30"/>
    <x v="0"/>
    <d v="2025-08-04T16:11:56"/>
    <x v="9"/>
    <s v="053792227"/>
    <s v="NA"/>
    <s v="NA"/>
    <x v="0"/>
  </r>
  <r>
    <x v="29"/>
    <d v="2025-08-24T15:04:31"/>
    <x v="5"/>
    <d v="2025-08-24T15:05:44"/>
    <x v="9"/>
    <s v="0981636309"/>
    <s v="NA"/>
    <s v="NA"/>
    <x v="0"/>
  </r>
  <r>
    <x v="1"/>
    <d v="2025-08-01T16:29:54"/>
    <x v="1"/>
    <d v="2025-08-01T16:33:50"/>
    <x v="9"/>
    <s v="0989987525"/>
    <s v="NA"/>
    <s v="NA"/>
    <x v="0"/>
  </r>
  <r>
    <x v="1"/>
    <d v="2025-08-01T15:17:10"/>
    <x v="1"/>
    <d v="2025-08-01T15:18:41"/>
    <x v="9"/>
    <s v="0424966588"/>
    <s v="NA"/>
    <s v="NA"/>
    <x v="0"/>
  </r>
  <r>
    <x v="29"/>
    <d v="2025-08-24T18:02:43"/>
    <x v="5"/>
    <d v="2025-08-24T18:07:07"/>
    <x v="9"/>
    <s v="0913855996"/>
    <s v="NA"/>
    <s v="NA"/>
    <x v="1"/>
  </r>
  <r>
    <x v="29"/>
    <d v="2025-08-24T15:22:22"/>
    <x v="5"/>
    <d v="2025-08-24T15:23:29"/>
    <x v="9"/>
    <s v="0958152980"/>
    <s v="NA"/>
    <s v="NA"/>
    <x v="0"/>
  </r>
  <r>
    <x v="29"/>
    <d v="2025-08-24T15:42:07"/>
    <x v="5"/>
    <d v="2025-08-24T15:43:13"/>
    <x v="9"/>
    <s v="0962090961"/>
    <s v="NA"/>
    <s v="NA"/>
    <x v="0"/>
  </r>
  <r>
    <x v="28"/>
    <d v="2025-08-29T14:15:38"/>
    <x v="1"/>
    <d v="2025-08-29T14:18:33"/>
    <x v="9"/>
    <s v="0426761858"/>
    <s v="NA"/>
    <s v="NA"/>
    <x v="0"/>
  </r>
  <r>
    <x v="4"/>
    <d v="2025-08-06T13:07:50"/>
    <x v="3"/>
    <d v="2025-08-06T13:14:41"/>
    <x v="9"/>
    <s v="0973975152"/>
    <s v="NA"/>
    <s v="NA"/>
    <x v="1"/>
  </r>
  <r>
    <x v="20"/>
    <d v="2025-08-20T15:25:52"/>
    <x v="3"/>
    <d v="2025-08-20T15:33:19"/>
    <x v="9"/>
    <s v="087239323"/>
    <s v="NA"/>
    <s v="NA"/>
    <x v="1"/>
  </r>
  <r>
    <x v="29"/>
    <d v="2025-08-24T16:27:19"/>
    <x v="5"/>
    <d v="2025-08-24T16:28:06"/>
    <x v="9"/>
    <s v="0976406039"/>
    <s v="NA"/>
    <s v="NA"/>
    <x v="0"/>
  </r>
  <r>
    <x v="7"/>
    <d v="2025-08-13T16:09:43"/>
    <x v="3"/>
    <d v="2025-08-13T16:11:09"/>
    <x v="9"/>
    <s v="0973785166"/>
    <s v="NA"/>
    <s v="NA"/>
    <x v="0"/>
  </r>
  <r>
    <x v="5"/>
    <d v="2025-08-07T15:05:50"/>
    <x v="4"/>
    <d v="2025-08-07T15:10:50"/>
    <x v="9"/>
    <s v="062600807"/>
    <s v="NA"/>
    <s v="NA"/>
    <x v="0"/>
  </r>
  <r>
    <x v="0"/>
    <d v="2025-08-25T19:43:58"/>
    <x v="0"/>
    <d v="2025-08-25T19:47:22"/>
    <x v="9"/>
    <s v="0224987488"/>
    <s v="NA"/>
    <s v="NA"/>
    <x v="0"/>
  </r>
  <r>
    <x v="9"/>
    <d v="2025-08-28T15:01:22"/>
    <x v="4"/>
    <d v="2025-08-28T15:02:30"/>
    <x v="9"/>
    <s v="0975379358"/>
    <s v="NA"/>
    <s v="NA"/>
    <x v="0"/>
  </r>
  <r>
    <x v="10"/>
    <d v="2025-08-12T15:47:04"/>
    <x v="2"/>
    <d v="2025-08-12T15:51:50"/>
    <x v="9"/>
    <s v="0968533938"/>
    <s v="NA"/>
    <s v="NA"/>
    <x v="0"/>
  </r>
  <r>
    <x v="26"/>
    <d v="2025-08-18T15:26:27"/>
    <x v="0"/>
    <d v="2025-08-18T15:32:55"/>
    <x v="9"/>
    <s v="0981087777"/>
    <s v="NA"/>
    <s v="NA"/>
    <x v="0"/>
  </r>
  <r>
    <x v="10"/>
    <d v="2025-08-12T20:14:54"/>
    <x v="2"/>
    <d v="2025-08-12T20:17:02"/>
    <x v="9"/>
    <s v="0972773758"/>
    <s v="NA"/>
    <s v="NA"/>
    <x v="1"/>
  </r>
  <r>
    <x v="1"/>
    <d v="2025-08-01T19:03:44"/>
    <x v="1"/>
    <d v="2025-08-01T19:05:23"/>
    <x v="9"/>
    <s v="0424966588"/>
    <s v="NA"/>
    <s v="NA"/>
    <x v="0"/>
  </r>
  <r>
    <x v="11"/>
    <d v="2025-08-17T16:08:22"/>
    <x v="5"/>
    <d v="2025-08-17T16:10:48"/>
    <x v="9"/>
    <s v="0931352105"/>
    <s v="NA"/>
    <s v="NA"/>
    <x v="1"/>
  </r>
  <r>
    <x v="5"/>
    <d v="2025-08-07T18:50:29"/>
    <x v="4"/>
    <d v="2025-08-07T18:55:58"/>
    <x v="9"/>
    <s v="0970717981"/>
    <s v="NA"/>
    <s v="NA"/>
    <x v="0"/>
  </r>
  <r>
    <x v="29"/>
    <d v="2025-08-24T16:22:20"/>
    <x v="5"/>
    <d v="2025-08-24T16:25:02"/>
    <x v="9"/>
    <s v="0913618228"/>
    <s v="NA"/>
    <s v="NA"/>
    <x v="0"/>
  </r>
  <r>
    <x v="28"/>
    <d v="2025-08-29T16:50:43"/>
    <x v="1"/>
    <d v="2025-08-29T16:51:31"/>
    <x v="9"/>
    <s v="0922500763"/>
    <s v="NA"/>
    <s v="NA"/>
    <x v="0"/>
  </r>
  <r>
    <x v="20"/>
    <d v="2025-08-20T13:03:45"/>
    <x v="3"/>
    <d v="2025-08-20T13:12:09"/>
    <x v="9"/>
    <s v="066898909"/>
    <s v="NA"/>
    <s v="NA"/>
    <x v="1"/>
  </r>
  <r>
    <x v="24"/>
    <d v="2025-08-14T15:50:12"/>
    <x v="4"/>
    <d v="2025-08-14T15:51:19"/>
    <x v="9"/>
    <s v="0936948259"/>
    <s v="NA"/>
    <s v="NA"/>
    <x v="0"/>
  </r>
  <r>
    <x v="24"/>
    <d v="2025-08-14T15:58:45"/>
    <x v="4"/>
    <d v="2025-08-14T15:59:56"/>
    <x v="9"/>
    <s v="0976248616"/>
    <s v="NA"/>
    <s v="NA"/>
    <x v="0"/>
  </r>
  <r>
    <x v="11"/>
    <d v="2025-08-17T20:18:53"/>
    <x v="5"/>
    <d v="2025-08-17T20:21:40"/>
    <x v="9"/>
    <s v="0967229170"/>
    <s v="NA"/>
    <s v="NA"/>
    <x v="1"/>
  </r>
  <r>
    <x v="1"/>
    <d v="2025-08-01T15:05:06"/>
    <x v="1"/>
    <d v="2025-08-01T15:13:01"/>
    <x v="9"/>
    <s v="0913511588"/>
    <s v="NA"/>
    <s v="NA"/>
    <x v="1"/>
  </r>
  <r>
    <x v="15"/>
    <d v="2025-08-26T19:44:23"/>
    <x v="2"/>
    <d v="2025-08-26T19:48:16"/>
    <x v="9"/>
    <s v="0229588068"/>
    <s v="NA"/>
    <s v="NA"/>
    <x v="0"/>
  </r>
  <r>
    <x v="0"/>
    <d v="2025-08-25T17:17:43"/>
    <x v="0"/>
    <d v="2025-08-25T17:20:39"/>
    <x v="9"/>
    <s v="0224337463"/>
    <s v="NA"/>
    <s v="NA"/>
    <x v="0"/>
  </r>
  <r>
    <x v="28"/>
    <d v="2025-08-29T17:26:02"/>
    <x v="1"/>
    <d v="2025-08-29T17:28:11"/>
    <x v="9"/>
    <s v="032123536"/>
    <s v="NA"/>
    <s v="NA"/>
    <x v="0"/>
  </r>
  <r>
    <x v="29"/>
    <d v="2025-08-24T15:28:13"/>
    <x v="5"/>
    <d v="2025-08-24T15:29:20"/>
    <x v="9"/>
    <s v="0958935913"/>
    <s v="NA"/>
    <s v="NA"/>
    <x v="0"/>
  </r>
  <r>
    <x v="27"/>
    <d v="2025-08-02T21:11:01"/>
    <x v="6"/>
    <d v="2025-08-02T22:43:30"/>
    <x v="9"/>
    <s v="0960957256"/>
    <s v="NA"/>
    <s v="NA"/>
    <x v="1"/>
  </r>
  <r>
    <x v="10"/>
    <d v="2025-08-12T16:36:45"/>
    <x v="2"/>
    <d v="2025-08-12T16:43:58"/>
    <x v="9"/>
    <s v="034366258"/>
    <s v="NA"/>
    <s v="NA"/>
    <x v="1"/>
  </r>
  <r>
    <x v="29"/>
    <d v="2025-08-24T16:10:41"/>
    <x v="5"/>
    <d v="2025-08-24T16:13:14"/>
    <x v="9"/>
    <s v="0938398297"/>
    <s v="NA"/>
    <s v="NA"/>
    <x v="0"/>
  </r>
  <r>
    <x v="17"/>
    <d v="2025-08-19T15:06:13"/>
    <x v="2"/>
    <d v="2025-08-19T15:08:34"/>
    <x v="9"/>
    <s v="062902237"/>
    <s v="NA"/>
    <s v="NA"/>
    <x v="0"/>
  </r>
  <r>
    <x v="24"/>
    <d v="2025-08-14T16:17:36"/>
    <x v="4"/>
    <d v="2025-08-14T16:18:31"/>
    <x v="9"/>
    <s v="0970647282"/>
    <s v="NA"/>
    <s v="NA"/>
    <x v="0"/>
  </r>
  <r>
    <x v="24"/>
    <d v="2025-08-14T16:04:38"/>
    <x v="4"/>
    <d v="2025-08-14T16:06:10"/>
    <x v="9"/>
    <s v="0923681102"/>
    <s v="NA"/>
    <s v="NA"/>
    <x v="0"/>
  </r>
  <r>
    <x v="16"/>
    <d v="2025-08-30T15:08:02"/>
    <x v="6"/>
    <d v="2025-08-30T15:12:05"/>
    <x v="9"/>
    <s v="0918226823"/>
    <s v="NA"/>
    <s v="NA"/>
    <x v="1"/>
  </r>
  <r>
    <x v="29"/>
    <d v="2025-08-24T16:03:14"/>
    <x v="5"/>
    <d v="2025-08-24T16:05:05"/>
    <x v="9"/>
    <s v="0917090629"/>
    <s v="NA"/>
    <s v="NA"/>
    <x v="0"/>
  </r>
  <r>
    <x v="1"/>
    <d v="2025-08-01T20:53:00"/>
    <x v="1"/>
    <d v="2025-08-01T20:55:00"/>
    <x v="9"/>
    <s v="087239323"/>
    <s v="NA"/>
    <s v="NA"/>
    <x v="0"/>
  </r>
  <r>
    <x v="26"/>
    <d v="2025-08-18T15:15:20"/>
    <x v="0"/>
    <d v="2025-08-18T15:18:01"/>
    <x v="9"/>
    <s v="053792227"/>
    <s v="NA"/>
    <s v="NA"/>
    <x v="0"/>
  </r>
  <r>
    <x v="27"/>
    <d v="2025-08-02T19:32:46"/>
    <x v="6"/>
    <d v="2025-08-02T19:37:11"/>
    <x v="9"/>
    <s v="0913389866"/>
    <s v="NA"/>
    <s v="NA"/>
    <x v="1"/>
  </r>
  <r>
    <x v="17"/>
    <d v="2025-08-19T14:10:37"/>
    <x v="2"/>
    <d v="2025-08-19T14:19:27"/>
    <x v="9"/>
    <s v="0958383800"/>
    <s v="NA"/>
    <s v="NA"/>
    <x v="1"/>
  </r>
  <r>
    <x v="28"/>
    <d v="2025-08-29T21:35:46"/>
    <x v="1"/>
    <d v="2025-08-29T21:37:14"/>
    <x v="9"/>
    <s v="0900009309"/>
    <s v="NA"/>
    <s v="NA"/>
    <x v="0"/>
  </r>
  <r>
    <x v="28"/>
    <d v="2025-08-29T15:26:46"/>
    <x v="1"/>
    <d v="2025-08-29T15:31:07"/>
    <x v="9"/>
    <s v="0925172636"/>
    <s v="NA"/>
    <s v="NA"/>
    <x v="0"/>
  </r>
  <r>
    <x v="15"/>
    <d v="2025-08-26T12:53:21"/>
    <x v="2"/>
    <d v="2025-08-26T12:54:25"/>
    <x v="9"/>
    <s v="27555798"/>
    <s v="NA"/>
    <s v="NA"/>
    <x v="1"/>
  </r>
  <r>
    <x v="0"/>
    <d v="2025-08-25T10:57:16"/>
    <x v="0"/>
    <d v="2025-08-25T10:57:16"/>
    <x v="10"/>
    <m/>
    <m/>
    <m/>
    <x v="1"/>
  </r>
  <r>
    <x v="20"/>
    <d v="2025-08-20T19:24:02"/>
    <x v="3"/>
    <d v="2025-08-20T19:24:02"/>
    <x v="10"/>
    <m/>
    <m/>
    <m/>
    <x v="1"/>
  </r>
  <r>
    <x v="24"/>
    <d v="2025-08-14T16:21:30"/>
    <x v="4"/>
    <m/>
    <x v="10"/>
    <m/>
    <m/>
    <m/>
    <x v="1"/>
  </r>
  <r>
    <x v="16"/>
    <d v="2025-08-30T15:29:02"/>
    <x v="6"/>
    <d v="2025-08-30T15:29:02"/>
    <x v="10"/>
    <m/>
    <m/>
    <m/>
    <x v="1"/>
  </r>
  <r>
    <x v="11"/>
    <d v="2025-08-17T08:37:22"/>
    <x v="5"/>
    <d v="2025-08-17T08:37:22"/>
    <x v="10"/>
    <m/>
    <m/>
    <m/>
    <x v="1"/>
  </r>
  <r>
    <x v="2"/>
    <d v="2025-08-05T16:28:40"/>
    <x v="2"/>
    <d v="2025-08-05T16:28:40"/>
    <x v="10"/>
    <m/>
    <m/>
    <m/>
    <x v="1"/>
  </r>
  <r>
    <x v="3"/>
    <d v="2025-08-11T19:28:14"/>
    <x v="0"/>
    <d v="2025-08-11T19:28:14"/>
    <x v="10"/>
    <m/>
    <m/>
    <m/>
    <x v="1"/>
  </r>
  <r>
    <x v="3"/>
    <d v="2025-08-11T18:49:15"/>
    <x v="0"/>
    <d v="2025-08-11T18:49:15"/>
    <x v="10"/>
    <m/>
    <m/>
    <m/>
    <x v="1"/>
  </r>
  <r>
    <x v="2"/>
    <d v="2025-08-05T16:32:26"/>
    <x v="2"/>
    <d v="2025-08-05T16:32:26"/>
    <x v="10"/>
    <m/>
    <m/>
    <m/>
    <x v="1"/>
  </r>
  <r>
    <x v="4"/>
    <d v="2025-08-06T10:57:17"/>
    <x v="3"/>
    <d v="2025-08-06T10:57:17"/>
    <x v="10"/>
    <m/>
    <m/>
    <m/>
    <x v="1"/>
  </r>
  <r>
    <x v="21"/>
    <d v="2025-08-22T20:24:15"/>
    <x v="1"/>
    <d v="2025-08-22T20:24:15"/>
    <x v="10"/>
    <m/>
    <m/>
    <m/>
    <x v="1"/>
  </r>
  <r>
    <x v="2"/>
    <d v="2025-08-05T22:24:00"/>
    <x v="2"/>
    <d v="2025-08-05T22:24:00"/>
    <x v="10"/>
    <m/>
    <m/>
    <m/>
    <x v="1"/>
  </r>
  <r>
    <x v="2"/>
    <d v="2025-08-05T13:45:51"/>
    <x v="2"/>
    <d v="2025-08-05T13:45:51"/>
    <x v="10"/>
    <m/>
    <m/>
    <m/>
    <x v="1"/>
  </r>
  <r>
    <x v="18"/>
    <d v="2025-08-08T10:34:11"/>
    <x v="1"/>
    <m/>
    <x v="10"/>
    <m/>
    <m/>
    <m/>
    <x v="1"/>
  </r>
  <r>
    <x v="30"/>
    <d v="2025-08-03T18:12:53"/>
    <x v="5"/>
    <d v="2025-08-03T18:12:53"/>
    <x v="10"/>
    <m/>
    <m/>
    <m/>
    <x v="1"/>
  </r>
  <r>
    <x v="3"/>
    <d v="2025-08-11T15:02:13"/>
    <x v="0"/>
    <d v="2025-08-11T15:02:13"/>
    <x v="10"/>
    <m/>
    <m/>
    <m/>
    <x v="1"/>
  </r>
  <r>
    <x v="15"/>
    <d v="2025-08-26T13:22:31"/>
    <x v="2"/>
    <d v="2025-08-26T13:22:31"/>
    <x v="10"/>
    <m/>
    <m/>
    <m/>
    <x v="1"/>
  </r>
  <r>
    <x v="2"/>
    <d v="2025-08-05T16:38:13"/>
    <x v="2"/>
    <d v="2025-08-05T16:38:13"/>
    <x v="10"/>
    <m/>
    <m/>
    <m/>
    <x v="1"/>
  </r>
  <r>
    <x v="3"/>
    <d v="2025-08-11T14:13:52"/>
    <x v="0"/>
    <d v="2025-08-11T14:13:52"/>
    <x v="10"/>
    <m/>
    <m/>
    <m/>
    <x v="1"/>
  </r>
  <r>
    <x v="2"/>
    <d v="2025-08-05T10:27:21"/>
    <x v="2"/>
    <d v="2025-08-05T10:27:21"/>
    <x v="10"/>
    <m/>
    <m/>
    <m/>
    <x v="1"/>
  </r>
  <r>
    <x v="5"/>
    <d v="2025-08-07T12:02:12"/>
    <x v="4"/>
    <d v="2025-08-07T12:02:12"/>
    <x v="10"/>
    <m/>
    <m/>
    <m/>
    <x v="1"/>
  </r>
  <r>
    <x v="10"/>
    <d v="2025-08-12T19:14:58"/>
    <x v="2"/>
    <d v="2025-08-12T19:14:58"/>
    <x v="10"/>
    <m/>
    <m/>
    <m/>
    <x v="1"/>
  </r>
  <r>
    <x v="2"/>
    <d v="2025-08-05T21:12:01"/>
    <x v="2"/>
    <d v="2025-08-05T21:12:01"/>
    <x v="10"/>
    <m/>
    <m/>
    <m/>
    <x v="1"/>
  </r>
  <r>
    <x v="0"/>
    <d v="2025-08-25T15:49:44"/>
    <x v="0"/>
    <d v="2025-08-25T15:49:44"/>
    <x v="10"/>
    <m/>
    <m/>
    <m/>
    <x v="1"/>
  </r>
  <r>
    <x v="8"/>
    <d v="2025-08-27T13:03:23"/>
    <x v="3"/>
    <d v="2025-08-27T13:03:23"/>
    <x v="10"/>
    <m/>
    <m/>
    <m/>
    <x v="1"/>
  </r>
  <r>
    <x v="24"/>
    <d v="2025-08-14T13:52:19"/>
    <x v="4"/>
    <d v="2025-08-14T13:52:23"/>
    <x v="10"/>
    <m/>
    <m/>
    <m/>
    <x v="1"/>
  </r>
  <r>
    <x v="16"/>
    <d v="2025-08-30T13:55:38"/>
    <x v="6"/>
    <d v="2025-08-30T13:55:38"/>
    <x v="10"/>
    <m/>
    <m/>
    <m/>
    <x v="1"/>
  </r>
  <r>
    <x v="30"/>
    <d v="2025-08-03T12:10:04"/>
    <x v="5"/>
    <m/>
    <x v="10"/>
    <m/>
    <m/>
    <m/>
    <x v="1"/>
  </r>
  <r>
    <x v="15"/>
    <d v="2025-08-26T15:09:39"/>
    <x v="2"/>
    <d v="2025-08-26T15:09:39"/>
    <x v="10"/>
    <m/>
    <m/>
    <m/>
    <x v="1"/>
  </r>
  <r>
    <x v="3"/>
    <d v="2025-08-11T14:40:19"/>
    <x v="0"/>
    <d v="2025-08-11T14:40:19"/>
    <x v="10"/>
    <m/>
    <m/>
    <m/>
    <x v="1"/>
  </r>
  <r>
    <x v="3"/>
    <d v="2025-08-11T03:32:04"/>
    <x v="0"/>
    <m/>
    <x v="10"/>
    <m/>
    <m/>
    <m/>
    <x v="1"/>
  </r>
  <r>
    <x v="28"/>
    <d v="2025-08-29T20:38:10"/>
    <x v="1"/>
    <d v="2025-08-29T20:38:10"/>
    <x v="10"/>
    <m/>
    <m/>
    <m/>
    <x v="1"/>
  </r>
  <r>
    <x v="10"/>
    <d v="2025-08-12T18:00:30"/>
    <x v="2"/>
    <d v="2025-08-12T18:00:30"/>
    <x v="10"/>
    <m/>
    <m/>
    <m/>
    <x v="1"/>
  </r>
  <r>
    <x v="5"/>
    <d v="2025-08-07T06:59:04"/>
    <x v="4"/>
    <d v="2025-08-07T06:59:04"/>
    <x v="10"/>
    <m/>
    <m/>
    <m/>
    <x v="1"/>
  </r>
  <r>
    <x v="15"/>
    <d v="2025-08-26T12:33:24"/>
    <x v="2"/>
    <d v="2025-08-26T12:33:24"/>
    <x v="10"/>
    <m/>
    <m/>
    <m/>
    <x v="1"/>
  </r>
  <r>
    <x v="8"/>
    <d v="2025-08-27T13:22:32"/>
    <x v="3"/>
    <d v="2025-08-27T13:22:32"/>
    <x v="10"/>
    <m/>
    <m/>
    <m/>
    <x v="1"/>
  </r>
  <r>
    <x v="8"/>
    <d v="2025-08-27T15:01:07"/>
    <x v="3"/>
    <d v="2025-08-27T15:01:07"/>
    <x v="10"/>
    <m/>
    <m/>
    <m/>
    <x v="1"/>
  </r>
  <r>
    <x v="1"/>
    <d v="2025-08-01T12:01:08"/>
    <x v="1"/>
    <d v="2025-08-01T12:01:08"/>
    <x v="10"/>
    <m/>
    <m/>
    <m/>
    <x v="1"/>
  </r>
  <r>
    <x v="26"/>
    <d v="2025-08-18T12:47:56"/>
    <x v="0"/>
    <d v="2025-08-18T12:47:56"/>
    <x v="10"/>
    <m/>
    <m/>
    <m/>
    <x v="1"/>
  </r>
  <r>
    <x v="30"/>
    <d v="2025-08-03T18:10:25"/>
    <x v="5"/>
    <d v="2025-08-03T18:10:25"/>
    <x v="10"/>
    <m/>
    <m/>
    <m/>
    <x v="1"/>
  </r>
  <r>
    <x v="3"/>
    <d v="2025-08-11T21:07:17"/>
    <x v="0"/>
    <d v="2025-08-11T21:07:17"/>
    <x v="10"/>
    <m/>
    <m/>
    <m/>
    <x v="1"/>
  </r>
  <r>
    <x v="3"/>
    <d v="2025-08-11T19:23:28"/>
    <x v="0"/>
    <d v="2025-08-11T19:23:28"/>
    <x v="10"/>
    <m/>
    <m/>
    <m/>
    <x v="1"/>
  </r>
  <r>
    <x v="28"/>
    <d v="2025-08-29T19:24:23"/>
    <x v="1"/>
    <d v="2025-08-29T19:24:23"/>
    <x v="10"/>
    <m/>
    <m/>
    <m/>
    <x v="1"/>
  </r>
  <r>
    <x v="4"/>
    <d v="2025-08-06T11:19:59"/>
    <x v="3"/>
    <d v="2025-08-06T11:19:59"/>
    <x v="10"/>
    <m/>
    <m/>
    <m/>
    <x v="1"/>
  </r>
  <r>
    <x v="15"/>
    <d v="2025-08-26T13:07:51"/>
    <x v="2"/>
    <d v="2025-08-26T13:07:51"/>
    <x v="10"/>
    <m/>
    <m/>
    <m/>
    <x v="1"/>
  </r>
  <r>
    <x v="23"/>
    <d v="2025-08-04T08:09:43"/>
    <x v="0"/>
    <d v="2025-08-04T08:09:43"/>
    <x v="10"/>
    <m/>
    <m/>
    <m/>
    <x v="1"/>
  </r>
  <r>
    <x v="23"/>
    <d v="2025-08-04T16:18:03"/>
    <x v="0"/>
    <d v="2025-08-04T16:18:03"/>
    <x v="10"/>
    <m/>
    <m/>
    <m/>
    <x v="1"/>
  </r>
  <r>
    <x v="2"/>
    <d v="2025-08-05T16:43:02"/>
    <x v="2"/>
    <d v="2025-08-05T16:43:02"/>
    <x v="10"/>
    <m/>
    <m/>
    <m/>
    <x v="1"/>
  </r>
  <r>
    <x v="22"/>
    <d v="2025-08-21T17:54:06"/>
    <x v="4"/>
    <d v="2025-08-21T17:54:06"/>
    <x v="10"/>
    <m/>
    <m/>
    <m/>
    <x v="1"/>
  </r>
  <r>
    <x v="11"/>
    <d v="2025-08-17T00:40:47"/>
    <x v="5"/>
    <d v="2025-08-17T00:40:47"/>
    <x v="10"/>
    <m/>
    <m/>
    <m/>
    <x v="1"/>
  </r>
  <r>
    <x v="7"/>
    <d v="2025-08-13T21:40:50"/>
    <x v="3"/>
    <d v="2025-08-13T21:40:50"/>
    <x v="10"/>
    <m/>
    <m/>
    <m/>
    <x v="1"/>
  </r>
  <r>
    <x v="30"/>
    <d v="2025-08-03T08:14:26"/>
    <x v="5"/>
    <d v="2025-08-03T08:14:26"/>
    <x v="10"/>
    <m/>
    <m/>
    <m/>
    <x v="1"/>
  </r>
  <r>
    <x v="19"/>
    <d v="2025-08-23T13:35:00"/>
    <x v="6"/>
    <d v="2025-08-23T13:35:00"/>
    <x v="10"/>
    <m/>
    <m/>
    <m/>
    <x v="1"/>
  </r>
  <r>
    <x v="14"/>
    <d v="2025-08-16T19:22:43"/>
    <x v="6"/>
    <d v="2025-08-16T19:22:43"/>
    <x v="10"/>
    <m/>
    <m/>
    <m/>
    <x v="1"/>
  </r>
  <r>
    <x v="2"/>
    <d v="2025-08-05T16:44:37"/>
    <x v="2"/>
    <d v="2025-08-05T16:44:37"/>
    <x v="10"/>
    <m/>
    <m/>
    <m/>
    <x v="1"/>
  </r>
  <r>
    <x v="28"/>
    <d v="2025-08-29T20:58:12"/>
    <x v="1"/>
    <d v="2025-08-29T20:58:12"/>
    <x v="10"/>
    <m/>
    <m/>
    <m/>
    <x v="1"/>
  </r>
  <r>
    <x v="23"/>
    <d v="2025-08-04T00:43:24"/>
    <x v="0"/>
    <d v="2025-08-04T00:43:24"/>
    <x v="10"/>
    <m/>
    <m/>
    <m/>
    <x v="1"/>
  </r>
  <r>
    <x v="4"/>
    <d v="2025-08-06T17:48:12"/>
    <x v="3"/>
    <d v="2025-08-06T17:48:12"/>
    <x v="10"/>
    <m/>
    <m/>
    <m/>
    <x v="1"/>
  </r>
  <r>
    <x v="2"/>
    <d v="2025-08-05T16:34:38"/>
    <x v="2"/>
    <d v="2025-08-05T16:34:38"/>
    <x v="10"/>
    <m/>
    <m/>
    <m/>
    <x v="1"/>
  </r>
  <r>
    <x v="15"/>
    <d v="2025-08-26T12:33:36"/>
    <x v="2"/>
    <d v="2025-08-26T12:33:36"/>
    <x v="10"/>
    <m/>
    <m/>
    <m/>
    <x v="1"/>
  </r>
  <r>
    <x v="27"/>
    <d v="2025-08-02T19:30:24"/>
    <x v="6"/>
    <d v="2025-08-02T19:34:23"/>
    <x v="10"/>
    <m/>
    <m/>
    <m/>
    <x v="1"/>
  </r>
  <r>
    <x v="21"/>
    <d v="2025-08-22T12:13:43"/>
    <x v="1"/>
    <d v="2025-08-22T12:13:43"/>
    <x v="10"/>
    <m/>
    <m/>
    <m/>
    <x v="1"/>
  </r>
  <r>
    <x v="15"/>
    <d v="2025-08-26T10:58:23"/>
    <x v="2"/>
    <d v="2025-08-26T10:58:23"/>
    <x v="10"/>
    <m/>
    <m/>
    <m/>
    <x v="1"/>
  </r>
  <r>
    <x v="27"/>
    <d v="2025-08-02T18:09:00"/>
    <x v="6"/>
    <d v="2025-08-02T18:09:00"/>
    <x v="10"/>
    <m/>
    <m/>
    <m/>
    <x v="1"/>
  </r>
  <r>
    <x v="2"/>
    <d v="2025-08-05T19:54:33"/>
    <x v="2"/>
    <d v="2025-08-05T19:54:33"/>
    <x v="10"/>
    <m/>
    <m/>
    <m/>
    <x v="1"/>
  </r>
  <r>
    <x v="0"/>
    <d v="2025-08-25T10:42:17"/>
    <x v="0"/>
    <d v="2025-08-25T10:42:17"/>
    <x v="10"/>
    <m/>
    <m/>
    <m/>
    <x v="1"/>
  </r>
  <r>
    <x v="2"/>
    <d v="2025-08-05T13:03:49"/>
    <x v="2"/>
    <d v="2025-08-05T13:03:49"/>
    <x v="10"/>
    <m/>
    <m/>
    <m/>
    <x v="1"/>
  </r>
  <r>
    <x v="28"/>
    <d v="2025-08-29T16:01:38"/>
    <x v="1"/>
    <d v="2025-08-29T16:01:38"/>
    <x v="10"/>
    <m/>
    <m/>
    <m/>
    <x v="1"/>
  </r>
  <r>
    <x v="18"/>
    <d v="2025-08-08T10:35:48"/>
    <x v="1"/>
    <m/>
    <x v="10"/>
    <m/>
    <m/>
    <m/>
    <x v="1"/>
  </r>
  <r>
    <x v="24"/>
    <d v="2025-08-14T13:55:00"/>
    <x v="4"/>
    <d v="2025-08-14T13:55:05"/>
    <x v="10"/>
    <m/>
    <m/>
    <m/>
    <x v="1"/>
  </r>
  <r>
    <x v="11"/>
    <d v="2025-08-17T06:17:45"/>
    <x v="5"/>
    <d v="2025-08-17T06:17:45"/>
    <x v="10"/>
    <m/>
    <m/>
    <m/>
    <x v="1"/>
  </r>
  <r>
    <x v="20"/>
    <d v="2025-08-20T13:52:57"/>
    <x v="3"/>
    <d v="2025-08-20T13:52:57"/>
    <x v="10"/>
    <m/>
    <m/>
    <m/>
    <x v="1"/>
  </r>
  <r>
    <x v="3"/>
    <d v="2025-08-11T20:50:09"/>
    <x v="0"/>
    <d v="2025-08-11T20:50:09"/>
    <x v="10"/>
    <m/>
    <m/>
    <m/>
    <x v="1"/>
  </r>
  <r>
    <x v="21"/>
    <d v="2025-08-22T14:23:00"/>
    <x v="1"/>
    <d v="2025-08-22T14:23:00"/>
    <x v="10"/>
    <m/>
    <m/>
    <m/>
    <x v="1"/>
  </r>
  <r>
    <x v="2"/>
    <d v="2025-08-05T21:24:31"/>
    <x v="2"/>
    <d v="2025-08-05T21:24:31"/>
    <x v="10"/>
    <m/>
    <m/>
    <m/>
    <x v="1"/>
  </r>
  <r>
    <x v="3"/>
    <d v="2025-08-11T03:30:51"/>
    <x v="0"/>
    <m/>
    <x v="10"/>
    <m/>
    <m/>
    <m/>
    <x v="1"/>
  </r>
  <r>
    <x v="30"/>
    <d v="2025-08-03T12:19:39"/>
    <x v="5"/>
    <d v="2025-08-03T12:19:39"/>
    <x v="10"/>
    <m/>
    <m/>
    <m/>
    <x v="1"/>
  </r>
  <r>
    <x v="6"/>
    <d v="2025-08-15T20:12:25"/>
    <x v="1"/>
    <d v="2025-08-15T20:12:25"/>
    <x v="10"/>
    <m/>
    <m/>
    <m/>
    <x v="1"/>
  </r>
  <r>
    <x v="11"/>
    <d v="2025-08-17T08:22:02"/>
    <x v="5"/>
    <d v="2025-08-17T08:22:02"/>
    <x v="10"/>
    <m/>
    <m/>
    <m/>
    <x v="1"/>
  </r>
  <r>
    <x v="4"/>
    <d v="2025-08-06T11:16:21"/>
    <x v="3"/>
    <d v="2025-08-06T11:16:21"/>
    <x v="10"/>
    <m/>
    <m/>
    <m/>
    <x v="1"/>
  </r>
  <r>
    <x v="3"/>
    <d v="2025-08-11T14:51:47"/>
    <x v="0"/>
    <d v="2025-08-11T14:51:47"/>
    <x v="10"/>
    <m/>
    <m/>
    <m/>
    <x v="1"/>
  </r>
  <r>
    <x v="29"/>
    <d v="2025-08-24T20:07:46"/>
    <x v="5"/>
    <d v="2025-08-24T20:07:46"/>
    <x v="10"/>
    <m/>
    <m/>
    <m/>
    <x v="1"/>
  </r>
  <r>
    <x v="3"/>
    <d v="2025-08-11T20:45:48"/>
    <x v="0"/>
    <d v="2025-08-11T20:45:48"/>
    <x v="10"/>
    <m/>
    <m/>
    <m/>
    <x v="1"/>
  </r>
  <r>
    <x v="14"/>
    <d v="2025-08-16T01:00:56"/>
    <x v="6"/>
    <d v="2025-08-16T01:00:56"/>
    <x v="10"/>
    <m/>
    <m/>
    <m/>
    <x v="1"/>
  </r>
  <r>
    <x v="0"/>
    <d v="2025-08-25T10:21:28"/>
    <x v="0"/>
    <d v="2025-08-25T10:21:28"/>
    <x v="10"/>
    <m/>
    <m/>
    <m/>
    <x v="1"/>
  </r>
  <r>
    <x v="2"/>
    <d v="2025-08-05T13:12:51"/>
    <x v="2"/>
    <d v="2025-08-05T13:12:51"/>
    <x v="10"/>
    <m/>
    <m/>
    <m/>
    <x v="1"/>
  </r>
  <r>
    <x v="16"/>
    <d v="2025-08-30T13:58:05"/>
    <x v="6"/>
    <d v="2025-08-30T13:58:05"/>
    <x v="10"/>
    <m/>
    <m/>
    <m/>
    <x v="1"/>
  </r>
  <r>
    <x v="0"/>
    <d v="2025-08-25T12:39:45"/>
    <x v="0"/>
    <d v="2025-08-25T12:39:45"/>
    <x v="10"/>
    <m/>
    <m/>
    <m/>
    <x v="1"/>
  </r>
  <r>
    <x v="3"/>
    <d v="2025-08-11T21:09:09"/>
    <x v="0"/>
    <d v="2025-08-11T21:09:09"/>
    <x v="10"/>
    <m/>
    <m/>
    <m/>
    <x v="1"/>
  </r>
  <r>
    <x v="4"/>
    <d v="2025-08-06T10:47:30"/>
    <x v="3"/>
    <d v="2025-08-06T10:47:30"/>
    <x v="10"/>
    <m/>
    <m/>
    <m/>
    <x v="1"/>
  </r>
  <r>
    <x v="3"/>
    <d v="2025-08-11T19:05:42"/>
    <x v="0"/>
    <d v="2025-08-11T19:05:42"/>
    <x v="10"/>
    <m/>
    <m/>
    <m/>
    <x v="1"/>
  </r>
  <r>
    <x v="15"/>
    <d v="2025-08-26T14:51:17"/>
    <x v="2"/>
    <d v="2025-08-26T14:51:17"/>
    <x v="10"/>
    <m/>
    <m/>
    <m/>
    <x v="1"/>
  </r>
  <r>
    <x v="2"/>
    <d v="2025-08-05T21:30:28"/>
    <x v="2"/>
    <d v="2025-08-05T21:30:28"/>
    <x v="10"/>
    <m/>
    <m/>
    <m/>
    <x v="1"/>
  </r>
  <r>
    <x v="7"/>
    <d v="2025-08-13T21:38:15"/>
    <x v="3"/>
    <d v="2025-08-13T21:38:15"/>
    <x v="10"/>
    <m/>
    <m/>
    <m/>
    <x v="1"/>
  </r>
  <r>
    <x v="3"/>
    <d v="2025-08-11T20:57:17"/>
    <x v="0"/>
    <d v="2025-08-11T20:57:17"/>
    <x v="10"/>
    <m/>
    <m/>
    <m/>
    <x v="1"/>
  </r>
  <r>
    <x v="3"/>
    <d v="2025-08-11T21:13:53"/>
    <x v="0"/>
    <d v="2025-08-11T21:13:53"/>
    <x v="10"/>
    <m/>
    <m/>
    <m/>
    <x v="1"/>
  </r>
  <r>
    <x v="3"/>
    <d v="2025-08-11T14:20:09"/>
    <x v="0"/>
    <d v="2025-08-11T14:20:09"/>
    <x v="10"/>
    <m/>
    <m/>
    <m/>
    <x v="1"/>
  </r>
  <r>
    <x v="28"/>
    <d v="2025-08-29T16:17:10"/>
    <x v="1"/>
    <d v="2025-08-29T16:17:10"/>
    <x v="10"/>
    <m/>
    <m/>
    <m/>
    <x v="1"/>
  </r>
  <r>
    <x v="3"/>
    <d v="2025-08-11T21:16:28"/>
    <x v="0"/>
    <d v="2025-08-11T21:16:28"/>
    <x v="10"/>
    <m/>
    <m/>
    <m/>
    <x v="1"/>
  </r>
  <r>
    <x v="4"/>
    <d v="2025-08-06T19:21:54"/>
    <x v="3"/>
    <d v="2025-08-06T19:21:54"/>
    <x v="10"/>
    <m/>
    <m/>
    <m/>
    <x v="1"/>
  </r>
  <r>
    <x v="4"/>
    <d v="2025-08-06T11:11:51"/>
    <x v="3"/>
    <d v="2025-08-06T11:11:51"/>
    <x v="10"/>
    <m/>
    <m/>
    <m/>
    <x v="1"/>
  </r>
  <r>
    <x v="17"/>
    <d v="2025-08-19T12:43:08"/>
    <x v="2"/>
    <d v="2025-08-19T12:43:08"/>
    <x v="10"/>
    <m/>
    <m/>
    <m/>
    <x v="1"/>
  </r>
  <r>
    <x v="24"/>
    <d v="2025-08-14T13:44:10"/>
    <x v="4"/>
    <m/>
    <x v="10"/>
    <m/>
    <m/>
    <m/>
    <x v="1"/>
  </r>
  <r>
    <x v="20"/>
    <d v="2025-08-20T22:28:59"/>
    <x v="3"/>
    <d v="2025-08-20T22:28:59"/>
    <x v="10"/>
    <m/>
    <m/>
    <m/>
    <x v="1"/>
  </r>
  <r>
    <x v="0"/>
    <d v="2025-08-25T10:18:37"/>
    <x v="0"/>
    <d v="2025-08-25T10:18:37"/>
    <x v="10"/>
    <m/>
    <m/>
    <m/>
    <x v="1"/>
  </r>
  <r>
    <x v="4"/>
    <d v="2025-08-06T07:41:07"/>
    <x v="3"/>
    <d v="2025-08-06T07:41:07"/>
    <x v="10"/>
    <m/>
    <m/>
    <m/>
    <x v="1"/>
  </r>
  <r>
    <x v="25"/>
    <d v="2025-08-31T11:36:27"/>
    <x v="5"/>
    <d v="2025-08-31T11:36:27"/>
    <x v="10"/>
    <m/>
    <m/>
    <m/>
    <x v="1"/>
  </r>
  <r>
    <x v="21"/>
    <d v="2025-08-22T14:30:48"/>
    <x v="1"/>
    <d v="2025-08-22T14:30:48"/>
    <x v="10"/>
    <m/>
    <m/>
    <m/>
    <x v="1"/>
  </r>
  <r>
    <x v="2"/>
    <d v="2025-08-05T20:38:27"/>
    <x v="2"/>
    <m/>
    <x v="10"/>
    <m/>
    <m/>
    <m/>
    <x v="1"/>
  </r>
  <r>
    <x v="6"/>
    <d v="2025-08-15T21:00:57"/>
    <x v="1"/>
    <d v="2025-08-15T21:00:57"/>
    <x v="10"/>
    <m/>
    <m/>
    <m/>
    <x v="1"/>
  </r>
  <r>
    <x v="8"/>
    <d v="2025-08-27T12:56:21"/>
    <x v="3"/>
    <d v="2025-08-27T12:56:21"/>
    <x v="10"/>
    <m/>
    <m/>
    <m/>
    <x v="1"/>
  </r>
  <r>
    <x v="3"/>
    <d v="2025-08-11T03:31:12"/>
    <x v="0"/>
    <m/>
    <x v="10"/>
    <m/>
    <m/>
    <m/>
    <x v="1"/>
  </r>
  <r>
    <x v="7"/>
    <d v="2025-08-13T12:06:13"/>
    <x v="3"/>
    <d v="2025-08-13T12:06:13"/>
    <x v="10"/>
    <m/>
    <m/>
    <m/>
    <x v="1"/>
  </r>
  <r>
    <x v="7"/>
    <d v="2025-08-13T12:05:25"/>
    <x v="3"/>
    <d v="2025-08-13T12:05:25"/>
    <x v="10"/>
    <m/>
    <m/>
    <m/>
    <x v="1"/>
  </r>
  <r>
    <x v="29"/>
    <d v="2025-08-24T18:25:34"/>
    <x v="5"/>
    <m/>
    <x v="10"/>
    <m/>
    <m/>
    <m/>
    <x v="1"/>
  </r>
  <r>
    <x v="1"/>
    <d v="2025-08-01T10:55:20"/>
    <x v="1"/>
    <d v="2025-08-01T10:55:20"/>
    <x v="10"/>
    <m/>
    <m/>
    <m/>
    <x v="1"/>
  </r>
  <r>
    <x v="3"/>
    <d v="2025-08-11T22:35:05"/>
    <x v="0"/>
    <d v="2025-08-11T22:35:05"/>
    <x v="10"/>
    <m/>
    <m/>
    <m/>
    <x v="1"/>
  </r>
  <r>
    <x v="2"/>
    <d v="2025-08-05T21:59:58"/>
    <x v="2"/>
    <d v="2025-08-05T21:59:58"/>
    <x v="10"/>
    <m/>
    <m/>
    <m/>
    <x v="1"/>
  </r>
  <r>
    <x v="15"/>
    <d v="2025-08-26T12:01:47"/>
    <x v="2"/>
    <d v="2025-08-26T12:01:47"/>
    <x v="10"/>
    <m/>
    <m/>
    <m/>
    <x v="1"/>
  </r>
  <r>
    <x v="7"/>
    <d v="2025-08-13T18:42:41"/>
    <x v="3"/>
    <d v="2025-08-13T18:42:41"/>
    <x v="10"/>
    <m/>
    <m/>
    <m/>
    <x v="1"/>
  </r>
  <r>
    <x v="24"/>
    <d v="2025-08-14T12:51:11"/>
    <x v="4"/>
    <d v="2025-08-14T12:51:11"/>
    <x v="10"/>
    <m/>
    <m/>
    <m/>
    <x v="1"/>
  </r>
  <r>
    <x v="27"/>
    <d v="2025-08-02T18:11:40"/>
    <x v="6"/>
    <d v="2025-08-02T18:11:40"/>
    <x v="10"/>
    <m/>
    <m/>
    <m/>
    <x v="1"/>
  </r>
  <r>
    <x v="15"/>
    <d v="2025-08-26T14:57:54"/>
    <x v="2"/>
    <d v="2025-08-26T14:57:54"/>
    <x v="10"/>
    <m/>
    <m/>
    <m/>
    <x v="1"/>
  </r>
  <r>
    <x v="3"/>
    <d v="2025-08-11T15:06:09"/>
    <x v="0"/>
    <d v="2025-08-11T15:06:09"/>
    <x v="10"/>
    <m/>
    <m/>
    <m/>
    <x v="1"/>
  </r>
  <r>
    <x v="25"/>
    <d v="2025-08-31T12:33:46"/>
    <x v="5"/>
    <d v="2025-08-31T12:33:46"/>
    <x v="10"/>
    <m/>
    <m/>
    <m/>
    <x v="1"/>
  </r>
  <r>
    <x v="31"/>
    <m/>
    <x v="7"/>
    <m/>
    <x v="10"/>
    <m/>
    <m/>
    <m/>
    <x v="2"/>
  </r>
  <r>
    <x v="31"/>
    <m/>
    <x v="7"/>
    <m/>
    <x v="10"/>
    <m/>
    <m/>
    <m/>
    <x v="2"/>
  </r>
  <r>
    <x v="31"/>
    <m/>
    <x v="7"/>
    <m/>
    <x v="10"/>
    <m/>
    <m/>
    <m/>
    <x v="2"/>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9">
  <r>
    <x v="0"/>
    <x v="0"/>
    <x v="0"/>
    <m/>
    <x v="0"/>
    <m/>
    <m/>
    <m/>
    <x v="0"/>
  </r>
  <r>
    <x v="0"/>
    <x v="0"/>
    <x v="1"/>
    <d v="2025-10-01T00:14:57"/>
    <x v="1"/>
    <s v="0926109216"/>
    <s v="NA"/>
    <s v="NA"/>
    <x v="0"/>
  </r>
  <r>
    <x v="0"/>
    <x v="0"/>
    <x v="2"/>
    <d v="2025-10-01T12:08:05"/>
    <x v="2"/>
    <s v="0960117779"/>
    <s v="NA"/>
    <s v="NA"/>
    <x v="0"/>
  </r>
  <r>
    <x v="0"/>
    <x v="0"/>
    <x v="3"/>
    <d v="2025-10-01T12:25:19"/>
    <x v="3"/>
    <m/>
    <m/>
    <m/>
    <x v="0"/>
  </r>
  <r>
    <x v="0"/>
    <x v="0"/>
    <x v="4"/>
    <d v="2025-10-01T12:32:24"/>
    <x v="2"/>
    <s v="0960117779"/>
    <s v="NA"/>
    <s v="NA"/>
    <x v="1"/>
  </r>
  <r>
    <x v="0"/>
    <x v="0"/>
    <x v="5"/>
    <d v="2025-10-01T12:30:44"/>
    <x v="3"/>
    <m/>
    <m/>
    <m/>
    <x v="0"/>
  </r>
  <r>
    <x v="0"/>
    <x v="0"/>
    <x v="6"/>
    <d v="2025-10-01T12:59:35"/>
    <x v="4"/>
    <s v="0931697500"/>
    <s v="NA"/>
    <s v="NA"/>
    <x v="1"/>
  </r>
  <r>
    <x v="0"/>
    <x v="0"/>
    <x v="7"/>
    <d v="2025-10-01T13:35:34"/>
    <x v="3"/>
    <m/>
    <m/>
    <m/>
    <x v="0"/>
  </r>
  <r>
    <x v="0"/>
    <x v="0"/>
    <x v="8"/>
    <m/>
    <x v="3"/>
    <m/>
    <m/>
    <m/>
    <x v="0"/>
  </r>
  <r>
    <x v="0"/>
    <x v="0"/>
    <x v="9"/>
    <m/>
    <x v="3"/>
    <m/>
    <m/>
    <m/>
    <x v="0"/>
  </r>
  <r>
    <x v="0"/>
    <x v="0"/>
    <x v="10"/>
    <d v="2025-10-01T13:59:58"/>
    <x v="5"/>
    <s v="0911270558"/>
    <s v="NA"/>
    <s v="NA"/>
    <x v="1"/>
  </r>
  <r>
    <x v="0"/>
    <x v="0"/>
    <x v="11"/>
    <d v="2025-10-01T14:03:15"/>
    <x v="5"/>
    <s v="0980178210"/>
    <s v="NA"/>
    <s v="NA"/>
    <x v="1"/>
  </r>
  <r>
    <x v="0"/>
    <x v="0"/>
    <x v="12"/>
    <d v="2025-10-01T14:08:28"/>
    <x v="4"/>
    <s v="0980178210"/>
    <s v="NA"/>
    <s v="NA"/>
    <x v="0"/>
  </r>
  <r>
    <x v="0"/>
    <x v="0"/>
    <x v="13"/>
    <d v="2025-10-01T14:18:44"/>
    <x v="5"/>
    <s v="0911270558"/>
    <s v="NA"/>
    <s v="NA"/>
    <x v="0"/>
  </r>
  <r>
    <x v="0"/>
    <x v="0"/>
    <x v="14"/>
    <d v="2025-10-01T14:31:10"/>
    <x v="4"/>
    <s v="0919816265"/>
    <s v="NA"/>
    <s v="NA"/>
    <x v="1"/>
  </r>
  <r>
    <x v="0"/>
    <x v="0"/>
    <x v="15"/>
    <d v="2025-10-01T14:33:01"/>
    <x v="4"/>
    <s v="0966671359"/>
    <s v="NA"/>
    <s v="NA"/>
    <x v="1"/>
  </r>
  <r>
    <x v="0"/>
    <x v="0"/>
    <x v="16"/>
    <d v="2025-10-01T14:34:02"/>
    <x v="4"/>
    <s v="0987630905"/>
    <s v="NA"/>
    <s v="NA"/>
    <x v="1"/>
  </r>
  <r>
    <x v="0"/>
    <x v="0"/>
    <x v="17"/>
    <d v="2025-10-01T14:42:55"/>
    <x v="4"/>
    <s v="06-2158890"/>
    <s v="NA"/>
    <s v="NA"/>
    <x v="1"/>
  </r>
  <r>
    <x v="0"/>
    <x v="0"/>
    <x v="18"/>
    <d v="2025-10-01T14:53:45"/>
    <x v="2"/>
    <s v="0955315451"/>
    <s v="NA"/>
    <s v="NA"/>
    <x v="0"/>
  </r>
  <r>
    <x v="0"/>
    <x v="0"/>
    <x v="19"/>
    <d v="2025-10-01T14:45:12"/>
    <x v="4"/>
    <s v="062158890"/>
    <s v="NA"/>
    <s v="NA"/>
    <x v="1"/>
  </r>
  <r>
    <x v="0"/>
    <x v="0"/>
    <x v="20"/>
    <d v="2025-10-01T14:48:37"/>
    <x v="4"/>
    <s v="0980949772"/>
    <s v="NA"/>
    <s v="NA"/>
    <x v="1"/>
  </r>
  <r>
    <x v="0"/>
    <x v="0"/>
    <x v="21"/>
    <d v="2025-10-01T14:56:09"/>
    <x v="4"/>
    <s v="047280001"/>
    <s v="NA"/>
    <s v="NA"/>
    <x v="1"/>
  </r>
  <r>
    <x v="0"/>
    <x v="0"/>
    <x v="22"/>
    <d v="2025-10-01T14:59:52"/>
    <x v="4"/>
    <s v="0956000199"/>
    <s v="NA"/>
    <s v="NA"/>
    <x v="1"/>
  </r>
  <r>
    <x v="0"/>
    <x v="0"/>
    <x v="23"/>
    <d v="2025-10-01T15:10:56"/>
    <x v="6"/>
    <s v="0962018896"/>
    <s v="NA"/>
    <s v="NA"/>
    <x v="0"/>
  </r>
  <r>
    <x v="0"/>
    <x v="0"/>
    <x v="24"/>
    <d v="2025-10-01T15:23:30"/>
    <x v="5"/>
    <s v="0900009309"/>
    <s v="NA"/>
    <s v="NA"/>
    <x v="1"/>
  </r>
  <r>
    <x v="0"/>
    <x v="0"/>
    <x v="25"/>
    <d v="2025-10-01T15:33:18"/>
    <x v="5"/>
    <s v="034367068"/>
    <s v="NA"/>
    <s v="NA"/>
    <x v="1"/>
  </r>
  <r>
    <x v="0"/>
    <x v="0"/>
    <x v="26"/>
    <d v="2025-10-01T15:37:59"/>
    <x v="2"/>
    <s v="0955315451"/>
    <s v="NA"/>
    <s v="NA"/>
    <x v="0"/>
  </r>
  <r>
    <x v="0"/>
    <x v="0"/>
    <x v="27"/>
    <d v="2025-10-01T15:30:52"/>
    <x v="3"/>
    <m/>
    <m/>
    <m/>
    <x v="0"/>
  </r>
  <r>
    <x v="0"/>
    <x v="0"/>
    <x v="28"/>
    <d v="2025-10-01T15:43:15"/>
    <x v="5"/>
    <s v="25098899"/>
    <s v="NA"/>
    <s v="NA"/>
    <x v="0"/>
  </r>
  <r>
    <x v="0"/>
    <x v="0"/>
    <x v="29"/>
    <d v="2025-10-01T15:45:29"/>
    <x v="6"/>
    <s v="072222333"/>
    <s v="NA"/>
    <s v="NA"/>
    <x v="1"/>
  </r>
  <r>
    <x v="0"/>
    <x v="0"/>
    <x v="30"/>
    <d v="2025-10-01T16:04:36"/>
    <x v="6"/>
    <s v="0925936613"/>
    <s v="NA"/>
    <s v="NA"/>
    <x v="0"/>
  </r>
  <r>
    <x v="0"/>
    <x v="0"/>
    <x v="31"/>
    <d v="2025-10-01T16:09:01"/>
    <x v="6"/>
    <s v="072222333"/>
    <s v="NA"/>
    <s v="NA"/>
    <x v="1"/>
  </r>
  <r>
    <x v="0"/>
    <x v="0"/>
    <x v="32"/>
    <d v="2025-10-01T16:06:35"/>
    <x v="3"/>
    <m/>
    <m/>
    <m/>
    <x v="0"/>
  </r>
  <r>
    <x v="0"/>
    <x v="0"/>
    <x v="33"/>
    <d v="2025-10-01T16:19:06"/>
    <x v="6"/>
    <s v="0973975152"/>
    <s v="NA"/>
    <s v="NA"/>
    <x v="1"/>
  </r>
  <r>
    <x v="0"/>
    <x v="0"/>
    <x v="34"/>
    <d v="2025-10-01T16:17:13"/>
    <x v="4"/>
    <s v="0921459650"/>
    <s v="NA"/>
    <s v="NA"/>
    <x v="1"/>
  </r>
  <r>
    <x v="0"/>
    <x v="0"/>
    <x v="35"/>
    <d v="2025-10-01T16:18:33"/>
    <x v="4"/>
    <s v="0988947309"/>
    <s v="NA"/>
    <s v="NA"/>
    <x v="1"/>
  </r>
  <r>
    <x v="0"/>
    <x v="0"/>
    <x v="36"/>
    <d v="2025-10-01T16:22:16"/>
    <x v="4"/>
    <s v="0931545810"/>
    <s v="NA"/>
    <s v="NA"/>
    <x v="1"/>
  </r>
  <r>
    <x v="0"/>
    <x v="0"/>
    <x v="37"/>
    <d v="2025-10-01T16:25:14"/>
    <x v="4"/>
    <s v="0934131882"/>
    <s v="NA"/>
    <s v="NA"/>
    <x v="1"/>
  </r>
  <r>
    <x v="0"/>
    <x v="0"/>
    <x v="38"/>
    <d v="2025-10-01T16:26:32"/>
    <x v="6"/>
    <s v="0989987525"/>
    <s v="NA"/>
    <s v="NA"/>
    <x v="1"/>
  </r>
  <r>
    <x v="0"/>
    <x v="0"/>
    <x v="39"/>
    <d v="2025-10-01T16:29:40"/>
    <x v="4"/>
    <s v="0952121623"/>
    <s v="NA"/>
    <s v="NA"/>
    <x v="1"/>
  </r>
  <r>
    <x v="0"/>
    <x v="0"/>
    <x v="40"/>
    <d v="2025-10-01T16:31:17"/>
    <x v="4"/>
    <s v="0905705529"/>
    <s v="NA"/>
    <s v="NA"/>
    <x v="1"/>
  </r>
  <r>
    <x v="0"/>
    <x v="0"/>
    <x v="41"/>
    <d v="2025-10-01T16:35:25"/>
    <x v="4"/>
    <s v="0917774743"/>
    <s v="NA"/>
    <s v="NA"/>
    <x v="1"/>
  </r>
  <r>
    <x v="0"/>
    <x v="0"/>
    <x v="42"/>
    <d v="2025-10-01T16:36:23"/>
    <x v="4"/>
    <s v="0989270066"/>
    <s v="NA"/>
    <s v="NA"/>
    <x v="1"/>
  </r>
  <r>
    <x v="0"/>
    <x v="0"/>
    <x v="43"/>
    <d v="2025-10-01T16:38:56"/>
    <x v="4"/>
    <s v="0912012175"/>
    <s v="NA"/>
    <s v="NA"/>
    <x v="1"/>
  </r>
  <r>
    <x v="0"/>
    <x v="0"/>
    <x v="44"/>
    <d v="2025-10-01T16:45:22"/>
    <x v="6"/>
    <s v="0222068099"/>
    <s v="NA"/>
    <s v="NA"/>
    <x v="1"/>
  </r>
  <r>
    <x v="0"/>
    <x v="0"/>
    <x v="45"/>
    <d v="2025-10-01T16:52:48"/>
    <x v="4"/>
    <s v="0911466010"/>
    <s v="NA"/>
    <s v="NA"/>
    <x v="1"/>
  </r>
  <r>
    <x v="0"/>
    <x v="0"/>
    <x v="46"/>
    <d v="2025-10-01T16:58:34"/>
    <x v="6"/>
    <s v="062137885"/>
    <s v="NA"/>
    <s v="NA"/>
    <x v="1"/>
  </r>
  <r>
    <x v="0"/>
    <x v="0"/>
    <x v="47"/>
    <d v="2025-10-01T17:05:14"/>
    <x v="6"/>
    <s v="0906131116"/>
    <s v="NA"/>
    <s v="NA"/>
    <x v="0"/>
  </r>
  <r>
    <x v="0"/>
    <x v="0"/>
    <x v="48"/>
    <d v="2025-10-01T17:13:48"/>
    <x v="4"/>
    <s v="0927577326"/>
    <s v="NA"/>
    <s v="NA"/>
    <x v="1"/>
  </r>
  <r>
    <x v="0"/>
    <x v="0"/>
    <x v="49"/>
    <d v="2025-10-01T17:14:49"/>
    <x v="4"/>
    <s v="0983277177"/>
    <s v="NA"/>
    <s v="NA"/>
    <x v="1"/>
  </r>
  <r>
    <x v="0"/>
    <x v="0"/>
    <x v="50"/>
    <d v="2025-10-01T17:18:00"/>
    <x v="4"/>
    <s v="0906461335"/>
    <s v="NA"/>
    <s v="NA"/>
    <x v="1"/>
  </r>
  <r>
    <x v="0"/>
    <x v="0"/>
    <x v="51"/>
    <d v="2025-10-01T17:21:56"/>
    <x v="4"/>
    <s v="0903676660"/>
    <s v="NA"/>
    <s v="NA"/>
    <x v="1"/>
  </r>
  <r>
    <x v="0"/>
    <x v="0"/>
    <x v="52"/>
    <d v="2025-10-01T17:23:42"/>
    <x v="4"/>
    <s v="0931713675"/>
    <s v="NA"/>
    <s v="NA"/>
    <x v="1"/>
  </r>
  <r>
    <x v="0"/>
    <x v="0"/>
    <x v="53"/>
    <d v="2025-10-01T17:25:14"/>
    <x v="4"/>
    <s v="0937361434"/>
    <s v="NA"/>
    <s v="NA"/>
    <x v="1"/>
  </r>
  <r>
    <x v="0"/>
    <x v="0"/>
    <x v="54"/>
    <d v="2025-10-01T17:28:21"/>
    <x v="4"/>
    <s v="0909035607"/>
    <s v="NA"/>
    <s v="NA"/>
    <x v="1"/>
  </r>
  <r>
    <x v="0"/>
    <x v="0"/>
    <x v="55"/>
    <d v="2025-10-01T17:31:22"/>
    <x v="4"/>
    <s v="0925178279"/>
    <s v="NA"/>
    <s v="NA"/>
    <x v="1"/>
  </r>
  <r>
    <x v="0"/>
    <x v="0"/>
    <x v="56"/>
    <d v="2025-10-01T17:38:17"/>
    <x v="2"/>
    <s v="0910968075"/>
    <s v="NA"/>
    <s v="NA"/>
    <x v="0"/>
  </r>
  <r>
    <x v="0"/>
    <x v="0"/>
    <x v="57"/>
    <d v="2025-10-01T17:33:38"/>
    <x v="4"/>
    <s v="0933422098"/>
    <s v="NA"/>
    <s v="NA"/>
    <x v="1"/>
  </r>
  <r>
    <x v="0"/>
    <x v="0"/>
    <x v="58"/>
    <d v="2025-10-01T17:38:40"/>
    <x v="6"/>
    <s v="0229588068"/>
    <s v="NA"/>
    <s v="NA"/>
    <x v="1"/>
  </r>
  <r>
    <x v="0"/>
    <x v="0"/>
    <x v="59"/>
    <d v="2025-10-01T17:37:34"/>
    <x v="4"/>
    <s v="0931670268"/>
    <s v="NA"/>
    <s v="NA"/>
    <x v="1"/>
  </r>
  <r>
    <x v="0"/>
    <x v="0"/>
    <x v="60"/>
    <d v="2025-10-01T17:39:47"/>
    <x v="5"/>
    <s v="0287729016"/>
    <s v="NA"/>
    <s v="NA"/>
    <x v="1"/>
  </r>
  <r>
    <x v="0"/>
    <x v="0"/>
    <x v="61"/>
    <d v="2025-10-01T17:40:36"/>
    <x v="4"/>
    <s v="0988374167"/>
    <s v="NA"/>
    <s v="NA"/>
    <x v="1"/>
  </r>
  <r>
    <x v="0"/>
    <x v="0"/>
    <x v="62"/>
    <d v="2025-10-01T18:05:20"/>
    <x v="6"/>
    <s v="0973975152"/>
    <s v="NA"/>
    <s v="NA"/>
    <x v="1"/>
  </r>
  <r>
    <x v="0"/>
    <x v="0"/>
    <x v="63"/>
    <d v="2025-10-01T18:14:35"/>
    <x v="5"/>
    <s v="0975903506"/>
    <s v="NA"/>
    <s v="NA"/>
    <x v="0"/>
  </r>
  <r>
    <x v="0"/>
    <x v="0"/>
    <x v="64"/>
    <d v="2025-10-01T18:08:53"/>
    <x v="6"/>
    <s v="0906131116"/>
    <s v="NA"/>
    <s v="NA"/>
    <x v="1"/>
  </r>
  <r>
    <x v="0"/>
    <x v="0"/>
    <x v="65"/>
    <d v="2025-10-01T18:33:28"/>
    <x v="6"/>
    <s v="062090555"/>
    <s v="NA"/>
    <s v="NA"/>
    <x v="1"/>
  </r>
  <r>
    <x v="0"/>
    <x v="0"/>
    <x v="66"/>
    <d v="2025-10-01T18:57:00"/>
    <x v="6"/>
    <s v="033839776"/>
    <s v="NA"/>
    <s v="NA"/>
    <x v="0"/>
  </r>
  <r>
    <x v="0"/>
    <x v="0"/>
    <x v="67"/>
    <d v="2025-10-01T19:30:49"/>
    <x v="3"/>
    <m/>
    <m/>
    <m/>
    <x v="0"/>
  </r>
  <r>
    <x v="0"/>
    <x v="0"/>
    <x v="68"/>
    <d v="2025-10-01T20:10:50"/>
    <x v="6"/>
    <s v="0985888567"/>
    <s v="NA"/>
    <s v="NA"/>
    <x v="1"/>
  </r>
  <r>
    <x v="0"/>
    <x v="0"/>
    <x v="69"/>
    <d v="2025-10-01T20:10:08"/>
    <x v="5"/>
    <s v="033839776"/>
    <s v="NA"/>
    <s v="NA"/>
    <x v="1"/>
  </r>
  <r>
    <x v="0"/>
    <x v="0"/>
    <x v="70"/>
    <d v="2025-10-01T20:26:19"/>
    <x v="6"/>
    <s v="035590228"/>
    <s v="NA"/>
    <s v="NA"/>
    <x v="0"/>
  </r>
  <r>
    <x v="0"/>
    <x v="0"/>
    <x v="71"/>
    <d v="2025-10-01T20:27:40"/>
    <x v="5"/>
    <s v="033839776"/>
    <s v="NA"/>
    <s v="NA"/>
    <x v="1"/>
  </r>
  <r>
    <x v="0"/>
    <x v="0"/>
    <x v="72"/>
    <d v="2025-10-01T20:30:38"/>
    <x v="6"/>
    <s v="0424735558"/>
    <s v="NA"/>
    <s v="NA"/>
    <x v="1"/>
  </r>
  <r>
    <x v="0"/>
    <x v="0"/>
    <x v="73"/>
    <d v="2025-10-01T20:35:07"/>
    <x v="6"/>
    <s v="0424735558"/>
    <s v="NA"/>
    <s v="NA"/>
    <x v="1"/>
  </r>
  <r>
    <x v="0"/>
    <x v="0"/>
    <x v="74"/>
    <d v="2025-10-01T20:54:42"/>
    <x v="6"/>
    <s v="0424735558"/>
    <s v="NA"/>
    <s v="NA"/>
    <x v="1"/>
  </r>
  <r>
    <x v="0"/>
    <x v="0"/>
    <x v="75"/>
    <d v="2025-10-01T22:07:35"/>
    <x v="6"/>
    <s v="0930572960"/>
    <s v="NA"/>
    <s v="NA"/>
    <x v="0"/>
  </r>
  <r>
    <x v="1"/>
    <x v="1"/>
    <x v="76"/>
    <d v="2025-10-02T00:03:58"/>
    <x v="1"/>
    <s v="0937627771"/>
    <s v="NA"/>
    <s v="NA"/>
    <x v="0"/>
  </r>
  <r>
    <x v="1"/>
    <x v="1"/>
    <x v="77"/>
    <d v="2025-10-02T00:07:32"/>
    <x v="1"/>
    <s v="0937627771"/>
    <s v="NA"/>
    <s v="NA"/>
    <x v="0"/>
  </r>
  <r>
    <x v="1"/>
    <x v="1"/>
    <x v="78"/>
    <d v="2025-10-02T01:28:13"/>
    <x v="1"/>
    <s v="0985587776"/>
    <s v="NA"/>
    <s v="NA"/>
    <x v="1"/>
  </r>
  <r>
    <x v="1"/>
    <x v="1"/>
    <x v="79"/>
    <d v="2025-10-02T09:33:31"/>
    <x v="4"/>
    <s v="0967185537"/>
    <s v="NA"/>
    <s v="NA"/>
    <x v="0"/>
  </r>
  <r>
    <x v="1"/>
    <x v="1"/>
    <x v="80"/>
    <d v="2025-10-02T11:03:23"/>
    <x v="3"/>
    <m/>
    <m/>
    <m/>
    <x v="0"/>
  </r>
  <r>
    <x v="1"/>
    <x v="1"/>
    <x v="81"/>
    <d v="2025-10-02T11:24:46"/>
    <x v="3"/>
    <m/>
    <m/>
    <m/>
    <x v="0"/>
  </r>
  <r>
    <x v="1"/>
    <x v="1"/>
    <x v="82"/>
    <d v="2025-10-02T11:33:51"/>
    <x v="3"/>
    <m/>
    <m/>
    <m/>
    <x v="0"/>
  </r>
  <r>
    <x v="1"/>
    <x v="1"/>
    <x v="83"/>
    <d v="2025-10-02T12:20:57"/>
    <x v="5"/>
    <s v="0925326395"/>
    <s v="NA"/>
    <s v="NA"/>
    <x v="0"/>
  </r>
  <r>
    <x v="1"/>
    <x v="1"/>
    <x v="84"/>
    <d v="2025-10-02T12:21:34"/>
    <x v="4"/>
    <s v="0966686788"/>
    <s v="NA"/>
    <s v="NA"/>
    <x v="1"/>
  </r>
  <r>
    <x v="1"/>
    <x v="1"/>
    <x v="85"/>
    <d v="2025-10-02T12:26:39"/>
    <x v="5"/>
    <s v="0928021125"/>
    <s v="NA"/>
    <s v="NA"/>
    <x v="1"/>
  </r>
  <r>
    <x v="1"/>
    <x v="1"/>
    <x v="86"/>
    <d v="2025-10-02T12:29:56"/>
    <x v="4"/>
    <s v="0985201469"/>
    <s v="NA"/>
    <s v="NA"/>
    <x v="1"/>
  </r>
  <r>
    <x v="1"/>
    <x v="1"/>
    <x v="87"/>
    <d v="2025-10-02T12:30:44"/>
    <x v="5"/>
    <s v="0956123111"/>
    <s v="NA"/>
    <s v="NA"/>
    <x v="1"/>
  </r>
  <r>
    <x v="1"/>
    <x v="1"/>
    <x v="88"/>
    <d v="2025-10-02T12:31:07"/>
    <x v="4"/>
    <s v="0916707971"/>
    <s v="NA"/>
    <s v="NA"/>
    <x v="1"/>
  </r>
  <r>
    <x v="1"/>
    <x v="1"/>
    <x v="89"/>
    <d v="2025-10-02T12:32:11"/>
    <x v="4"/>
    <s v="0955375281"/>
    <s v="NA"/>
    <s v="NA"/>
    <x v="1"/>
  </r>
  <r>
    <x v="1"/>
    <x v="1"/>
    <x v="90"/>
    <d v="2025-10-02T12:33:11"/>
    <x v="4"/>
    <s v="0913369693"/>
    <s v="NA"/>
    <s v="NA"/>
    <x v="1"/>
  </r>
  <r>
    <x v="1"/>
    <x v="1"/>
    <x v="91"/>
    <d v="2025-10-02T12:35:50"/>
    <x v="4"/>
    <s v="0976097621"/>
    <s v="NA"/>
    <s v="NA"/>
    <x v="1"/>
  </r>
  <r>
    <x v="1"/>
    <x v="1"/>
    <x v="92"/>
    <d v="2025-10-02T12:34:43"/>
    <x v="3"/>
    <m/>
    <m/>
    <m/>
    <x v="0"/>
  </r>
  <r>
    <x v="1"/>
    <x v="1"/>
    <x v="93"/>
    <d v="2025-10-02T12:38:46"/>
    <x v="4"/>
    <s v="0903331646"/>
    <s v="NA"/>
    <s v="NA"/>
    <x v="1"/>
  </r>
  <r>
    <x v="1"/>
    <x v="1"/>
    <x v="94"/>
    <d v="2025-10-02T12:39:43"/>
    <x v="4"/>
    <s v="0931579230"/>
    <s v="NA"/>
    <s v="NA"/>
    <x v="1"/>
  </r>
  <r>
    <x v="1"/>
    <x v="1"/>
    <x v="95"/>
    <d v="2025-10-02T12:44:16"/>
    <x v="4"/>
    <s v="0958038025"/>
    <s v="NA"/>
    <s v="NA"/>
    <x v="1"/>
  </r>
  <r>
    <x v="1"/>
    <x v="1"/>
    <x v="96"/>
    <d v="2025-10-02T12:52:47"/>
    <x v="5"/>
    <s v="048336255"/>
    <s v="NA"/>
    <s v="NA"/>
    <x v="0"/>
  </r>
  <r>
    <x v="1"/>
    <x v="1"/>
    <x v="97"/>
    <d v="2025-10-02T12:45:21"/>
    <x v="4"/>
    <s v="0958527412"/>
    <s v="NA"/>
    <s v="NA"/>
    <x v="1"/>
  </r>
  <r>
    <x v="1"/>
    <x v="1"/>
    <x v="98"/>
    <m/>
    <x v="3"/>
    <m/>
    <m/>
    <m/>
    <x v="0"/>
  </r>
  <r>
    <x v="1"/>
    <x v="1"/>
    <x v="99"/>
    <d v="2025-10-02T12:48:45"/>
    <x v="4"/>
    <s v="0988209086"/>
    <s v="NA"/>
    <s v="NA"/>
    <x v="1"/>
  </r>
  <r>
    <x v="1"/>
    <x v="1"/>
    <x v="100"/>
    <d v="2025-10-02T12:49:42"/>
    <x v="4"/>
    <s v="0988565759"/>
    <s v="NA"/>
    <s v="NA"/>
    <x v="1"/>
  </r>
  <r>
    <x v="1"/>
    <x v="1"/>
    <x v="101"/>
    <d v="2025-10-02T12:50:37"/>
    <x v="4"/>
    <s v="0987777160"/>
    <s v="NA"/>
    <s v="NA"/>
    <x v="1"/>
  </r>
  <r>
    <x v="1"/>
    <x v="1"/>
    <x v="102"/>
    <d v="2025-10-02T12:52:38"/>
    <x v="4"/>
    <s v="0909506014"/>
    <s v="NA"/>
    <s v="NA"/>
    <x v="1"/>
  </r>
  <r>
    <x v="1"/>
    <x v="1"/>
    <x v="103"/>
    <d v="2025-10-02T12:54:40"/>
    <x v="4"/>
    <s v="0961582628"/>
    <s v="NA"/>
    <s v="NA"/>
    <x v="1"/>
  </r>
  <r>
    <x v="1"/>
    <x v="1"/>
    <x v="104"/>
    <d v="2025-10-02T12:55:40"/>
    <x v="4"/>
    <s v="0909396918"/>
    <s v="NA"/>
    <s v="NA"/>
    <x v="1"/>
  </r>
  <r>
    <x v="1"/>
    <x v="1"/>
    <x v="105"/>
    <d v="2025-10-02T12:57:49"/>
    <x v="4"/>
    <s v="0929036231"/>
    <s v="NA"/>
    <s v="NA"/>
    <x v="1"/>
  </r>
  <r>
    <x v="1"/>
    <x v="1"/>
    <x v="106"/>
    <d v="2025-10-02T13:00:48"/>
    <x v="4"/>
    <s v="0988791114"/>
    <s v="NA"/>
    <s v="NA"/>
    <x v="1"/>
  </r>
  <r>
    <x v="1"/>
    <x v="1"/>
    <x v="107"/>
    <d v="2025-10-02T12:58:18"/>
    <x v="3"/>
    <m/>
    <m/>
    <m/>
    <x v="0"/>
  </r>
  <r>
    <x v="1"/>
    <x v="1"/>
    <x v="108"/>
    <d v="2025-10-02T13:01:43"/>
    <x v="3"/>
    <m/>
    <m/>
    <m/>
    <x v="0"/>
  </r>
  <r>
    <x v="1"/>
    <x v="1"/>
    <x v="109"/>
    <d v="2025-10-02T13:04:41"/>
    <x v="3"/>
    <m/>
    <m/>
    <m/>
    <x v="0"/>
  </r>
  <r>
    <x v="1"/>
    <x v="1"/>
    <x v="110"/>
    <d v="2025-10-02T13:07:44"/>
    <x v="3"/>
    <m/>
    <m/>
    <m/>
    <x v="0"/>
  </r>
  <r>
    <x v="1"/>
    <x v="1"/>
    <x v="111"/>
    <d v="2025-10-02T13:09:22"/>
    <x v="3"/>
    <m/>
    <m/>
    <m/>
    <x v="0"/>
  </r>
  <r>
    <x v="1"/>
    <x v="1"/>
    <x v="112"/>
    <d v="2025-10-02T13:10:42"/>
    <x v="3"/>
    <m/>
    <m/>
    <m/>
    <x v="0"/>
  </r>
  <r>
    <x v="1"/>
    <x v="1"/>
    <x v="113"/>
    <d v="2025-10-02T13:37:32"/>
    <x v="3"/>
    <m/>
    <m/>
    <m/>
    <x v="0"/>
  </r>
  <r>
    <x v="1"/>
    <x v="1"/>
    <x v="114"/>
    <d v="2025-10-02T13:38:46"/>
    <x v="3"/>
    <m/>
    <m/>
    <m/>
    <x v="0"/>
  </r>
  <r>
    <x v="1"/>
    <x v="1"/>
    <x v="115"/>
    <d v="2025-10-02T13:51:19"/>
    <x v="5"/>
    <s v="0915169396"/>
    <s v="NA"/>
    <s v="NA"/>
    <x v="0"/>
  </r>
  <r>
    <x v="1"/>
    <x v="1"/>
    <x v="116"/>
    <d v="2025-10-02T13:54:41"/>
    <x v="3"/>
    <m/>
    <m/>
    <m/>
    <x v="0"/>
  </r>
  <r>
    <x v="1"/>
    <x v="1"/>
    <x v="117"/>
    <d v="2025-10-02T14:03:40"/>
    <x v="4"/>
    <s v="0933004994"/>
    <s v="NA"/>
    <s v="NA"/>
    <x v="1"/>
  </r>
  <r>
    <x v="1"/>
    <x v="1"/>
    <x v="118"/>
    <d v="2025-10-02T14:06:30"/>
    <x v="4"/>
    <s v="0968831996"/>
    <s v="NA"/>
    <s v="NA"/>
    <x v="1"/>
  </r>
  <r>
    <x v="1"/>
    <x v="1"/>
    <x v="119"/>
    <d v="2025-10-02T14:11:17"/>
    <x v="5"/>
    <s v="0956123111"/>
    <s v="NA"/>
    <s v="NA"/>
    <x v="1"/>
  </r>
  <r>
    <x v="1"/>
    <x v="1"/>
    <x v="120"/>
    <d v="2025-10-02T14:13:29"/>
    <x v="4"/>
    <s v="0971232526"/>
    <s v="NA"/>
    <s v="NA"/>
    <x v="1"/>
  </r>
  <r>
    <x v="1"/>
    <x v="1"/>
    <x v="121"/>
    <d v="2025-10-02T14:15:10"/>
    <x v="4"/>
    <s v="0981590039"/>
    <s v="NA"/>
    <s v="NA"/>
    <x v="1"/>
  </r>
  <r>
    <x v="1"/>
    <x v="1"/>
    <x v="122"/>
    <d v="2025-10-02T14:26:30"/>
    <x v="6"/>
    <s v="073658995"/>
    <s v="NA"/>
    <s v="NA"/>
    <x v="0"/>
  </r>
  <r>
    <x v="1"/>
    <x v="1"/>
    <x v="123"/>
    <d v="2025-10-02T14:38:32"/>
    <x v="6"/>
    <s v="0916487567"/>
    <s v="NA"/>
    <s v="NA"/>
    <x v="0"/>
  </r>
  <r>
    <x v="1"/>
    <x v="1"/>
    <x v="124"/>
    <d v="2025-10-02T14:40:04"/>
    <x v="5"/>
    <s v="0900009309"/>
    <s v="NA"/>
    <s v="NA"/>
    <x v="1"/>
  </r>
  <r>
    <x v="1"/>
    <x v="1"/>
    <x v="125"/>
    <d v="2025-10-02T14:44:02"/>
    <x v="7"/>
    <s v="037377717"/>
    <s v="NA"/>
    <s v="NA"/>
    <x v="1"/>
  </r>
  <r>
    <x v="1"/>
    <x v="1"/>
    <x v="126"/>
    <d v="2025-10-02T14:48:56"/>
    <x v="7"/>
    <s v="037369525"/>
    <s v="NA"/>
    <s v="NA"/>
    <x v="1"/>
  </r>
  <r>
    <x v="1"/>
    <x v="1"/>
    <x v="127"/>
    <d v="2025-10-02T15:02:24"/>
    <x v="6"/>
    <s v="0919186437"/>
    <s v="NA"/>
    <s v="NA"/>
    <x v="0"/>
  </r>
  <r>
    <x v="1"/>
    <x v="1"/>
    <x v="128"/>
    <d v="2025-10-02T15:02:04"/>
    <x v="4"/>
    <s v="0979672319"/>
    <s v="NA"/>
    <s v="NA"/>
    <x v="1"/>
  </r>
  <r>
    <x v="1"/>
    <x v="1"/>
    <x v="129"/>
    <d v="2025-10-02T16:30:38"/>
    <x v="6"/>
    <s v="0967185537"/>
    <s v="NA"/>
    <s v="NA"/>
    <x v="1"/>
  </r>
  <r>
    <x v="1"/>
    <x v="1"/>
    <x v="130"/>
    <d v="2025-10-02T15:06:12"/>
    <x v="4"/>
    <s v="075503099"/>
    <s v="NA"/>
    <s v="NA"/>
    <x v="1"/>
  </r>
  <r>
    <x v="1"/>
    <x v="1"/>
    <x v="131"/>
    <d v="2025-10-02T15:13:34"/>
    <x v="5"/>
    <s v="0920668991"/>
    <s v="NA"/>
    <s v="NA"/>
    <x v="1"/>
  </r>
  <r>
    <x v="1"/>
    <x v="1"/>
    <x v="132"/>
    <d v="2025-10-02T15:07:55"/>
    <x v="4"/>
    <s v="0970917081"/>
    <s v="NA"/>
    <s v="NA"/>
    <x v="1"/>
  </r>
  <r>
    <x v="1"/>
    <x v="1"/>
    <x v="133"/>
    <d v="2025-10-02T15:09:00"/>
    <x v="4"/>
    <s v="0976568431"/>
    <s v="NA"/>
    <s v="NA"/>
    <x v="1"/>
  </r>
  <r>
    <x v="1"/>
    <x v="1"/>
    <x v="134"/>
    <d v="2025-10-02T15:48:16"/>
    <x v="7"/>
    <s v="034808663"/>
    <s v="NA"/>
    <s v="NA"/>
    <x v="1"/>
  </r>
  <r>
    <x v="1"/>
    <x v="1"/>
    <x v="135"/>
    <d v="2025-10-02T15:45:37"/>
    <x v="5"/>
    <s v="0926722723"/>
    <s v="NA"/>
    <s v="NA"/>
    <x v="0"/>
  </r>
  <r>
    <x v="1"/>
    <x v="1"/>
    <x v="136"/>
    <d v="2025-10-02T15:52:25"/>
    <x v="3"/>
    <m/>
    <m/>
    <m/>
    <x v="0"/>
  </r>
  <r>
    <x v="1"/>
    <x v="1"/>
    <x v="137"/>
    <d v="2025-10-02T16:10:58"/>
    <x v="7"/>
    <s v="0989987525"/>
    <s v="NA"/>
    <s v="NA"/>
    <x v="1"/>
  </r>
  <r>
    <x v="1"/>
    <x v="1"/>
    <x v="138"/>
    <d v="2025-10-02T16:28:47"/>
    <x v="7"/>
    <s v="0967185537"/>
    <s v="NA"/>
    <s v="NA"/>
    <x v="0"/>
  </r>
  <r>
    <x v="1"/>
    <x v="1"/>
    <x v="139"/>
    <d v="2025-10-02T17:18:04"/>
    <x v="7"/>
    <s v="0925266168"/>
    <s v="NA"/>
    <s v="NA"/>
    <x v="0"/>
  </r>
  <r>
    <x v="1"/>
    <x v="1"/>
    <x v="140"/>
    <d v="2025-10-02T17:01:51"/>
    <x v="6"/>
    <s v="0967185537"/>
    <s v="NA"/>
    <s v="NA"/>
    <x v="0"/>
  </r>
  <r>
    <x v="1"/>
    <x v="1"/>
    <x v="141"/>
    <d v="2025-10-02T17:04:51"/>
    <x v="6"/>
    <s v="0967185537"/>
    <s v="NA"/>
    <s v="NA"/>
    <x v="0"/>
  </r>
  <r>
    <x v="1"/>
    <x v="1"/>
    <x v="142"/>
    <d v="2025-10-02T17:22:41"/>
    <x v="6"/>
    <s v="0222555775"/>
    <s v="NA"/>
    <s v="NA"/>
    <x v="1"/>
  </r>
  <r>
    <x v="1"/>
    <x v="1"/>
    <x v="143"/>
    <d v="2025-10-02T17:18:07"/>
    <x v="5"/>
    <s v="0900009309"/>
    <s v="NA"/>
    <s v="NA"/>
    <x v="1"/>
  </r>
  <r>
    <x v="1"/>
    <x v="1"/>
    <x v="144"/>
    <d v="2025-10-02T17:21:52"/>
    <x v="7"/>
    <s v="0989987525"/>
    <s v="NA"/>
    <s v="NA"/>
    <x v="1"/>
  </r>
  <r>
    <x v="1"/>
    <x v="1"/>
    <x v="145"/>
    <d v="2025-10-02T17:35:03"/>
    <x v="7"/>
    <s v="0983884158"/>
    <s v="NA"/>
    <s v="NA"/>
    <x v="0"/>
  </r>
  <r>
    <x v="1"/>
    <x v="1"/>
    <x v="146"/>
    <d v="2025-10-02T17:30:42"/>
    <x v="6"/>
    <s v="0912181150"/>
    <s v="NA"/>
    <s v="NA"/>
    <x v="1"/>
  </r>
  <r>
    <x v="1"/>
    <x v="1"/>
    <x v="147"/>
    <d v="2025-10-02T17:44:07"/>
    <x v="6"/>
    <s v="0424735558"/>
    <s v="NA"/>
    <s v="NA"/>
    <x v="1"/>
  </r>
  <r>
    <x v="1"/>
    <x v="1"/>
    <x v="148"/>
    <d v="2025-10-02T17:45:42"/>
    <x v="7"/>
    <s v="29588228"/>
    <s v="NA"/>
    <s v="NA"/>
    <x v="0"/>
  </r>
  <r>
    <x v="1"/>
    <x v="1"/>
    <x v="149"/>
    <d v="2025-10-02T18:00:25"/>
    <x v="6"/>
    <s v="0229902269"/>
    <s v="NA"/>
    <s v="NA"/>
    <x v="1"/>
  </r>
  <r>
    <x v="1"/>
    <x v="1"/>
    <x v="150"/>
    <d v="2025-10-02T18:07:46"/>
    <x v="7"/>
    <s v="0909588048"/>
    <s v="NA"/>
    <s v="NA"/>
    <x v="0"/>
  </r>
  <r>
    <x v="1"/>
    <x v="1"/>
    <x v="151"/>
    <d v="2025-10-02T18:09:12"/>
    <x v="6"/>
    <s v="0921922792"/>
    <s v="NA"/>
    <s v="NA"/>
    <x v="1"/>
  </r>
  <r>
    <x v="1"/>
    <x v="1"/>
    <x v="152"/>
    <d v="2025-10-02T19:23:02"/>
    <x v="7"/>
    <s v="072222333"/>
    <s v="NA"/>
    <s v="NA"/>
    <x v="1"/>
  </r>
  <r>
    <x v="1"/>
    <x v="1"/>
    <x v="153"/>
    <d v="2025-10-02T20:05:15"/>
    <x v="6"/>
    <s v="0289145555"/>
    <s v="NA"/>
    <s v="NA"/>
    <x v="1"/>
  </r>
  <r>
    <x v="1"/>
    <x v="1"/>
    <x v="154"/>
    <d v="2025-10-02T20:20:38"/>
    <x v="7"/>
    <s v="052251888"/>
    <s v="NA"/>
    <s v="NA"/>
    <x v="1"/>
  </r>
  <r>
    <x v="1"/>
    <x v="1"/>
    <x v="155"/>
    <d v="2025-10-02T20:27:37"/>
    <x v="6"/>
    <s v="89145555"/>
    <s v="NA"/>
    <s v="NA"/>
    <x v="0"/>
  </r>
  <r>
    <x v="1"/>
    <x v="1"/>
    <x v="156"/>
    <d v="2025-10-02T20:33:31"/>
    <x v="7"/>
    <s v="087239323"/>
    <s v="NA"/>
    <s v="NA"/>
    <x v="1"/>
  </r>
  <r>
    <x v="1"/>
    <x v="1"/>
    <x v="157"/>
    <d v="2025-10-02T20:40:18"/>
    <x v="6"/>
    <s v="0985415289"/>
    <s v="NA"/>
    <s v="NA"/>
    <x v="1"/>
  </r>
  <r>
    <x v="1"/>
    <x v="1"/>
    <x v="158"/>
    <d v="2025-10-02T20:57:33"/>
    <x v="6"/>
    <s v="0985415289"/>
    <s v="NA"/>
    <s v="NA"/>
    <x v="1"/>
  </r>
  <r>
    <x v="2"/>
    <x v="2"/>
    <x v="159"/>
    <d v="2025-10-03T01:18:54"/>
    <x v="1"/>
    <s v="0937627771"/>
    <s v="NA"/>
    <s v="NA"/>
    <x v="0"/>
  </r>
  <r>
    <x v="2"/>
    <x v="2"/>
    <x v="160"/>
    <d v="2025-10-03T11:46:23"/>
    <x v="2"/>
    <s v="0963433068"/>
    <s v="NA"/>
    <s v="NA"/>
    <x v="0"/>
  </r>
  <r>
    <x v="2"/>
    <x v="2"/>
    <x v="161"/>
    <d v="2025-10-03T12:05:39"/>
    <x v="5"/>
    <s v="0968533938"/>
    <s v="NA"/>
    <s v="NA"/>
    <x v="0"/>
  </r>
  <r>
    <x v="2"/>
    <x v="2"/>
    <x v="162"/>
    <d v="2025-10-03T12:15:52"/>
    <x v="5"/>
    <s v="0968533938"/>
    <s v="NA"/>
    <s v="NA"/>
    <x v="0"/>
  </r>
  <r>
    <x v="2"/>
    <x v="2"/>
    <x v="163"/>
    <d v="2025-10-03T12:26:52"/>
    <x v="5"/>
    <s v="25098899"/>
    <s v="NA"/>
    <s v="NA"/>
    <x v="0"/>
  </r>
  <r>
    <x v="2"/>
    <x v="2"/>
    <x v="164"/>
    <d v="2025-10-03T12:42:18"/>
    <x v="2"/>
    <s v="0915951112"/>
    <s v="NA"/>
    <s v="NA"/>
    <x v="0"/>
  </r>
  <r>
    <x v="2"/>
    <x v="2"/>
    <x v="165"/>
    <m/>
    <x v="3"/>
    <m/>
    <m/>
    <m/>
    <x v="0"/>
  </r>
  <r>
    <x v="2"/>
    <x v="2"/>
    <x v="166"/>
    <d v="2025-10-03T13:30:26"/>
    <x v="5"/>
    <s v="0983591669"/>
    <s v="NA"/>
    <s v="NA"/>
    <x v="1"/>
  </r>
  <r>
    <x v="2"/>
    <x v="2"/>
    <x v="167"/>
    <d v="2025-10-03T13:38:30"/>
    <x v="5"/>
    <s v="0910000007"/>
    <s v="NA"/>
    <s v="NA"/>
    <x v="0"/>
  </r>
  <r>
    <x v="2"/>
    <x v="2"/>
    <x v="168"/>
    <d v="2025-10-03T14:23:15"/>
    <x v="7"/>
    <s v="0222555775"/>
    <s v="NA"/>
    <s v="NA"/>
    <x v="1"/>
  </r>
  <r>
    <x v="2"/>
    <x v="2"/>
    <x v="169"/>
    <d v="2025-10-03T14:29:36"/>
    <x v="5"/>
    <s v="0928753983"/>
    <s v="NA"/>
    <s v="NA"/>
    <x v="1"/>
  </r>
  <r>
    <x v="2"/>
    <x v="2"/>
    <x v="170"/>
    <d v="2025-10-03T14:45:13"/>
    <x v="7"/>
    <s v="037369525"/>
    <s v="NA"/>
    <s v="NA"/>
    <x v="1"/>
  </r>
  <r>
    <x v="2"/>
    <x v="2"/>
    <x v="171"/>
    <d v="2025-10-03T14:40:42"/>
    <x v="5"/>
    <s v="0900009309"/>
    <s v="NA"/>
    <s v="NA"/>
    <x v="1"/>
  </r>
  <r>
    <x v="2"/>
    <x v="2"/>
    <x v="172"/>
    <d v="2025-10-03T15:10:58"/>
    <x v="7"/>
    <s v="0968533938"/>
    <s v="NA"/>
    <s v="NA"/>
    <x v="1"/>
  </r>
  <r>
    <x v="2"/>
    <x v="2"/>
    <x v="173"/>
    <d v="2025-10-03T15:23:17"/>
    <x v="7"/>
    <s v="0915169396"/>
    <s v="NA"/>
    <s v="NA"/>
    <x v="0"/>
  </r>
  <r>
    <x v="2"/>
    <x v="2"/>
    <x v="174"/>
    <d v="2025-10-03T15:34:36"/>
    <x v="5"/>
    <s v="0422256958"/>
    <s v="NA"/>
    <s v="NA"/>
    <x v="0"/>
  </r>
  <r>
    <x v="2"/>
    <x v="2"/>
    <x v="175"/>
    <d v="2025-10-03T15:43:28"/>
    <x v="7"/>
    <s v="037369525"/>
    <s v="NA"/>
    <s v="NA"/>
    <x v="1"/>
  </r>
  <r>
    <x v="2"/>
    <x v="2"/>
    <x v="176"/>
    <d v="2025-10-03T15:51:41"/>
    <x v="7"/>
    <s v="0967050837"/>
    <s v="NA"/>
    <s v="NA"/>
    <x v="0"/>
  </r>
  <r>
    <x v="2"/>
    <x v="2"/>
    <x v="177"/>
    <d v="2025-10-03T15:57:00"/>
    <x v="5"/>
    <s v="0968533938"/>
    <s v="NA"/>
    <s v="NA"/>
    <x v="1"/>
  </r>
  <r>
    <x v="2"/>
    <x v="2"/>
    <x v="178"/>
    <d v="2025-10-03T16:01:36"/>
    <x v="5"/>
    <s v="0968533938"/>
    <s v="NA"/>
    <s v="NA"/>
    <x v="1"/>
  </r>
  <r>
    <x v="2"/>
    <x v="2"/>
    <x v="179"/>
    <d v="2025-10-03T16:04:10"/>
    <x v="7"/>
    <s v="0222555775"/>
    <s v="NA"/>
    <s v="NA"/>
    <x v="1"/>
  </r>
  <r>
    <x v="2"/>
    <x v="2"/>
    <x v="180"/>
    <d v="2025-10-03T16:08:27"/>
    <x v="7"/>
    <s v="0968533938"/>
    <s v="NA"/>
    <s v="NA"/>
    <x v="1"/>
  </r>
  <r>
    <x v="2"/>
    <x v="2"/>
    <x v="181"/>
    <d v="2025-10-03T16:12:31"/>
    <x v="7"/>
    <s v="048385899"/>
    <s v="NA"/>
    <s v="NA"/>
    <x v="1"/>
  </r>
  <r>
    <x v="2"/>
    <x v="2"/>
    <x v="182"/>
    <d v="2025-10-03T17:13:14"/>
    <x v="7"/>
    <s v="035314599"/>
    <s v="NA"/>
    <s v="NA"/>
    <x v="1"/>
  </r>
  <r>
    <x v="2"/>
    <x v="2"/>
    <x v="183"/>
    <d v="2025-10-03T17:24:42"/>
    <x v="7"/>
    <s v="035222528"/>
    <s v="NA"/>
    <s v="NA"/>
    <x v="1"/>
  </r>
  <r>
    <x v="2"/>
    <x v="2"/>
    <x v="184"/>
    <d v="2025-10-03T17:19:28"/>
    <x v="3"/>
    <m/>
    <m/>
    <m/>
    <x v="0"/>
  </r>
  <r>
    <x v="2"/>
    <x v="2"/>
    <x v="185"/>
    <d v="2025-10-03T17:21:39"/>
    <x v="3"/>
    <m/>
    <m/>
    <m/>
    <x v="0"/>
  </r>
  <r>
    <x v="2"/>
    <x v="2"/>
    <x v="186"/>
    <d v="2025-10-03T17:32:17"/>
    <x v="7"/>
    <s v="0902335916"/>
    <s v="NA"/>
    <s v="NA"/>
    <x v="0"/>
  </r>
  <r>
    <x v="2"/>
    <x v="2"/>
    <x v="187"/>
    <d v="2025-10-03T17:49:15"/>
    <x v="7"/>
    <s v="033859998"/>
    <s v="NA"/>
    <s v="NA"/>
    <x v="0"/>
  </r>
  <r>
    <x v="2"/>
    <x v="2"/>
    <x v="188"/>
    <d v="2025-10-03T17:53:04"/>
    <x v="5"/>
    <s v="0229588068"/>
    <s v="NA"/>
    <s v="NA"/>
    <x v="1"/>
  </r>
  <r>
    <x v="2"/>
    <x v="2"/>
    <x v="189"/>
    <d v="2025-10-03T18:02:22"/>
    <x v="7"/>
    <s v="033859998"/>
    <s v="NA"/>
    <s v="NA"/>
    <x v="1"/>
  </r>
  <r>
    <x v="2"/>
    <x v="2"/>
    <x v="190"/>
    <d v="2025-10-03T19:07:22"/>
    <x v="7"/>
    <s v="048385899"/>
    <s v="NA"/>
    <s v="NA"/>
    <x v="1"/>
  </r>
  <r>
    <x v="2"/>
    <x v="2"/>
    <x v="191"/>
    <d v="2025-10-03T19:15:33"/>
    <x v="7"/>
    <s v="035222528"/>
    <s v="NA"/>
    <s v="NA"/>
    <x v="1"/>
  </r>
  <r>
    <x v="2"/>
    <x v="2"/>
    <x v="192"/>
    <d v="2025-10-03T19:45:23"/>
    <x v="7"/>
    <s v="0976426561"/>
    <s v="NA"/>
    <s v="NA"/>
    <x v="0"/>
  </r>
  <r>
    <x v="2"/>
    <x v="2"/>
    <x v="193"/>
    <d v="2025-10-03T19:56:11"/>
    <x v="7"/>
    <s v="0928564385"/>
    <s v="NA"/>
    <s v="NA"/>
    <x v="0"/>
  </r>
  <r>
    <x v="2"/>
    <x v="2"/>
    <x v="194"/>
    <d v="2025-10-03T20:04:50"/>
    <x v="7"/>
    <s v="0902335916"/>
    <s v="NA"/>
    <s v="NA"/>
    <x v="1"/>
  </r>
  <r>
    <x v="2"/>
    <x v="2"/>
    <x v="195"/>
    <d v="2025-10-03T20:22:31"/>
    <x v="7"/>
    <s v="033839776"/>
    <s v="NA"/>
    <s v="NA"/>
    <x v="0"/>
  </r>
  <r>
    <x v="2"/>
    <x v="2"/>
    <x v="196"/>
    <d v="2025-10-03T21:47:39"/>
    <x v="7"/>
    <s v="0930081238"/>
    <s v="NA"/>
    <s v="NA"/>
    <x v="0"/>
  </r>
  <r>
    <x v="2"/>
    <x v="2"/>
    <x v="197"/>
    <d v="2025-10-03T22:23:31"/>
    <x v="7"/>
    <s v="0916141230"/>
    <s v="NA"/>
    <s v="NA"/>
    <x v="0"/>
  </r>
  <r>
    <x v="2"/>
    <x v="2"/>
    <x v="198"/>
    <d v="2025-10-03T22:44:42"/>
    <x v="7"/>
    <s v="0903023326"/>
    <s v="NA"/>
    <s v="NA"/>
    <x v="0"/>
  </r>
  <r>
    <x v="3"/>
    <x v="3"/>
    <x v="199"/>
    <d v="2025-10-04T00:08:42"/>
    <x v="3"/>
    <m/>
    <m/>
    <m/>
    <x v="0"/>
  </r>
  <r>
    <x v="3"/>
    <x v="3"/>
    <x v="200"/>
    <d v="2025-10-04T00:16:57"/>
    <x v="3"/>
    <m/>
    <m/>
    <m/>
    <x v="0"/>
  </r>
  <r>
    <x v="3"/>
    <x v="3"/>
    <x v="201"/>
    <d v="2025-10-04T10:57:05"/>
    <x v="2"/>
    <s v="0938921245"/>
    <s v="NA"/>
    <s v="NA"/>
    <x v="0"/>
  </r>
  <r>
    <x v="3"/>
    <x v="3"/>
    <x v="202"/>
    <d v="2025-10-04T11:28:24"/>
    <x v="2"/>
    <s v="sip:anonymous@220.128.98.227"/>
    <s v="NA"/>
    <s v="NA"/>
    <x v="0"/>
  </r>
  <r>
    <x v="3"/>
    <x v="3"/>
    <x v="203"/>
    <d v="2025-10-04T11:46:07"/>
    <x v="2"/>
    <s v="0976518747"/>
    <s v="NA"/>
    <s v="NA"/>
    <x v="0"/>
  </r>
  <r>
    <x v="3"/>
    <x v="3"/>
    <x v="204"/>
    <d v="2025-10-04T12:36:29"/>
    <x v="2"/>
    <s v="0976518747"/>
    <s v="NA"/>
    <s v="NA"/>
    <x v="0"/>
  </r>
  <r>
    <x v="3"/>
    <x v="3"/>
    <x v="205"/>
    <m/>
    <x v="3"/>
    <m/>
    <m/>
    <m/>
    <x v="0"/>
  </r>
  <r>
    <x v="3"/>
    <x v="3"/>
    <x v="206"/>
    <d v="2025-10-04T13:09:25"/>
    <x v="2"/>
    <s v="0982951005"/>
    <s v="NA"/>
    <s v="NA"/>
    <x v="0"/>
  </r>
  <r>
    <x v="3"/>
    <x v="3"/>
    <x v="207"/>
    <m/>
    <x v="3"/>
    <m/>
    <m/>
    <m/>
    <x v="0"/>
  </r>
  <r>
    <x v="3"/>
    <x v="3"/>
    <x v="208"/>
    <m/>
    <x v="3"/>
    <m/>
    <m/>
    <m/>
    <x v="0"/>
  </r>
  <r>
    <x v="3"/>
    <x v="3"/>
    <x v="209"/>
    <d v="2025-10-04T13:20:48"/>
    <x v="2"/>
    <s v="0966857816"/>
    <s v="NA"/>
    <s v="NA"/>
    <x v="0"/>
  </r>
  <r>
    <x v="3"/>
    <x v="3"/>
    <x v="210"/>
    <d v="2025-10-04T14:28:59"/>
    <x v="2"/>
    <s v="0966855667"/>
    <s v="NA"/>
    <s v="NA"/>
    <x v="1"/>
  </r>
  <r>
    <x v="3"/>
    <x v="3"/>
    <x v="211"/>
    <d v="2025-10-04T14:45:46"/>
    <x v="2"/>
    <s v="0966855667"/>
    <s v="NA"/>
    <s v="NA"/>
    <x v="1"/>
  </r>
  <r>
    <x v="3"/>
    <x v="3"/>
    <x v="212"/>
    <d v="2025-10-04T15:08:26"/>
    <x v="7"/>
    <s v="0931360040"/>
    <s v="NA"/>
    <s v="NA"/>
    <x v="0"/>
  </r>
  <r>
    <x v="3"/>
    <x v="3"/>
    <x v="213"/>
    <d v="2025-10-04T15:14:57"/>
    <x v="2"/>
    <s v="0982951005"/>
    <s v="NA"/>
    <s v="NA"/>
    <x v="1"/>
  </r>
  <r>
    <x v="3"/>
    <x v="3"/>
    <x v="214"/>
    <d v="2025-10-04T15:38:11"/>
    <x v="2"/>
    <s v="0982951005"/>
    <s v="NA"/>
    <s v="NA"/>
    <x v="1"/>
  </r>
  <r>
    <x v="3"/>
    <x v="3"/>
    <x v="215"/>
    <m/>
    <x v="0"/>
    <m/>
    <m/>
    <m/>
    <x v="0"/>
  </r>
  <r>
    <x v="4"/>
    <x v="4"/>
    <x v="216"/>
    <d v="2025-10-05T06:40:38"/>
    <x v="3"/>
    <m/>
    <m/>
    <m/>
    <x v="0"/>
  </r>
  <r>
    <x v="4"/>
    <x v="4"/>
    <x v="217"/>
    <m/>
    <x v="3"/>
    <m/>
    <m/>
    <m/>
    <x v="0"/>
  </r>
  <r>
    <x v="4"/>
    <x v="4"/>
    <x v="218"/>
    <d v="2025-10-05T10:47:50"/>
    <x v="6"/>
    <s v="0955315451"/>
    <s v="NA"/>
    <s v="NA"/>
    <x v="0"/>
  </r>
  <r>
    <x v="4"/>
    <x v="4"/>
    <x v="219"/>
    <d v="2025-10-05T12:06:16"/>
    <x v="6"/>
    <s v="0960117779"/>
    <s v="NA"/>
    <s v="NA"/>
    <x v="0"/>
  </r>
  <r>
    <x v="4"/>
    <x v="4"/>
    <x v="220"/>
    <d v="2025-10-05T12:42:09"/>
    <x v="6"/>
    <s v="0960117779"/>
    <s v="NA"/>
    <s v="NA"/>
    <x v="0"/>
  </r>
  <r>
    <x v="4"/>
    <x v="4"/>
    <x v="221"/>
    <d v="2025-10-05T17:22:10"/>
    <x v="6"/>
    <s v="0976198676"/>
    <s v="NA"/>
    <s v="NA"/>
    <x v="0"/>
  </r>
  <r>
    <x v="4"/>
    <x v="4"/>
    <x v="222"/>
    <d v="2025-10-05T17:58:40"/>
    <x v="7"/>
    <s v="0955989279"/>
    <s v="NA"/>
    <s v="NA"/>
    <x v="0"/>
  </r>
  <r>
    <x v="4"/>
    <x v="4"/>
    <x v="223"/>
    <d v="2025-10-05T23:55:05"/>
    <x v="3"/>
    <m/>
    <m/>
    <m/>
    <x v="0"/>
  </r>
  <r>
    <x v="4"/>
    <x v="4"/>
    <x v="224"/>
    <d v="2025-10-05T23:57:23"/>
    <x v="3"/>
    <m/>
    <m/>
    <m/>
    <x v="0"/>
  </r>
  <r>
    <x v="5"/>
    <x v="5"/>
    <x v="225"/>
    <d v="2025-10-06T03:10:48"/>
    <x v="3"/>
    <m/>
    <m/>
    <m/>
    <x v="0"/>
  </r>
  <r>
    <x v="5"/>
    <x v="5"/>
    <x v="226"/>
    <d v="2025-10-06T10:51:14"/>
    <x v="2"/>
    <s v="0906230913"/>
    <s v="NA"/>
    <s v="NA"/>
    <x v="0"/>
  </r>
  <r>
    <x v="5"/>
    <x v="5"/>
    <x v="227"/>
    <d v="2025-10-06T12:59:48"/>
    <x v="6"/>
    <s v="0909181133"/>
    <s v="NA"/>
    <s v="NA"/>
    <x v="1"/>
  </r>
  <r>
    <x v="5"/>
    <x v="5"/>
    <x v="228"/>
    <d v="2025-10-06T13:32:27"/>
    <x v="6"/>
    <s v="0936213641"/>
    <s v="NA"/>
    <s v="NA"/>
    <x v="0"/>
  </r>
  <r>
    <x v="5"/>
    <x v="5"/>
    <x v="229"/>
    <d v="2025-10-06T13:47:07"/>
    <x v="6"/>
    <s v="0908169556"/>
    <s v="NA"/>
    <s v="NA"/>
    <x v="1"/>
  </r>
  <r>
    <x v="5"/>
    <x v="5"/>
    <x v="230"/>
    <d v="2025-10-06T13:44:05"/>
    <x v="3"/>
    <m/>
    <m/>
    <m/>
    <x v="0"/>
  </r>
  <r>
    <x v="5"/>
    <x v="5"/>
    <x v="231"/>
    <d v="2025-10-06T13:52:26"/>
    <x v="6"/>
    <s v="0909181133"/>
    <s v="NA"/>
    <s v="NA"/>
    <x v="0"/>
  </r>
  <r>
    <x v="5"/>
    <x v="5"/>
    <x v="232"/>
    <d v="2025-10-06T14:03:28"/>
    <x v="2"/>
    <s v="0916463335"/>
    <s v="NA"/>
    <s v="NA"/>
    <x v="1"/>
  </r>
  <r>
    <x v="5"/>
    <x v="5"/>
    <x v="233"/>
    <d v="2025-10-06T15:39:49"/>
    <x v="6"/>
    <s v="0976590308"/>
    <s v="NA"/>
    <s v="NA"/>
    <x v="0"/>
  </r>
  <r>
    <x v="5"/>
    <x v="5"/>
    <x v="234"/>
    <d v="2025-10-06T14:31:04"/>
    <x v="2"/>
    <s v="0916463335"/>
    <s v="NA"/>
    <s v="NA"/>
    <x v="1"/>
  </r>
  <r>
    <x v="5"/>
    <x v="5"/>
    <x v="235"/>
    <d v="2025-10-06T15:00:28"/>
    <x v="7"/>
    <s v="0916463335"/>
    <s v="NA"/>
    <s v="NA"/>
    <x v="0"/>
  </r>
  <r>
    <x v="5"/>
    <x v="5"/>
    <x v="236"/>
    <d v="2025-10-06T15:07:36"/>
    <x v="7"/>
    <s v="0425225838"/>
    <s v="NA"/>
    <s v="NA"/>
    <x v="1"/>
  </r>
  <r>
    <x v="5"/>
    <x v="5"/>
    <x v="237"/>
    <d v="2025-10-06T15:17:39"/>
    <x v="7"/>
    <s v="087326008"/>
    <s v="NA"/>
    <s v="NA"/>
    <x v="1"/>
  </r>
  <r>
    <x v="5"/>
    <x v="5"/>
    <x v="238"/>
    <d v="2025-10-06T15:40:31"/>
    <x v="7"/>
    <s v="0983921908"/>
    <s v="NA"/>
    <s v="NA"/>
    <x v="0"/>
  </r>
  <r>
    <x v="5"/>
    <x v="5"/>
    <x v="239"/>
    <d v="2025-10-06T15:53:26"/>
    <x v="7"/>
    <s v="0287729016"/>
    <s v="NA"/>
    <s v="NA"/>
    <x v="1"/>
  </r>
  <r>
    <x v="5"/>
    <x v="5"/>
    <x v="240"/>
    <d v="2025-10-06T15:54:27"/>
    <x v="6"/>
    <s v="062002255"/>
    <s v="NA"/>
    <s v="NA"/>
    <x v="1"/>
  </r>
  <r>
    <x v="5"/>
    <x v="5"/>
    <x v="241"/>
    <d v="2025-10-06T16:04:15"/>
    <x v="7"/>
    <s v="087326008"/>
    <s v="NA"/>
    <s v="NA"/>
    <x v="1"/>
  </r>
  <r>
    <x v="5"/>
    <x v="5"/>
    <x v="242"/>
    <d v="2025-10-06T16:02:55"/>
    <x v="6"/>
    <s v="062002255"/>
    <s v="NA"/>
    <s v="NA"/>
    <x v="1"/>
  </r>
  <r>
    <x v="5"/>
    <x v="5"/>
    <x v="243"/>
    <d v="2025-10-06T16:09:10"/>
    <x v="7"/>
    <s v="075503099"/>
    <s v="NA"/>
    <s v="NA"/>
    <x v="1"/>
  </r>
  <r>
    <x v="5"/>
    <x v="5"/>
    <x v="244"/>
    <d v="2025-10-06T16:14:54"/>
    <x v="6"/>
    <s v="062002255"/>
    <s v="NA"/>
    <s v="NA"/>
    <x v="1"/>
  </r>
  <r>
    <x v="5"/>
    <x v="5"/>
    <x v="245"/>
    <d v="2025-10-06T16:16:37"/>
    <x v="7"/>
    <s v="077808966"/>
    <s v="NA"/>
    <s v="NA"/>
    <x v="1"/>
  </r>
  <r>
    <x v="5"/>
    <x v="5"/>
    <x v="246"/>
    <d v="2025-10-06T16:28:52"/>
    <x v="7"/>
    <s v="0229588068"/>
    <s v="NA"/>
    <s v="NA"/>
    <x v="1"/>
  </r>
  <r>
    <x v="5"/>
    <x v="5"/>
    <x v="247"/>
    <d v="2025-10-06T17:11:20"/>
    <x v="2"/>
    <s v="0916463335"/>
    <s v="NA"/>
    <s v="NA"/>
    <x v="1"/>
  </r>
  <r>
    <x v="5"/>
    <x v="5"/>
    <x v="248"/>
    <d v="2025-10-06T19:12:49"/>
    <x v="6"/>
    <s v="0988386597"/>
    <s v="NA"/>
    <s v="NA"/>
    <x v="0"/>
  </r>
  <r>
    <x v="6"/>
    <x v="6"/>
    <x v="249"/>
    <d v="2025-10-07T01:17:20"/>
    <x v="1"/>
    <s v="0937627771"/>
    <s v="NA"/>
    <s v="NA"/>
    <x v="0"/>
  </r>
  <r>
    <x v="6"/>
    <x v="6"/>
    <x v="250"/>
    <d v="2025-10-07T01:20:40"/>
    <x v="1"/>
    <s v="0937627771"/>
    <s v="NA"/>
    <s v="NA"/>
    <x v="0"/>
  </r>
  <r>
    <x v="6"/>
    <x v="6"/>
    <x v="251"/>
    <d v="2025-10-07T01:23:35"/>
    <x v="1"/>
    <s v="0937627771"/>
    <s v="NA"/>
    <s v="NA"/>
    <x v="1"/>
  </r>
  <r>
    <x v="6"/>
    <x v="6"/>
    <x v="252"/>
    <d v="2025-10-07T01:24:21"/>
    <x v="1"/>
    <s v="0937627771"/>
    <s v="NA"/>
    <s v="NA"/>
    <x v="1"/>
  </r>
  <r>
    <x v="6"/>
    <x v="6"/>
    <x v="253"/>
    <d v="2025-10-07T03:26:25"/>
    <x v="1"/>
    <s v="0937627771"/>
    <s v="NA"/>
    <s v="NA"/>
    <x v="1"/>
  </r>
  <r>
    <x v="6"/>
    <x v="6"/>
    <x v="254"/>
    <d v="2025-10-07T03:53:03"/>
    <x v="1"/>
    <s v="0937627771"/>
    <s v="NA"/>
    <s v="NA"/>
    <x v="1"/>
  </r>
  <r>
    <x v="6"/>
    <x v="6"/>
    <x v="255"/>
    <d v="2025-10-07T08:32:07"/>
    <x v="1"/>
    <s v="0977585737"/>
    <s v="NA"/>
    <s v="NA"/>
    <x v="0"/>
  </r>
  <r>
    <x v="6"/>
    <x v="6"/>
    <x v="256"/>
    <d v="2025-10-07T11:49:17"/>
    <x v="2"/>
    <s v="0937627771"/>
    <s v="NA"/>
    <s v="NA"/>
    <x v="0"/>
  </r>
  <r>
    <x v="6"/>
    <x v="6"/>
    <x v="257"/>
    <d v="2025-10-07T12:06:36"/>
    <x v="6"/>
    <s v="0222555775"/>
    <s v="NA"/>
    <s v="NA"/>
    <x v="1"/>
  </r>
  <r>
    <x v="6"/>
    <x v="6"/>
    <x v="258"/>
    <d v="2025-10-07T12:13:48"/>
    <x v="6"/>
    <s v="0973940168"/>
    <s v="NA"/>
    <s v="NA"/>
    <x v="1"/>
  </r>
  <r>
    <x v="6"/>
    <x v="6"/>
    <x v="259"/>
    <d v="2025-10-07T12:36:08"/>
    <x v="6"/>
    <s v="052751888"/>
    <s v="NA"/>
    <s v="NA"/>
    <x v="0"/>
  </r>
  <r>
    <x v="6"/>
    <x v="6"/>
    <x v="260"/>
    <d v="2025-10-07T12:47:18"/>
    <x v="6"/>
    <s v="0973940168"/>
    <s v="NA"/>
    <s v="NA"/>
    <x v="1"/>
  </r>
  <r>
    <x v="6"/>
    <x v="6"/>
    <x v="261"/>
    <d v="2025-10-07T13:19:17"/>
    <x v="6"/>
    <s v="28737666"/>
    <s v="NA"/>
    <s v="NA"/>
    <x v="0"/>
  </r>
  <r>
    <x v="6"/>
    <x v="6"/>
    <x v="262"/>
    <d v="2025-10-07T13:08:47"/>
    <x v="3"/>
    <m/>
    <m/>
    <m/>
    <x v="0"/>
  </r>
  <r>
    <x v="6"/>
    <x v="6"/>
    <x v="263"/>
    <d v="2025-10-07T13:51:27"/>
    <x v="6"/>
    <s v="087898845"/>
    <s v="NA"/>
    <s v="NA"/>
    <x v="1"/>
  </r>
  <r>
    <x v="6"/>
    <x v="6"/>
    <x v="264"/>
    <d v="2025-10-07T13:56:12"/>
    <x v="6"/>
    <s v="087898845"/>
    <s v="NA"/>
    <s v="NA"/>
    <x v="1"/>
  </r>
  <r>
    <x v="6"/>
    <x v="6"/>
    <x v="265"/>
    <d v="2025-10-07T14:11:26"/>
    <x v="6"/>
    <s v="0970451608"/>
    <s v="NA"/>
    <s v="NA"/>
    <x v="1"/>
  </r>
  <r>
    <x v="6"/>
    <x v="6"/>
    <x v="266"/>
    <d v="2025-10-07T14:17:51"/>
    <x v="2"/>
    <s v="0977585737"/>
    <s v="NA"/>
    <s v="NA"/>
    <x v="0"/>
  </r>
  <r>
    <x v="6"/>
    <x v="6"/>
    <x v="267"/>
    <d v="2025-10-07T14:20:41"/>
    <x v="2"/>
    <s v="0977585737"/>
    <s v="NA"/>
    <s v="NA"/>
    <x v="1"/>
  </r>
  <r>
    <x v="6"/>
    <x v="6"/>
    <x v="268"/>
    <d v="2025-10-07T14:27:51"/>
    <x v="8"/>
    <s v="0422256958"/>
    <s v="NA"/>
    <s v="NA"/>
    <x v="1"/>
  </r>
  <r>
    <x v="6"/>
    <x v="6"/>
    <x v="269"/>
    <d v="2025-10-07T14:38:08"/>
    <x v="8"/>
    <s v="0932348897"/>
    <s v="NA"/>
    <s v="NA"/>
    <x v="1"/>
  </r>
  <r>
    <x v="6"/>
    <x v="6"/>
    <x v="270"/>
    <d v="2025-10-07T14:47:26"/>
    <x v="6"/>
    <s v="0983884158"/>
    <s v="NA"/>
    <s v="NA"/>
    <x v="0"/>
  </r>
  <r>
    <x v="6"/>
    <x v="6"/>
    <x v="271"/>
    <d v="2025-10-07T14:54:54"/>
    <x v="8"/>
    <s v="23970850"/>
    <s v="NA"/>
    <s v="NA"/>
    <x v="0"/>
  </r>
  <r>
    <x v="6"/>
    <x v="6"/>
    <x v="272"/>
    <d v="2025-10-07T14:56:10"/>
    <x v="3"/>
    <m/>
    <m/>
    <m/>
    <x v="0"/>
  </r>
  <r>
    <x v="6"/>
    <x v="6"/>
    <x v="273"/>
    <d v="2025-10-07T14:56:41"/>
    <x v="3"/>
    <m/>
    <m/>
    <m/>
    <x v="0"/>
  </r>
  <r>
    <x v="6"/>
    <x v="6"/>
    <x v="274"/>
    <d v="2025-10-07T15:02:02"/>
    <x v="6"/>
    <s v="034511939"/>
    <s v="NA"/>
    <s v="NA"/>
    <x v="1"/>
  </r>
  <r>
    <x v="6"/>
    <x v="6"/>
    <x v="275"/>
    <d v="2025-10-07T15:07:01"/>
    <x v="8"/>
    <s v="0983884158"/>
    <s v="NA"/>
    <s v="NA"/>
    <x v="0"/>
  </r>
  <r>
    <x v="6"/>
    <x v="6"/>
    <x v="276"/>
    <d v="2025-10-07T14:58:51"/>
    <x v="3"/>
    <m/>
    <m/>
    <m/>
    <x v="0"/>
  </r>
  <r>
    <x v="6"/>
    <x v="6"/>
    <x v="277"/>
    <d v="2025-10-07T15:09:42"/>
    <x v="6"/>
    <s v="0985666528"/>
    <s v="NA"/>
    <s v="NA"/>
    <x v="0"/>
  </r>
  <r>
    <x v="6"/>
    <x v="6"/>
    <x v="278"/>
    <d v="2025-10-07T15:15:35"/>
    <x v="8"/>
    <s v="0919953013"/>
    <s v="NA"/>
    <s v="NA"/>
    <x v="1"/>
  </r>
  <r>
    <x v="6"/>
    <x v="6"/>
    <x v="279"/>
    <d v="2025-10-07T15:30:31"/>
    <x v="6"/>
    <s v="035628766"/>
    <s v="NA"/>
    <s v="NA"/>
    <x v="1"/>
  </r>
  <r>
    <x v="6"/>
    <x v="6"/>
    <x v="280"/>
    <d v="2025-10-07T15:50:32"/>
    <x v="6"/>
    <s v="0222636657"/>
    <s v="NA"/>
    <s v="NA"/>
    <x v="1"/>
  </r>
  <r>
    <x v="6"/>
    <x v="6"/>
    <x v="281"/>
    <d v="2025-10-07T15:43:07"/>
    <x v="3"/>
    <m/>
    <m/>
    <m/>
    <x v="0"/>
  </r>
  <r>
    <x v="6"/>
    <x v="6"/>
    <x v="282"/>
    <d v="2025-10-07T15:55:02"/>
    <x v="8"/>
    <s v="0919953013"/>
    <s v="NA"/>
    <s v="NA"/>
    <x v="1"/>
  </r>
  <r>
    <x v="6"/>
    <x v="6"/>
    <x v="283"/>
    <d v="2025-10-07T16:06:27"/>
    <x v="8"/>
    <s v="0906609938"/>
    <s v="NA"/>
    <s v="NA"/>
    <x v="0"/>
  </r>
  <r>
    <x v="6"/>
    <x v="6"/>
    <x v="284"/>
    <d v="2025-10-07T16:13:25"/>
    <x v="6"/>
    <s v="0970722692"/>
    <s v="NA"/>
    <s v="NA"/>
    <x v="0"/>
  </r>
  <r>
    <x v="6"/>
    <x v="6"/>
    <x v="285"/>
    <d v="2025-10-07T16:04:02"/>
    <x v="3"/>
    <m/>
    <m/>
    <m/>
    <x v="0"/>
  </r>
  <r>
    <x v="6"/>
    <x v="6"/>
    <x v="286"/>
    <d v="2025-10-07T16:15:39"/>
    <x v="8"/>
    <s v="067220355"/>
    <s v="NA"/>
    <s v="NA"/>
    <x v="0"/>
  </r>
  <r>
    <x v="6"/>
    <x v="6"/>
    <x v="287"/>
    <d v="2025-10-07T16:25:26"/>
    <x v="8"/>
    <s v="0932348897"/>
    <s v="NA"/>
    <s v="NA"/>
    <x v="1"/>
  </r>
  <r>
    <x v="6"/>
    <x v="6"/>
    <x v="288"/>
    <d v="2025-10-07T16:34:34"/>
    <x v="8"/>
    <s v="0224255559"/>
    <s v="NA"/>
    <s v="NA"/>
    <x v="1"/>
  </r>
  <r>
    <x v="6"/>
    <x v="6"/>
    <x v="289"/>
    <d v="2025-10-07T16:40:54"/>
    <x v="8"/>
    <s v="0926840166"/>
    <s v="NA"/>
    <s v="NA"/>
    <x v="1"/>
  </r>
  <r>
    <x v="6"/>
    <x v="6"/>
    <x v="290"/>
    <d v="2025-10-07T16:54:35"/>
    <x v="2"/>
    <s v="0977585737"/>
    <s v="NA"/>
    <s v="NA"/>
    <x v="0"/>
  </r>
  <r>
    <x v="6"/>
    <x v="6"/>
    <x v="291"/>
    <d v="2025-10-07T16:54:38"/>
    <x v="8"/>
    <s v="0425266568"/>
    <s v="NA"/>
    <s v="NA"/>
    <x v="1"/>
  </r>
  <r>
    <x v="6"/>
    <x v="6"/>
    <x v="292"/>
    <d v="2025-10-07T17:04:28"/>
    <x v="8"/>
    <s v="0425266568"/>
    <s v="NA"/>
    <s v="NA"/>
    <x v="1"/>
  </r>
  <r>
    <x v="6"/>
    <x v="6"/>
    <x v="293"/>
    <d v="2025-10-07T17:02:02"/>
    <x v="3"/>
    <m/>
    <m/>
    <m/>
    <x v="0"/>
  </r>
  <r>
    <x v="6"/>
    <x v="6"/>
    <x v="294"/>
    <d v="2025-10-07T17:20:52"/>
    <x v="8"/>
    <s v="24255559"/>
    <s v="NA"/>
    <s v="NA"/>
    <x v="0"/>
  </r>
  <r>
    <x v="6"/>
    <x v="6"/>
    <x v="295"/>
    <d v="2025-10-07T17:57:08"/>
    <x v="8"/>
    <s v="0983115584"/>
    <s v="NA"/>
    <s v="NA"/>
    <x v="0"/>
  </r>
  <r>
    <x v="6"/>
    <x v="6"/>
    <x v="296"/>
    <d v="2025-10-07T18:17:11"/>
    <x v="2"/>
    <s v="0967185539"/>
    <s v="NA"/>
    <s v="NA"/>
    <x v="0"/>
  </r>
  <r>
    <x v="6"/>
    <x v="6"/>
    <x v="297"/>
    <d v="2025-10-07T18:04:17"/>
    <x v="6"/>
    <s v="035628766"/>
    <s v="NA"/>
    <s v="NA"/>
    <x v="1"/>
  </r>
  <r>
    <x v="6"/>
    <x v="6"/>
    <x v="298"/>
    <d v="2025-10-07T18:15:30"/>
    <x v="6"/>
    <s v="0226020033"/>
    <s v="NA"/>
    <s v="NA"/>
    <x v="1"/>
  </r>
  <r>
    <x v="6"/>
    <x v="6"/>
    <x v="299"/>
    <d v="2025-10-07T18:14:16"/>
    <x v="8"/>
    <s v="047616299"/>
    <s v="NA"/>
    <s v="NA"/>
    <x v="1"/>
  </r>
  <r>
    <x v="6"/>
    <x v="6"/>
    <x v="300"/>
    <d v="2025-10-07T18:23:14"/>
    <x v="8"/>
    <s v="047616299"/>
    <s v="NA"/>
    <s v="NA"/>
    <x v="1"/>
  </r>
  <r>
    <x v="6"/>
    <x v="6"/>
    <x v="301"/>
    <d v="2025-10-07T18:34:43"/>
    <x v="8"/>
    <s v="0919953013"/>
    <s v="NA"/>
    <s v="NA"/>
    <x v="1"/>
  </r>
  <r>
    <x v="6"/>
    <x v="6"/>
    <x v="302"/>
    <d v="2025-10-07T18:43:56"/>
    <x v="8"/>
    <s v="0225620911"/>
    <s v="NA"/>
    <s v="NA"/>
    <x v="1"/>
  </r>
  <r>
    <x v="6"/>
    <x v="6"/>
    <x v="303"/>
    <d v="2025-10-07T18:47:17"/>
    <x v="6"/>
    <s v="0983115584"/>
    <s v="NA"/>
    <s v="NA"/>
    <x v="1"/>
  </r>
  <r>
    <x v="6"/>
    <x v="6"/>
    <x v="304"/>
    <d v="2025-10-07T19:03:20"/>
    <x v="6"/>
    <s v="0909181133"/>
    <s v="NA"/>
    <s v="NA"/>
    <x v="1"/>
  </r>
  <r>
    <x v="6"/>
    <x v="6"/>
    <x v="305"/>
    <d v="2025-10-07T20:05:04"/>
    <x v="8"/>
    <s v="075503099"/>
    <s v="NA"/>
    <s v="NA"/>
    <x v="1"/>
  </r>
  <r>
    <x v="6"/>
    <x v="6"/>
    <x v="306"/>
    <d v="2025-10-07T20:09:13"/>
    <x v="8"/>
    <s v="0425225838"/>
    <s v="NA"/>
    <s v="NA"/>
    <x v="1"/>
  </r>
  <r>
    <x v="6"/>
    <x v="6"/>
    <x v="307"/>
    <d v="2025-10-07T20:11:50"/>
    <x v="6"/>
    <s v="075503099"/>
    <s v="NA"/>
    <s v="NA"/>
    <x v="0"/>
  </r>
  <r>
    <x v="6"/>
    <x v="6"/>
    <x v="308"/>
    <d v="2025-10-07T20:16:44"/>
    <x v="8"/>
    <s v="0425225838"/>
    <s v="NA"/>
    <s v="NA"/>
    <x v="0"/>
  </r>
  <r>
    <x v="6"/>
    <x v="6"/>
    <x v="309"/>
    <d v="2025-10-07T20:19:35"/>
    <x v="8"/>
    <s v="0425225838"/>
    <s v="NA"/>
    <s v="NA"/>
    <x v="0"/>
  </r>
  <r>
    <x v="6"/>
    <x v="6"/>
    <x v="310"/>
    <d v="2025-10-07T20:25:51"/>
    <x v="8"/>
    <s v="0225620911"/>
    <s v="NA"/>
    <s v="NA"/>
    <x v="1"/>
  </r>
  <r>
    <x v="6"/>
    <x v="6"/>
    <x v="311"/>
    <d v="2025-10-07T21:20:16"/>
    <x v="6"/>
    <s v="0910181304"/>
    <s v="NA"/>
    <s v="NA"/>
    <x v="0"/>
  </r>
  <r>
    <x v="6"/>
    <x v="6"/>
    <x v="312"/>
    <d v="2025-10-07T20:42:29"/>
    <x v="8"/>
    <s v="0437041548"/>
    <s v="NA"/>
    <s v="NA"/>
    <x v="0"/>
  </r>
  <r>
    <x v="7"/>
    <x v="0"/>
    <x v="313"/>
    <d v="2025-10-08T03:50:10"/>
    <x v="1"/>
    <s v="0937627771"/>
    <s v="NA"/>
    <s v="NA"/>
    <x v="0"/>
  </r>
  <r>
    <x v="7"/>
    <x v="0"/>
    <x v="314"/>
    <d v="2025-10-08T12:55:06"/>
    <x v="6"/>
    <s v="0910968075"/>
    <s v="NA"/>
    <s v="NA"/>
    <x v="0"/>
  </r>
  <r>
    <x v="7"/>
    <x v="0"/>
    <x v="315"/>
    <d v="2025-10-08T12:30:59"/>
    <x v="3"/>
    <m/>
    <m/>
    <m/>
    <x v="0"/>
  </r>
  <r>
    <x v="7"/>
    <x v="0"/>
    <x v="316"/>
    <d v="2025-10-08T12:33:38"/>
    <x v="3"/>
    <m/>
    <m/>
    <m/>
    <x v="0"/>
  </r>
  <r>
    <x v="7"/>
    <x v="0"/>
    <x v="317"/>
    <d v="2025-10-08T12:42:05"/>
    <x v="3"/>
    <m/>
    <m/>
    <m/>
    <x v="0"/>
  </r>
  <r>
    <x v="7"/>
    <x v="0"/>
    <x v="318"/>
    <d v="2025-10-08T12:44:18"/>
    <x v="3"/>
    <m/>
    <m/>
    <m/>
    <x v="0"/>
  </r>
  <r>
    <x v="7"/>
    <x v="0"/>
    <x v="319"/>
    <d v="2025-10-08T13:07:21"/>
    <x v="3"/>
    <m/>
    <m/>
    <m/>
    <x v="0"/>
  </r>
  <r>
    <x v="7"/>
    <x v="0"/>
    <x v="320"/>
    <d v="2025-10-08T13:18:03"/>
    <x v="6"/>
    <s v="0981111661"/>
    <s v="NA"/>
    <s v="NA"/>
    <x v="0"/>
  </r>
  <r>
    <x v="7"/>
    <x v="0"/>
    <x v="321"/>
    <d v="2025-10-08T13:24:46"/>
    <x v="6"/>
    <s v="072222333"/>
    <s v="NA"/>
    <s v="NA"/>
    <x v="1"/>
  </r>
  <r>
    <x v="7"/>
    <x v="0"/>
    <x v="322"/>
    <d v="2025-10-08T13:31:16"/>
    <x v="6"/>
    <s v="0970722692"/>
    <s v="NA"/>
    <s v="NA"/>
    <x v="1"/>
  </r>
  <r>
    <x v="7"/>
    <x v="0"/>
    <x v="323"/>
    <d v="2025-10-08T13:39:28"/>
    <x v="6"/>
    <s v="0908169556"/>
    <s v="NA"/>
    <s v="NA"/>
    <x v="1"/>
  </r>
  <r>
    <x v="7"/>
    <x v="0"/>
    <x v="324"/>
    <d v="2025-10-08T13:56:50"/>
    <x v="6"/>
    <s v="072222333"/>
    <s v="NA"/>
    <s v="NA"/>
    <x v="1"/>
  </r>
  <r>
    <x v="7"/>
    <x v="0"/>
    <x v="325"/>
    <d v="2025-10-08T14:04:38"/>
    <x v="6"/>
    <s v="0939082704"/>
    <s v="NA"/>
    <s v="NA"/>
    <x v="0"/>
  </r>
  <r>
    <x v="7"/>
    <x v="0"/>
    <x v="326"/>
    <d v="2025-10-08T14:02:12"/>
    <x v="8"/>
    <s v="0225620911"/>
    <s v="NA"/>
    <s v="NA"/>
    <x v="1"/>
  </r>
  <r>
    <x v="7"/>
    <x v="0"/>
    <x v="327"/>
    <d v="2025-10-08T14:10:25"/>
    <x v="8"/>
    <s v="0978925600"/>
    <s v="NA"/>
    <s v="NA"/>
    <x v="1"/>
  </r>
  <r>
    <x v="7"/>
    <x v="0"/>
    <x v="328"/>
    <d v="2025-10-08T14:19:26"/>
    <x v="8"/>
    <s v="0229928989"/>
    <s v="NA"/>
    <s v="NA"/>
    <x v="1"/>
  </r>
  <r>
    <x v="7"/>
    <x v="0"/>
    <x v="329"/>
    <d v="2025-10-08T14:31:50"/>
    <x v="8"/>
    <s v="0932348897"/>
    <s v="NA"/>
    <s v="NA"/>
    <x v="1"/>
  </r>
  <r>
    <x v="7"/>
    <x v="0"/>
    <x v="330"/>
    <d v="2025-10-08T14:42:58"/>
    <x v="8"/>
    <s v="0229928989"/>
    <s v="NA"/>
    <s v="NA"/>
    <x v="1"/>
  </r>
  <r>
    <x v="7"/>
    <x v="0"/>
    <x v="331"/>
    <d v="2025-10-08T14:42:00"/>
    <x v="6"/>
    <s v="0226020033"/>
    <s v="NA"/>
    <s v="NA"/>
    <x v="1"/>
  </r>
  <r>
    <x v="7"/>
    <x v="0"/>
    <x v="332"/>
    <d v="2025-10-08T14:54:16"/>
    <x v="6"/>
    <s v="078012625"/>
    <s v="NA"/>
    <s v="NA"/>
    <x v="1"/>
  </r>
  <r>
    <x v="7"/>
    <x v="0"/>
    <x v="333"/>
    <d v="2025-10-08T15:01:13"/>
    <x v="8"/>
    <s v="0973975152"/>
    <s v="NA"/>
    <s v="NA"/>
    <x v="1"/>
  </r>
  <r>
    <x v="7"/>
    <x v="0"/>
    <x v="334"/>
    <d v="2025-10-08T15:16:43"/>
    <x v="6"/>
    <s v="29588228"/>
    <s v="NA"/>
    <s v="NA"/>
    <x v="0"/>
  </r>
  <r>
    <x v="7"/>
    <x v="0"/>
    <x v="335"/>
    <d v="2025-10-08T15:08:51"/>
    <x v="8"/>
    <s v="0988583601"/>
    <s v="NA"/>
    <s v="NA"/>
    <x v="1"/>
  </r>
  <r>
    <x v="7"/>
    <x v="0"/>
    <x v="336"/>
    <d v="2025-10-08T15:22:56"/>
    <x v="8"/>
    <s v="0988583601"/>
    <s v="NA"/>
    <s v="NA"/>
    <x v="0"/>
  </r>
  <r>
    <x v="7"/>
    <x v="0"/>
    <x v="337"/>
    <d v="2025-10-08T15:21:04"/>
    <x v="6"/>
    <m/>
    <m/>
    <m/>
    <x v="0"/>
  </r>
  <r>
    <x v="7"/>
    <x v="0"/>
    <x v="338"/>
    <d v="2025-10-08T15:43:18"/>
    <x v="6"/>
    <s v="0423217711"/>
    <s v="NA"/>
    <s v="NA"/>
    <x v="1"/>
  </r>
  <r>
    <x v="7"/>
    <x v="0"/>
    <x v="339"/>
    <d v="2025-10-08T15:46:32"/>
    <x v="8"/>
    <s v="0909181133"/>
    <s v="NA"/>
    <s v="NA"/>
    <x v="0"/>
  </r>
  <r>
    <x v="7"/>
    <x v="0"/>
    <x v="340"/>
    <d v="2025-10-08T15:54:40"/>
    <x v="6"/>
    <s v="073415887"/>
    <s v="NA"/>
    <s v="NA"/>
    <x v="0"/>
  </r>
  <r>
    <x v="7"/>
    <x v="0"/>
    <x v="341"/>
    <d v="2025-10-08T16:20:43"/>
    <x v="6"/>
    <s v="66002288"/>
    <s v="NA"/>
    <s v="NA"/>
    <x v="0"/>
  </r>
  <r>
    <x v="7"/>
    <x v="0"/>
    <x v="342"/>
    <d v="2025-10-08T16:24:15"/>
    <x v="6"/>
    <s v="0939082704"/>
    <s v="NA"/>
    <s v="NA"/>
    <x v="1"/>
  </r>
  <r>
    <x v="7"/>
    <x v="0"/>
    <x v="343"/>
    <d v="2025-10-08T16:34:51"/>
    <x v="8"/>
    <s v="0986128655"/>
    <s v="NA"/>
    <s v="NA"/>
    <x v="1"/>
  </r>
  <r>
    <x v="7"/>
    <x v="0"/>
    <x v="344"/>
    <d v="2025-10-08T16:42:41"/>
    <x v="8"/>
    <s v="0973785166"/>
    <s v="NA"/>
    <s v="NA"/>
    <x v="0"/>
  </r>
  <r>
    <x v="7"/>
    <x v="0"/>
    <x v="345"/>
    <d v="2025-10-08T17:02:24"/>
    <x v="8"/>
    <s v="0973785166"/>
    <s v="NA"/>
    <s v="NA"/>
    <x v="0"/>
  </r>
  <r>
    <x v="7"/>
    <x v="0"/>
    <x v="346"/>
    <d v="2025-10-08T17:42:43"/>
    <x v="8"/>
    <s v="0956760725"/>
    <s v="NA"/>
    <s v="NA"/>
    <x v="0"/>
  </r>
  <r>
    <x v="7"/>
    <x v="0"/>
    <x v="347"/>
    <d v="2025-10-08T18:12:44"/>
    <x v="8"/>
    <s v="077809508"/>
    <s v="NA"/>
    <s v="NA"/>
    <x v="1"/>
  </r>
  <r>
    <x v="7"/>
    <x v="0"/>
    <x v="348"/>
    <d v="2025-10-08T18:34:55"/>
    <x v="8"/>
    <s v="077809508"/>
    <s v="NA"/>
    <s v="NA"/>
    <x v="1"/>
  </r>
  <r>
    <x v="7"/>
    <x v="0"/>
    <x v="349"/>
    <d v="2025-10-08T19:22:10"/>
    <x v="6"/>
    <s v="0422024677"/>
    <s v="NA"/>
    <s v="NA"/>
    <x v="1"/>
  </r>
  <r>
    <x v="7"/>
    <x v="0"/>
    <x v="350"/>
    <d v="2025-10-08T19:46:56"/>
    <x v="6"/>
    <s v="0422024677"/>
    <s v="NA"/>
    <s v="NA"/>
    <x v="1"/>
  </r>
  <r>
    <x v="7"/>
    <x v="0"/>
    <x v="351"/>
    <d v="2025-10-08T20:05:59"/>
    <x v="8"/>
    <s v="0973975152"/>
    <s v="NA"/>
    <s v="NA"/>
    <x v="1"/>
  </r>
  <r>
    <x v="7"/>
    <x v="0"/>
    <x v="352"/>
    <d v="2025-10-08T20:11:49"/>
    <x v="6"/>
    <s v="0900009309"/>
    <s v="NA"/>
    <s v="NA"/>
    <x v="1"/>
  </r>
  <r>
    <x v="7"/>
    <x v="0"/>
    <x v="353"/>
    <d v="2025-10-08T20:28:19"/>
    <x v="8"/>
    <s v="034916969"/>
    <s v="NA"/>
    <s v="NA"/>
    <x v="0"/>
  </r>
  <r>
    <x v="7"/>
    <x v="0"/>
    <x v="354"/>
    <d v="2025-10-08T21:31:28"/>
    <x v="8"/>
    <s v="0981915353"/>
    <s v="NA"/>
    <s v="NA"/>
    <x v="0"/>
  </r>
  <r>
    <x v="7"/>
    <x v="0"/>
    <x v="355"/>
    <d v="2025-10-08T22:06:21"/>
    <x v="8"/>
    <s v="0916136912"/>
    <s v="NA"/>
    <s v="NA"/>
    <x v="0"/>
  </r>
  <r>
    <x v="7"/>
    <x v="0"/>
    <x v="356"/>
    <d v="2025-10-08T22:42:46"/>
    <x v="8"/>
    <s v="0916136912"/>
    <s v="NA"/>
    <s v="NA"/>
    <x v="1"/>
  </r>
  <r>
    <x v="7"/>
    <x v="0"/>
    <x v="357"/>
    <d v="2025-10-08T23:10:13"/>
    <x v="8"/>
    <s v="0916136912"/>
    <s v="NA"/>
    <s v="NA"/>
    <x v="1"/>
  </r>
  <r>
    <x v="8"/>
    <x v="1"/>
    <x v="358"/>
    <d v="2025-10-09T09:02:14"/>
    <x v="1"/>
    <s v="0910968075"/>
    <s v="NA"/>
    <s v="NA"/>
    <x v="0"/>
  </r>
  <r>
    <x v="8"/>
    <x v="1"/>
    <x v="359"/>
    <m/>
    <x v="0"/>
    <m/>
    <m/>
    <m/>
    <x v="0"/>
  </r>
  <r>
    <x v="8"/>
    <x v="1"/>
    <x v="360"/>
    <d v="2025-10-09T11:46:25"/>
    <x v="6"/>
    <s v="0966811810"/>
    <s v="NA"/>
    <s v="NA"/>
    <x v="0"/>
  </r>
  <r>
    <x v="8"/>
    <x v="1"/>
    <x v="361"/>
    <d v="2025-10-09T12:10:26"/>
    <x v="6"/>
    <s v="0968309938"/>
    <s v="NA"/>
    <s v="NA"/>
    <x v="0"/>
  </r>
  <r>
    <x v="8"/>
    <x v="1"/>
    <x v="362"/>
    <d v="2025-10-09T12:51:48"/>
    <x v="6"/>
    <s v="0423217711"/>
    <s v="NA"/>
    <s v="NA"/>
    <x v="1"/>
  </r>
  <r>
    <x v="8"/>
    <x v="1"/>
    <x v="363"/>
    <d v="2025-10-09T14:13:02"/>
    <x v="8"/>
    <s v="087326008"/>
    <s v="NA"/>
    <s v="NA"/>
    <x v="1"/>
  </r>
  <r>
    <x v="8"/>
    <x v="1"/>
    <x v="364"/>
    <d v="2025-10-09T14:15:43"/>
    <x v="8"/>
    <s v="075503099"/>
    <s v="NA"/>
    <s v="NA"/>
    <x v="1"/>
  </r>
  <r>
    <x v="8"/>
    <x v="1"/>
    <x v="365"/>
    <d v="2025-10-09T15:15:59"/>
    <x v="8"/>
    <s v="0972217906"/>
    <s v="NA"/>
    <s v="NA"/>
    <x v="0"/>
  </r>
  <r>
    <x v="8"/>
    <x v="1"/>
    <x v="366"/>
    <d v="2025-10-09T16:53:05"/>
    <x v="8"/>
    <s v="0970722692"/>
    <s v="NA"/>
    <s v="NA"/>
    <x v="1"/>
  </r>
  <r>
    <x v="8"/>
    <x v="1"/>
    <x v="367"/>
    <d v="2025-10-09T17:10:48"/>
    <x v="7"/>
    <s v="0970722692"/>
    <s v="NA"/>
    <s v="NA"/>
    <x v="0"/>
  </r>
  <r>
    <x v="8"/>
    <x v="1"/>
    <x v="368"/>
    <d v="2025-10-09T17:17:04"/>
    <x v="7"/>
    <s v="0989987525"/>
    <s v="NA"/>
    <s v="NA"/>
    <x v="1"/>
  </r>
  <r>
    <x v="8"/>
    <x v="1"/>
    <x v="369"/>
    <d v="2025-10-09T17:19:55"/>
    <x v="8"/>
    <s v="0976773260"/>
    <s v="NA"/>
    <s v="NA"/>
    <x v="0"/>
  </r>
  <r>
    <x v="8"/>
    <x v="1"/>
    <x v="370"/>
    <d v="2025-10-09T17:26:34"/>
    <x v="7"/>
    <s v="0976773260"/>
    <s v="NA"/>
    <s v="NA"/>
    <x v="0"/>
  </r>
  <r>
    <x v="8"/>
    <x v="1"/>
    <x v="371"/>
    <d v="2025-10-09T17:25:55"/>
    <x v="8"/>
    <s v="077869818"/>
    <s v="NA"/>
    <s v="NA"/>
    <x v="1"/>
  </r>
  <r>
    <x v="8"/>
    <x v="1"/>
    <x v="372"/>
    <d v="2025-10-09T17:36:13"/>
    <x v="8"/>
    <s v="077869818"/>
    <s v="NA"/>
    <s v="NA"/>
    <x v="1"/>
  </r>
  <r>
    <x v="8"/>
    <x v="1"/>
    <x v="373"/>
    <d v="2025-10-09T18:09:04"/>
    <x v="6"/>
    <s v="087896309"/>
    <s v="NA"/>
    <s v="NA"/>
    <x v="1"/>
  </r>
  <r>
    <x v="8"/>
    <x v="1"/>
    <x v="374"/>
    <d v="2025-10-09T18:25:45"/>
    <x v="7"/>
    <s v="0937627771"/>
    <s v="NA"/>
    <s v="NA"/>
    <x v="0"/>
  </r>
  <r>
    <x v="8"/>
    <x v="1"/>
    <x v="375"/>
    <d v="2025-10-09T18:36:53"/>
    <x v="7"/>
    <s v="0937627771"/>
    <s v="NA"/>
    <s v="NA"/>
    <x v="1"/>
  </r>
  <r>
    <x v="8"/>
    <x v="1"/>
    <x v="376"/>
    <d v="2025-10-09T18:46:20"/>
    <x v="6"/>
    <s v="072222333"/>
    <s v="NA"/>
    <s v="NA"/>
    <x v="1"/>
  </r>
  <r>
    <x v="8"/>
    <x v="1"/>
    <x v="377"/>
    <d v="2025-10-09T19:11:55"/>
    <x v="7"/>
    <s v="0937627771"/>
    <s v="NA"/>
    <s v="NA"/>
    <x v="1"/>
  </r>
  <r>
    <x v="8"/>
    <x v="1"/>
    <x v="378"/>
    <d v="2025-10-09T19:01:10"/>
    <x v="8"/>
    <s v="0988583601"/>
    <s v="NA"/>
    <s v="NA"/>
    <x v="1"/>
  </r>
  <r>
    <x v="8"/>
    <x v="1"/>
    <x v="379"/>
    <d v="2025-10-09T19:15:38"/>
    <x v="7"/>
    <s v="0937627771"/>
    <s v="NA"/>
    <s v="NA"/>
    <x v="1"/>
  </r>
  <r>
    <x v="8"/>
    <x v="1"/>
    <x v="380"/>
    <d v="2025-10-09T19:27:46"/>
    <x v="6"/>
    <s v="0967295259"/>
    <s v="NA"/>
    <s v="NA"/>
    <x v="0"/>
  </r>
  <r>
    <x v="8"/>
    <x v="1"/>
    <x v="381"/>
    <d v="2025-10-09T19:38:48"/>
    <x v="8"/>
    <s v="0988583601"/>
    <s v="NA"/>
    <s v="NA"/>
    <x v="0"/>
  </r>
  <r>
    <x v="8"/>
    <x v="1"/>
    <x v="382"/>
    <d v="2025-10-09T20:18:39"/>
    <x v="7"/>
    <s v="0989987525"/>
    <s v="NA"/>
    <s v="NA"/>
    <x v="1"/>
  </r>
  <r>
    <x v="8"/>
    <x v="1"/>
    <x v="383"/>
    <d v="2025-10-09T22:00:00"/>
    <x v="7"/>
    <s v="0936677552"/>
    <s v="NA"/>
    <s v="NA"/>
    <x v="0"/>
  </r>
  <r>
    <x v="8"/>
    <x v="1"/>
    <x v="384"/>
    <d v="2025-10-09T22:52:36"/>
    <x v="8"/>
    <s v="0987158809"/>
    <s v="NA"/>
    <s v="NA"/>
    <x v="0"/>
  </r>
  <r>
    <x v="8"/>
    <x v="1"/>
    <x v="385"/>
    <d v="2025-10-09T23:25:49"/>
    <x v="8"/>
    <s v="0978885326"/>
    <s v="NA"/>
    <s v="NA"/>
    <x v="0"/>
  </r>
  <r>
    <x v="9"/>
    <x v="2"/>
    <x v="386"/>
    <d v="2025-10-10T02:21:16"/>
    <x v="1"/>
    <s v="0937627771"/>
    <s v="NA"/>
    <s v="NA"/>
    <x v="0"/>
  </r>
  <r>
    <x v="9"/>
    <x v="2"/>
    <x v="387"/>
    <d v="2025-10-10T02:22:11"/>
    <x v="1"/>
    <s v="0937627771"/>
    <s v="NA"/>
    <s v="NA"/>
    <x v="1"/>
  </r>
  <r>
    <x v="9"/>
    <x v="2"/>
    <x v="388"/>
    <d v="2025-10-10T02:32:29"/>
    <x v="1"/>
    <s v="0937627771"/>
    <s v="NA"/>
    <s v="NA"/>
    <x v="1"/>
  </r>
  <r>
    <x v="9"/>
    <x v="2"/>
    <x v="389"/>
    <d v="2025-10-10T09:53:14"/>
    <x v="2"/>
    <s v="0910181304"/>
    <s v="NA"/>
    <s v="NA"/>
    <x v="0"/>
  </r>
  <r>
    <x v="9"/>
    <x v="2"/>
    <x v="390"/>
    <d v="2025-10-10T09:55:51"/>
    <x v="2"/>
    <s v="0910181304"/>
    <s v="NA"/>
    <s v="NA"/>
    <x v="1"/>
  </r>
  <r>
    <x v="9"/>
    <x v="2"/>
    <x v="391"/>
    <d v="2025-10-10T10:03:35"/>
    <x v="2"/>
    <s v="0932024171"/>
    <s v="NA"/>
    <s v="NA"/>
    <x v="0"/>
  </r>
  <r>
    <x v="9"/>
    <x v="2"/>
    <x v="392"/>
    <d v="2025-10-10T10:31:08"/>
    <x v="2"/>
    <s v="0910181304"/>
    <s v="NA"/>
    <s v="NA"/>
    <x v="1"/>
  </r>
  <r>
    <x v="9"/>
    <x v="2"/>
    <x v="393"/>
    <d v="2025-10-10T10:29:53"/>
    <x v="3"/>
    <m/>
    <m/>
    <m/>
    <x v="0"/>
  </r>
  <r>
    <x v="9"/>
    <x v="2"/>
    <x v="394"/>
    <d v="2025-10-10T10:44:25"/>
    <x v="2"/>
    <s v="0910181304"/>
    <s v="NA"/>
    <s v="NA"/>
    <x v="1"/>
  </r>
  <r>
    <x v="9"/>
    <x v="2"/>
    <x v="395"/>
    <d v="2025-10-10T10:36:28"/>
    <x v="3"/>
    <m/>
    <m/>
    <m/>
    <x v="0"/>
  </r>
  <r>
    <x v="9"/>
    <x v="2"/>
    <x v="396"/>
    <d v="2025-10-10T10:39:08"/>
    <x v="3"/>
    <m/>
    <m/>
    <m/>
    <x v="0"/>
  </r>
  <r>
    <x v="9"/>
    <x v="2"/>
    <x v="397"/>
    <d v="2025-10-10T10:53:34"/>
    <x v="2"/>
    <s v="0910181304"/>
    <s v="NA"/>
    <s v="NA"/>
    <x v="1"/>
  </r>
  <r>
    <x v="9"/>
    <x v="2"/>
    <x v="398"/>
    <d v="2025-10-10T11:00:42"/>
    <x v="2"/>
    <s v="0910181304"/>
    <s v="NA"/>
    <s v="NA"/>
    <x v="1"/>
  </r>
  <r>
    <x v="9"/>
    <x v="2"/>
    <x v="399"/>
    <d v="2025-10-10T11:28:56"/>
    <x v="2"/>
    <s v="0910181304"/>
    <s v="NA"/>
    <s v="NA"/>
    <x v="1"/>
  </r>
  <r>
    <x v="9"/>
    <x v="2"/>
    <x v="400"/>
    <d v="2025-10-10T12:14:09"/>
    <x v="2"/>
    <s v="0937578984"/>
    <s v="NA"/>
    <s v="NA"/>
    <x v="0"/>
  </r>
  <r>
    <x v="9"/>
    <x v="2"/>
    <x v="401"/>
    <d v="2025-10-10T12:19:52"/>
    <x v="6"/>
    <s v="0926722723"/>
    <s v="NA"/>
    <s v="NA"/>
    <x v="0"/>
  </r>
  <r>
    <x v="9"/>
    <x v="2"/>
    <x v="402"/>
    <d v="2025-10-10T14:04:27"/>
    <x v="2"/>
    <s v="0939119370"/>
    <s v="NA"/>
    <s v="NA"/>
    <x v="1"/>
  </r>
  <r>
    <x v="9"/>
    <x v="2"/>
    <x v="403"/>
    <d v="2025-10-10T14:21:21"/>
    <x v="7"/>
    <s v="0989987525"/>
    <s v="NA"/>
    <s v="NA"/>
    <x v="1"/>
  </r>
  <r>
    <x v="9"/>
    <x v="2"/>
    <x v="404"/>
    <d v="2025-10-10T15:31:14"/>
    <x v="2"/>
    <s v="0963433068"/>
    <s v="NA"/>
    <s v="NA"/>
    <x v="0"/>
  </r>
  <r>
    <x v="9"/>
    <x v="2"/>
    <x v="405"/>
    <d v="2025-10-10T16:33:25"/>
    <x v="2"/>
    <s v="0977585737"/>
    <s v="NA"/>
    <s v="NA"/>
    <x v="0"/>
  </r>
  <r>
    <x v="9"/>
    <x v="2"/>
    <x v="406"/>
    <d v="2025-10-10T16:39:25"/>
    <x v="7"/>
    <s v="0937627771"/>
    <s v="NA"/>
    <s v="NA"/>
    <x v="0"/>
  </r>
  <r>
    <x v="9"/>
    <x v="2"/>
    <x v="407"/>
    <d v="2025-10-10T16:43:18"/>
    <x v="2"/>
    <s v="0977585737"/>
    <s v="NA"/>
    <s v="NA"/>
    <x v="1"/>
  </r>
  <r>
    <x v="9"/>
    <x v="2"/>
    <x v="408"/>
    <m/>
    <x v="0"/>
    <m/>
    <m/>
    <m/>
    <x v="0"/>
  </r>
  <r>
    <x v="9"/>
    <x v="2"/>
    <x v="409"/>
    <d v="2025-10-10T16:53:53"/>
    <x v="6"/>
    <s v="0989124167"/>
    <s v="NA"/>
    <s v="NA"/>
    <x v="0"/>
  </r>
  <r>
    <x v="9"/>
    <x v="2"/>
    <x v="410"/>
    <d v="2025-10-10T16:55:43"/>
    <x v="7"/>
    <s v="048339212"/>
    <s v="NA"/>
    <s v="NA"/>
    <x v="0"/>
  </r>
  <r>
    <x v="9"/>
    <x v="2"/>
    <x v="411"/>
    <d v="2025-10-10T16:57:31"/>
    <x v="2"/>
    <s v="0977585737"/>
    <s v="NA"/>
    <s v="NA"/>
    <x v="1"/>
  </r>
  <r>
    <x v="9"/>
    <x v="2"/>
    <x v="412"/>
    <d v="2025-10-10T17:05:06"/>
    <x v="7"/>
    <s v="0916535666"/>
    <s v="NA"/>
    <s v="NA"/>
    <x v="0"/>
  </r>
  <r>
    <x v="9"/>
    <x v="2"/>
    <x v="413"/>
    <d v="2025-10-10T17:08:15"/>
    <x v="2"/>
    <s v="0916535666"/>
    <s v="NA"/>
    <s v="NA"/>
    <x v="0"/>
  </r>
  <r>
    <x v="9"/>
    <x v="2"/>
    <x v="414"/>
    <d v="2025-10-10T18:02:39"/>
    <x v="7"/>
    <s v="0903207168"/>
    <s v="NA"/>
    <s v="NA"/>
    <x v="0"/>
  </r>
  <r>
    <x v="9"/>
    <x v="2"/>
    <x v="415"/>
    <d v="2025-10-10T18:05:48"/>
    <x v="6"/>
    <s v="0917882680"/>
    <s v="NA"/>
    <s v="NA"/>
    <x v="0"/>
  </r>
  <r>
    <x v="9"/>
    <x v="2"/>
    <x v="416"/>
    <d v="2025-10-10T18:45:11"/>
    <x v="7"/>
    <s v="0985409077"/>
    <s v="NA"/>
    <s v="NA"/>
    <x v="0"/>
  </r>
  <r>
    <x v="9"/>
    <x v="2"/>
    <x v="417"/>
    <d v="2025-10-10T19:27:15"/>
    <x v="6"/>
    <s v="0987158809"/>
    <s v="NA"/>
    <s v="NA"/>
    <x v="0"/>
  </r>
  <r>
    <x v="9"/>
    <x v="2"/>
    <x v="418"/>
    <d v="2025-10-10T19:29:32"/>
    <x v="6"/>
    <s v="0908169556"/>
    <s v="NA"/>
    <s v="NA"/>
    <x v="1"/>
  </r>
  <r>
    <x v="9"/>
    <x v="2"/>
    <x v="419"/>
    <d v="2025-10-10T20:14:36"/>
    <x v="6"/>
    <s v="0910181304"/>
    <s v="NA"/>
    <s v="NA"/>
    <x v="0"/>
  </r>
  <r>
    <x v="9"/>
    <x v="2"/>
    <x v="420"/>
    <d v="2025-10-10T20:30:30"/>
    <x v="7"/>
    <s v="0956760725"/>
    <s v="NA"/>
    <s v="NA"/>
    <x v="1"/>
  </r>
  <r>
    <x v="9"/>
    <x v="2"/>
    <x v="421"/>
    <d v="2025-10-10T20:32:48"/>
    <x v="6"/>
    <s v="0908169556"/>
    <s v="NA"/>
    <s v="NA"/>
    <x v="1"/>
  </r>
  <r>
    <x v="9"/>
    <x v="2"/>
    <x v="422"/>
    <d v="2025-10-10T20:40:30"/>
    <x v="7"/>
    <s v="0956760725"/>
    <s v="NA"/>
    <s v="NA"/>
    <x v="1"/>
  </r>
  <r>
    <x v="10"/>
    <x v="3"/>
    <x v="423"/>
    <d v="2025-10-11T02:22:35"/>
    <x v="1"/>
    <s v="0937627771"/>
    <s v="NA"/>
    <s v="NA"/>
    <x v="0"/>
  </r>
  <r>
    <x v="10"/>
    <x v="3"/>
    <x v="424"/>
    <d v="2025-10-11T02:31:05"/>
    <x v="1"/>
    <s v="0937627771"/>
    <s v="NA"/>
    <s v="NA"/>
    <x v="1"/>
  </r>
  <r>
    <x v="10"/>
    <x v="3"/>
    <x v="425"/>
    <d v="2025-10-11T04:21:23"/>
    <x v="1"/>
    <s v="0937627771"/>
    <s v="NA"/>
    <s v="NA"/>
    <x v="1"/>
  </r>
  <r>
    <x v="10"/>
    <x v="3"/>
    <x v="426"/>
    <d v="2025-10-11T09:22:18"/>
    <x v="3"/>
    <m/>
    <m/>
    <m/>
    <x v="0"/>
  </r>
  <r>
    <x v="10"/>
    <x v="3"/>
    <x v="427"/>
    <m/>
    <x v="3"/>
    <m/>
    <m/>
    <m/>
    <x v="0"/>
  </r>
  <r>
    <x v="10"/>
    <x v="3"/>
    <x v="428"/>
    <d v="2025-10-11T10:25:06"/>
    <x v="3"/>
    <m/>
    <m/>
    <m/>
    <x v="0"/>
  </r>
  <r>
    <x v="10"/>
    <x v="3"/>
    <x v="429"/>
    <d v="2025-10-11T11:57:23"/>
    <x v="3"/>
    <m/>
    <m/>
    <m/>
    <x v="0"/>
  </r>
  <r>
    <x v="10"/>
    <x v="3"/>
    <x v="430"/>
    <d v="2025-10-11T12:01:36"/>
    <x v="3"/>
    <m/>
    <m/>
    <m/>
    <x v="0"/>
  </r>
  <r>
    <x v="10"/>
    <x v="3"/>
    <x v="431"/>
    <d v="2025-10-11T12:07:22"/>
    <x v="3"/>
    <m/>
    <m/>
    <m/>
    <x v="0"/>
  </r>
  <r>
    <x v="10"/>
    <x v="3"/>
    <x v="432"/>
    <d v="2025-10-11T12:55:51"/>
    <x v="3"/>
    <m/>
    <m/>
    <m/>
    <x v="0"/>
  </r>
  <r>
    <x v="10"/>
    <x v="3"/>
    <x v="433"/>
    <d v="2025-10-11T15:08:15"/>
    <x v="7"/>
    <s v="0917583880"/>
    <s v="NA"/>
    <s v="NA"/>
    <x v="1"/>
  </r>
  <r>
    <x v="10"/>
    <x v="3"/>
    <x v="434"/>
    <d v="2025-10-11T15:10:46"/>
    <x v="7"/>
    <s v="0917583880"/>
    <s v="NA"/>
    <s v="NA"/>
    <x v="1"/>
  </r>
  <r>
    <x v="10"/>
    <x v="3"/>
    <x v="435"/>
    <d v="2025-10-11T17:41:23"/>
    <x v="7"/>
    <s v="0910968075"/>
    <s v="NA"/>
    <s v="NA"/>
    <x v="0"/>
  </r>
  <r>
    <x v="10"/>
    <x v="3"/>
    <x v="436"/>
    <d v="2025-10-11T17:57:33"/>
    <x v="7"/>
    <s v="0916121025"/>
    <s v="NA"/>
    <s v="NA"/>
    <x v="0"/>
  </r>
  <r>
    <x v="10"/>
    <x v="3"/>
    <x v="437"/>
    <d v="2025-10-11T19:43:34"/>
    <x v="3"/>
    <m/>
    <m/>
    <m/>
    <x v="0"/>
  </r>
  <r>
    <x v="10"/>
    <x v="3"/>
    <x v="438"/>
    <d v="2025-10-11T19:46:08"/>
    <x v="3"/>
    <m/>
    <m/>
    <m/>
    <x v="0"/>
  </r>
  <r>
    <x v="10"/>
    <x v="3"/>
    <x v="439"/>
    <d v="2025-10-11T19:51:03"/>
    <x v="3"/>
    <m/>
    <m/>
    <m/>
    <x v="0"/>
  </r>
  <r>
    <x v="10"/>
    <x v="3"/>
    <x v="440"/>
    <d v="2025-10-11T20:45:27"/>
    <x v="7"/>
    <s v="0976377339"/>
    <s v="NA"/>
    <s v="NA"/>
    <x v="0"/>
  </r>
  <r>
    <x v="10"/>
    <x v="3"/>
    <x v="441"/>
    <d v="2025-10-11T21:08:11"/>
    <x v="7"/>
    <s v="0916339945"/>
    <s v="NA"/>
    <s v="NA"/>
    <x v="0"/>
  </r>
  <r>
    <x v="10"/>
    <x v="3"/>
    <x v="442"/>
    <d v="2025-10-11T23:41:24"/>
    <x v="7"/>
    <s v="0960117779"/>
    <s v="NA"/>
    <s v="NA"/>
    <x v="0"/>
  </r>
  <r>
    <x v="11"/>
    <x v="4"/>
    <x v="443"/>
    <d v="2025-10-12T09:06:57"/>
    <x v="3"/>
    <m/>
    <m/>
    <m/>
    <x v="0"/>
  </r>
  <r>
    <x v="11"/>
    <x v="4"/>
    <x v="444"/>
    <d v="2025-10-12T09:13:57"/>
    <x v="6"/>
    <s v="0917583880"/>
    <s v="NA"/>
    <s v="NA"/>
    <x v="0"/>
  </r>
  <r>
    <x v="11"/>
    <x v="4"/>
    <x v="445"/>
    <d v="2025-10-12T10:17:57"/>
    <x v="6"/>
    <s v="0987158809"/>
    <s v="NA"/>
    <s v="NA"/>
    <x v="0"/>
  </r>
  <r>
    <x v="11"/>
    <x v="4"/>
    <x v="446"/>
    <d v="2025-10-12T10:53:55"/>
    <x v="6"/>
    <s v="0915951112"/>
    <s v="NA"/>
    <s v="NA"/>
    <x v="0"/>
  </r>
  <r>
    <x v="11"/>
    <x v="4"/>
    <x v="447"/>
    <d v="2025-10-12T11:30:09"/>
    <x v="6"/>
    <s v="0987158809"/>
    <s v="NA"/>
    <s v="NA"/>
    <x v="1"/>
  </r>
  <r>
    <x v="11"/>
    <x v="4"/>
    <x v="448"/>
    <d v="2025-10-12T13:13:32"/>
    <x v="6"/>
    <s v="0906817180"/>
    <s v="NA"/>
    <s v="NA"/>
    <x v="0"/>
  </r>
  <r>
    <x v="11"/>
    <x v="4"/>
    <x v="449"/>
    <m/>
    <x v="0"/>
    <m/>
    <m/>
    <m/>
    <x v="0"/>
  </r>
  <r>
    <x v="11"/>
    <x v="4"/>
    <x v="450"/>
    <d v="2025-10-12T15:09:07"/>
    <x v="6"/>
    <s v="0987158809"/>
    <s v="NA"/>
    <s v="NA"/>
    <x v="1"/>
  </r>
  <r>
    <x v="11"/>
    <x v="4"/>
    <x v="451"/>
    <d v="2025-10-12T16:08:18"/>
    <x v="7"/>
    <s v="0968785938"/>
    <s v="NA"/>
    <s v="NA"/>
    <x v="0"/>
  </r>
  <r>
    <x v="11"/>
    <x v="4"/>
    <x v="452"/>
    <d v="2025-10-12T17:37:09"/>
    <x v="3"/>
    <m/>
    <m/>
    <m/>
    <x v="0"/>
  </r>
  <r>
    <x v="11"/>
    <x v="4"/>
    <x v="453"/>
    <d v="2025-10-12T18:14:34"/>
    <x v="6"/>
    <s v="0937627771"/>
    <s v="NA"/>
    <s v="NA"/>
    <x v="0"/>
  </r>
  <r>
    <x v="11"/>
    <x v="4"/>
    <x v="454"/>
    <d v="2025-10-12T19:26:47"/>
    <x v="6"/>
    <s v="0937627771"/>
    <s v="NA"/>
    <s v="NA"/>
    <x v="1"/>
  </r>
  <r>
    <x v="11"/>
    <x v="4"/>
    <x v="455"/>
    <d v="2025-10-12T18:51:48"/>
    <x v="7"/>
    <s v="0966852605"/>
    <s v="NA"/>
    <s v="NA"/>
    <x v="0"/>
  </r>
  <r>
    <x v="12"/>
    <x v="5"/>
    <x v="456"/>
    <d v="2025-10-13T08:21:16"/>
    <x v="3"/>
    <m/>
    <m/>
    <m/>
    <x v="0"/>
  </r>
  <r>
    <x v="12"/>
    <x v="5"/>
    <x v="457"/>
    <d v="2025-10-13T10:42:32"/>
    <x v="6"/>
    <s v="0926288666"/>
    <s v="NA"/>
    <s v="NA"/>
    <x v="0"/>
  </r>
  <r>
    <x v="12"/>
    <x v="5"/>
    <x v="458"/>
    <d v="2025-10-13T10:43:28"/>
    <x v="6"/>
    <s v="0987158809"/>
    <s v="NA"/>
    <s v="NA"/>
    <x v="1"/>
  </r>
  <r>
    <x v="12"/>
    <x v="5"/>
    <x v="459"/>
    <d v="2025-10-13T10:49:24"/>
    <x v="6"/>
    <s v="0987158809"/>
    <s v="NA"/>
    <s v="NA"/>
    <x v="1"/>
  </r>
  <r>
    <x v="12"/>
    <x v="5"/>
    <x v="460"/>
    <d v="2025-10-13T11:46:34"/>
    <x v="3"/>
    <m/>
    <m/>
    <m/>
    <x v="0"/>
  </r>
  <r>
    <x v="12"/>
    <x v="5"/>
    <x v="461"/>
    <d v="2025-10-13T12:08:45"/>
    <x v="6"/>
    <s v="0906870949"/>
    <s v="NA"/>
    <s v="NA"/>
    <x v="1"/>
  </r>
  <r>
    <x v="12"/>
    <x v="5"/>
    <x v="462"/>
    <d v="2025-10-13T12:15:23"/>
    <x v="6"/>
    <s v="0424866399"/>
    <s v="NA"/>
    <s v="NA"/>
    <x v="0"/>
  </r>
  <r>
    <x v="12"/>
    <x v="5"/>
    <x v="463"/>
    <d v="2025-10-13T12:11:48"/>
    <x v="3"/>
    <m/>
    <m/>
    <m/>
    <x v="0"/>
  </r>
  <r>
    <x v="12"/>
    <x v="5"/>
    <x v="464"/>
    <d v="2025-10-13T12:12:21"/>
    <x v="3"/>
    <m/>
    <m/>
    <m/>
    <x v="0"/>
  </r>
  <r>
    <x v="12"/>
    <x v="5"/>
    <x v="465"/>
    <d v="2025-10-13T12:23:40"/>
    <x v="6"/>
    <s v="0925195855"/>
    <s v="NA"/>
    <s v="NA"/>
    <x v="0"/>
  </r>
  <r>
    <x v="12"/>
    <x v="5"/>
    <x v="466"/>
    <d v="2025-10-13T12:28:53"/>
    <x v="6"/>
    <s v="0925195855"/>
    <s v="NA"/>
    <s v="NA"/>
    <x v="0"/>
  </r>
  <r>
    <x v="12"/>
    <x v="5"/>
    <x v="467"/>
    <d v="2025-10-13T12:34:50"/>
    <x v="6"/>
    <s v="0960628918"/>
    <s v="NA"/>
    <s v="NA"/>
    <x v="1"/>
  </r>
  <r>
    <x v="12"/>
    <x v="5"/>
    <x v="468"/>
    <d v="2025-10-13T12:32:15"/>
    <x v="3"/>
    <m/>
    <m/>
    <m/>
    <x v="0"/>
  </r>
  <r>
    <x v="12"/>
    <x v="5"/>
    <x v="469"/>
    <d v="2025-10-13T12:42:40"/>
    <x v="6"/>
    <s v="062158890"/>
    <s v="NA"/>
    <s v="NA"/>
    <x v="1"/>
  </r>
  <r>
    <x v="12"/>
    <x v="5"/>
    <x v="470"/>
    <d v="2025-10-13T12:41:53"/>
    <x v="3"/>
    <m/>
    <m/>
    <m/>
    <x v="0"/>
  </r>
  <r>
    <x v="12"/>
    <x v="5"/>
    <x v="471"/>
    <d v="2025-10-13T12:49:49"/>
    <x v="6"/>
    <s v="0983532787"/>
    <s v="NA"/>
    <s v="NA"/>
    <x v="1"/>
  </r>
  <r>
    <x v="12"/>
    <x v="5"/>
    <x v="472"/>
    <d v="2025-10-13T13:05:59"/>
    <x v="6"/>
    <s v="0424513979"/>
    <s v="NA"/>
    <s v="NA"/>
    <x v="1"/>
  </r>
  <r>
    <x v="12"/>
    <x v="5"/>
    <x v="473"/>
    <d v="2025-10-13T13:22:45"/>
    <x v="6"/>
    <s v="0906870949"/>
    <s v="NA"/>
    <s v="NA"/>
    <x v="1"/>
  </r>
  <r>
    <x v="12"/>
    <x v="5"/>
    <x v="474"/>
    <d v="2025-10-13T13:23:43"/>
    <x v="5"/>
    <s v="0906870949"/>
    <s v="NA"/>
    <s v="NA"/>
    <x v="0"/>
  </r>
  <r>
    <x v="12"/>
    <x v="5"/>
    <x v="475"/>
    <d v="2025-10-13T13:31:50"/>
    <x v="6"/>
    <s v="0906870949"/>
    <s v="NA"/>
    <s v="NA"/>
    <x v="0"/>
  </r>
  <r>
    <x v="12"/>
    <x v="5"/>
    <x v="476"/>
    <d v="2025-10-13T13:37:01"/>
    <x v="5"/>
    <s v="66002288"/>
    <s v="NA"/>
    <s v="NA"/>
    <x v="0"/>
  </r>
  <r>
    <x v="12"/>
    <x v="5"/>
    <x v="477"/>
    <d v="2025-10-13T13:50:08"/>
    <x v="6"/>
    <s v="0960902091"/>
    <s v="NA"/>
    <s v="NA"/>
    <x v="0"/>
  </r>
  <r>
    <x v="12"/>
    <x v="5"/>
    <x v="478"/>
    <d v="2025-10-13T14:14:50"/>
    <x v="8"/>
    <s v="0925195855"/>
    <s v="NA"/>
    <s v="NA"/>
    <x v="1"/>
  </r>
  <r>
    <x v="12"/>
    <x v="5"/>
    <x v="479"/>
    <d v="2025-10-13T14:14:15"/>
    <x v="7"/>
    <s v="0956135948"/>
    <s v="NA"/>
    <s v="NA"/>
    <x v="1"/>
  </r>
  <r>
    <x v="12"/>
    <x v="5"/>
    <x v="480"/>
    <d v="2025-10-13T14:45:42"/>
    <x v="8"/>
    <s v="0925909259"/>
    <s v="NA"/>
    <s v="NA"/>
    <x v="1"/>
  </r>
  <r>
    <x v="12"/>
    <x v="5"/>
    <x v="481"/>
    <d v="2025-10-13T14:37:55"/>
    <x v="7"/>
    <s v="0222068099"/>
    <s v="NA"/>
    <s v="NA"/>
    <x v="1"/>
  </r>
  <r>
    <x v="12"/>
    <x v="5"/>
    <x v="482"/>
    <d v="2025-10-13T15:01:04"/>
    <x v="8"/>
    <s v="0972737920"/>
    <s v="NA"/>
    <s v="NA"/>
    <x v="1"/>
  </r>
  <r>
    <x v="12"/>
    <x v="5"/>
    <x v="483"/>
    <d v="2025-10-13T15:05:42"/>
    <x v="6"/>
    <s v="0960902091"/>
    <s v="NA"/>
    <s v="NA"/>
    <x v="1"/>
  </r>
  <r>
    <x v="12"/>
    <x v="5"/>
    <x v="484"/>
    <d v="2025-10-13T15:10:48"/>
    <x v="7"/>
    <s v="0222068099"/>
    <s v="NA"/>
    <s v="NA"/>
    <x v="1"/>
  </r>
  <r>
    <x v="12"/>
    <x v="5"/>
    <x v="485"/>
    <d v="2025-10-13T15:17:16"/>
    <x v="6"/>
    <s v="072222333"/>
    <s v="NA"/>
    <s v="NA"/>
    <x v="1"/>
  </r>
  <r>
    <x v="12"/>
    <x v="5"/>
    <x v="486"/>
    <d v="2025-10-13T15:21:36"/>
    <x v="6"/>
    <s v="0424513979"/>
    <s v="NA"/>
    <s v="NA"/>
    <x v="1"/>
  </r>
  <r>
    <x v="12"/>
    <x v="5"/>
    <x v="487"/>
    <d v="2025-10-13T15:20:47"/>
    <x v="7"/>
    <s v="0983423666"/>
    <s v="NA"/>
    <s v="NA"/>
    <x v="1"/>
  </r>
  <r>
    <x v="12"/>
    <x v="5"/>
    <x v="488"/>
    <d v="2025-10-13T15:21:03"/>
    <x v="8"/>
    <s v="062137885"/>
    <s v="NA"/>
    <s v="NA"/>
    <x v="1"/>
  </r>
  <r>
    <x v="12"/>
    <x v="5"/>
    <x v="489"/>
    <d v="2025-10-13T15:28:19"/>
    <x v="7"/>
    <s v="0906131116"/>
    <s v="NA"/>
    <s v="NA"/>
    <x v="0"/>
  </r>
  <r>
    <x v="12"/>
    <x v="5"/>
    <x v="490"/>
    <d v="2025-10-13T15:47:51"/>
    <x v="8"/>
    <s v="0987158809"/>
    <s v="NA"/>
    <s v="NA"/>
    <x v="0"/>
  </r>
  <r>
    <x v="12"/>
    <x v="5"/>
    <x v="491"/>
    <d v="2025-10-13T15:32:28"/>
    <x v="7"/>
    <s v="0222068099"/>
    <s v="NA"/>
    <s v="NA"/>
    <x v="1"/>
  </r>
  <r>
    <x v="12"/>
    <x v="5"/>
    <x v="492"/>
    <d v="2025-10-13T15:44:46"/>
    <x v="7"/>
    <s v="0983423666"/>
    <s v="NA"/>
    <s v="NA"/>
    <x v="1"/>
  </r>
  <r>
    <x v="12"/>
    <x v="5"/>
    <x v="493"/>
    <d v="2025-10-13T15:51:19"/>
    <x v="6"/>
    <s v="29928989"/>
    <s v="NA"/>
    <s v="NA"/>
    <x v="0"/>
  </r>
  <r>
    <x v="12"/>
    <x v="5"/>
    <x v="494"/>
    <d v="2025-10-13T15:56:24"/>
    <x v="8"/>
    <s v="0422252255"/>
    <s v="NA"/>
    <s v="NA"/>
    <x v="1"/>
  </r>
  <r>
    <x v="12"/>
    <x v="5"/>
    <x v="495"/>
    <d v="2025-10-13T16:10:57"/>
    <x v="8"/>
    <s v="0925195855"/>
    <s v="NA"/>
    <s v="NA"/>
    <x v="1"/>
  </r>
  <r>
    <x v="12"/>
    <x v="5"/>
    <x v="496"/>
    <d v="2025-10-13T16:24:39"/>
    <x v="8"/>
    <s v="0422252255"/>
    <s v="NA"/>
    <s v="NA"/>
    <x v="1"/>
  </r>
  <r>
    <x v="12"/>
    <x v="5"/>
    <x v="497"/>
    <d v="2025-10-13T17:25:30"/>
    <x v="8"/>
    <s v="047616299"/>
    <s v="NA"/>
    <s v="NA"/>
    <x v="1"/>
  </r>
  <r>
    <x v="12"/>
    <x v="5"/>
    <x v="498"/>
    <d v="2025-10-13T18:23:04"/>
    <x v="6"/>
    <s v="089335222"/>
    <s v="NA"/>
    <s v="NA"/>
    <x v="1"/>
  </r>
  <r>
    <x v="12"/>
    <x v="5"/>
    <x v="499"/>
    <d v="2025-10-13T18:21:34"/>
    <x v="7"/>
    <s v="033580988"/>
    <s v="NA"/>
    <s v="NA"/>
    <x v="1"/>
  </r>
  <r>
    <x v="12"/>
    <x v="5"/>
    <x v="500"/>
    <d v="2025-10-13T18:45:14"/>
    <x v="6"/>
    <s v="089335222"/>
    <s v="NA"/>
    <s v="NA"/>
    <x v="1"/>
  </r>
  <r>
    <x v="12"/>
    <x v="5"/>
    <x v="501"/>
    <d v="2025-10-13T18:45:15"/>
    <x v="7"/>
    <s v="033580988"/>
    <s v="NA"/>
    <s v="NA"/>
    <x v="1"/>
  </r>
  <r>
    <x v="12"/>
    <x v="5"/>
    <x v="502"/>
    <d v="2025-10-13T19:08:22"/>
    <x v="8"/>
    <s v="0422024677"/>
    <s v="NA"/>
    <s v="NA"/>
    <x v="1"/>
  </r>
  <r>
    <x v="12"/>
    <x v="5"/>
    <x v="503"/>
    <d v="2025-10-13T19:08:23"/>
    <x v="5"/>
    <s v="066379002"/>
    <s v="NA"/>
    <s v="NA"/>
    <x v="0"/>
  </r>
  <r>
    <x v="12"/>
    <x v="5"/>
    <x v="504"/>
    <d v="2025-10-13T19:19:07"/>
    <x v="8"/>
    <s v="066379002"/>
    <s v="NA"/>
    <s v="NA"/>
    <x v="0"/>
  </r>
  <r>
    <x v="12"/>
    <x v="5"/>
    <x v="505"/>
    <d v="2025-10-13T19:50:12"/>
    <x v="8"/>
    <s v="24259911"/>
    <s v="NA"/>
    <s v="NA"/>
    <x v="0"/>
  </r>
  <r>
    <x v="12"/>
    <x v="5"/>
    <x v="506"/>
    <d v="2025-10-13T20:10:33"/>
    <x v="7"/>
    <s v="0908236158"/>
    <s v="NA"/>
    <s v="NA"/>
    <x v="1"/>
  </r>
  <r>
    <x v="12"/>
    <x v="5"/>
    <x v="507"/>
    <d v="2025-10-13T20:28:07"/>
    <x v="8"/>
    <s v="0937248596"/>
    <s v="NA"/>
    <s v="NA"/>
    <x v="0"/>
  </r>
  <r>
    <x v="12"/>
    <x v="5"/>
    <x v="508"/>
    <d v="2025-10-13T20:15:27"/>
    <x v="5"/>
    <s v="24259911"/>
    <s v="NA"/>
    <s v="NA"/>
    <x v="0"/>
  </r>
  <r>
    <x v="12"/>
    <x v="5"/>
    <x v="509"/>
    <d v="2025-10-13T20:17:07"/>
    <x v="7"/>
    <s v="0908236158"/>
    <s v="NA"/>
    <s v="NA"/>
    <x v="1"/>
  </r>
  <r>
    <x v="12"/>
    <x v="5"/>
    <x v="510"/>
    <d v="2025-10-13T20:21:38"/>
    <x v="7"/>
    <s v="0986989591"/>
    <s v="NA"/>
    <s v="NA"/>
    <x v="1"/>
  </r>
  <r>
    <x v="12"/>
    <x v="5"/>
    <x v="511"/>
    <d v="2025-10-13T20:31:39"/>
    <x v="5"/>
    <s v="0224259911"/>
    <s v="NA"/>
    <s v="NA"/>
    <x v="1"/>
  </r>
  <r>
    <x v="12"/>
    <x v="5"/>
    <x v="512"/>
    <d v="2025-10-13T20:32:21"/>
    <x v="8"/>
    <s v="066379002"/>
    <s v="NA"/>
    <s v="NA"/>
    <x v="1"/>
  </r>
  <r>
    <x v="12"/>
    <x v="5"/>
    <x v="513"/>
    <d v="2025-10-13T20:38:04"/>
    <x v="7"/>
    <s v="0968598829"/>
    <s v="NA"/>
    <s v="NA"/>
    <x v="0"/>
  </r>
  <r>
    <x v="12"/>
    <x v="5"/>
    <x v="514"/>
    <d v="2025-10-13T20:44:09"/>
    <x v="8"/>
    <s v="0424866399"/>
    <s v="NA"/>
    <s v="NA"/>
    <x v="1"/>
  </r>
  <r>
    <x v="12"/>
    <x v="5"/>
    <x v="515"/>
    <d v="2025-10-13T20:53:14"/>
    <x v="7"/>
    <s v="0229928989"/>
    <s v="NA"/>
    <s v="NA"/>
    <x v="1"/>
  </r>
  <r>
    <x v="12"/>
    <x v="5"/>
    <x v="516"/>
    <d v="2025-10-13T20:54:15"/>
    <x v="8"/>
    <s v="0424866399"/>
    <s v="NA"/>
    <s v="NA"/>
    <x v="1"/>
  </r>
  <r>
    <x v="12"/>
    <x v="5"/>
    <x v="517"/>
    <d v="2025-10-13T20:58:06"/>
    <x v="7"/>
    <s v="0986989591"/>
    <s v="NA"/>
    <s v="NA"/>
    <x v="1"/>
  </r>
  <r>
    <x v="12"/>
    <x v="5"/>
    <x v="518"/>
    <d v="2025-10-13T21:02:03"/>
    <x v="8"/>
    <s v="066379002"/>
    <s v="NA"/>
    <s v="NA"/>
    <x v="1"/>
  </r>
  <r>
    <x v="12"/>
    <x v="5"/>
    <x v="519"/>
    <d v="2025-10-13T23:09:17"/>
    <x v="7"/>
    <s v="0963433068"/>
    <s v="NA"/>
    <s v="NA"/>
    <x v="0"/>
  </r>
  <r>
    <x v="12"/>
    <x v="5"/>
    <x v="520"/>
    <m/>
    <x v="0"/>
    <m/>
    <m/>
    <m/>
    <x v="0"/>
  </r>
  <r>
    <x v="12"/>
    <x v="5"/>
    <x v="521"/>
    <d v="2025-10-14T00:11:51"/>
    <x v="8"/>
    <s v="0963433068"/>
    <s v="NA"/>
    <s v="NA"/>
    <x v="0"/>
  </r>
  <r>
    <x v="13"/>
    <x v="6"/>
    <x v="522"/>
    <d v="2025-10-14T01:46:54"/>
    <x v="1"/>
    <s v="0985587776"/>
    <s v="NA"/>
    <s v="NA"/>
    <x v="0"/>
  </r>
  <r>
    <x v="13"/>
    <x v="6"/>
    <x v="523"/>
    <d v="2025-10-14T09:24:23"/>
    <x v="2"/>
    <s v="0900009309"/>
    <s v="NA"/>
    <s v="NA"/>
    <x v="0"/>
  </r>
  <r>
    <x v="13"/>
    <x v="6"/>
    <x v="524"/>
    <d v="2025-10-14T09:34:31"/>
    <x v="2"/>
    <s v="0900009309"/>
    <s v="NA"/>
    <s v="NA"/>
    <x v="0"/>
  </r>
  <r>
    <x v="13"/>
    <x v="6"/>
    <x v="525"/>
    <d v="2025-10-14T09:37:20"/>
    <x v="2"/>
    <s v="0900009309"/>
    <s v="NA"/>
    <s v="NA"/>
    <x v="0"/>
  </r>
  <r>
    <x v="13"/>
    <x v="6"/>
    <x v="526"/>
    <d v="2025-10-14T09:42:03"/>
    <x v="2"/>
    <s v="0900009309"/>
    <s v="NA"/>
    <s v="NA"/>
    <x v="0"/>
  </r>
  <r>
    <x v="13"/>
    <x v="6"/>
    <x v="527"/>
    <d v="2025-10-14T12:17:54"/>
    <x v="5"/>
    <s v="0925936613"/>
    <s v="NA"/>
    <s v="NA"/>
    <x v="0"/>
  </r>
  <r>
    <x v="13"/>
    <x v="6"/>
    <x v="528"/>
    <d v="2025-10-14T12:10:26"/>
    <x v="4"/>
    <s v="0918096968"/>
    <s v="NA"/>
    <s v="NA"/>
    <x v="1"/>
  </r>
  <r>
    <x v="13"/>
    <x v="6"/>
    <x v="529"/>
    <d v="2025-10-14T12:13:28"/>
    <x v="4"/>
    <s v="0908160613"/>
    <s v="NA"/>
    <s v="NA"/>
    <x v="1"/>
  </r>
  <r>
    <x v="13"/>
    <x v="6"/>
    <x v="530"/>
    <d v="2025-10-14T12:16:26"/>
    <x v="4"/>
    <s v="0963128145"/>
    <s v="NA"/>
    <s v="NA"/>
    <x v="1"/>
  </r>
  <r>
    <x v="13"/>
    <x v="6"/>
    <x v="531"/>
    <d v="2025-10-14T12:40:17"/>
    <x v="4"/>
    <s v="0977110048"/>
    <s v="NA"/>
    <s v="NA"/>
    <x v="1"/>
  </r>
  <r>
    <x v="13"/>
    <x v="6"/>
    <x v="532"/>
    <d v="2025-10-14T12:44:46"/>
    <x v="4"/>
    <s v="0906826521"/>
    <s v="NA"/>
    <s v="NA"/>
    <x v="1"/>
  </r>
  <r>
    <x v="13"/>
    <x v="6"/>
    <x v="533"/>
    <d v="2025-10-14T12:46:32"/>
    <x v="4"/>
    <s v="0911435609"/>
    <s v="NA"/>
    <s v="NA"/>
    <x v="1"/>
  </r>
  <r>
    <x v="13"/>
    <x v="6"/>
    <x v="534"/>
    <d v="2025-10-14T13:24:01"/>
    <x v="5"/>
    <s v="0968598829"/>
    <s v="NA"/>
    <s v="NA"/>
    <x v="1"/>
  </r>
  <r>
    <x v="13"/>
    <x v="6"/>
    <x v="535"/>
    <d v="2025-10-14T13:37:59"/>
    <x v="5"/>
    <s v="0979330656"/>
    <s v="NA"/>
    <s v="NA"/>
    <x v="1"/>
  </r>
  <r>
    <x v="13"/>
    <x v="6"/>
    <x v="536"/>
    <d v="2025-10-14T14:05:52"/>
    <x v="3"/>
    <m/>
    <m/>
    <m/>
    <x v="0"/>
  </r>
  <r>
    <x v="13"/>
    <x v="6"/>
    <x v="537"/>
    <d v="2025-10-14T14:08:19"/>
    <x v="3"/>
    <m/>
    <m/>
    <m/>
    <x v="0"/>
  </r>
  <r>
    <x v="13"/>
    <x v="6"/>
    <x v="538"/>
    <d v="2025-10-14T14:22:06"/>
    <x v="8"/>
    <s v="0972737920"/>
    <s v="NA"/>
    <s v="NA"/>
    <x v="1"/>
  </r>
  <r>
    <x v="13"/>
    <x v="6"/>
    <x v="539"/>
    <d v="2025-10-14T14:31:04"/>
    <x v="8"/>
    <s v="0972737920"/>
    <s v="NA"/>
    <s v="NA"/>
    <x v="1"/>
  </r>
  <r>
    <x v="13"/>
    <x v="6"/>
    <x v="540"/>
    <d v="2025-10-14T14:57:13"/>
    <x v="8"/>
    <s v="047616299"/>
    <s v="NA"/>
    <s v="NA"/>
    <x v="1"/>
  </r>
  <r>
    <x v="13"/>
    <x v="6"/>
    <x v="541"/>
    <d v="2025-10-14T14:54:27"/>
    <x v="5"/>
    <s v="0979330656"/>
    <s v="NA"/>
    <s v="NA"/>
    <x v="1"/>
  </r>
  <r>
    <x v="13"/>
    <x v="6"/>
    <x v="542"/>
    <d v="2025-10-14T15:06:39"/>
    <x v="5"/>
    <s v="0968598829"/>
    <s v="NA"/>
    <s v="NA"/>
    <x v="1"/>
  </r>
  <r>
    <x v="13"/>
    <x v="6"/>
    <x v="543"/>
    <d v="2025-10-14T15:13:16"/>
    <x v="8"/>
    <s v="0972737920"/>
    <s v="NA"/>
    <s v="NA"/>
    <x v="1"/>
  </r>
  <r>
    <x v="13"/>
    <x v="6"/>
    <x v="544"/>
    <d v="2025-10-14T15:18:56"/>
    <x v="5"/>
    <s v="0911957338"/>
    <s v="NA"/>
    <s v="NA"/>
    <x v="0"/>
  </r>
  <r>
    <x v="13"/>
    <x v="6"/>
    <x v="545"/>
    <d v="2025-10-14T15:15:28"/>
    <x v="3"/>
    <m/>
    <m/>
    <m/>
    <x v="0"/>
  </r>
  <r>
    <x v="13"/>
    <x v="6"/>
    <x v="546"/>
    <d v="2025-10-14T16:20:44"/>
    <x v="8"/>
    <s v="0937627771"/>
    <s v="NA"/>
    <s v="NA"/>
    <x v="0"/>
  </r>
  <r>
    <x v="13"/>
    <x v="6"/>
    <x v="547"/>
    <d v="2025-10-14T15:28:21"/>
    <x v="5"/>
    <s v="024128888"/>
    <s v="NA"/>
    <s v="NA"/>
    <x v="1"/>
  </r>
  <r>
    <x v="13"/>
    <x v="6"/>
    <x v="548"/>
    <d v="2025-10-14T15:47:57"/>
    <x v="3"/>
    <m/>
    <m/>
    <m/>
    <x v="0"/>
  </r>
  <r>
    <x v="13"/>
    <x v="6"/>
    <x v="549"/>
    <d v="2025-10-14T15:53:40"/>
    <x v="5"/>
    <s v="0900009309"/>
    <s v="NA"/>
    <s v="NA"/>
    <x v="1"/>
  </r>
  <r>
    <x v="13"/>
    <x v="6"/>
    <x v="550"/>
    <d v="2025-10-14T16:01:43"/>
    <x v="5"/>
    <s v="0911957338"/>
    <s v="NA"/>
    <s v="NA"/>
    <x v="0"/>
  </r>
  <r>
    <x v="13"/>
    <x v="6"/>
    <x v="551"/>
    <d v="2025-10-14T16:05:02"/>
    <x v="3"/>
    <m/>
    <m/>
    <m/>
    <x v="0"/>
  </r>
  <r>
    <x v="13"/>
    <x v="6"/>
    <x v="552"/>
    <d v="2025-10-14T16:07:06"/>
    <x v="3"/>
    <m/>
    <m/>
    <m/>
    <x v="0"/>
  </r>
  <r>
    <x v="13"/>
    <x v="6"/>
    <x v="553"/>
    <d v="2025-10-14T16:09:21"/>
    <x v="3"/>
    <m/>
    <m/>
    <m/>
    <x v="0"/>
  </r>
  <r>
    <x v="13"/>
    <x v="6"/>
    <x v="554"/>
    <d v="2025-10-14T16:10:45"/>
    <x v="3"/>
    <m/>
    <m/>
    <m/>
    <x v="0"/>
  </r>
  <r>
    <x v="13"/>
    <x v="6"/>
    <x v="555"/>
    <d v="2025-10-14T16:12:47"/>
    <x v="3"/>
    <m/>
    <m/>
    <m/>
    <x v="0"/>
  </r>
  <r>
    <x v="13"/>
    <x v="6"/>
    <x v="556"/>
    <d v="2025-10-14T16:14:44"/>
    <x v="3"/>
    <m/>
    <m/>
    <m/>
    <x v="0"/>
  </r>
  <r>
    <x v="13"/>
    <x v="6"/>
    <x v="557"/>
    <d v="2025-10-14T16:16:56"/>
    <x v="3"/>
    <m/>
    <m/>
    <m/>
    <x v="0"/>
  </r>
  <r>
    <x v="13"/>
    <x v="6"/>
    <x v="558"/>
    <d v="2025-10-14T16:19:53"/>
    <x v="3"/>
    <m/>
    <m/>
    <m/>
    <x v="0"/>
  </r>
  <r>
    <x v="13"/>
    <x v="6"/>
    <x v="559"/>
    <d v="2025-10-14T16:22:00"/>
    <x v="3"/>
    <m/>
    <m/>
    <m/>
    <x v="0"/>
  </r>
  <r>
    <x v="13"/>
    <x v="6"/>
    <x v="560"/>
    <d v="2025-10-14T17:01:30"/>
    <x v="8"/>
    <s v="0937627771"/>
    <s v="NA"/>
    <s v="NA"/>
    <x v="1"/>
  </r>
  <r>
    <x v="13"/>
    <x v="6"/>
    <x v="561"/>
    <d v="2025-10-14T16:30:56"/>
    <x v="3"/>
    <m/>
    <m/>
    <m/>
    <x v="0"/>
  </r>
  <r>
    <x v="13"/>
    <x v="6"/>
    <x v="562"/>
    <d v="2025-10-14T16:33:07"/>
    <x v="3"/>
    <m/>
    <m/>
    <m/>
    <x v="0"/>
  </r>
  <r>
    <x v="13"/>
    <x v="6"/>
    <x v="563"/>
    <d v="2025-10-14T16:35:22"/>
    <x v="3"/>
    <m/>
    <m/>
    <m/>
    <x v="0"/>
  </r>
  <r>
    <x v="13"/>
    <x v="6"/>
    <x v="564"/>
    <d v="2025-10-14T16:37:03"/>
    <x v="3"/>
    <m/>
    <m/>
    <m/>
    <x v="0"/>
  </r>
  <r>
    <x v="13"/>
    <x v="6"/>
    <x v="565"/>
    <d v="2025-10-14T16:39:37"/>
    <x v="3"/>
    <m/>
    <m/>
    <m/>
    <x v="0"/>
  </r>
  <r>
    <x v="13"/>
    <x v="6"/>
    <x v="566"/>
    <d v="2025-10-14T16:41:39"/>
    <x v="3"/>
    <m/>
    <m/>
    <m/>
    <x v="0"/>
  </r>
  <r>
    <x v="13"/>
    <x v="6"/>
    <x v="567"/>
    <d v="2025-10-14T16:43:41"/>
    <x v="3"/>
    <m/>
    <m/>
    <m/>
    <x v="0"/>
  </r>
  <r>
    <x v="13"/>
    <x v="6"/>
    <x v="568"/>
    <d v="2025-10-14T17:10:51"/>
    <x v="5"/>
    <s v="0911957338"/>
    <s v="NA"/>
    <s v="NA"/>
    <x v="0"/>
  </r>
  <r>
    <x v="13"/>
    <x v="6"/>
    <x v="569"/>
    <d v="2025-10-14T17:12:58"/>
    <x v="8"/>
    <s v="0952002266"/>
    <s v="NA"/>
    <s v="NA"/>
    <x v="1"/>
  </r>
  <r>
    <x v="13"/>
    <x v="6"/>
    <x v="570"/>
    <d v="2025-10-14T17:18:52"/>
    <x v="8"/>
    <s v="0970722692"/>
    <s v="NA"/>
    <s v="NA"/>
    <x v="1"/>
  </r>
  <r>
    <x v="13"/>
    <x v="6"/>
    <x v="571"/>
    <d v="2025-10-14T17:38:54"/>
    <x v="5"/>
    <s v="0226877338"/>
    <s v="NA"/>
    <s v="NA"/>
    <x v="1"/>
  </r>
  <r>
    <x v="13"/>
    <x v="6"/>
    <x v="572"/>
    <d v="2025-10-14T17:46:52"/>
    <x v="5"/>
    <s v="0953373791"/>
    <s v="NA"/>
    <s v="NA"/>
    <x v="1"/>
  </r>
  <r>
    <x v="13"/>
    <x v="6"/>
    <x v="572"/>
    <d v="2025-10-14T17:44:05"/>
    <x v="8"/>
    <s v="0911957338"/>
    <s v="NA"/>
    <s v="NA"/>
    <x v="1"/>
  </r>
  <r>
    <x v="13"/>
    <x v="6"/>
    <x v="573"/>
    <d v="2025-10-14T17:52:55"/>
    <x v="8"/>
    <s v="062902237"/>
    <s v="NA"/>
    <s v="NA"/>
    <x v="1"/>
  </r>
  <r>
    <x v="13"/>
    <x v="6"/>
    <x v="574"/>
    <d v="2025-10-14T18:03:40"/>
    <x v="5"/>
    <s v="0492333858"/>
    <s v="NA"/>
    <s v="NA"/>
    <x v="1"/>
  </r>
  <r>
    <x v="13"/>
    <x v="6"/>
    <x v="575"/>
    <d v="2025-10-14T18:44:25"/>
    <x v="5"/>
    <s v="047755788"/>
    <s v="NA"/>
    <s v="NA"/>
    <x v="1"/>
  </r>
  <r>
    <x v="13"/>
    <x v="6"/>
    <x v="576"/>
    <d v="2025-10-14T18:47:32"/>
    <x v="5"/>
    <s v="0979330656"/>
    <s v="NA"/>
    <s v="NA"/>
    <x v="1"/>
  </r>
  <r>
    <x v="13"/>
    <x v="6"/>
    <x v="577"/>
    <d v="2025-10-14T19:05:08"/>
    <x v="8"/>
    <s v="033249292"/>
    <s v="NA"/>
    <s v="NA"/>
    <x v="1"/>
  </r>
  <r>
    <x v="13"/>
    <x v="6"/>
    <x v="578"/>
    <d v="2025-10-14T19:09:36"/>
    <x v="8"/>
    <s v="033249292"/>
    <s v="NA"/>
    <s v="NA"/>
    <x v="1"/>
  </r>
  <r>
    <x v="13"/>
    <x v="6"/>
    <x v="579"/>
    <d v="2025-10-14T19:18:30"/>
    <x v="8"/>
    <s v="033151689"/>
    <s v="NA"/>
    <s v="NA"/>
    <x v="1"/>
  </r>
  <r>
    <x v="13"/>
    <x v="6"/>
    <x v="580"/>
    <d v="2025-10-14T19:23:20"/>
    <x v="8"/>
    <s v="062902237"/>
    <s v="NA"/>
    <s v="NA"/>
    <x v="1"/>
  </r>
  <r>
    <x v="13"/>
    <x v="6"/>
    <x v="581"/>
    <d v="2025-10-14T19:33:59"/>
    <x v="8"/>
    <s v="052231050"/>
    <s v="NA"/>
    <s v="NA"/>
    <x v="0"/>
  </r>
  <r>
    <x v="13"/>
    <x v="6"/>
    <x v="582"/>
    <d v="2025-10-14T19:41:39"/>
    <x v="8"/>
    <s v="0229902269"/>
    <s v="NA"/>
    <s v="NA"/>
    <x v="1"/>
  </r>
  <r>
    <x v="13"/>
    <x v="6"/>
    <x v="583"/>
    <d v="2025-10-14T19:53:58"/>
    <x v="8"/>
    <s v="0229902269"/>
    <s v="NA"/>
    <s v="NA"/>
    <x v="1"/>
  </r>
  <r>
    <x v="13"/>
    <x v="6"/>
    <x v="584"/>
    <d v="2025-10-14T20:01:58"/>
    <x v="8"/>
    <s v="0229902269"/>
    <s v="NA"/>
    <s v="NA"/>
    <x v="1"/>
  </r>
  <r>
    <x v="13"/>
    <x v="6"/>
    <x v="585"/>
    <d v="2025-10-14T20:16:08"/>
    <x v="8"/>
    <s v="0970722692"/>
    <s v="NA"/>
    <s v="NA"/>
    <x v="1"/>
  </r>
  <r>
    <x v="13"/>
    <x v="6"/>
    <x v="586"/>
    <d v="2025-10-14T20:37:32"/>
    <x v="8"/>
    <s v="067008383"/>
    <s v="NA"/>
    <s v="NA"/>
    <x v="0"/>
  </r>
  <r>
    <x v="13"/>
    <x v="6"/>
    <x v="587"/>
    <d v="2025-10-14T20:42:35"/>
    <x v="5"/>
    <s v="0986989591"/>
    <s v="NA"/>
    <s v="NA"/>
    <x v="1"/>
  </r>
  <r>
    <x v="13"/>
    <x v="6"/>
    <x v="588"/>
    <d v="2025-10-14T20:40:05"/>
    <x v="8"/>
    <s v="0492333858"/>
    <s v="NA"/>
    <s v="NA"/>
    <x v="1"/>
  </r>
  <r>
    <x v="13"/>
    <x v="6"/>
    <x v="589"/>
    <d v="2025-10-14T22:30:01"/>
    <x v="3"/>
    <m/>
    <m/>
    <m/>
    <x v="0"/>
  </r>
  <r>
    <x v="13"/>
    <x v="6"/>
    <x v="590"/>
    <d v="2025-10-14T23:59:12"/>
    <x v="8"/>
    <s v="0930068828"/>
    <s v="NA"/>
    <s v="NA"/>
    <x v="1"/>
  </r>
  <r>
    <x v="14"/>
    <x v="0"/>
    <x v="591"/>
    <d v="2025-10-15T00:14:20"/>
    <x v="1"/>
    <s v="0900018336"/>
    <s v="NA"/>
    <s v="NA"/>
    <x v="0"/>
  </r>
  <r>
    <x v="14"/>
    <x v="0"/>
    <x v="592"/>
    <d v="2025-10-15T00:27:13"/>
    <x v="1"/>
    <s v="0910215625"/>
    <s v="NA"/>
    <s v="NA"/>
    <x v="1"/>
  </r>
  <r>
    <x v="14"/>
    <x v="0"/>
    <x v="593"/>
    <d v="2025-10-15T00:30:52"/>
    <x v="1"/>
    <s v="0900018336"/>
    <s v="NA"/>
    <s v="NA"/>
    <x v="0"/>
  </r>
  <r>
    <x v="14"/>
    <x v="0"/>
    <x v="594"/>
    <d v="2025-10-15T00:32:13"/>
    <x v="1"/>
    <s v="0910215625"/>
    <s v="NA"/>
    <s v="NA"/>
    <x v="1"/>
  </r>
  <r>
    <x v="14"/>
    <x v="0"/>
    <x v="595"/>
    <d v="2025-10-15T04:29:33"/>
    <x v="1"/>
    <s v="0937627771"/>
    <s v="NA"/>
    <s v="NA"/>
    <x v="0"/>
  </r>
  <r>
    <x v="14"/>
    <x v="0"/>
    <x v="596"/>
    <d v="2025-10-15T09:06:44"/>
    <x v="1"/>
    <s v="0987158809"/>
    <s v="NA"/>
    <s v="NA"/>
    <x v="0"/>
  </r>
  <r>
    <x v="14"/>
    <x v="0"/>
    <x v="597"/>
    <d v="2025-10-15T11:03:48"/>
    <x v="6"/>
    <s v="0963041705"/>
    <s v="NA"/>
    <s v="NA"/>
    <x v="0"/>
  </r>
  <r>
    <x v="14"/>
    <x v="0"/>
    <x v="598"/>
    <d v="2025-10-15T12:15:44"/>
    <x v="9"/>
    <s v="0953373791"/>
    <s v="NA"/>
    <s v="NA"/>
    <x v="1"/>
  </r>
  <r>
    <x v="14"/>
    <x v="0"/>
    <x v="599"/>
    <d v="2025-10-15T12:18:52"/>
    <x v="6"/>
    <s v="0229902269"/>
    <s v="NA"/>
    <s v="NA"/>
    <x v="1"/>
  </r>
  <r>
    <x v="14"/>
    <x v="0"/>
    <x v="600"/>
    <d v="2025-10-15T12:31:54"/>
    <x v="6"/>
    <s v="22555775"/>
    <s v="NA"/>
    <s v="NA"/>
    <x v="0"/>
  </r>
  <r>
    <x v="14"/>
    <x v="0"/>
    <x v="601"/>
    <d v="2025-10-15T12:51:34"/>
    <x v="9"/>
    <s v="033151689"/>
    <s v="NA"/>
    <s v="NA"/>
    <x v="0"/>
  </r>
  <r>
    <x v="14"/>
    <x v="0"/>
    <x v="602"/>
    <d v="2025-10-15T12:42:43"/>
    <x v="3"/>
    <m/>
    <m/>
    <m/>
    <x v="0"/>
  </r>
  <r>
    <x v="14"/>
    <x v="0"/>
    <x v="603"/>
    <d v="2025-10-15T12:48:01"/>
    <x v="4"/>
    <s v="0972820017"/>
    <s v="NA"/>
    <s v="NA"/>
    <x v="1"/>
  </r>
  <r>
    <x v="14"/>
    <x v="0"/>
    <x v="604"/>
    <d v="2025-10-15T12:48:55"/>
    <x v="4"/>
    <s v="0936342105"/>
    <s v="NA"/>
    <s v="NA"/>
    <x v="1"/>
  </r>
  <r>
    <x v="14"/>
    <x v="0"/>
    <x v="605"/>
    <d v="2025-10-15T12:49:52"/>
    <x v="4"/>
    <s v="0900476614"/>
    <s v="NA"/>
    <s v="NA"/>
    <x v="1"/>
  </r>
  <r>
    <x v="14"/>
    <x v="0"/>
    <x v="606"/>
    <d v="2025-10-15T12:52:03"/>
    <x v="4"/>
    <s v="0902026106"/>
    <s v="NA"/>
    <s v="NA"/>
    <x v="1"/>
  </r>
  <r>
    <x v="14"/>
    <x v="0"/>
    <x v="607"/>
    <d v="2025-10-15T12:57:07"/>
    <x v="6"/>
    <s v="0970722692"/>
    <s v="NA"/>
    <s v="NA"/>
    <x v="0"/>
  </r>
  <r>
    <x v="14"/>
    <x v="0"/>
    <x v="608"/>
    <d v="2025-10-15T12:52:18"/>
    <x v="3"/>
    <m/>
    <m/>
    <m/>
    <x v="0"/>
  </r>
  <r>
    <x v="14"/>
    <x v="0"/>
    <x v="609"/>
    <d v="2025-10-15T12:54:29"/>
    <x v="4"/>
    <s v="0911678207"/>
    <s v="NA"/>
    <s v="NA"/>
    <x v="1"/>
  </r>
  <r>
    <x v="14"/>
    <x v="0"/>
    <x v="610"/>
    <d v="2025-10-15T12:55:25"/>
    <x v="4"/>
    <s v="0932987480"/>
    <s v="NA"/>
    <s v="NA"/>
    <x v="1"/>
  </r>
  <r>
    <x v="14"/>
    <x v="0"/>
    <x v="611"/>
    <d v="2025-10-15T12:58:58"/>
    <x v="4"/>
    <s v="0925183656"/>
    <s v="NA"/>
    <s v="NA"/>
    <x v="1"/>
  </r>
  <r>
    <x v="14"/>
    <x v="0"/>
    <x v="612"/>
    <d v="2025-10-15T13:27:03"/>
    <x v="6"/>
    <s v="0989987525"/>
    <s v="NA"/>
    <s v="NA"/>
    <x v="1"/>
  </r>
  <r>
    <x v="14"/>
    <x v="0"/>
    <x v="613"/>
    <d v="2025-10-15T13:37:27"/>
    <x v="6"/>
    <s v="0970722692"/>
    <s v="NA"/>
    <s v="NA"/>
    <x v="0"/>
  </r>
  <r>
    <x v="14"/>
    <x v="0"/>
    <x v="614"/>
    <d v="2025-10-15T14:15:31"/>
    <x v="6"/>
    <s v="0910968075"/>
    <s v="NA"/>
    <s v="NA"/>
    <x v="0"/>
  </r>
  <r>
    <x v="14"/>
    <x v="0"/>
    <x v="615"/>
    <d v="2025-10-15T14:08:43"/>
    <x v="8"/>
    <s v="0970722692"/>
    <s v="NA"/>
    <s v="NA"/>
    <x v="1"/>
  </r>
  <r>
    <x v="14"/>
    <x v="0"/>
    <x v="616"/>
    <d v="2025-10-15T14:17:28"/>
    <x v="4"/>
    <s v="033151689"/>
    <s v="NA"/>
    <s v="NA"/>
    <x v="1"/>
  </r>
  <r>
    <x v="14"/>
    <x v="0"/>
    <x v="617"/>
    <d v="2025-10-15T14:16:51"/>
    <x v="8"/>
    <s v="0986889002"/>
    <s v="NA"/>
    <s v="NA"/>
    <x v="1"/>
  </r>
  <r>
    <x v="14"/>
    <x v="0"/>
    <x v="618"/>
    <d v="2025-10-15T14:18:23"/>
    <x v="8"/>
    <s v="0986889002"/>
    <s v="NA"/>
    <s v="NA"/>
    <x v="1"/>
  </r>
  <r>
    <x v="14"/>
    <x v="0"/>
    <x v="619"/>
    <d v="2025-10-15T14:31:30"/>
    <x v="8"/>
    <s v="0952002266"/>
    <s v="NA"/>
    <s v="NA"/>
    <x v="1"/>
  </r>
  <r>
    <x v="14"/>
    <x v="0"/>
    <x v="620"/>
    <d v="2025-10-15T15:04:54"/>
    <x v="2"/>
    <s v="0910968075"/>
    <s v="NA"/>
    <s v="NA"/>
    <x v="0"/>
  </r>
  <r>
    <x v="14"/>
    <x v="0"/>
    <x v="621"/>
    <d v="2025-10-15T15:45:10"/>
    <x v="8"/>
    <s v="0955315451"/>
    <s v="NA"/>
    <s v="NA"/>
    <x v="0"/>
  </r>
  <r>
    <x v="14"/>
    <x v="0"/>
    <x v="622"/>
    <d v="2025-10-15T15:01:03"/>
    <x v="3"/>
    <m/>
    <m/>
    <m/>
    <x v="0"/>
  </r>
  <r>
    <x v="14"/>
    <x v="0"/>
    <x v="623"/>
    <d v="2025-10-15T15:54:13"/>
    <x v="2"/>
    <s v="0923555433"/>
    <s v="NA"/>
    <s v="NA"/>
    <x v="0"/>
  </r>
  <r>
    <x v="14"/>
    <x v="0"/>
    <x v="624"/>
    <d v="2025-10-15T15:39:41"/>
    <x v="6"/>
    <s v="0989987525"/>
    <s v="NA"/>
    <s v="NA"/>
    <x v="1"/>
  </r>
  <r>
    <x v="14"/>
    <x v="0"/>
    <x v="625"/>
    <d v="2025-10-15T16:06:16"/>
    <x v="6"/>
    <s v="0908999773"/>
    <s v="NA"/>
    <s v="NA"/>
    <x v="0"/>
  </r>
  <r>
    <x v="14"/>
    <x v="0"/>
    <x v="626"/>
    <d v="2025-10-15T16:22:48"/>
    <x v="8"/>
    <s v="033151689"/>
    <s v="NA"/>
    <s v="NA"/>
    <x v="0"/>
  </r>
  <r>
    <x v="14"/>
    <x v="0"/>
    <x v="627"/>
    <d v="2025-10-15T16:23:39"/>
    <x v="6"/>
    <s v="0983532787"/>
    <s v="NA"/>
    <s v="NA"/>
    <x v="1"/>
  </r>
  <r>
    <x v="14"/>
    <x v="0"/>
    <x v="628"/>
    <d v="2025-10-15T16:27:50"/>
    <x v="8"/>
    <s v="0289313016"/>
    <s v="NA"/>
    <s v="NA"/>
    <x v="1"/>
  </r>
  <r>
    <x v="14"/>
    <x v="0"/>
    <x v="629"/>
    <d v="2025-10-15T16:38:41"/>
    <x v="6"/>
    <s v="0983532787"/>
    <s v="NA"/>
    <s v="NA"/>
    <x v="1"/>
  </r>
  <r>
    <x v="14"/>
    <x v="0"/>
    <x v="630"/>
    <d v="2025-10-15T16:41:12"/>
    <x v="6"/>
    <s v="0902130808"/>
    <s v="NA"/>
    <s v="NA"/>
    <x v="1"/>
  </r>
  <r>
    <x v="14"/>
    <x v="0"/>
    <x v="631"/>
    <d v="2025-10-15T16:53:26"/>
    <x v="8"/>
    <s v="0987158809"/>
    <s v="NA"/>
    <s v="NA"/>
    <x v="0"/>
  </r>
  <r>
    <x v="14"/>
    <x v="0"/>
    <x v="632"/>
    <d v="2025-10-15T16:52:49"/>
    <x v="6"/>
    <s v="033611515"/>
    <s v="NA"/>
    <s v="NA"/>
    <x v="1"/>
  </r>
  <r>
    <x v="14"/>
    <x v="0"/>
    <x v="633"/>
    <d v="2025-10-15T16:48:29"/>
    <x v="4"/>
    <s v="0918955498"/>
    <s v="NA"/>
    <s v="NA"/>
    <x v="1"/>
  </r>
  <r>
    <x v="14"/>
    <x v="0"/>
    <x v="634"/>
    <d v="2025-10-15T16:53:03"/>
    <x v="4"/>
    <s v="0909955552"/>
    <s v="NA"/>
    <s v="NA"/>
    <x v="1"/>
  </r>
  <r>
    <x v="14"/>
    <x v="0"/>
    <x v="635"/>
    <d v="2025-10-15T16:54:17"/>
    <x v="4"/>
    <s v="0975520605"/>
    <s v="NA"/>
    <s v="NA"/>
    <x v="1"/>
  </r>
  <r>
    <x v="14"/>
    <x v="0"/>
    <x v="636"/>
    <d v="2025-10-15T16:55:15"/>
    <x v="4"/>
    <s v="0921459650"/>
    <s v="NA"/>
    <s v="NA"/>
    <x v="1"/>
  </r>
  <r>
    <x v="14"/>
    <x v="0"/>
    <x v="637"/>
    <d v="2025-10-15T17:08:42"/>
    <x v="6"/>
    <s v="0902130838"/>
    <s v="NA"/>
    <s v="NA"/>
    <x v="1"/>
  </r>
  <r>
    <x v="14"/>
    <x v="0"/>
    <x v="638"/>
    <d v="2025-10-15T17:59:33"/>
    <x v="2"/>
    <s v="0937627771"/>
    <s v="NA"/>
    <s v="NA"/>
    <x v="0"/>
  </r>
  <r>
    <x v="14"/>
    <x v="0"/>
    <x v="639"/>
    <d v="2025-10-15T18:11:31"/>
    <x v="6"/>
    <s v="0976246778"/>
    <s v="NA"/>
    <s v="NA"/>
    <x v="0"/>
  </r>
  <r>
    <x v="14"/>
    <x v="0"/>
    <x v="640"/>
    <d v="2025-10-15T18:13:31"/>
    <x v="6"/>
    <s v="0955935279"/>
    <s v="NA"/>
    <s v="NA"/>
    <x v="0"/>
  </r>
  <r>
    <x v="14"/>
    <x v="0"/>
    <x v="641"/>
    <d v="2025-10-15T18:24:13"/>
    <x v="6"/>
    <s v="0926223896"/>
    <s v="NA"/>
    <s v="NA"/>
    <x v="0"/>
  </r>
  <r>
    <x v="14"/>
    <x v="0"/>
    <x v="642"/>
    <d v="2025-10-15T18:24:46"/>
    <x v="3"/>
    <m/>
    <m/>
    <m/>
    <x v="0"/>
  </r>
  <r>
    <x v="14"/>
    <x v="0"/>
    <x v="643"/>
    <d v="2025-10-15T19:06:38"/>
    <x v="8"/>
    <s v="0935680821"/>
    <s v="NA"/>
    <s v="NA"/>
    <x v="0"/>
  </r>
  <r>
    <x v="14"/>
    <x v="0"/>
    <x v="644"/>
    <d v="2025-10-15T19:09:19"/>
    <x v="8"/>
    <s v="055373039"/>
    <s v="NA"/>
    <s v="NA"/>
    <x v="1"/>
  </r>
  <r>
    <x v="14"/>
    <x v="0"/>
    <x v="645"/>
    <d v="2025-10-15T19:40:32"/>
    <x v="8"/>
    <s v="0987158809"/>
    <s v="NA"/>
    <s v="NA"/>
    <x v="0"/>
  </r>
  <r>
    <x v="14"/>
    <x v="0"/>
    <x v="646"/>
    <d v="2025-10-15T19:32:51"/>
    <x v="3"/>
    <m/>
    <m/>
    <m/>
    <x v="0"/>
  </r>
  <r>
    <x v="14"/>
    <x v="0"/>
    <x v="647"/>
    <d v="2025-10-15T19:35:02"/>
    <x v="3"/>
    <m/>
    <m/>
    <m/>
    <x v="0"/>
  </r>
  <r>
    <x v="14"/>
    <x v="0"/>
    <x v="648"/>
    <d v="2025-10-15T19:42:40"/>
    <x v="8"/>
    <s v="0979890058"/>
    <s v="NA"/>
    <s v="NA"/>
    <x v="1"/>
  </r>
  <r>
    <x v="14"/>
    <x v="0"/>
    <x v="649"/>
    <d v="2025-10-15T20:26:11"/>
    <x v="8"/>
    <s v="0910968075"/>
    <s v="NA"/>
    <s v="NA"/>
    <x v="0"/>
  </r>
  <r>
    <x v="14"/>
    <x v="0"/>
    <x v="650"/>
    <d v="2025-10-15T20:16:05"/>
    <x v="3"/>
    <m/>
    <m/>
    <m/>
    <x v="0"/>
  </r>
  <r>
    <x v="14"/>
    <x v="0"/>
    <x v="651"/>
    <d v="2025-10-15T20:18:37"/>
    <x v="3"/>
    <m/>
    <m/>
    <m/>
    <x v="0"/>
  </r>
  <r>
    <x v="14"/>
    <x v="0"/>
    <x v="652"/>
    <d v="2025-10-15T20:23:52"/>
    <x v="3"/>
    <m/>
    <m/>
    <m/>
    <x v="0"/>
  </r>
  <r>
    <x v="14"/>
    <x v="0"/>
    <x v="653"/>
    <d v="2025-10-15T20:36:31"/>
    <x v="8"/>
    <s v="0979890058"/>
    <s v="NA"/>
    <s v="NA"/>
    <x v="1"/>
  </r>
  <r>
    <x v="14"/>
    <x v="0"/>
    <x v="654"/>
    <d v="2025-10-15T21:38:22"/>
    <x v="8"/>
    <s v="sip:anonymous@220.128.98.227"/>
    <s v="NA"/>
    <s v="NA"/>
    <x v="0"/>
  </r>
  <r>
    <x v="14"/>
    <x v="0"/>
    <x v="655"/>
    <d v="2025-10-15T22:30:19"/>
    <x v="8"/>
    <s v="0925266168"/>
    <s v="NA"/>
    <s v="NA"/>
    <x v="0"/>
  </r>
  <r>
    <x v="14"/>
    <x v="0"/>
    <x v="656"/>
    <d v="2025-10-15T21:42:38"/>
    <x v="3"/>
    <m/>
    <m/>
    <m/>
    <x v="0"/>
  </r>
  <r>
    <x v="15"/>
    <x v="1"/>
    <x v="657"/>
    <d v="2025-10-16T03:26:41"/>
    <x v="1"/>
    <s v="0937627771"/>
    <s v="NA"/>
    <s v="NA"/>
    <x v="0"/>
  </r>
  <r>
    <x v="15"/>
    <x v="1"/>
    <x v="658"/>
    <d v="2025-10-16T04:35:59"/>
    <x v="1"/>
    <s v="0937627771"/>
    <s v="NA"/>
    <s v="NA"/>
    <x v="0"/>
  </r>
  <r>
    <x v="15"/>
    <x v="1"/>
    <x v="659"/>
    <d v="2025-10-16T08:55:48"/>
    <x v="1"/>
    <s v="0930081238"/>
    <s v="NA"/>
    <s v="NA"/>
    <x v="0"/>
  </r>
  <r>
    <x v="15"/>
    <x v="1"/>
    <x v="660"/>
    <d v="2025-10-16T12:08:50"/>
    <x v="6"/>
    <s v="0926122485"/>
    <s v="NA"/>
    <s v="NA"/>
    <x v="0"/>
  </r>
  <r>
    <x v="15"/>
    <x v="1"/>
    <x v="661"/>
    <d v="2025-10-16T12:29:59"/>
    <x v="6"/>
    <s v="048339212"/>
    <s v="NA"/>
    <s v="NA"/>
    <x v="1"/>
  </r>
  <r>
    <x v="15"/>
    <x v="1"/>
    <x v="662"/>
    <d v="2025-10-16T12:50:28"/>
    <x v="6"/>
    <s v="0424513979"/>
    <s v="NA"/>
    <s v="NA"/>
    <x v="1"/>
  </r>
  <r>
    <x v="15"/>
    <x v="1"/>
    <x v="663"/>
    <d v="2025-10-16T13:32:40"/>
    <x v="6"/>
    <s v="0229588068"/>
    <s v="NA"/>
    <s v="NA"/>
    <x v="1"/>
  </r>
  <r>
    <x v="15"/>
    <x v="1"/>
    <x v="664"/>
    <d v="2025-10-16T13:36:32"/>
    <x v="6"/>
    <s v="0229588068"/>
    <s v="NA"/>
    <s v="NA"/>
    <x v="1"/>
  </r>
  <r>
    <x v="15"/>
    <x v="1"/>
    <x v="665"/>
    <d v="2025-10-16T13:50:02"/>
    <x v="6"/>
    <s v="0424513979"/>
    <s v="NA"/>
    <s v="NA"/>
    <x v="1"/>
  </r>
  <r>
    <x v="15"/>
    <x v="1"/>
    <x v="666"/>
    <d v="2025-10-16T13:56:36"/>
    <x v="5"/>
    <s v="29928989"/>
    <s v="NA"/>
    <s v="NA"/>
    <x v="0"/>
  </r>
  <r>
    <x v="15"/>
    <x v="1"/>
    <x v="667"/>
    <d v="2025-10-16T14:00:13"/>
    <x v="6"/>
    <s v="29928989"/>
    <s v="NA"/>
    <s v="NA"/>
    <x v="0"/>
  </r>
  <r>
    <x v="15"/>
    <x v="1"/>
    <x v="668"/>
    <d v="2025-10-16T15:05:52"/>
    <x v="8"/>
    <s v="055847180"/>
    <s v="NA"/>
    <s v="NA"/>
    <x v="1"/>
  </r>
  <r>
    <x v="15"/>
    <x v="1"/>
    <x v="669"/>
    <d v="2025-10-16T15:10:27"/>
    <x v="6"/>
    <s v="0226717709"/>
    <s v="NA"/>
    <s v="NA"/>
    <x v="1"/>
  </r>
  <r>
    <x v="15"/>
    <x v="1"/>
    <x v="670"/>
    <d v="2025-10-16T15:18:58"/>
    <x v="8"/>
    <s v="0916610755"/>
    <s v="NA"/>
    <s v="NA"/>
    <x v="1"/>
  </r>
  <r>
    <x v="15"/>
    <x v="1"/>
    <x v="671"/>
    <d v="2025-10-16T15:32:04"/>
    <x v="6"/>
    <s v="25672373"/>
    <s v="NA"/>
    <s v="NA"/>
    <x v="0"/>
  </r>
  <r>
    <x v="15"/>
    <x v="1"/>
    <x v="672"/>
    <d v="2025-10-16T15:27:20"/>
    <x v="8"/>
    <s v="0970722692"/>
    <s v="NA"/>
    <s v="NA"/>
    <x v="1"/>
  </r>
  <r>
    <x v="15"/>
    <x v="1"/>
    <x v="673"/>
    <d v="2025-10-16T15:37:38"/>
    <x v="8"/>
    <s v="0902130838"/>
    <s v="NA"/>
    <s v="NA"/>
    <x v="0"/>
  </r>
  <r>
    <x v="15"/>
    <x v="1"/>
    <x v="674"/>
    <d v="2025-10-16T15:51:52"/>
    <x v="8"/>
    <s v="29928989"/>
    <s v="NA"/>
    <s v="NA"/>
    <x v="0"/>
  </r>
  <r>
    <x v="15"/>
    <x v="1"/>
    <x v="675"/>
    <d v="2025-10-16T15:51:21"/>
    <x v="6"/>
    <s v="0916610755"/>
    <s v="NA"/>
    <s v="NA"/>
    <x v="0"/>
  </r>
  <r>
    <x v="15"/>
    <x v="1"/>
    <x v="676"/>
    <d v="2025-10-16T16:11:31"/>
    <x v="6"/>
    <s v="079623938"/>
    <s v="NA"/>
    <s v="NA"/>
    <x v="0"/>
  </r>
  <r>
    <x v="15"/>
    <x v="1"/>
    <x v="677"/>
    <d v="2025-10-16T16:07:52"/>
    <x v="8"/>
    <s v="0970722692"/>
    <s v="NA"/>
    <s v="NA"/>
    <x v="1"/>
  </r>
  <r>
    <x v="15"/>
    <x v="1"/>
    <x v="678"/>
    <d v="2025-10-16T16:21:08"/>
    <x v="6"/>
    <s v="062924275"/>
    <s v="NA"/>
    <s v="NA"/>
    <x v="1"/>
  </r>
  <r>
    <x v="15"/>
    <x v="1"/>
    <x v="679"/>
    <d v="2025-10-16T16:20:31"/>
    <x v="8"/>
    <s v="0424866399"/>
    <s v="NA"/>
    <s v="NA"/>
    <x v="1"/>
  </r>
  <r>
    <x v="15"/>
    <x v="1"/>
    <x v="680"/>
    <d v="2025-10-16T16:45:43"/>
    <x v="8"/>
    <s v="0229928989"/>
    <s v="NA"/>
    <s v="NA"/>
    <x v="1"/>
  </r>
  <r>
    <x v="15"/>
    <x v="1"/>
    <x v="681"/>
    <d v="2025-10-16T17:10:54"/>
    <x v="6"/>
    <s v="0425235950"/>
    <s v="NA"/>
    <s v="NA"/>
    <x v="1"/>
  </r>
  <r>
    <x v="15"/>
    <x v="1"/>
    <x v="682"/>
    <d v="2025-10-16T17:12:12"/>
    <x v="8"/>
    <s v="0973975152"/>
    <s v="NA"/>
    <s v="NA"/>
    <x v="1"/>
  </r>
  <r>
    <x v="15"/>
    <x v="1"/>
    <x v="683"/>
    <d v="2025-10-16T17:40:38"/>
    <x v="6"/>
    <s v="0985400599"/>
    <s v="NA"/>
    <s v="NA"/>
    <x v="1"/>
  </r>
  <r>
    <x v="15"/>
    <x v="1"/>
    <x v="684"/>
    <d v="2025-10-16T17:40:41"/>
    <x v="8"/>
    <s v="033151689"/>
    <s v="NA"/>
    <s v="NA"/>
    <x v="1"/>
  </r>
  <r>
    <x v="15"/>
    <x v="1"/>
    <x v="685"/>
    <d v="2025-10-16T17:47:28"/>
    <x v="8"/>
    <s v="0985400599"/>
    <s v="NA"/>
    <s v="NA"/>
    <x v="1"/>
  </r>
  <r>
    <x v="15"/>
    <x v="1"/>
    <x v="686"/>
    <d v="2025-10-16T17:54:53"/>
    <x v="8"/>
    <s v="0916610755"/>
    <s v="NA"/>
    <s v="NA"/>
    <x v="1"/>
  </r>
  <r>
    <x v="15"/>
    <x v="1"/>
    <x v="687"/>
    <d v="2025-10-16T18:01:47"/>
    <x v="6"/>
    <s v="0985400599"/>
    <s v="NA"/>
    <s v="NA"/>
    <x v="0"/>
  </r>
  <r>
    <x v="15"/>
    <x v="1"/>
    <x v="688"/>
    <d v="2025-10-16T17:56:25"/>
    <x v="8"/>
    <s v="0985400599"/>
    <s v="NA"/>
    <s v="NA"/>
    <x v="1"/>
  </r>
  <r>
    <x v="15"/>
    <x v="1"/>
    <x v="689"/>
    <d v="2025-10-16T18:05:23"/>
    <x v="3"/>
    <m/>
    <m/>
    <m/>
    <x v="0"/>
  </r>
  <r>
    <x v="15"/>
    <x v="1"/>
    <x v="690"/>
    <d v="2025-10-16T19:07:33"/>
    <x v="8"/>
    <s v="0970722692"/>
    <s v="NA"/>
    <s v="NA"/>
    <x v="1"/>
  </r>
  <r>
    <x v="15"/>
    <x v="1"/>
    <x v="691"/>
    <d v="2025-10-16T19:17:31"/>
    <x v="5"/>
    <s v="0972737920"/>
    <s v="NA"/>
    <s v="NA"/>
    <x v="0"/>
  </r>
  <r>
    <x v="15"/>
    <x v="1"/>
    <x v="692"/>
    <d v="2025-10-16T19:23:07"/>
    <x v="8"/>
    <s v="0979043896"/>
    <s v="NA"/>
    <s v="NA"/>
    <x v="1"/>
  </r>
  <r>
    <x v="15"/>
    <x v="1"/>
    <x v="693"/>
    <d v="2025-10-16T19:45:21"/>
    <x v="8"/>
    <s v="89145599"/>
    <s v="NA"/>
    <s v="NA"/>
    <x v="0"/>
  </r>
  <r>
    <x v="15"/>
    <x v="1"/>
    <x v="694"/>
    <d v="2025-10-16T19:35:47"/>
    <x v="3"/>
    <m/>
    <m/>
    <m/>
    <x v="0"/>
  </r>
  <r>
    <x v="15"/>
    <x v="1"/>
    <x v="695"/>
    <d v="2025-10-16T19:51:19"/>
    <x v="8"/>
    <s v="0423389933"/>
    <s v="NA"/>
    <s v="NA"/>
    <x v="1"/>
  </r>
  <r>
    <x v="15"/>
    <x v="1"/>
    <x v="696"/>
    <d v="2025-10-16T20:04:46"/>
    <x v="8"/>
    <s v="29928989"/>
    <s v="NA"/>
    <s v="NA"/>
    <x v="0"/>
  </r>
  <r>
    <x v="15"/>
    <x v="1"/>
    <x v="697"/>
    <d v="2025-10-16T20:03:38"/>
    <x v="5"/>
    <s v="0979330656"/>
    <s v="NA"/>
    <s v="NA"/>
    <x v="1"/>
  </r>
  <r>
    <x v="15"/>
    <x v="1"/>
    <x v="698"/>
    <d v="2025-10-16T20:31:42"/>
    <x v="8"/>
    <s v="89145599"/>
    <s v="NA"/>
    <s v="NA"/>
    <x v="0"/>
  </r>
  <r>
    <x v="15"/>
    <x v="1"/>
    <x v="699"/>
    <d v="2025-10-16T20:43:28"/>
    <x v="5"/>
    <s v="0902688374"/>
    <s v="NA"/>
    <s v="NA"/>
    <x v="0"/>
  </r>
  <r>
    <x v="15"/>
    <x v="1"/>
    <x v="700"/>
    <d v="2025-10-16T20:52:39"/>
    <x v="8"/>
    <s v="89145599"/>
    <s v="NA"/>
    <s v="NA"/>
    <x v="0"/>
  </r>
  <r>
    <x v="15"/>
    <x v="1"/>
    <x v="701"/>
    <d v="2025-10-16T21:04:13"/>
    <x v="5"/>
    <s v="0423389933"/>
    <s v="NA"/>
    <s v="NA"/>
    <x v="1"/>
  </r>
  <r>
    <x v="16"/>
    <x v="2"/>
    <x v="702"/>
    <d v="2025-10-17T01:22:13"/>
    <x v="1"/>
    <s v="0937627771"/>
    <s v="NA"/>
    <s v="NA"/>
    <x v="0"/>
  </r>
  <r>
    <x v="16"/>
    <x v="2"/>
    <x v="703"/>
    <d v="2025-10-17T01:33:35"/>
    <x v="1"/>
    <s v="0937627771"/>
    <s v="NA"/>
    <s v="NA"/>
    <x v="1"/>
  </r>
  <r>
    <x v="16"/>
    <x v="2"/>
    <x v="704"/>
    <d v="2025-10-17T01:35:43"/>
    <x v="1"/>
    <s v="0937627771"/>
    <s v="NA"/>
    <s v="NA"/>
    <x v="1"/>
  </r>
  <r>
    <x v="16"/>
    <x v="2"/>
    <x v="705"/>
    <d v="2025-10-17T01:46:12"/>
    <x v="1"/>
    <s v="0937627771"/>
    <s v="NA"/>
    <s v="NA"/>
    <x v="1"/>
  </r>
  <r>
    <x v="16"/>
    <x v="2"/>
    <x v="706"/>
    <d v="2025-10-17T05:55:13"/>
    <x v="1"/>
    <s v="0925266168"/>
    <s v="NA"/>
    <s v="NA"/>
    <x v="0"/>
  </r>
  <r>
    <x v="16"/>
    <x v="2"/>
    <x v="707"/>
    <d v="2025-10-17T05:57:53"/>
    <x v="1"/>
    <s v="sip:anonymous@220.128.98.227"/>
    <s v="NA"/>
    <s v="NA"/>
    <x v="0"/>
  </r>
  <r>
    <x v="16"/>
    <x v="2"/>
    <x v="708"/>
    <d v="2025-10-17T08:23:25"/>
    <x v="1"/>
    <s v="0925266168"/>
    <s v="NA"/>
    <s v="NA"/>
    <x v="0"/>
  </r>
  <r>
    <x v="16"/>
    <x v="2"/>
    <x v="709"/>
    <d v="2025-10-17T07:27:52"/>
    <x v="3"/>
    <m/>
    <m/>
    <m/>
    <x v="0"/>
  </r>
  <r>
    <x v="16"/>
    <x v="2"/>
    <x v="710"/>
    <d v="2025-10-17T07:44:59"/>
    <x v="3"/>
    <m/>
    <m/>
    <m/>
    <x v="0"/>
  </r>
  <r>
    <x v="16"/>
    <x v="2"/>
    <x v="711"/>
    <d v="2025-10-17T08:51:53"/>
    <x v="1"/>
    <s v="0987158809"/>
    <s v="NA"/>
    <s v="NA"/>
    <x v="0"/>
  </r>
  <r>
    <x v="16"/>
    <x v="2"/>
    <x v="712"/>
    <d v="2025-10-17T12:05:41"/>
    <x v="4"/>
    <s v="0988947309"/>
    <s v="NA"/>
    <s v="NA"/>
    <x v="1"/>
  </r>
  <r>
    <x v="16"/>
    <x v="2"/>
    <x v="713"/>
    <d v="2025-10-17T12:06:55"/>
    <x v="4"/>
    <s v="0931545810"/>
    <s v="NA"/>
    <s v="NA"/>
    <x v="1"/>
  </r>
  <r>
    <x v="16"/>
    <x v="2"/>
    <x v="714"/>
    <d v="2025-10-17T12:07:53"/>
    <x v="4"/>
    <s v="0905705529"/>
    <s v="NA"/>
    <s v="NA"/>
    <x v="1"/>
  </r>
  <r>
    <x v="16"/>
    <x v="2"/>
    <x v="715"/>
    <d v="2025-10-17T12:09:00"/>
    <x v="4"/>
    <s v="0917774743"/>
    <s v="NA"/>
    <s v="NA"/>
    <x v="1"/>
  </r>
  <r>
    <x v="16"/>
    <x v="2"/>
    <x v="716"/>
    <d v="2025-10-17T12:10:32"/>
    <x v="4"/>
    <s v="0989270066"/>
    <s v="NA"/>
    <s v="NA"/>
    <x v="1"/>
  </r>
  <r>
    <x v="16"/>
    <x v="2"/>
    <x v="717"/>
    <d v="2025-10-17T12:11:45"/>
    <x v="4"/>
    <s v="0927577326"/>
    <s v="NA"/>
    <s v="NA"/>
    <x v="1"/>
  </r>
  <r>
    <x v="16"/>
    <x v="2"/>
    <x v="718"/>
    <d v="2025-10-17T12:21:55"/>
    <x v="4"/>
    <s v="0933422098"/>
    <s v="NA"/>
    <s v="NA"/>
    <x v="1"/>
  </r>
  <r>
    <x v="16"/>
    <x v="2"/>
    <x v="719"/>
    <d v="2025-10-17T12:33:08"/>
    <x v="5"/>
    <s v="048339212"/>
    <s v="NA"/>
    <s v="NA"/>
    <x v="0"/>
  </r>
  <r>
    <x v="16"/>
    <x v="2"/>
    <x v="720"/>
    <d v="2025-10-17T12:23:00"/>
    <x v="4"/>
    <s v="0988374167"/>
    <s v="NA"/>
    <s v="NA"/>
    <x v="1"/>
  </r>
  <r>
    <x v="16"/>
    <x v="2"/>
    <x v="721"/>
    <d v="2025-10-17T12:26:48"/>
    <x v="4"/>
    <s v="0916707971"/>
    <s v="NA"/>
    <s v="NA"/>
    <x v="1"/>
  </r>
  <r>
    <x v="16"/>
    <x v="2"/>
    <x v="722"/>
    <d v="2025-10-17T12:32:55"/>
    <x v="6"/>
    <s v="0931545810"/>
    <s v="NA"/>
    <s v="NA"/>
    <x v="0"/>
  </r>
  <r>
    <x v="16"/>
    <x v="2"/>
    <x v="723"/>
    <d v="2025-10-17T12:33:46"/>
    <x v="4"/>
    <s v="0955375281"/>
    <s v="NA"/>
    <s v="NA"/>
    <x v="1"/>
  </r>
  <r>
    <x v="16"/>
    <x v="2"/>
    <x v="724"/>
    <d v="2025-10-17T12:40:16"/>
    <x v="6"/>
    <s v="052292888"/>
    <s v="NA"/>
    <s v="NA"/>
    <x v="0"/>
  </r>
  <r>
    <x v="16"/>
    <x v="2"/>
    <x v="725"/>
    <d v="2025-10-17T12:36:06"/>
    <x v="4"/>
    <s v="0913369693"/>
    <s v="NA"/>
    <s v="NA"/>
    <x v="1"/>
  </r>
  <r>
    <x v="16"/>
    <x v="2"/>
    <x v="726"/>
    <d v="2025-10-17T12:38:45"/>
    <x v="4"/>
    <s v="0931545810"/>
    <s v="NA"/>
    <s v="NA"/>
    <x v="1"/>
  </r>
  <r>
    <x v="16"/>
    <x v="2"/>
    <x v="727"/>
    <d v="2025-10-17T12:40:26"/>
    <x v="4"/>
    <s v="0931579230"/>
    <s v="NA"/>
    <s v="NA"/>
    <x v="1"/>
  </r>
  <r>
    <x v="16"/>
    <x v="2"/>
    <x v="728"/>
    <d v="2025-10-17T12:42:39"/>
    <x v="4"/>
    <s v="0958527412"/>
    <s v="NA"/>
    <s v="NA"/>
    <x v="1"/>
  </r>
  <r>
    <x v="16"/>
    <x v="2"/>
    <x v="729"/>
    <d v="2025-10-17T12:43:53"/>
    <x v="4"/>
    <s v="0902122432"/>
    <s v="NA"/>
    <s v="NA"/>
    <x v="1"/>
  </r>
  <r>
    <x v="16"/>
    <x v="2"/>
    <x v="730"/>
    <d v="2025-10-17T12:45:07"/>
    <x v="4"/>
    <s v="0931496630"/>
    <s v="NA"/>
    <s v="NA"/>
    <x v="1"/>
  </r>
  <r>
    <x v="16"/>
    <x v="2"/>
    <x v="731"/>
    <d v="2025-10-17T12:46:02"/>
    <x v="4"/>
    <s v="0927577326"/>
    <s v="NA"/>
    <s v="NA"/>
    <x v="1"/>
  </r>
  <r>
    <x v="16"/>
    <x v="2"/>
    <x v="732"/>
    <d v="2025-10-17T12:46:54"/>
    <x v="4"/>
    <s v="0903262607"/>
    <s v="NA"/>
    <s v="NA"/>
    <x v="1"/>
  </r>
  <r>
    <x v="16"/>
    <x v="2"/>
    <x v="733"/>
    <d v="2025-10-17T12:47:40"/>
    <x v="4"/>
    <s v="0930846143"/>
    <s v="NA"/>
    <s v="NA"/>
    <x v="1"/>
  </r>
  <r>
    <x v="16"/>
    <x v="2"/>
    <x v="734"/>
    <d v="2025-10-17T12:48:59"/>
    <x v="4"/>
    <s v="0988870476"/>
    <s v="NA"/>
    <s v="NA"/>
    <x v="1"/>
  </r>
  <r>
    <x v="16"/>
    <x v="2"/>
    <x v="735"/>
    <d v="2025-10-17T12:58:39"/>
    <x v="6"/>
    <s v="048339212"/>
    <s v="NA"/>
    <s v="NA"/>
    <x v="0"/>
  </r>
  <r>
    <x v="16"/>
    <x v="2"/>
    <x v="736"/>
    <d v="2025-10-17T12:52:44"/>
    <x v="4"/>
    <s v="0908002488"/>
    <s v="NA"/>
    <s v="NA"/>
    <x v="1"/>
  </r>
  <r>
    <x v="16"/>
    <x v="2"/>
    <x v="737"/>
    <d v="2025-10-17T12:56:22"/>
    <x v="4"/>
    <s v="0983040321"/>
    <s v="NA"/>
    <s v="NA"/>
    <x v="1"/>
  </r>
  <r>
    <x v="16"/>
    <x v="2"/>
    <x v="738"/>
    <d v="2025-10-17T13:00:36"/>
    <x v="4"/>
    <s v="055373039"/>
    <s v="NA"/>
    <s v="NA"/>
    <x v="1"/>
  </r>
  <r>
    <x v="16"/>
    <x v="2"/>
    <x v="739"/>
    <d v="2025-10-17T13:02:53"/>
    <x v="4"/>
    <s v="052251888"/>
    <s v="NA"/>
    <s v="NA"/>
    <x v="1"/>
  </r>
  <r>
    <x v="16"/>
    <x v="2"/>
    <x v="740"/>
    <d v="2025-10-17T13:20:01"/>
    <x v="6"/>
    <s v="0973975152"/>
    <s v="NA"/>
    <s v="NA"/>
    <x v="0"/>
  </r>
  <r>
    <x v="16"/>
    <x v="2"/>
    <x v="741"/>
    <d v="2025-10-17T13:28:25"/>
    <x v="6"/>
    <s v="0983591669"/>
    <s v="NA"/>
    <s v="NA"/>
    <x v="1"/>
  </r>
  <r>
    <x v="16"/>
    <x v="2"/>
    <x v="742"/>
    <d v="2025-10-17T13:49:43"/>
    <x v="6"/>
    <s v="0970722692"/>
    <s v="NA"/>
    <s v="NA"/>
    <x v="0"/>
  </r>
  <r>
    <x v="16"/>
    <x v="2"/>
    <x v="743"/>
    <d v="2025-10-17T13:58:56"/>
    <x v="6"/>
    <s v="0226717709"/>
    <s v="NA"/>
    <s v="NA"/>
    <x v="1"/>
  </r>
  <r>
    <x v="16"/>
    <x v="2"/>
    <x v="744"/>
    <d v="2025-10-17T14:23:25"/>
    <x v="5"/>
    <s v="0902688374"/>
    <s v="NA"/>
    <s v="NA"/>
    <x v="1"/>
  </r>
  <r>
    <x v="16"/>
    <x v="2"/>
    <x v="745"/>
    <d v="2025-10-17T14:14:10"/>
    <x v="3"/>
    <m/>
    <m/>
    <m/>
    <x v="0"/>
  </r>
  <r>
    <x v="16"/>
    <x v="2"/>
    <x v="746"/>
    <d v="2025-10-17T14:20:12"/>
    <x v="4"/>
    <s v="0988209086"/>
    <s v="NA"/>
    <s v="NA"/>
    <x v="1"/>
  </r>
  <r>
    <x v="16"/>
    <x v="2"/>
    <x v="747"/>
    <d v="2025-10-17T14:23:51"/>
    <x v="4"/>
    <s v="0988565759"/>
    <s v="NA"/>
    <s v="NA"/>
    <x v="1"/>
  </r>
  <r>
    <x v="16"/>
    <x v="2"/>
    <x v="748"/>
    <d v="2025-10-17T14:31:46"/>
    <x v="4"/>
    <s v="0987777160"/>
    <s v="NA"/>
    <s v="NA"/>
    <x v="1"/>
  </r>
  <r>
    <x v="16"/>
    <x v="2"/>
    <x v="749"/>
    <d v="2025-10-17T14:32:15"/>
    <x v="3"/>
    <m/>
    <m/>
    <m/>
    <x v="0"/>
  </r>
  <r>
    <x v="16"/>
    <x v="2"/>
    <x v="750"/>
    <d v="2025-10-17T14:34:39"/>
    <x v="4"/>
    <s v="0909506014"/>
    <s v="NA"/>
    <s v="NA"/>
    <x v="1"/>
  </r>
  <r>
    <x v="16"/>
    <x v="2"/>
    <x v="751"/>
    <d v="2025-10-17T14:35:58"/>
    <x v="4"/>
    <s v="0961582628"/>
    <s v="NA"/>
    <s v="NA"/>
    <x v="1"/>
  </r>
  <r>
    <x v="16"/>
    <x v="2"/>
    <x v="752"/>
    <d v="2025-10-17T14:37:08"/>
    <x v="4"/>
    <s v="0909396918"/>
    <s v="NA"/>
    <s v="NA"/>
    <x v="1"/>
  </r>
  <r>
    <x v="16"/>
    <x v="2"/>
    <x v="753"/>
    <d v="2025-10-17T14:39:15"/>
    <x v="4"/>
    <s v="0968831996"/>
    <s v="NA"/>
    <s v="NA"/>
    <x v="1"/>
  </r>
  <r>
    <x v="16"/>
    <x v="2"/>
    <x v="754"/>
    <d v="2025-10-17T15:01:58"/>
    <x v="5"/>
    <s v="0979330656"/>
    <s v="NA"/>
    <s v="NA"/>
    <x v="1"/>
  </r>
  <r>
    <x v="16"/>
    <x v="2"/>
    <x v="755"/>
    <d v="2025-10-17T15:17:28"/>
    <x v="6"/>
    <s v="0226717709"/>
    <s v="NA"/>
    <s v="NA"/>
    <x v="1"/>
  </r>
  <r>
    <x v="16"/>
    <x v="2"/>
    <x v="756"/>
    <d v="2025-10-17T15:28:26"/>
    <x v="6"/>
    <s v="0425583719"/>
    <s v="NA"/>
    <s v="NA"/>
    <x v="1"/>
  </r>
  <r>
    <x v="16"/>
    <x v="2"/>
    <x v="757"/>
    <d v="2025-10-17T15:27:14"/>
    <x v="7"/>
    <s v="055331123"/>
    <s v="NA"/>
    <s v="NA"/>
    <x v="1"/>
  </r>
  <r>
    <x v="16"/>
    <x v="2"/>
    <x v="758"/>
    <d v="2025-10-17T15:43:40"/>
    <x v="7"/>
    <s v="0972217906"/>
    <s v="NA"/>
    <s v="NA"/>
    <x v="0"/>
  </r>
  <r>
    <x v="16"/>
    <x v="2"/>
    <x v="759"/>
    <d v="2025-10-17T15:47:54"/>
    <x v="6"/>
    <s v="0902688374"/>
    <s v="NA"/>
    <s v="NA"/>
    <x v="0"/>
  </r>
  <r>
    <x v="16"/>
    <x v="2"/>
    <x v="760"/>
    <d v="2025-10-17T15:58:26"/>
    <x v="7"/>
    <s v="28737666"/>
    <s v="NA"/>
    <s v="NA"/>
    <x v="0"/>
  </r>
  <r>
    <x v="16"/>
    <x v="2"/>
    <x v="761"/>
    <d v="2025-10-17T16:09:31"/>
    <x v="6"/>
    <s v="048339212"/>
    <s v="NA"/>
    <s v="NA"/>
    <x v="0"/>
  </r>
  <r>
    <x v="16"/>
    <x v="2"/>
    <x v="762"/>
    <d v="2025-10-17T16:02:36"/>
    <x v="7"/>
    <s v="055331123"/>
    <s v="NA"/>
    <s v="NA"/>
    <x v="1"/>
  </r>
  <r>
    <x v="16"/>
    <x v="2"/>
    <x v="763"/>
    <d v="2025-10-17T16:23:06"/>
    <x v="6"/>
    <s v="0422269588"/>
    <s v="NA"/>
    <s v="NA"/>
    <x v="1"/>
  </r>
  <r>
    <x v="16"/>
    <x v="2"/>
    <x v="764"/>
    <d v="2025-10-17T16:36:58"/>
    <x v="7"/>
    <s v="077260909"/>
    <s v="NA"/>
    <s v="NA"/>
    <x v="1"/>
  </r>
  <r>
    <x v="16"/>
    <x v="2"/>
    <x v="765"/>
    <d v="2025-10-17T16:42:19"/>
    <x v="7"/>
    <s v="072361888"/>
    <s v="NA"/>
    <s v="NA"/>
    <x v="1"/>
  </r>
  <r>
    <x v="16"/>
    <x v="2"/>
    <x v="766"/>
    <d v="2025-10-17T16:47:55"/>
    <x v="7"/>
    <s v="0927858585"/>
    <s v="NA"/>
    <s v="NA"/>
    <x v="0"/>
  </r>
  <r>
    <x v="16"/>
    <x v="2"/>
    <x v="767"/>
    <d v="2025-10-17T16:45:37"/>
    <x v="3"/>
    <m/>
    <m/>
    <m/>
    <x v="0"/>
  </r>
  <r>
    <x v="16"/>
    <x v="2"/>
    <x v="768"/>
    <d v="2025-10-17T16:46:23"/>
    <x v="3"/>
    <m/>
    <m/>
    <m/>
    <x v="0"/>
  </r>
  <r>
    <x v="16"/>
    <x v="2"/>
    <x v="769"/>
    <d v="2025-10-17T17:07:56"/>
    <x v="7"/>
    <s v="033580988"/>
    <s v="NA"/>
    <s v="NA"/>
    <x v="1"/>
  </r>
  <r>
    <x v="16"/>
    <x v="2"/>
    <x v="770"/>
    <d v="2025-10-17T17:12:05"/>
    <x v="6"/>
    <s v="0970722692"/>
    <s v="NA"/>
    <s v="NA"/>
    <x v="1"/>
  </r>
  <r>
    <x v="16"/>
    <x v="2"/>
    <x v="771"/>
    <d v="2025-10-17T17:25:05"/>
    <x v="6"/>
    <s v="034808663"/>
    <s v="NA"/>
    <s v="NA"/>
    <x v="1"/>
  </r>
  <r>
    <x v="16"/>
    <x v="2"/>
    <x v="772"/>
    <d v="2025-10-17T18:09:45"/>
    <x v="7"/>
    <s v="033580988"/>
    <s v="NA"/>
    <s v="NA"/>
    <x v="1"/>
  </r>
  <r>
    <x v="16"/>
    <x v="2"/>
    <x v="773"/>
    <d v="2025-10-17T18:30:33"/>
    <x v="7"/>
    <s v="0989535468"/>
    <s v="NA"/>
    <s v="NA"/>
    <x v="0"/>
  </r>
  <r>
    <x v="16"/>
    <x v="2"/>
    <x v="774"/>
    <d v="2025-10-17T18:39:13"/>
    <x v="7"/>
    <s v="0422589399"/>
    <s v="NA"/>
    <s v="NA"/>
    <x v="1"/>
  </r>
  <r>
    <x v="16"/>
    <x v="2"/>
    <x v="775"/>
    <d v="2025-10-17T18:50:40"/>
    <x v="7"/>
    <s v="0987520523"/>
    <s v="NA"/>
    <s v="NA"/>
    <x v="1"/>
  </r>
  <r>
    <x v="16"/>
    <x v="2"/>
    <x v="776"/>
    <d v="2025-10-17T19:18:40"/>
    <x v="3"/>
    <m/>
    <m/>
    <m/>
    <x v="0"/>
  </r>
  <r>
    <x v="16"/>
    <x v="2"/>
    <x v="777"/>
    <d v="2025-10-17T19:42:47"/>
    <x v="5"/>
    <s v="052292888"/>
    <s v="NA"/>
    <s v="NA"/>
    <x v="0"/>
  </r>
  <r>
    <x v="16"/>
    <x v="2"/>
    <x v="778"/>
    <d v="2025-10-17T19:59:10"/>
    <x v="5"/>
    <s v="0424987488"/>
    <s v="NA"/>
    <s v="NA"/>
    <x v="1"/>
  </r>
  <r>
    <x v="16"/>
    <x v="2"/>
    <x v="779"/>
    <d v="2025-10-17T20:04:24"/>
    <x v="5"/>
    <s v="0224987488"/>
    <s v="NA"/>
    <s v="NA"/>
    <x v="1"/>
  </r>
  <r>
    <x v="16"/>
    <x v="2"/>
    <x v="780"/>
    <d v="2025-10-17T20:11:07"/>
    <x v="7"/>
    <s v="073381918"/>
    <s v="NA"/>
    <s v="NA"/>
    <x v="0"/>
  </r>
  <r>
    <x v="16"/>
    <x v="2"/>
    <x v="781"/>
    <d v="2025-10-17T20:17:18"/>
    <x v="7"/>
    <s v="072361888"/>
    <s v="NA"/>
    <s v="NA"/>
    <x v="1"/>
  </r>
  <r>
    <x v="16"/>
    <x v="2"/>
    <x v="782"/>
    <d v="2025-10-17T20:33:33"/>
    <x v="7"/>
    <s v="0926767820"/>
    <s v="NA"/>
    <s v="NA"/>
    <x v="0"/>
  </r>
  <r>
    <x v="16"/>
    <x v="2"/>
    <x v="783"/>
    <d v="2025-10-17T20:37:08"/>
    <x v="7"/>
    <s v="0224987488"/>
    <s v="NA"/>
    <s v="NA"/>
    <x v="1"/>
  </r>
  <r>
    <x v="16"/>
    <x v="2"/>
    <x v="784"/>
    <d v="2025-10-17T21:59:20"/>
    <x v="7"/>
    <s v="0963433068"/>
    <s v="NA"/>
    <s v="NA"/>
    <x v="0"/>
  </r>
  <r>
    <x v="17"/>
    <x v="3"/>
    <x v="785"/>
    <d v="2025-10-18T00:11:16"/>
    <x v="1"/>
    <s v="0937627771"/>
    <s v="NA"/>
    <s v="NA"/>
    <x v="1"/>
  </r>
  <r>
    <x v="17"/>
    <x v="3"/>
    <x v="786"/>
    <d v="2025-10-18T00:12:01"/>
    <x v="1"/>
    <s v="0937627771"/>
    <s v="NA"/>
    <s v="NA"/>
    <x v="1"/>
  </r>
  <r>
    <x v="17"/>
    <x v="3"/>
    <x v="787"/>
    <d v="2025-10-18T00:13:20"/>
    <x v="1"/>
    <s v="0937627771"/>
    <s v="NA"/>
    <s v="NA"/>
    <x v="1"/>
  </r>
  <r>
    <x v="17"/>
    <x v="3"/>
    <x v="788"/>
    <d v="2025-10-18T00:13:27"/>
    <x v="3"/>
    <m/>
    <m/>
    <m/>
    <x v="0"/>
  </r>
  <r>
    <x v="17"/>
    <x v="3"/>
    <x v="789"/>
    <d v="2025-10-18T01:24:01"/>
    <x v="1"/>
    <s v="0937627771"/>
    <s v="NA"/>
    <s v="NA"/>
    <x v="0"/>
  </r>
  <r>
    <x v="17"/>
    <x v="3"/>
    <x v="790"/>
    <d v="2025-10-18T00:15:03"/>
    <x v="3"/>
    <m/>
    <m/>
    <m/>
    <x v="0"/>
  </r>
  <r>
    <x v="17"/>
    <x v="3"/>
    <x v="791"/>
    <d v="2025-10-18T00:17:34"/>
    <x v="3"/>
    <m/>
    <m/>
    <m/>
    <x v="0"/>
  </r>
  <r>
    <x v="17"/>
    <x v="3"/>
    <x v="792"/>
    <d v="2025-10-18T06:27:55"/>
    <x v="1"/>
    <s v="0963433068"/>
    <s v="NA"/>
    <s v="NA"/>
    <x v="0"/>
  </r>
  <r>
    <x v="17"/>
    <x v="3"/>
    <x v="793"/>
    <d v="2025-10-18T08:58:08"/>
    <x v="1"/>
    <s v="0918226823"/>
    <s v="NA"/>
    <s v="NA"/>
    <x v="0"/>
  </r>
  <r>
    <x v="17"/>
    <x v="3"/>
    <x v="794"/>
    <d v="2025-10-18T09:05:56"/>
    <x v="1"/>
    <s v="0918226823"/>
    <s v="NA"/>
    <s v="NA"/>
    <x v="1"/>
  </r>
  <r>
    <x v="17"/>
    <x v="3"/>
    <x v="795"/>
    <m/>
    <x v="3"/>
    <m/>
    <m/>
    <m/>
    <x v="0"/>
  </r>
  <r>
    <x v="17"/>
    <x v="3"/>
    <x v="796"/>
    <d v="2025-10-18T17:06:20"/>
    <x v="7"/>
    <s v="0955562795"/>
    <s v="NA"/>
    <s v="NA"/>
    <x v="0"/>
  </r>
  <r>
    <x v="17"/>
    <x v="3"/>
    <x v="797"/>
    <d v="2025-10-18T17:14:03"/>
    <x v="7"/>
    <s v="0955562795"/>
    <s v="NA"/>
    <s v="NA"/>
    <x v="0"/>
  </r>
  <r>
    <x v="17"/>
    <x v="3"/>
    <x v="798"/>
    <d v="2025-10-18T17:29:41"/>
    <x v="7"/>
    <s v="0910968075"/>
    <s v="NA"/>
    <s v="NA"/>
    <x v="0"/>
  </r>
  <r>
    <x v="17"/>
    <x v="3"/>
    <x v="799"/>
    <d v="2025-10-18T19:31:11"/>
    <x v="3"/>
    <m/>
    <m/>
    <m/>
    <x v="0"/>
  </r>
  <r>
    <x v="17"/>
    <x v="3"/>
    <x v="800"/>
    <d v="2025-10-18T19:32:46"/>
    <x v="3"/>
    <m/>
    <m/>
    <m/>
    <x v="0"/>
  </r>
  <r>
    <x v="17"/>
    <x v="3"/>
    <x v="801"/>
    <d v="2025-10-18T19:35:32"/>
    <x v="3"/>
    <m/>
    <m/>
    <m/>
    <x v="0"/>
  </r>
  <r>
    <x v="17"/>
    <x v="3"/>
    <x v="802"/>
    <d v="2025-10-18T20:21:34"/>
    <x v="7"/>
    <s v="0938597418"/>
    <s v="NA"/>
    <s v="NA"/>
    <x v="0"/>
  </r>
  <r>
    <x v="17"/>
    <x v="3"/>
    <x v="803"/>
    <d v="2025-10-18T20:27:51"/>
    <x v="3"/>
    <m/>
    <m/>
    <m/>
    <x v="0"/>
  </r>
  <r>
    <x v="17"/>
    <x v="3"/>
    <x v="804"/>
    <d v="2025-10-18T20:38:40"/>
    <x v="7"/>
    <s v="0933530716"/>
    <s v="NA"/>
    <s v="NA"/>
    <x v="0"/>
  </r>
  <r>
    <x v="17"/>
    <x v="3"/>
    <x v="805"/>
    <d v="2025-10-18T21:08:23"/>
    <x v="7"/>
    <s v="0918756568"/>
    <s v="NA"/>
    <s v="NA"/>
    <x v="0"/>
  </r>
  <r>
    <x v="18"/>
    <x v="4"/>
    <x v="806"/>
    <d v="2025-10-19T16:25:18"/>
    <x v="7"/>
    <s v="0987158809"/>
    <s v="NA"/>
    <s v="NA"/>
    <x v="0"/>
  </r>
  <r>
    <x v="18"/>
    <x v="4"/>
    <x v="807"/>
    <d v="2025-10-19T16:43:22"/>
    <x v="7"/>
    <s v="0987158809"/>
    <s v="NA"/>
    <s v="NA"/>
    <x v="0"/>
  </r>
  <r>
    <x v="18"/>
    <x v="4"/>
    <x v="808"/>
    <d v="2025-10-19T17:31:58"/>
    <x v="8"/>
    <s v="0973157225"/>
    <s v="NA"/>
    <s v="NA"/>
    <x v="0"/>
  </r>
  <r>
    <x v="18"/>
    <x v="4"/>
    <x v="809"/>
    <m/>
    <x v="0"/>
    <m/>
    <m/>
    <m/>
    <x v="0"/>
  </r>
  <r>
    <x v="19"/>
    <x v="5"/>
    <x v="810"/>
    <d v="2025-10-20T09:22:04"/>
    <x v="2"/>
    <s v="0900018336"/>
    <s v="NA"/>
    <s v="NA"/>
    <x v="0"/>
  </r>
  <r>
    <x v="19"/>
    <x v="5"/>
    <x v="811"/>
    <d v="2025-10-20T09:26:10"/>
    <x v="2"/>
    <s v="0900018336"/>
    <s v="NA"/>
    <s v="NA"/>
    <x v="0"/>
  </r>
  <r>
    <x v="19"/>
    <x v="5"/>
    <x v="812"/>
    <d v="2025-10-20T12:26:14"/>
    <x v="2"/>
    <s v="0987158809"/>
    <s v="NA"/>
    <s v="NA"/>
    <x v="0"/>
  </r>
  <r>
    <x v="19"/>
    <x v="5"/>
    <x v="813"/>
    <d v="2025-10-20T12:05:44"/>
    <x v="5"/>
    <s v="0926722723"/>
    <s v="NA"/>
    <s v="NA"/>
    <x v="0"/>
  </r>
  <r>
    <x v="19"/>
    <x v="5"/>
    <x v="814"/>
    <d v="2025-10-20T12:11:07"/>
    <x v="5"/>
    <s v="0926722723"/>
    <s v="NA"/>
    <s v="NA"/>
    <x v="0"/>
  </r>
  <r>
    <x v="19"/>
    <x v="5"/>
    <x v="815"/>
    <d v="2025-10-20T12:20:10"/>
    <x v="5"/>
    <s v="0972737920"/>
    <s v="NA"/>
    <s v="NA"/>
    <x v="1"/>
  </r>
  <r>
    <x v="19"/>
    <x v="5"/>
    <x v="816"/>
    <d v="2025-10-20T12:16:03"/>
    <x v="3"/>
    <m/>
    <m/>
    <m/>
    <x v="0"/>
  </r>
  <r>
    <x v="19"/>
    <x v="5"/>
    <x v="817"/>
    <d v="2025-10-20T12:35:50"/>
    <x v="5"/>
    <s v="0958502815"/>
    <s v="NA"/>
    <s v="NA"/>
    <x v="0"/>
  </r>
  <r>
    <x v="19"/>
    <x v="5"/>
    <x v="818"/>
    <d v="2025-10-20T12:38:01"/>
    <x v="2"/>
    <s v="0976568749"/>
    <s v="NA"/>
    <s v="NA"/>
    <x v="0"/>
  </r>
  <r>
    <x v="19"/>
    <x v="5"/>
    <x v="819"/>
    <d v="2025-10-20T12:33:55"/>
    <x v="3"/>
    <m/>
    <m/>
    <m/>
    <x v="0"/>
  </r>
  <r>
    <x v="19"/>
    <x v="5"/>
    <x v="820"/>
    <d v="2025-10-20T12:59:37"/>
    <x v="5"/>
    <s v="0987952517"/>
    <s v="NA"/>
    <s v="NA"/>
    <x v="0"/>
  </r>
  <r>
    <x v="19"/>
    <x v="5"/>
    <x v="821"/>
    <d v="2025-10-20T13:13:02"/>
    <x v="5"/>
    <s v="034660616"/>
    <s v="NA"/>
    <s v="NA"/>
    <x v="1"/>
  </r>
  <r>
    <x v="19"/>
    <x v="5"/>
    <x v="822"/>
    <d v="2025-10-20T13:40:41"/>
    <x v="2"/>
    <s v="0903295037"/>
    <s v="NA"/>
    <s v="NA"/>
    <x v="0"/>
  </r>
  <r>
    <x v="19"/>
    <x v="5"/>
    <x v="823"/>
    <d v="2025-10-20T13:39:16"/>
    <x v="3"/>
    <m/>
    <m/>
    <m/>
    <x v="0"/>
  </r>
  <r>
    <x v="19"/>
    <x v="5"/>
    <x v="824"/>
    <d v="2025-10-20T13:50:50"/>
    <x v="5"/>
    <s v="0426622898"/>
    <s v="NA"/>
    <s v="NA"/>
    <x v="0"/>
  </r>
  <r>
    <x v="19"/>
    <x v="5"/>
    <x v="825"/>
    <d v="2025-10-20T13:44:52"/>
    <x v="3"/>
    <s v="0977433555"/>
    <s v="NA"/>
    <s v="NA"/>
    <x v="0"/>
  </r>
  <r>
    <x v="19"/>
    <x v="5"/>
    <x v="826"/>
    <d v="2025-10-20T14:10:35"/>
    <x v="5"/>
    <s v="27555798"/>
    <s v="NA"/>
    <s v="NA"/>
    <x v="0"/>
  </r>
  <r>
    <x v="19"/>
    <x v="5"/>
    <x v="827"/>
    <d v="2025-10-20T14:03:47"/>
    <x v="8"/>
    <s v="0289145555"/>
    <s v="NA"/>
    <s v="NA"/>
    <x v="1"/>
  </r>
  <r>
    <x v="19"/>
    <x v="5"/>
    <x v="828"/>
    <d v="2025-10-20T14:08:58"/>
    <x v="8"/>
    <s v="0989926950"/>
    <s v="NA"/>
    <s v="NA"/>
    <x v="1"/>
  </r>
  <r>
    <x v="19"/>
    <x v="5"/>
    <x v="829"/>
    <d v="2025-10-20T14:23:55"/>
    <x v="7"/>
    <s v="075588036"/>
    <s v="NA"/>
    <s v="NA"/>
    <x v="1"/>
  </r>
  <r>
    <x v="19"/>
    <x v="5"/>
    <x v="830"/>
    <d v="2025-10-20T14:31:59"/>
    <x v="8"/>
    <s v="073909878"/>
    <s v="NA"/>
    <s v="NA"/>
    <x v="1"/>
  </r>
  <r>
    <x v="19"/>
    <x v="5"/>
    <x v="831"/>
    <d v="2025-10-20T14:28:40"/>
    <x v="3"/>
    <m/>
    <m/>
    <m/>
    <x v="0"/>
  </r>
  <r>
    <x v="19"/>
    <x v="5"/>
    <x v="832"/>
    <d v="2025-10-20T14:36:51"/>
    <x v="8"/>
    <s v="0958502815"/>
    <s v="NA"/>
    <s v="NA"/>
    <x v="0"/>
  </r>
  <r>
    <x v="19"/>
    <x v="5"/>
    <x v="833"/>
    <d v="2025-10-20T14:37:39"/>
    <x v="7"/>
    <s v="0936300570"/>
    <s v="NA"/>
    <s v="NA"/>
    <x v="1"/>
  </r>
  <r>
    <x v="19"/>
    <x v="5"/>
    <x v="834"/>
    <d v="2025-10-20T14:38:43"/>
    <x v="7"/>
    <s v="0988577463"/>
    <s v="NA"/>
    <s v="NA"/>
    <x v="1"/>
  </r>
  <r>
    <x v="19"/>
    <x v="5"/>
    <x v="835"/>
    <d v="2025-10-20T14:48:01"/>
    <x v="8"/>
    <s v="0963571379"/>
    <s v="NA"/>
    <s v="NA"/>
    <x v="1"/>
  </r>
  <r>
    <x v="19"/>
    <x v="5"/>
    <x v="836"/>
    <d v="2025-10-20T14:57:52"/>
    <x v="7"/>
    <s v="0282618255"/>
    <s v="NA"/>
    <s v="NA"/>
    <x v="1"/>
  </r>
  <r>
    <x v="19"/>
    <x v="5"/>
    <x v="837"/>
    <d v="2025-10-20T15:07:58"/>
    <x v="7"/>
    <s v="0985400599"/>
    <s v="NA"/>
    <s v="NA"/>
    <x v="1"/>
  </r>
  <r>
    <x v="19"/>
    <x v="5"/>
    <x v="837"/>
    <d v="2025-10-20T15:08:03"/>
    <x v="8"/>
    <s v="0424738298"/>
    <s v="NA"/>
    <s v="NA"/>
    <x v="1"/>
  </r>
  <r>
    <x v="19"/>
    <x v="5"/>
    <x v="838"/>
    <d v="2025-10-20T15:10:17"/>
    <x v="8"/>
    <s v="0907606778"/>
    <s v="NA"/>
    <s v="NA"/>
    <x v="1"/>
  </r>
  <r>
    <x v="19"/>
    <x v="5"/>
    <x v="839"/>
    <d v="2025-10-20T15:15:05"/>
    <x v="8"/>
    <s v="0966167792"/>
    <s v="NA"/>
    <s v="NA"/>
    <x v="1"/>
  </r>
  <r>
    <x v="19"/>
    <x v="5"/>
    <x v="840"/>
    <d v="2025-10-20T19:43:19"/>
    <x v="2"/>
    <s v="0965590297"/>
    <s v="NA"/>
    <s v="NA"/>
    <x v="1"/>
  </r>
  <r>
    <x v="19"/>
    <x v="5"/>
    <x v="841"/>
    <d v="2025-10-20T19:51:03"/>
    <x v="8"/>
    <s v="0930068828"/>
    <s v="NA"/>
    <s v="NA"/>
    <x v="1"/>
  </r>
  <r>
    <x v="19"/>
    <x v="5"/>
    <x v="842"/>
    <d v="2025-10-20T19:53:36"/>
    <x v="5"/>
    <s v="0961075317"/>
    <s v="NA"/>
    <s v="NA"/>
    <x v="1"/>
  </r>
  <r>
    <x v="19"/>
    <x v="5"/>
    <x v="843"/>
    <d v="2025-10-20T19:51:55"/>
    <x v="8"/>
    <s v="0930068828"/>
    <s v="NA"/>
    <s v="NA"/>
    <x v="1"/>
  </r>
  <r>
    <x v="19"/>
    <x v="5"/>
    <x v="844"/>
    <d v="2025-10-20T19:57:00"/>
    <x v="8"/>
    <s v="073381918"/>
    <s v="NA"/>
    <s v="NA"/>
    <x v="1"/>
  </r>
  <r>
    <x v="19"/>
    <x v="5"/>
    <x v="845"/>
    <d v="2025-10-20T19:56:33"/>
    <x v="2"/>
    <s v="0900018336"/>
    <s v="NA"/>
    <s v="NA"/>
    <x v="0"/>
  </r>
  <r>
    <x v="19"/>
    <x v="5"/>
    <x v="846"/>
    <d v="2025-10-20T19:59:06"/>
    <x v="8"/>
    <s v="0900018336"/>
    <s v="NA"/>
    <s v="NA"/>
    <x v="0"/>
  </r>
  <r>
    <x v="19"/>
    <x v="5"/>
    <x v="847"/>
    <d v="2025-10-20T20:05:25"/>
    <x v="5"/>
    <s v="0982623827"/>
    <s v="NA"/>
    <s v="NA"/>
    <x v="0"/>
  </r>
  <r>
    <x v="19"/>
    <x v="5"/>
    <x v="848"/>
    <d v="2025-10-20T20:00:47"/>
    <x v="8"/>
    <s v="0966599001"/>
    <s v="NA"/>
    <s v="NA"/>
    <x v="1"/>
  </r>
  <r>
    <x v="19"/>
    <x v="5"/>
    <x v="849"/>
    <d v="2025-10-20T20:02:04"/>
    <x v="7"/>
    <s v="0900018336"/>
    <s v="NA"/>
    <s v="NA"/>
    <x v="0"/>
  </r>
  <r>
    <x v="19"/>
    <x v="5"/>
    <x v="850"/>
    <d v="2025-10-20T20:04:31"/>
    <x v="8"/>
    <s v="0989926950"/>
    <s v="NA"/>
    <s v="NA"/>
    <x v="1"/>
  </r>
  <r>
    <x v="19"/>
    <x v="5"/>
    <x v="851"/>
    <d v="2025-10-20T20:03:41"/>
    <x v="7"/>
    <s v="0900018336"/>
    <s v="NA"/>
    <s v="NA"/>
    <x v="0"/>
  </r>
  <r>
    <x v="19"/>
    <x v="5"/>
    <x v="852"/>
    <d v="2025-10-20T20:11:54"/>
    <x v="5"/>
    <s v="034660616"/>
    <s v="NA"/>
    <s v="NA"/>
    <x v="1"/>
  </r>
  <r>
    <x v="19"/>
    <x v="5"/>
    <x v="853"/>
    <d v="2025-10-20T20:08:08"/>
    <x v="7"/>
    <s v="0229928989"/>
    <s v="NA"/>
    <s v="NA"/>
    <x v="1"/>
  </r>
  <r>
    <x v="19"/>
    <x v="5"/>
    <x v="854"/>
    <d v="2025-10-20T20:10:58"/>
    <x v="8"/>
    <s v="0966167792"/>
    <s v="NA"/>
    <s v="NA"/>
    <x v="1"/>
  </r>
  <r>
    <x v="19"/>
    <x v="5"/>
    <x v="855"/>
    <d v="2025-10-20T20:16:18"/>
    <x v="7"/>
    <s v="0936300570"/>
    <s v="NA"/>
    <s v="NA"/>
    <x v="1"/>
  </r>
  <r>
    <x v="19"/>
    <x v="5"/>
    <x v="856"/>
    <d v="2025-10-20T20:17:20"/>
    <x v="7"/>
    <s v="0988577463"/>
    <s v="NA"/>
    <s v="NA"/>
    <x v="1"/>
  </r>
  <r>
    <x v="19"/>
    <x v="5"/>
    <x v="857"/>
    <d v="2025-10-20T20:20:13"/>
    <x v="8"/>
    <s v="0424738298"/>
    <s v="NA"/>
    <s v="NA"/>
    <x v="1"/>
  </r>
  <r>
    <x v="19"/>
    <x v="5"/>
    <x v="858"/>
    <d v="2025-10-20T20:24:38"/>
    <x v="7"/>
    <s v="0984075699"/>
    <s v="NA"/>
    <s v="NA"/>
    <x v="1"/>
  </r>
  <r>
    <x v="19"/>
    <x v="5"/>
    <x v="859"/>
    <d v="2025-10-20T20:22:46"/>
    <x v="8"/>
    <s v="0907606778"/>
    <s v="NA"/>
    <s v="NA"/>
    <x v="1"/>
  </r>
  <r>
    <x v="19"/>
    <x v="5"/>
    <x v="860"/>
    <d v="2025-10-20T20:23:09"/>
    <x v="5"/>
    <s v="0426622898"/>
    <s v="NA"/>
    <s v="NA"/>
    <x v="1"/>
  </r>
  <r>
    <x v="19"/>
    <x v="5"/>
    <x v="861"/>
    <d v="2025-10-20T20:29:35"/>
    <x v="8"/>
    <s v="0958345366"/>
    <s v="NA"/>
    <s v="NA"/>
    <x v="0"/>
  </r>
  <r>
    <x v="19"/>
    <x v="5"/>
    <x v="862"/>
    <d v="2025-10-20T20:30:41"/>
    <x v="7"/>
    <s v="0970722692"/>
    <s v="NA"/>
    <s v="NA"/>
    <x v="1"/>
  </r>
  <r>
    <x v="19"/>
    <x v="5"/>
    <x v="863"/>
    <d v="2025-10-20T20:43:08"/>
    <x v="7"/>
    <s v="0909038666"/>
    <s v="NA"/>
    <s v="NA"/>
    <x v="1"/>
  </r>
  <r>
    <x v="19"/>
    <x v="5"/>
    <x v="864"/>
    <d v="2025-10-20T20:44:41"/>
    <x v="8"/>
    <s v="0970722692"/>
    <s v="NA"/>
    <s v="NA"/>
    <x v="1"/>
  </r>
  <r>
    <x v="19"/>
    <x v="5"/>
    <x v="865"/>
    <d v="2025-10-20T20:49:15"/>
    <x v="7"/>
    <s v="0909039666"/>
    <s v="NA"/>
    <s v="NA"/>
    <x v="1"/>
  </r>
  <r>
    <x v="19"/>
    <x v="5"/>
    <x v="866"/>
    <d v="2025-10-20T20:50:19"/>
    <x v="8"/>
    <s v="0989926950"/>
    <s v="NA"/>
    <s v="NA"/>
    <x v="1"/>
  </r>
  <r>
    <x v="19"/>
    <x v="5"/>
    <x v="867"/>
    <d v="2025-10-20T20:52:14"/>
    <x v="7"/>
    <s v="0422252255"/>
    <s v="NA"/>
    <s v="NA"/>
    <x v="1"/>
  </r>
  <r>
    <x v="19"/>
    <x v="5"/>
    <x v="868"/>
    <d v="2025-10-20T20:53:45"/>
    <x v="8"/>
    <s v="073381918"/>
    <s v="NA"/>
    <s v="NA"/>
    <x v="1"/>
  </r>
  <r>
    <x v="19"/>
    <x v="5"/>
    <x v="869"/>
    <d v="2025-10-20T20:58:38"/>
    <x v="8"/>
    <s v="073381918"/>
    <s v="NA"/>
    <s v="NA"/>
    <x v="1"/>
  </r>
  <r>
    <x v="20"/>
    <x v="6"/>
    <x v="870"/>
    <d v="2025-10-21T08:01:35"/>
    <x v="3"/>
    <m/>
    <m/>
    <m/>
    <x v="0"/>
  </r>
  <r>
    <x v="20"/>
    <x v="6"/>
    <x v="871"/>
    <d v="2025-10-21T08:04:16"/>
    <x v="3"/>
    <m/>
    <m/>
    <m/>
    <x v="0"/>
  </r>
  <r>
    <x v="20"/>
    <x v="6"/>
    <x v="872"/>
    <d v="2025-10-21T08:06:01"/>
    <x v="3"/>
    <m/>
    <m/>
    <m/>
    <x v="0"/>
  </r>
  <r>
    <x v="20"/>
    <x v="6"/>
    <x v="873"/>
    <d v="2025-10-21T08:45:00"/>
    <x v="3"/>
    <m/>
    <m/>
    <m/>
    <x v="0"/>
  </r>
  <r>
    <x v="20"/>
    <x v="6"/>
    <x v="874"/>
    <d v="2025-10-21T09:19:45"/>
    <x v="3"/>
    <m/>
    <m/>
    <m/>
    <x v="0"/>
  </r>
  <r>
    <x v="20"/>
    <x v="6"/>
    <x v="875"/>
    <d v="2025-10-21T10:23:16"/>
    <x v="2"/>
    <s v="0917583880"/>
    <s v="NA"/>
    <s v="NA"/>
    <x v="0"/>
  </r>
  <r>
    <x v="20"/>
    <x v="6"/>
    <x v="876"/>
    <d v="2025-10-21T11:03:41"/>
    <x v="2"/>
    <s v="0988514718"/>
    <s v="NA"/>
    <s v="NA"/>
    <x v="1"/>
  </r>
  <r>
    <x v="20"/>
    <x v="6"/>
    <x v="877"/>
    <d v="2025-10-21T11:42:53"/>
    <x v="2"/>
    <s v="0988514718"/>
    <s v="NA"/>
    <s v="NA"/>
    <x v="1"/>
  </r>
  <r>
    <x v="20"/>
    <x v="6"/>
    <x v="878"/>
    <d v="2025-10-21T11:44:31"/>
    <x v="2"/>
    <s v="0988514718"/>
    <s v="NA"/>
    <s v="NA"/>
    <x v="0"/>
  </r>
  <r>
    <x v="20"/>
    <x v="6"/>
    <x v="879"/>
    <d v="2025-10-21T11:46:19"/>
    <x v="2"/>
    <s v="0988514718"/>
    <s v="NA"/>
    <s v="NA"/>
    <x v="1"/>
  </r>
  <r>
    <x v="20"/>
    <x v="6"/>
    <x v="880"/>
    <d v="2025-10-21T11:51:45"/>
    <x v="2"/>
    <s v="0988514718"/>
    <s v="NA"/>
    <s v="NA"/>
    <x v="1"/>
  </r>
  <r>
    <x v="20"/>
    <x v="6"/>
    <x v="881"/>
    <d v="2025-10-21T11:48:24"/>
    <x v="2"/>
    <s v="0988514718"/>
    <s v="NA"/>
    <s v="NA"/>
    <x v="1"/>
  </r>
  <r>
    <x v="20"/>
    <x v="6"/>
    <x v="882"/>
    <d v="2025-10-21T11:56:09"/>
    <x v="2"/>
    <s v="0988514718"/>
    <s v="NA"/>
    <s v="NA"/>
    <x v="0"/>
  </r>
  <r>
    <x v="20"/>
    <x v="6"/>
    <x v="883"/>
    <d v="2025-10-21T11:57:48"/>
    <x v="2"/>
    <s v="0988514718"/>
    <s v="NA"/>
    <s v="NA"/>
    <x v="0"/>
  </r>
  <r>
    <x v="20"/>
    <x v="6"/>
    <x v="884"/>
    <d v="2025-10-21T11:58:18"/>
    <x v="2"/>
    <s v="0988514718"/>
    <s v="NA"/>
    <s v="NA"/>
    <x v="1"/>
  </r>
  <r>
    <x v="20"/>
    <x v="6"/>
    <x v="885"/>
    <d v="2025-10-21T12:37:22"/>
    <x v="2"/>
    <s v="0988514718"/>
    <s v="NA"/>
    <s v="NA"/>
    <x v="0"/>
  </r>
  <r>
    <x v="20"/>
    <x v="6"/>
    <x v="886"/>
    <d v="2025-10-21T12:01:28"/>
    <x v="3"/>
    <m/>
    <m/>
    <m/>
    <x v="0"/>
  </r>
  <r>
    <x v="20"/>
    <x v="6"/>
    <x v="887"/>
    <d v="2025-10-21T12:23:57"/>
    <x v="5"/>
    <s v="0227553989"/>
    <s v="NA"/>
    <s v="NA"/>
    <x v="1"/>
  </r>
  <r>
    <x v="20"/>
    <x v="6"/>
    <x v="888"/>
    <d v="2025-10-21T12:28:51"/>
    <x v="5"/>
    <s v="033611515"/>
    <s v="NA"/>
    <s v="NA"/>
    <x v="1"/>
  </r>
  <r>
    <x v="20"/>
    <x v="6"/>
    <x v="889"/>
    <d v="2025-10-21T12:35:02"/>
    <x v="4"/>
    <s v="0918558978"/>
    <s v="NA"/>
    <s v="NA"/>
    <x v="1"/>
  </r>
  <r>
    <x v="20"/>
    <x v="6"/>
    <x v="890"/>
    <d v="2025-10-21T12:39:32"/>
    <x v="5"/>
    <s v="0422252255"/>
    <s v="NA"/>
    <s v="NA"/>
    <x v="1"/>
  </r>
  <r>
    <x v="20"/>
    <x v="6"/>
    <x v="891"/>
    <d v="2025-10-21T12:43:05"/>
    <x v="5"/>
    <s v="0426622898"/>
    <s v="NA"/>
    <s v="NA"/>
    <x v="1"/>
  </r>
  <r>
    <x v="20"/>
    <x v="6"/>
    <x v="892"/>
    <d v="2025-10-21T12:49:26"/>
    <x v="2"/>
    <s v="0988514718"/>
    <s v="NA"/>
    <s v="NA"/>
    <x v="1"/>
  </r>
  <r>
    <x v="20"/>
    <x v="6"/>
    <x v="893"/>
    <d v="2025-10-21T12:46:16"/>
    <x v="4"/>
    <s v="0952851471"/>
    <s v="NA"/>
    <s v="NA"/>
    <x v="1"/>
  </r>
  <r>
    <x v="20"/>
    <x v="6"/>
    <x v="894"/>
    <d v="2025-10-21T12:51:00"/>
    <x v="4"/>
    <s v="0980500047"/>
    <s v="NA"/>
    <s v="NA"/>
    <x v="1"/>
  </r>
  <r>
    <x v="20"/>
    <x v="6"/>
    <x v="895"/>
    <d v="2025-10-21T12:53:34"/>
    <x v="4"/>
    <s v="0930787616"/>
    <s v="NA"/>
    <s v="NA"/>
    <x v="1"/>
  </r>
  <r>
    <x v="20"/>
    <x v="6"/>
    <x v="896"/>
    <d v="2025-10-21T12:56:12"/>
    <x v="3"/>
    <m/>
    <m/>
    <m/>
    <x v="0"/>
  </r>
  <r>
    <x v="20"/>
    <x v="6"/>
    <x v="897"/>
    <d v="2025-10-21T13:08:12"/>
    <x v="3"/>
    <m/>
    <m/>
    <m/>
    <x v="0"/>
  </r>
  <r>
    <x v="20"/>
    <x v="6"/>
    <x v="898"/>
    <d v="2025-10-21T13:15:54"/>
    <x v="3"/>
    <m/>
    <m/>
    <m/>
    <x v="0"/>
  </r>
  <r>
    <x v="20"/>
    <x v="6"/>
    <x v="899"/>
    <d v="2025-10-21T13:32:29"/>
    <x v="5"/>
    <s v="0979330656"/>
    <s v="NA"/>
    <s v="NA"/>
    <x v="0"/>
  </r>
  <r>
    <x v="20"/>
    <x v="6"/>
    <x v="900"/>
    <d v="2025-10-21T13:45:00"/>
    <x v="5"/>
    <s v="0422252255"/>
    <s v="NA"/>
    <s v="NA"/>
    <x v="1"/>
  </r>
  <r>
    <x v="20"/>
    <x v="6"/>
    <x v="901"/>
    <d v="2025-10-21T14:30:36"/>
    <x v="5"/>
    <s v="033249292"/>
    <s v="NA"/>
    <s v="NA"/>
    <x v="0"/>
  </r>
  <r>
    <x v="20"/>
    <x v="6"/>
    <x v="902"/>
    <d v="2025-10-21T15:15:44"/>
    <x v="8"/>
    <s v="0930906955"/>
    <s v="NA"/>
    <s v="NA"/>
    <x v="1"/>
  </r>
  <r>
    <x v="20"/>
    <x v="6"/>
    <x v="903"/>
    <d v="2025-10-21T15:27:25"/>
    <x v="8"/>
    <s v="073381918"/>
    <s v="NA"/>
    <s v="NA"/>
    <x v="1"/>
  </r>
  <r>
    <x v="20"/>
    <x v="6"/>
    <x v="904"/>
    <d v="2025-10-21T15:32:55"/>
    <x v="8"/>
    <s v="0983730164"/>
    <s v="NA"/>
    <s v="NA"/>
    <x v="1"/>
  </r>
  <r>
    <x v="20"/>
    <x v="6"/>
    <x v="905"/>
    <d v="2025-10-21T15:34:46"/>
    <x v="3"/>
    <m/>
    <m/>
    <m/>
    <x v="0"/>
  </r>
  <r>
    <x v="20"/>
    <x v="6"/>
    <x v="906"/>
    <d v="2025-10-21T15:40:41"/>
    <x v="8"/>
    <s v="073381918"/>
    <s v="NA"/>
    <s v="NA"/>
    <x v="0"/>
  </r>
  <r>
    <x v="20"/>
    <x v="6"/>
    <x v="907"/>
    <d v="2025-10-21T16:02:04"/>
    <x v="8"/>
    <s v="0956760725"/>
    <s v="NA"/>
    <s v="NA"/>
    <x v="0"/>
  </r>
  <r>
    <x v="20"/>
    <x v="6"/>
    <x v="908"/>
    <d v="2025-10-21T16:09:31"/>
    <x v="5"/>
    <s v="0952002266"/>
    <s v="NA"/>
    <s v="NA"/>
    <x v="0"/>
  </r>
  <r>
    <x v="20"/>
    <x v="6"/>
    <x v="909"/>
    <d v="2025-10-21T16:16:46"/>
    <x v="8"/>
    <s v="0989926950"/>
    <s v="NA"/>
    <s v="NA"/>
    <x v="1"/>
  </r>
  <r>
    <x v="20"/>
    <x v="6"/>
    <x v="910"/>
    <d v="2025-10-21T16:23:35"/>
    <x v="8"/>
    <s v="0907606778"/>
    <s v="NA"/>
    <s v="NA"/>
    <x v="1"/>
  </r>
  <r>
    <x v="20"/>
    <x v="6"/>
    <x v="911"/>
    <d v="2025-10-21T16:46:42"/>
    <x v="8"/>
    <s v="0936300570"/>
    <s v="NA"/>
    <s v="NA"/>
    <x v="1"/>
  </r>
  <r>
    <x v="20"/>
    <x v="6"/>
    <x v="912"/>
    <d v="2025-10-21T16:40:50"/>
    <x v="9"/>
    <s v="0988514718"/>
    <s v="NA"/>
    <s v="NA"/>
    <x v="1"/>
  </r>
  <r>
    <x v="20"/>
    <x v="6"/>
    <x v="913"/>
    <d v="2025-10-21T17:09:29"/>
    <x v="8"/>
    <s v="0978765373"/>
    <s v="NA"/>
    <s v="NA"/>
    <x v="1"/>
  </r>
  <r>
    <x v="20"/>
    <x v="6"/>
    <x v="914"/>
    <d v="2025-10-21T17:21:47"/>
    <x v="8"/>
    <s v="0229928989"/>
    <s v="NA"/>
    <s v="NA"/>
    <x v="1"/>
  </r>
  <r>
    <x v="20"/>
    <x v="6"/>
    <x v="915"/>
    <d v="2025-10-21T17:39:13"/>
    <x v="5"/>
    <s v="0900009309"/>
    <s v="NA"/>
    <s v="NA"/>
    <x v="1"/>
  </r>
  <r>
    <x v="20"/>
    <x v="6"/>
    <x v="916"/>
    <d v="2025-10-21T17:46:43"/>
    <x v="5"/>
    <s v="0952002266"/>
    <s v="NA"/>
    <s v="NA"/>
    <x v="1"/>
  </r>
  <r>
    <x v="20"/>
    <x v="6"/>
    <x v="917"/>
    <d v="2025-10-21T17:50:23"/>
    <x v="5"/>
    <s v="0979330656"/>
    <s v="NA"/>
    <s v="NA"/>
    <x v="1"/>
  </r>
  <r>
    <x v="20"/>
    <x v="6"/>
    <x v="918"/>
    <d v="2025-10-21T18:03:01"/>
    <x v="8"/>
    <s v="0939082704"/>
    <s v="NA"/>
    <s v="NA"/>
    <x v="0"/>
  </r>
  <r>
    <x v="20"/>
    <x v="6"/>
    <x v="919"/>
    <d v="2025-10-21T18:12:24"/>
    <x v="8"/>
    <s v="0287729016"/>
    <s v="NA"/>
    <s v="NA"/>
    <x v="1"/>
  </r>
  <r>
    <x v="20"/>
    <x v="6"/>
    <x v="920"/>
    <d v="2025-10-21T18:29:52"/>
    <x v="5"/>
    <s v="034660616"/>
    <s v="NA"/>
    <s v="NA"/>
    <x v="1"/>
  </r>
  <r>
    <x v="20"/>
    <x v="6"/>
    <x v="921"/>
    <d v="2025-10-21T18:35:54"/>
    <x v="8"/>
    <s v="077869818"/>
    <s v="NA"/>
    <s v="NA"/>
    <x v="1"/>
  </r>
  <r>
    <x v="20"/>
    <x v="6"/>
    <x v="922"/>
    <d v="2025-10-21T18:47:18"/>
    <x v="8"/>
    <s v="0989987525"/>
    <s v="NA"/>
    <s v="NA"/>
    <x v="1"/>
  </r>
  <r>
    <x v="20"/>
    <x v="6"/>
    <x v="923"/>
    <d v="2025-10-21T18:51:42"/>
    <x v="8"/>
    <s v="0989987525"/>
    <s v="NA"/>
    <s v="NA"/>
    <x v="1"/>
  </r>
  <r>
    <x v="20"/>
    <x v="6"/>
    <x v="924"/>
    <d v="2025-10-21T18:58:38"/>
    <x v="8"/>
    <s v="0956729346"/>
    <s v="NA"/>
    <s v="NA"/>
    <x v="0"/>
  </r>
  <r>
    <x v="20"/>
    <x v="6"/>
    <x v="925"/>
    <d v="2025-10-21T19:20:10"/>
    <x v="5"/>
    <s v="087898845"/>
    <s v="NA"/>
    <s v="NA"/>
    <x v="0"/>
  </r>
  <r>
    <x v="20"/>
    <x v="6"/>
    <x v="926"/>
    <d v="2025-10-21T19:13:59"/>
    <x v="3"/>
    <m/>
    <m/>
    <m/>
    <x v="0"/>
  </r>
  <r>
    <x v="20"/>
    <x v="6"/>
    <x v="927"/>
    <d v="2025-10-21T19:18:03"/>
    <x v="3"/>
    <m/>
    <m/>
    <m/>
    <x v="0"/>
  </r>
  <r>
    <x v="20"/>
    <x v="6"/>
    <x v="928"/>
    <d v="2025-10-21T19:32:42"/>
    <x v="3"/>
    <m/>
    <m/>
    <m/>
    <x v="0"/>
  </r>
  <r>
    <x v="20"/>
    <x v="6"/>
    <x v="929"/>
    <d v="2025-10-21T19:34:53"/>
    <x v="3"/>
    <m/>
    <m/>
    <m/>
    <x v="0"/>
  </r>
  <r>
    <x v="20"/>
    <x v="6"/>
    <x v="930"/>
    <d v="2025-10-21T20:03:23"/>
    <x v="8"/>
    <s v="0989926950"/>
    <s v="NA"/>
    <s v="NA"/>
    <x v="1"/>
  </r>
  <r>
    <x v="20"/>
    <x v="6"/>
    <x v="931"/>
    <d v="2025-10-21T20:32:04"/>
    <x v="8"/>
    <s v="0986989591"/>
    <s v="NA"/>
    <s v="NA"/>
    <x v="1"/>
  </r>
  <r>
    <x v="20"/>
    <x v="6"/>
    <x v="932"/>
    <d v="2025-10-21T20:31:04"/>
    <x v="5"/>
    <s v="0979330656"/>
    <s v="NA"/>
    <s v="NA"/>
    <x v="1"/>
  </r>
  <r>
    <x v="20"/>
    <x v="6"/>
    <x v="933"/>
    <d v="2025-10-21T21:12:24"/>
    <x v="8"/>
    <s v="0989926950"/>
    <s v="NA"/>
    <s v="NA"/>
    <x v="1"/>
  </r>
  <r>
    <x v="20"/>
    <x v="6"/>
    <x v="934"/>
    <d v="2025-10-21T21:49:29"/>
    <x v="8"/>
    <s v="0983123318"/>
    <s v="NA"/>
    <s v="NA"/>
    <x v="0"/>
  </r>
  <r>
    <x v="21"/>
    <x v="0"/>
    <x v="935"/>
    <d v="2025-10-22T02:03:05"/>
    <x v="3"/>
    <m/>
    <m/>
    <m/>
    <x v="0"/>
  </r>
  <r>
    <x v="21"/>
    <x v="0"/>
    <x v="936"/>
    <d v="2025-10-22T03:30:46"/>
    <x v="1"/>
    <s v="0937627771"/>
    <s v="NA"/>
    <s v="NA"/>
    <x v="0"/>
  </r>
  <r>
    <x v="21"/>
    <x v="0"/>
    <x v="937"/>
    <d v="2025-10-22T09:47:54"/>
    <x v="2"/>
    <s v="0937248596"/>
    <s v="NA"/>
    <s v="NA"/>
    <x v="0"/>
  </r>
  <r>
    <x v="21"/>
    <x v="0"/>
    <x v="938"/>
    <d v="2025-10-22T10:01:47"/>
    <x v="2"/>
    <s v="0988514718"/>
    <s v="NA"/>
    <s v="NA"/>
    <x v="1"/>
  </r>
  <r>
    <x v="21"/>
    <x v="0"/>
    <x v="939"/>
    <d v="2025-10-22T10:29:31"/>
    <x v="2"/>
    <s v="0988514718"/>
    <s v="NA"/>
    <s v="NA"/>
    <x v="1"/>
  </r>
  <r>
    <x v="21"/>
    <x v="0"/>
    <x v="940"/>
    <d v="2025-10-22T12:16:37"/>
    <x v="5"/>
    <s v="0908014384"/>
    <s v="NA"/>
    <s v="NA"/>
    <x v="1"/>
  </r>
  <r>
    <x v="21"/>
    <x v="0"/>
    <x v="941"/>
    <d v="2025-10-22T12:23:52"/>
    <x v="5"/>
    <s v="0226717709"/>
    <s v="NA"/>
    <s v="NA"/>
    <x v="1"/>
  </r>
  <r>
    <x v="21"/>
    <x v="0"/>
    <x v="942"/>
    <d v="2025-10-22T12:41:43"/>
    <x v="4"/>
    <s v="0903640102"/>
    <s v="NA"/>
    <s v="NA"/>
    <x v="1"/>
  </r>
  <r>
    <x v="21"/>
    <x v="0"/>
    <x v="943"/>
    <d v="2025-10-22T12:44:57"/>
    <x v="4"/>
    <s v="0905036306"/>
    <s v="NA"/>
    <s v="NA"/>
    <x v="1"/>
  </r>
  <r>
    <x v="21"/>
    <x v="0"/>
    <x v="944"/>
    <d v="2025-10-22T12:58:02"/>
    <x v="4"/>
    <s v="0905962581"/>
    <s v="NA"/>
    <s v="NA"/>
    <x v="1"/>
  </r>
  <r>
    <x v="21"/>
    <x v="0"/>
    <x v="945"/>
    <d v="2025-10-22T13:10:49"/>
    <x v="2"/>
    <s v="0988514718"/>
    <s v="NA"/>
    <s v="NA"/>
    <x v="1"/>
  </r>
  <r>
    <x v="21"/>
    <x v="0"/>
    <x v="946"/>
    <d v="2025-10-22T13:03:32"/>
    <x v="5"/>
    <s v="0979330656"/>
    <s v="NA"/>
    <s v="NA"/>
    <x v="1"/>
  </r>
  <r>
    <x v="21"/>
    <x v="0"/>
    <x v="947"/>
    <d v="2025-10-22T13:36:00"/>
    <x v="2"/>
    <s v="0988514718"/>
    <s v="NA"/>
    <s v="NA"/>
    <x v="1"/>
  </r>
  <r>
    <x v="21"/>
    <x v="0"/>
    <x v="948"/>
    <d v="2025-10-22T14:18:34"/>
    <x v="2"/>
    <s v="0988514718"/>
    <s v="NA"/>
    <s v="NA"/>
    <x v="1"/>
  </r>
  <r>
    <x v="21"/>
    <x v="0"/>
    <x v="949"/>
    <d v="2025-10-22T14:25:46"/>
    <x v="2"/>
    <s v="0988514718"/>
    <s v="NA"/>
    <s v="NA"/>
    <x v="1"/>
  </r>
  <r>
    <x v="21"/>
    <x v="0"/>
    <x v="950"/>
    <d v="2025-10-22T14:22:13"/>
    <x v="2"/>
    <s v="0988514718"/>
    <s v="NA"/>
    <s v="NA"/>
    <x v="0"/>
  </r>
  <r>
    <x v="21"/>
    <x v="0"/>
    <x v="951"/>
    <d v="2025-10-22T14:48:54"/>
    <x v="2"/>
    <s v="0911699157"/>
    <s v="NA"/>
    <s v="NA"/>
    <x v="0"/>
  </r>
  <r>
    <x v="21"/>
    <x v="0"/>
    <x v="952"/>
    <d v="2025-10-22T14:38:47"/>
    <x v="4"/>
    <s v="0909250033"/>
    <s v="NA"/>
    <s v="NA"/>
    <x v="1"/>
  </r>
  <r>
    <x v="21"/>
    <x v="0"/>
    <x v="953"/>
    <d v="2025-10-22T14:45:33"/>
    <x v="4"/>
    <s v="0983040321"/>
    <s v="NA"/>
    <s v="NA"/>
    <x v="1"/>
  </r>
  <r>
    <x v="21"/>
    <x v="0"/>
    <x v="954"/>
    <d v="2025-10-22T14:53:54"/>
    <x v="4"/>
    <s v="0976015466"/>
    <s v="NA"/>
    <s v="NA"/>
    <x v="1"/>
  </r>
  <r>
    <x v="21"/>
    <x v="0"/>
    <x v="955"/>
    <d v="2025-10-22T14:55:53"/>
    <x v="5"/>
    <s v="0900009309"/>
    <s v="NA"/>
    <s v="NA"/>
    <x v="1"/>
  </r>
  <r>
    <x v="21"/>
    <x v="0"/>
    <x v="956"/>
    <d v="2025-10-22T14:59:40"/>
    <x v="5"/>
    <s v="0426622898"/>
    <s v="NA"/>
    <s v="NA"/>
    <x v="1"/>
  </r>
  <r>
    <x v="21"/>
    <x v="0"/>
    <x v="957"/>
    <d v="2025-10-22T15:01:48"/>
    <x v="8"/>
    <s v="0989926950"/>
    <s v="NA"/>
    <s v="NA"/>
    <x v="1"/>
  </r>
  <r>
    <x v="21"/>
    <x v="0"/>
    <x v="958"/>
    <d v="2025-10-22T15:01:13"/>
    <x v="5"/>
    <s v="0979330656"/>
    <s v="NA"/>
    <s v="NA"/>
    <x v="1"/>
  </r>
  <r>
    <x v="21"/>
    <x v="0"/>
    <x v="959"/>
    <d v="2025-10-22T15:13:52"/>
    <x v="4"/>
    <s v="0930033729"/>
    <s v="NA"/>
    <s v="NA"/>
    <x v="1"/>
  </r>
  <r>
    <x v="21"/>
    <x v="0"/>
    <x v="960"/>
    <d v="2025-10-22T15:16:04"/>
    <x v="4"/>
    <s v="0906187983"/>
    <s v="NA"/>
    <s v="NA"/>
    <x v="1"/>
  </r>
  <r>
    <x v="21"/>
    <x v="0"/>
    <x v="961"/>
    <d v="2025-10-22T15:17:20"/>
    <x v="4"/>
    <s v="0910860465"/>
    <s v="NA"/>
    <s v="NA"/>
    <x v="1"/>
  </r>
  <r>
    <x v="21"/>
    <x v="0"/>
    <x v="962"/>
    <d v="2025-10-22T15:19:56"/>
    <x v="4"/>
    <s v="0989105796"/>
    <s v="NA"/>
    <s v="NA"/>
    <x v="1"/>
  </r>
  <r>
    <x v="21"/>
    <x v="0"/>
    <x v="963"/>
    <d v="2025-10-22T15:33:45"/>
    <x v="8"/>
    <s v="055373039"/>
    <s v="NA"/>
    <s v="NA"/>
    <x v="1"/>
  </r>
  <r>
    <x v="21"/>
    <x v="0"/>
    <x v="964"/>
    <d v="2025-10-22T15:59:20"/>
    <x v="8"/>
    <s v="076417119"/>
    <s v="NA"/>
    <s v="NA"/>
    <x v="1"/>
  </r>
  <r>
    <x v="21"/>
    <x v="0"/>
    <x v="965"/>
    <d v="2025-10-22T16:02:45"/>
    <x v="2"/>
    <s v="0988514718"/>
    <s v="NA"/>
    <s v="NA"/>
    <x v="1"/>
  </r>
  <r>
    <x v="21"/>
    <x v="0"/>
    <x v="966"/>
    <d v="2025-10-22T16:14:16"/>
    <x v="2"/>
    <s v="0988514718"/>
    <s v="NA"/>
    <s v="NA"/>
    <x v="1"/>
  </r>
  <r>
    <x v="21"/>
    <x v="0"/>
    <x v="967"/>
    <d v="2025-10-22T17:01:54"/>
    <x v="2"/>
    <s v="0988514718"/>
    <s v="NA"/>
    <s v="NA"/>
    <x v="1"/>
  </r>
  <r>
    <x v="21"/>
    <x v="0"/>
    <x v="968"/>
    <d v="2025-10-22T17:16:04"/>
    <x v="2"/>
    <s v="0910968075"/>
    <s v="NA"/>
    <s v="NA"/>
    <x v="0"/>
  </r>
  <r>
    <x v="21"/>
    <x v="0"/>
    <x v="969"/>
    <d v="2025-10-22T17:16:30"/>
    <x v="8"/>
    <s v="0930906955"/>
    <s v="NA"/>
    <s v="NA"/>
    <x v="1"/>
  </r>
  <r>
    <x v="21"/>
    <x v="0"/>
    <x v="970"/>
    <d v="2025-10-22T17:42:09"/>
    <x v="8"/>
    <s v="0989926950"/>
    <s v="NA"/>
    <s v="NA"/>
    <x v="1"/>
  </r>
  <r>
    <x v="21"/>
    <x v="0"/>
    <x v="971"/>
    <d v="2025-10-22T17:36:01"/>
    <x v="5"/>
    <s v="0286716555"/>
    <s v="NA"/>
    <s v="NA"/>
    <x v="1"/>
  </r>
  <r>
    <x v="21"/>
    <x v="0"/>
    <x v="972"/>
    <d v="2025-10-22T18:00:33"/>
    <x v="8"/>
    <s v="0983730164"/>
    <s v="NA"/>
    <s v="NA"/>
    <x v="1"/>
  </r>
  <r>
    <x v="21"/>
    <x v="0"/>
    <x v="973"/>
    <d v="2025-10-22T18:43:11"/>
    <x v="8"/>
    <s v="0955315451"/>
    <s v="NA"/>
    <s v="NA"/>
    <x v="0"/>
  </r>
  <r>
    <x v="21"/>
    <x v="0"/>
    <x v="974"/>
    <d v="2025-10-22T18:57:36"/>
    <x v="8"/>
    <s v="0955315451"/>
    <s v="NA"/>
    <s v="NA"/>
    <x v="1"/>
  </r>
  <r>
    <x v="21"/>
    <x v="0"/>
    <x v="975"/>
    <d v="2025-10-22T18:50:23"/>
    <x v="3"/>
    <m/>
    <m/>
    <m/>
    <x v="0"/>
  </r>
  <r>
    <x v="21"/>
    <x v="0"/>
    <x v="976"/>
    <d v="2025-10-22T19:40:02"/>
    <x v="5"/>
    <s v="078020801"/>
    <s v="NA"/>
    <s v="NA"/>
    <x v="1"/>
  </r>
  <r>
    <x v="21"/>
    <x v="0"/>
    <x v="977"/>
    <d v="2025-10-22T19:55:08"/>
    <x v="5"/>
    <s v="052251888"/>
    <s v="NA"/>
    <s v="NA"/>
    <x v="1"/>
  </r>
  <r>
    <x v="21"/>
    <x v="0"/>
    <x v="978"/>
    <d v="2025-10-22T20:00:59"/>
    <x v="5"/>
    <s v="0955803637"/>
    <s v="NA"/>
    <s v="NA"/>
    <x v="0"/>
  </r>
  <r>
    <x v="21"/>
    <x v="0"/>
    <x v="979"/>
    <d v="2025-10-22T20:08:18"/>
    <x v="8"/>
    <s v="0930906955"/>
    <s v="NA"/>
    <s v="NA"/>
    <x v="1"/>
  </r>
  <r>
    <x v="21"/>
    <x v="0"/>
    <x v="980"/>
    <d v="2025-10-22T20:30:49"/>
    <x v="5"/>
    <s v="052251888"/>
    <s v="NA"/>
    <s v="NA"/>
    <x v="1"/>
  </r>
  <r>
    <x v="21"/>
    <x v="0"/>
    <x v="981"/>
    <d v="2025-10-22T20:25:06"/>
    <x v="8"/>
    <s v="035234799"/>
    <s v="NA"/>
    <s v="NA"/>
    <x v="1"/>
  </r>
  <r>
    <x v="21"/>
    <x v="0"/>
    <x v="982"/>
    <d v="2025-10-22T20:33:43"/>
    <x v="8"/>
    <s v="0983532787"/>
    <s v="NA"/>
    <s v="NA"/>
    <x v="1"/>
  </r>
  <r>
    <x v="21"/>
    <x v="0"/>
    <x v="983"/>
    <d v="2025-10-22T20:36:01"/>
    <x v="8"/>
    <s v="035234799"/>
    <s v="NA"/>
    <s v="NA"/>
    <x v="1"/>
  </r>
  <r>
    <x v="21"/>
    <x v="0"/>
    <x v="984"/>
    <d v="2025-10-22T20:46:29"/>
    <x v="5"/>
    <s v="0982777812"/>
    <s v="NA"/>
    <s v="NA"/>
    <x v="1"/>
  </r>
  <r>
    <x v="21"/>
    <x v="0"/>
    <x v="985"/>
    <d v="2025-10-22T21:02:38"/>
    <x v="8"/>
    <s v="0989926950"/>
    <s v="NA"/>
    <s v="NA"/>
    <x v="1"/>
  </r>
  <r>
    <x v="21"/>
    <x v="0"/>
    <x v="986"/>
    <m/>
    <x v="3"/>
    <m/>
    <m/>
    <m/>
    <x v="0"/>
  </r>
  <r>
    <x v="21"/>
    <x v="0"/>
    <x v="987"/>
    <d v="2025-10-22T21:33:56"/>
    <x v="8"/>
    <s v="0989926950"/>
    <s v="NA"/>
    <s v="NA"/>
    <x v="1"/>
  </r>
  <r>
    <x v="21"/>
    <x v="0"/>
    <x v="988"/>
    <d v="2025-10-22T21:23:49"/>
    <x v="3"/>
    <m/>
    <m/>
    <m/>
    <x v="0"/>
  </r>
  <r>
    <x v="21"/>
    <x v="0"/>
    <x v="989"/>
    <d v="2025-10-22T21:29:32"/>
    <x v="3"/>
    <m/>
    <m/>
    <m/>
    <x v="0"/>
  </r>
  <r>
    <x v="21"/>
    <x v="0"/>
    <x v="990"/>
    <d v="2025-10-22T23:28:16"/>
    <x v="8"/>
    <s v="0960117779"/>
    <s v="NA"/>
    <s v="NA"/>
    <x v="0"/>
  </r>
  <r>
    <x v="22"/>
    <x v="1"/>
    <x v="991"/>
    <d v="2025-10-23T12:14:04"/>
    <x v="6"/>
    <s v="0925195855"/>
    <s v="NA"/>
    <s v="NA"/>
    <x v="0"/>
  </r>
  <r>
    <x v="22"/>
    <x v="1"/>
    <x v="992"/>
    <d v="2025-10-23T12:15:27"/>
    <x v="4"/>
    <s v="0975856669"/>
    <s v="NA"/>
    <s v="NA"/>
    <x v="0"/>
  </r>
  <r>
    <x v="22"/>
    <x v="1"/>
    <x v="993"/>
    <d v="2025-10-23T12:19:54"/>
    <x v="5"/>
    <s v="0931703067"/>
    <s v="NA"/>
    <s v="NA"/>
    <x v="1"/>
  </r>
  <r>
    <x v="22"/>
    <x v="1"/>
    <x v="994"/>
    <d v="2025-10-23T12:17:27"/>
    <x v="6"/>
    <s v="0961321633"/>
    <s v="NA"/>
    <s v="NA"/>
    <x v="1"/>
  </r>
  <r>
    <x v="22"/>
    <x v="1"/>
    <x v="995"/>
    <d v="2025-10-23T12:23:56"/>
    <x v="6"/>
    <s v="0970390017"/>
    <s v="NA"/>
    <s v="NA"/>
    <x v="1"/>
  </r>
  <r>
    <x v="22"/>
    <x v="1"/>
    <x v="996"/>
    <d v="2025-10-23T12:23:55"/>
    <x v="4"/>
    <s v="0966671359"/>
    <s v="NA"/>
    <s v="NA"/>
    <x v="1"/>
  </r>
  <r>
    <x v="22"/>
    <x v="1"/>
    <x v="997"/>
    <d v="2025-10-23T12:24:58"/>
    <x v="4"/>
    <s v="0987630905"/>
    <s v="NA"/>
    <s v="NA"/>
    <x v="1"/>
  </r>
  <r>
    <x v="22"/>
    <x v="1"/>
    <x v="998"/>
    <d v="2025-10-23T12:30:09"/>
    <x v="4"/>
    <s v="0979672319"/>
    <s v="NA"/>
    <s v="NA"/>
    <x v="1"/>
  </r>
  <r>
    <x v="22"/>
    <x v="1"/>
    <x v="999"/>
    <d v="2025-10-23T12:33:13"/>
    <x v="4"/>
    <s v="0970917081"/>
    <s v="NA"/>
    <s v="NA"/>
    <x v="1"/>
  </r>
  <r>
    <x v="22"/>
    <x v="1"/>
    <x v="1000"/>
    <d v="2025-10-23T12:34:19"/>
    <x v="4"/>
    <s v="0976568431"/>
    <s v="NA"/>
    <s v="NA"/>
    <x v="1"/>
  </r>
  <r>
    <x v="22"/>
    <x v="1"/>
    <x v="1001"/>
    <d v="2025-10-23T12:36:06"/>
    <x v="4"/>
    <s v="0902122432"/>
    <s v="NA"/>
    <s v="NA"/>
    <x v="1"/>
  </r>
  <r>
    <x v="22"/>
    <x v="1"/>
    <x v="1002"/>
    <d v="2025-10-23T12:39:30"/>
    <x v="6"/>
    <s v="062924275"/>
    <s v="NA"/>
    <s v="NA"/>
    <x v="1"/>
  </r>
  <r>
    <x v="22"/>
    <x v="1"/>
    <x v="1003"/>
    <d v="2025-10-23T12:40:43"/>
    <x v="4"/>
    <s v="0931496630"/>
    <s v="NA"/>
    <s v="NA"/>
    <x v="1"/>
  </r>
  <r>
    <x v="22"/>
    <x v="1"/>
    <x v="1004"/>
    <d v="2025-10-23T12:45:32"/>
    <x v="6"/>
    <s v="0986994109"/>
    <s v="NA"/>
    <s v="NA"/>
    <x v="0"/>
  </r>
  <r>
    <x v="22"/>
    <x v="1"/>
    <x v="1005"/>
    <d v="2025-10-23T12:41:48"/>
    <x v="4"/>
    <s v="0927577326"/>
    <s v="NA"/>
    <s v="NA"/>
    <x v="1"/>
  </r>
  <r>
    <x v="22"/>
    <x v="1"/>
    <x v="1006"/>
    <d v="2025-10-23T12:43:52"/>
    <x v="4"/>
    <s v="0903262607"/>
    <s v="NA"/>
    <s v="NA"/>
    <x v="1"/>
  </r>
  <r>
    <x v="22"/>
    <x v="1"/>
    <x v="1007"/>
    <d v="2025-10-23T12:53:09"/>
    <x v="5"/>
    <s v="052271113"/>
    <s v="NA"/>
    <s v="NA"/>
    <x v="0"/>
  </r>
  <r>
    <x v="22"/>
    <x v="1"/>
    <x v="1008"/>
    <d v="2025-10-23T12:45:35"/>
    <x v="4"/>
    <s v="0930846143"/>
    <s v="NA"/>
    <s v="NA"/>
    <x v="1"/>
  </r>
  <r>
    <x v="22"/>
    <x v="1"/>
    <x v="1009"/>
    <d v="2025-10-23T12:49:42"/>
    <x v="4"/>
    <s v="0988870476"/>
    <s v="NA"/>
    <s v="NA"/>
    <x v="1"/>
  </r>
  <r>
    <x v="22"/>
    <x v="1"/>
    <x v="1010"/>
    <d v="2025-10-23T12:52:02"/>
    <x v="4"/>
    <s v="0983040321"/>
    <s v="NA"/>
    <s v="NA"/>
    <x v="1"/>
  </r>
  <r>
    <x v="22"/>
    <x v="1"/>
    <x v="1011"/>
    <d v="2025-10-23T12:54:43"/>
    <x v="4"/>
    <s v="0936814213"/>
    <s v="NA"/>
    <s v="NA"/>
    <x v="1"/>
  </r>
  <r>
    <x v="22"/>
    <x v="1"/>
    <x v="1012"/>
    <d v="2025-10-23T12:56:53"/>
    <x v="4"/>
    <s v="0901057388"/>
    <s v="NA"/>
    <s v="NA"/>
    <x v="1"/>
  </r>
  <r>
    <x v="22"/>
    <x v="1"/>
    <x v="1013"/>
    <d v="2025-10-23T12:59:03"/>
    <x v="4"/>
    <s v="0985560700"/>
    <s v="NA"/>
    <s v="NA"/>
    <x v="1"/>
  </r>
  <r>
    <x v="22"/>
    <x v="1"/>
    <x v="1014"/>
    <d v="2025-10-23T13:14:38"/>
    <x v="5"/>
    <s v="0976614228"/>
    <s v="NA"/>
    <s v="NA"/>
    <x v="0"/>
  </r>
  <r>
    <x v="22"/>
    <x v="1"/>
    <x v="1015"/>
    <d v="2025-10-23T14:01:15"/>
    <x v="6"/>
    <s v="0970722692"/>
    <s v="NA"/>
    <s v="NA"/>
    <x v="1"/>
  </r>
  <r>
    <x v="22"/>
    <x v="1"/>
    <x v="1016"/>
    <d v="2025-10-23T14:02:52"/>
    <x v="6"/>
    <s v="0970722692"/>
    <s v="NA"/>
    <s v="NA"/>
    <x v="1"/>
  </r>
  <r>
    <x v="22"/>
    <x v="1"/>
    <x v="1017"/>
    <d v="2025-10-23T14:11:00"/>
    <x v="6"/>
    <s v="0961321633"/>
    <s v="NA"/>
    <s v="NA"/>
    <x v="1"/>
  </r>
  <r>
    <x v="22"/>
    <x v="1"/>
    <x v="1018"/>
    <d v="2025-10-23T14:34:12"/>
    <x v="6"/>
    <s v="0970390017"/>
    <s v="NA"/>
    <s v="NA"/>
    <x v="1"/>
  </r>
  <r>
    <x v="22"/>
    <x v="1"/>
    <x v="1019"/>
    <d v="2025-10-23T14:30:18"/>
    <x v="3"/>
    <m/>
    <m/>
    <m/>
    <x v="0"/>
  </r>
  <r>
    <x v="22"/>
    <x v="1"/>
    <x v="1020"/>
    <d v="2025-10-23T15:17:21"/>
    <x v="8"/>
    <s v="0989926950"/>
    <s v="NA"/>
    <s v="NA"/>
    <x v="1"/>
  </r>
  <r>
    <x v="22"/>
    <x v="1"/>
    <x v="1021"/>
    <d v="2025-10-23T15:13:22"/>
    <x v="6"/>
    <s v="055373039"/>
    <s v="NA"/>
    <s v="NA"/>
    <x v="1"/>
  </r>
  <r>
    <x v="22"/>
    <x v="1"/>
    <x v="1022"/>
    <d v="2025-10-23T15:30:22"/>
    <x v="6"/>
    <s v="033249292"/>
    <s v="NA"/>
    <s v="NA"/>
    <x v="0"/>
  </r>
  <r>
    <x v="22"/>
    <x v="1"/>
    <x v="1023"/>
    <d v="2025-10-23T15:28:36"/>
    <x v="8"/>
    <s v="062688229"/>
    <s v="NA"/>
    <s v="NA"/>
    <x v="1"/>
  </r>
  <r>
    <x v="22"/>
    <x v="1"/>
    <x v="1024"/>
    <d v="2025-10-23T15:35:50"/>
    <x v="8"/>
    <s v="0983730164"/>
    <s v="NA"/>
    <s v="NA"/>
    <x v="1"/>
  </r>
  <r>
    <x v="22"/>
    <x v="1"/>
    <x v="1025"/>
    <d v="2025-10-23T15:37:39"/>
    <x v="6"/>
    <s v="0970722692"/>
    <s v="NA"/>
    <s v="NA"/>
    <x v="1"/>
  </r>
  <r>
    <x v="22"/>
    <x v="1"/>
    <x v="1026"/>
    <d v="2025-10-23T15:45:49"/>
    <x v="8"/>
    <s v="0958013599"/>
    <s v="NA"/>
    <s v="NA"/>
    <x v="0"/>
  </r>
  <r>
    <x v="22"/>
    <x v="1"/>
    <x v="1027"/>
    <d v="2025-10-23T16:51:16"/>
    <x v="6"/>
    <s v="0955805017"/>
    <s v="NA"/>
    <s v="NA"/>
    <x v="0"/>
  </r>
  <r>
    <x v="22"/>
    <x v="1"/>
    <x v="1028"/>
    <d v="2025-10-23T17:13:24"/>
    <x v="8"/>
    <s v="0955805017"/>
    <s v="NA"/>
    <s v="NA"/>
    <x v="0"/>
  </r>
  <r>
    <x v="22"/>
    <x v="1"/>
    <x v="1029"/>
    <d v="2025-10-23T17:08:39"/>
    <x v="5"/>
    <s v="0979330656"/>
    <s v="NA"/>
    <s v="NA"/>
    <x v="1"/>
  </r>
  <r>
    <x v="22"/>
    <x v="1"/>
    <x v="1030"/>
    <d v="2025-10-23T17:10:01"/>
    <x v="6"/>
    <s v="0989987525"/>
    <s v="NA"/>
    <s v="NA"/>
    <x v="1"/>
  </r>
  <r>
    <x v="22"/>
    <x v="1"/>
    <x v="1031"/>
    <d v="2025-10-23T17:11:36"/>
    <x v="6"/>
    <s v="0970722692"/>
    <s v="NA"/>
    <s v="NA"/>
    <x v="1"/>
  </r>
  <r>
    <x v="22"/>
    <x v="1"/>
    <x v="1032"/>
    <d v="2025-10-23T17:30:53"/>
    <x v="4"/>
    <s v="0426630798"/>
    <s v="NA"/>
    <s v="NA"/>
    <x v="1"/>
  </r>
  <r>
    <x v="22"/>
    <x v="1"/>
    <x v="1033"/>
    <d v="2025-10-23T17:29:08"/>
    <x v="8"/>
    <s v="0930906955"/>
    <s v="NA"/>
    <s v="NA"/>
    <x v="1"/>
  </r>
  <r>
    <x v="22"/>
    <x v="1"/>
    <x v="1034"/>
    <d v="2025-10-23T17:34:20"/>
    <x v="4"/>
    <s v="048339212"/>
    <s v="NA"/>
    <s v="NA"/>
    <x v="1"/>
  </r>
  <r>
    <x v="22"/>
    <x v="1"/>
    <x v="1035"/>
    <d v="2025-10-23T17:52:21"/>
    <x v="6"/>
    <s v="0989987525"/>
    <s v="NA"/>
    <s v="NA"/>
    <x v="1"/>
  </r>
  <r>
    <x v="22"/>
    <x v="1"/>
    <x v="1036"/>
    <d v="2025-10-23T18:04:34"/>
    <x v="6"/>
    <s v="048758188"/>
    <s v="NA"/>
    <s v="NA"/>
    <x v="0"/>
  </r>
  <r>
    <x v="22"/>
    <x v="1"/>
    <x v="1037"/>
    <d v="2025-10-23T18:53:52"/>
    <x v="5"/>
    <s v="0921358619"/>
    <s v="NA"/>
    <s v="NA"/>
    <x v="1"/>
  </r>
  <r>
    <x v="22"/>
    <x v="1"/>
    <x v="1038"/>
    <d v="2025-10-23T18:39:00"/>
    <x v="3"/>
    <m/>
    <m/>
    <m/>
    <x v="0"/>
  </r>
  <r>
    <x v="22"/>
    <x v="1"/>
    <x v="1039"/>
    <d v="2025-10-23T18:41:40"/>
    <x v="3"/>
    <m/>
    <m/>
    <m/>
    <x v="0"/>
  </r>
  <r>
    <x v="22"/>
    <x v="1"/>
    <x v="1040"/>
    <d v="2025-10-23T18:54:49"/>
    <x v="3"/>
    <m/>
    <m/>
    <m/>
    <x v="0"/>
  </r>
  <r>
    <x v="22"/>
    <x v="1"/>
    <x v="1041"/>
    <d v="2025-10-23T18:56:52"/>
    <x v="3"/>
    <m/>
    <m/>
    <m/>
    <x v="0"/>
  </r>
  <r>
    <x v="22"/>
    <x v="1"/>
    <x v="1042"/>
    <d v="2025-10-23T19:01:59"/>
    <x v="8"/>
    <s v="0930906955"/>
    <s v="NA"/>
    <s v="NA"/>
    <x v="1"/>
  </r>
  <r>
    <x v="22"/>
    <x v="1"/>
    <x v="1043"/>
    <d v="2025-10-23T19:04:29"/>
    <x v="3"/>
    <m/>
    <m/>
    <m/>
    <x v="0"/>
  </r>
  <r>
    <x v="22"/>
    <x v="1"/>
    <x v="1043"/>
    <d v="2025-10-23T19:08:05"/>
    <x v="8"/>
    <s v="035234799"/>
    <s v="NA"/>
    <s v="NA"/>
    <x v="1"/>
  </r>
  <r>
    <x v="22"/>
    <x v="1"/>
    <x v="1044"/>
    <d v="2025-10-23T19:06:41"/>
    <x v="5"/>
    <s v="0979330656"/>
    <s v="NA"/>
    <s v="NA"/>
    <x v="1"/>
  </r>
  <r>
    <x v="22"/>
    <x v="1"/>
    <x v="1045"/>
    <d v="2025-10-23T19:13:27"/>
    <x v="8"/>
    <s v="035222528"/>
    <s v="NA"/>
    <s v="NA"/>
    <x v="1"/>
  </r>
  <r>
    <x v="22"/>
    <x v="1"/>
    <x v="1046"/>
    <d v="2025-10-23T19:24:55"/>
    <x v="5"/>
    <s v="0925195855"/>
    <s v="NA"/>
    <s v="NA"/>
    <x v="0"/>
  </r>
  <r>
    <x v="22"/>
    <x v="1"/>
    <x v="1047"/>
    <d v="2025-10-23T19:25:37"/>
    <x v="8"/>
    <s v="048758188"/>
    <s v="NA"/>
    <s v="NA"/>
    <x v="1"/>
  </r>
  <r>
    <x v="22"/>
    <x v="1"/>
    <x v="1048"/>
    <d v="2025-10-23T19:40:50"/>
    <x v="8"/>
    <s v="0976614228"/>
    <s v="NA"/>
    <s v="NA"/>
    <x v="1"/>
  </r>
  <r>
    <x v="22"/>
    <x v="1"/>
    <x v="1049"/>
    <d v="2025-10-23T19:51:36"/>
    <x v="8"/>
    <s v="0976509407"/>
    <s v="NA"/>
    <s v="NA"/>
    <x v="0"/>
  </r>
  <r>
    <x v="22"/>
    <x v="1"/>
    <x v="1050"/>
    <d v="2025-10-23T20:09:38"/>
    <x v="8"/>
    <s v="0925195855"/>
    <s v="NA"/>
    <s v="NA"/>
    <x v="0"/>
  </r>
  <r>
    <x v="22"/>
    <x v="1"/>
    <x v="1051"/>
    <d v="2025-10-23T20:13:24"/>
    <x v="8"/>
    <s v="048758188"/>
    <s v="NA"/>
    <s v="NA"/>
    <x v="1"/>
  </r>
  <r>
    <x v="22"/>
    <x v="1"/>
    <x v="1052"/>
    <d v="2025-10-23T20:20:05"/>
    <x v="8"/>
    <s v="0976614228"/>
    <s v="NA"/>
    <s v="NA"/>
    <x v="1"/>
  </r>
  <r>
    <x v="22"/>
    <x v="1"/>
    <x v="1053"/>
    <d v="2025-10-23T20:24:31"/>
    <x v="5"/>
    <s v="055860268"/>
    <s v="NA"/>
    <s v="NA"/>
    <x v="1"/>
  </r>
  <r>
    <x v="22"/>
    <x v="1"/>
    <x v="1054"/>
    <d v="2025-10-23T20:26:03"/>
    <x v="8"/>
    <s v="048758188"/>
    <s v="NA"/>
    <s v="NA"/>
    <x v="1"/>
  </r>
  <r>
    <x v="22"/>
    <x v="1"/>
    <x v="1055"/>
    <d v="2025-10-23T21:20:35"/>
    <x v="5"/>
    <s v="0921358619"/>
    <s v="NA"/>
    <s v="NA"/>
    <x v="1"/>
  </r>
  <r>
    <x v="22"/>
    <x v="1"/>
    <x v="1056"/>
    <d v="2025-10-23T20:34:25"/>
    <x v="8"/>
    <s v="0930906955"/>
    <s v="NA"/>
    <s v="NA"/>
    <x v="1"/>
  </r>
  <r>
    <x v="22"/>
    <x v="1"/>
    <x v="1057"/>
    <d v="2025-10-23T20:37:00"/>
    <x v="8"/>
    <s v="0983730164"/>
    <s v="NA"/>
    <s v="NA"/>
    <x v="1"/>
  </r>
  <r>
    <x v="22"/>
    <x v="1"/>
    <x v="1058"/>
    <d v="2025-10-23T20:43:02"/>
    <x v="8"/>
    <s v="0976614228"/>
    <s v="NA"/>
    <s v="NA"/>
    <x v="1"/>
  </r>
  <r>
    <x v="22"/>
    <x v="1"/>
    <x v="1059"/>
    <d v="2025-10-23T21:11:14"/>
    <x v="8"/>
    <s v="0915297278"/>
    <s v="NA"/>
    <s v="NA"/>
    <x v="0"/>
  </r>
  <r>
    <x v="23"/>
    <x v="2"/>
    <x v="1060"/>
    <d v="2025-10-24T12:04:28"/>
    <x v="6"/>
    <s v="0925195855"/>
    <s v="NA"/>
    <s v="NA"/>
    <x v="1"/>
  </r>
  <r>
    <x v="23"/>
    <x v="2"/>
    <x v="1061"/>
    <d v="2025-10-24T12:07:29"/>
    <x v="6"/>
    <s v="0424513979"/>
    <s v="NA"/>
    <s v="NA"/>
    <x v="1"/>
  </r>
  <r>
    <x v="23"/>
    <x v="2"/>
    <x v="1062"/>
    <d v="2025-10-24T12:11:35"/>
    <x v="2"/>
    <s v="067008383"/>
    <s v="NA"/>
    <s v="NA"/>
    <x v="0"/>
  </r>
  <r>
    <x v="23"/>
    <x v="2"/>
    <x v="1063"/>
    <d v="2025-10-24T12:13:19"/>
    <x v="6"/>
    <s v="0966992199"/>
    <s v="NA"/>
    <s v="NA"/>
    <x v="0"/>
  </r>
  <r>
    <x v="23"/>
    <x v="2"/>
    <x v="1064"/>
    <d v="2025-10-24T12:22:22"/>
    <x v="2"/>
    <s v="0916124698"/>
    <s v="NA"/>
    <s v="NA"/>
    <x v="0"/>
  </r>
  <r>
    <x v="23"/>
    <x v="2"/>
    <x v="1065"/>
    <d v="2025-10-24T12:21:02"/>
    <x v="6"/>
    <s v="0980585770"/>
    <s v="NA"/>
    <s v="NA"/>
    <x v="0"/>
  </r>
  <r>
    <x v="23"/>
    <x v="2"/>
    <x v="1066"/>
    <d v="2025-10-24T12:25:40"/>
    <x v="6"/>
    <s v="0952553773"/>
    <s v="NA"/>
    <s v="NA"/>
    <x v="0"/>
  </r>
  <r>
    <x v="23"/>
    <x v="2"/>
    <x v="1067"/>
    <d v="2025-10-24T12:29:46"/>
    <x v="2"/>
    <s v="0930517795"/>
    <s v="NA"/>
    <s v="NA"/>
    <x v="0"/>
  </r>
  <r>
    <x v="23"/>
    <x v="2"/>
    <x v="1068"/>
    <d v="2025-10-24T12:30:54"/>
    <x v="6"/>
    <s v="0968014535"/>
    <s v="NA"/>
    <s v="NA"/>
    <x v="0"/>
  </r>
  <r>
    <x v="23"/>
    <x v="2"/>
    <x v="1069"/>
    <d v="2025-10-24T12:36:20"/>
    <x v="4"/>
    <s v="0908014384"/>
    <s v="NA"/>
    <s v="NA"/>
    <x v="1"/>
  </r>
  <r>
    <x v="23"/>
    <x v="2"/>
    <x v="1070"/>
    <d v="2025-10-24T12:42:12"/>
    <x v="6"/>
    <s v="0963571379"/>
    <s v="NA"/>
    <s v="NA"/>
    <x v="1"/>
  </r>
  <r>
    <x v="23"/>
    <x v="2"/>
    <x v="1071"/>
    <d v="2025-10-24T13:26:40"/>
    <x v="6"/>
    <s v="0966995508"/>
    <s v="NA"/>
    <s v="NA"/>
    <x v="0"/>
  </r>
  <r>
    <x v="23"/>
    <x v="2"/>
    <x v="1072"/>
    <d v="2025-10-24T13:28:54"/>
    <x v="6"/>
    <s v="0900551252"/>
    <s v="NA"/>
    <s v="NA"/>
    <x v="0"/>
  </r>
  <r>
    <x v="23"/>
    <x v="2"/>
    <x v="1073"/>
    <d v="2025-10-24T14:19:19"/>
    <x v="6"/>
    <s v="0902688374"/>
    <s v="NA"/>
    <s v="NA"/>
    <x v="0"/>
  </r>
  <r>
    <x v="23"/>
    <x v="2"/>
    <x v="1074"/>
    <d v="2025-10-24T15:12:52"/>
    <x v="4"/>
    <s v="0901070522"/>
    <s v="NA"/>
    <s v="NA"/>
    <x v="1"/>
  </r>
  <r>
    <x v="23"/>
    <x v="2"/>
    <x v="1075"/>
    <d v="2025-10-24T15:13:54"/>
    <x v="4"/>
    <s v="0910287661"/>
    <s v="NA"/>
    <s v="NA"/>
    <x v="1"/>
  </r>
  <r>
    <x v="23"/>
    <x v="2"/>
    <x v="1076"/>
    <d v="2025-10-24T15:14:48"/>
    <x v="4"/>
    <s v="0925720806"/>
    <s v="NA"/>
    <s v="NA"/>
    <x v="1"/>
  </r>
  <r>
    <x v="23"/>
    <x v="2"/>
    <x v="1077"/>
    <d v="2025-10-24T15:17:28"/>
    <x v="4"/>
    <s v="0927877690"/>
    <s v="NA"/>
    <s v="NA"/>
    <x v="1"/>
  </r>
  <r>
    <x v="23"/>
    <x v="2"/>
    <x v="1078"/>
    <d v="2025-10-24T15:19:34"/>
    <x v="4"/>
    <s v="0983051883"/>
    <s v="NA"/>
    <s v="NA"/>
    <x v="1"/>
  </r>
  <r>
    <x v="23"/>
    <x v="2"/>
    <x v="1079"/>
    <d v="2025-10-24T15:23:54"/>
    <x v="4"/>
    <s v="0908362848"/>
    <s v="NA"/>
    <s v="NA"/>
    <x v="1"/>
  </r>
  <r>
    <x v="23"/>
    <x v="2"/>
    <x v="1080"/>
    <d v="2025-10-24T15:31:22"/>
    <x v="4"/>
    <s v="0975305851"/>
    <s v="NA"/>
    <s v="NA"/>
    <x v="1"/>
  </r>
  <r>
    <x v="23"/>
    <x v="2"/>
    <x v="1081"/>
    <d v="2025-10-24T15:32:16"/>
    <x v="4"/>
    <s v="0908190661"/>
    <s v="NA"/>
    <s v="NA"/>
    <x v="1"/>
  </r>
  <r>
    <x v="23"/>
    <x v="2"/>
    <x v="1082"/>
    <d v="2025-10-24T15:39:29"/>
    <x v="4"/>
    <s v="0968720669"/>
    <s v="NA"/>
    <s v="NA"/>
    <x v="1"/>
  </r>
  <r>
    <x v="23"/>
    <x v="2"/>
    <x v="1083"/>
    <d v="2025-10-24T15:40:25"/>
    <x v="4"/>
    <s v="0972729394"/>
    <s v="NA"/>
    <s v="NA"/>
    <x v="1"/>
  </r>
  <r>
    <x v="23"/>
    <x v="2"/>
    <x v="1084"/>
    <d v="2025-10-24T15:41:49"/>
    <x v="4"/>
    <s v="0931697500"/>
    <s v="NA"/>
    <s v="NA"/>
    <x v="1"/>
  </r>
  <r>
    <x v="23"/>
    <x v="2"/>
    <x v="1085"/>
    <d v="2025-10-24T15:43:28"/>
    <x v="4"/>
    <s v="0901057388"/>
    <s v="NA"/>
    <s v="NA"/>
    <x v="1"/>
  </r>
  <r>
    <x v="23"/>
    <x v="2"/>
    <x v="1086"/>
    <d v="2025-10-24T16:03:18"/>
    <x v="2"/>
    <s v="0925266168"/>
    <s v="NA"/>
    <s v="NA"/>
    <x v="0"/>
  </r>
  <r>
    <x v="23"/>
    <x v="2"/>
    <x v="1087"/>
    <d v="2025-10-24T16:03:18"/>
    <x v="7"/>
    <s v="0925266168"/>
    <s v="NA"/>
    <s v="NA"/>
    <x v="0"/>
  </r>
  <r>
    <x v="23"/>
    <x v="2"/>
    <x v="1088"/>
    <d v="2025-10-24T16:20:27"/>
    <x v="2"/>
    <s v="0925266168"/>
    <s v="NA"/>
    <s v="NA"/>
    <x v="0"/>
  </r>
  <r>
    <x v="23"/>
    <x v="2"/>
    <x v="1089"/>
    <d v="2025-10-24T17:01:06"/>
    <x v="7"/>
    <s v="055373039"/>
    <s v="NA"/>
    <s v="NA"/>
    <x v="1"/>
  </r>
  <r>
    <x v="23"/>
    <x v="2"/>
    <x v="1090"/>
    <d v="2025-10-24T17:11:37"/>
    <x v="6"/>
    <s v="0424513979"/>
    <s v="NA"/>
    <s v="NA"/>
    <x v="1"/>
  </r>
  <r>
    <x v="23"/>
    <x v="2"/>
    <x v="1091"/>
    <d v="2025-10-24T17:42:16"/>
    <x v="2"/>
    <s v="0968115552"/>
    <s v="NA"/>
    <s v="NA"/>
    <x v="0"/>
  </r>
  <r>
    <x v="23"/>
    <x v="2"/>
    <x v="1092"/>
    <d v="2025-10-24T19:17:44"/>
    <x v="6"/>
    <s v="0425583719"/>
    <s v="NA"/>
    <s v="NA"/>
    <x v="0"/>
  </r>
  <r>
    <x v="23"/>
    <x v="2"/>
    <x v="1093"/>
    <d v="2025-10-24T20:14:39"/>
    <x v="7"/>
    <s v="0908014384"/>
    <s v="NA"/>
    <s v="NA"/>
    <x v="1"/>
  </r>
  <r>
    <x v="23"/>
    <x v="2"/>
    <x v="1094"/>
    <d v="2025-10-24T20:32:51"/>
    <x v="7"/>
    <s v="0422259250"/>
    <s v="NA"/>
    <s v="NA"/>
    <x v="0"/>
  </r>
  <r>
    <x v="23"/>
    <x v="2"/>
    <x v="1095"/>
    <d v="2025-10-24T22:18:30"/>
    <x v="7"/>
    <s v="0925266168"/>
    <s v="NA"/>
    <s v="NA"/>
    <x v="0"/>
  </r>
  <r>
    <x v="24"/>
    <x v="3"/>
    <x v="1096"/>
    <d v="2025-10-25T04:53:07"/>
    <x v="1"/>
    <s v="0937627771"/>
    <s v="NA"/>
    <s v="NA"/>
    <x v="0"/>
  </r>
  <r>
    <x v="24"/>
    <x v="3"/>
    <x v="1097"/>
    <d v="2025-10-25T11:40:33"/>
    <x v="3"/>
    <m/>
    <m/>
    <m/>
    <x v="0"/>
  </r>
  <r>
    <x v="24"/>
    <x v="3"/>
    <x v="1098"/>
    <d v="2025-10-25T15:11:50"/>
    <x v="7"/>
    <s v="067008384"/>
    <s v="NA"/>
    <s v="NA"/>
    <x v="0"/>
  </r>
  <r>
    <x v="24"/>
    <x v="3"/>
    <x v="1099"/>
    <d v="2025-10-25T15:14:36"/>
    <x v="4"/>
    <s v="0971579938"/>
    <s v="NA"/>
    <s v="NA"/>
    <x v="0"/>
  </r>
  <r>
    <x v="24"/>
    <x v="3"/>
    <x v="1100"/>
    <d v="2025-10-25T19:11:14"/>
    <x v="3"/>
    <m/>
    <m/>
    <m/>
    <x v="0"/>
  </r>
  <r>
    <x v="24"/>
    <x v="3"/>
    <x v="1101"/>
    <d v="2025-10-25T19:18:57"/>
    <x v="3"/>
    <m/>
    <m/>
    <m/>
    <x v="0"/>
  </r>
  <r>
    <x v="24"/>
    <x v="3"/>
    <x v="1102"/>
    <d v="2025-10-25T21:08:36"/>
    <x v="7"/>
    <s v="0960929529"/>
    <s v="NA"/>
    <s v="NA"/>
    <x v="0"/>
  </r>
  <r>
    <x v="24"/>
    <x v="3"/>
    <x v="1103"/>
    <d v="2025-10-25T21:14:36"/>
    <x v="7"/>
    <s v="0967374788"/>
    <s v="NA"/>
    <s v="NA"/>
    <x v="0"/>
  </r>
  <r>
    <x v="24"/>
    <x v="3"/>
    <x v="1104"/>
    <d v="2025-10-25T22:49:39"/>
    <x v="7"/>
    <s v="0910181304"/>
    <s v="NA"/>
    <s v="NA"/>
    <x v="0"/>
  </r>
  <r>
    <x v="25"/>
    <x v="4"/>
    <x v="1105"/>
    <m/>
    <x v="0"/>
    <s v="0906353050"/>
    <s v="NA"/>
    <s v="NA"/>
    <x v="0"/>
  </r>
  <r>
    <x v="25"/>
    <x v="4"/>
    <x v="1106"/>
    <d v="2025-10-26T11:58:43"/>
    <x v="3"/>
    <m/>
    <m/>
    <m/>
    <x v="0"/>
  </r>
  <r>
    <x v="25"/>
    <x v="4"/>
    <x v="1107"/>
    <d v="2025-10-26T12:02:42"/>
    <x v="3"/>
    <m/>
    <m/>
    <m/>
    <x v="0"/>
  </r>
  <r>
    <x v="25"/>
    <x v="4"/>
    <x v="1108"/>
    <d v="2025-10-26T12:31:09"/>
    <x v="3"/>
    <m/>
    <m/>
    <m/>
    <x v="0"/>
  </r>
  <r>
    <x v="25"/>
    <x v="4"/>
    <x v="1109"/>
    <d v="2025-10-26T13:01:58"/>
    <x v="3"/>
    <m/>
    <m/>
    <m/>
    <x v="0"/>
  </r>
  <r>
    <x v="25"/>
    <x v="4"/>
    <x v="1110"/>
    <d v="2025-10-26T14:07:25"/>
    <x v="3"/>
    <m/>
    <m/>
    <m/>
    <x v="0"/>
  </r>
  <r>
    <x v="25"/>
    <x v="4"/>
    <x v="1111"/>
    <d v="2025-10-26T14:09:48"/>
    <x v="3"/>
    <m/>
    <m/>
    <m/>
    <x v="0"/>
  </r>
  <r>
    <x v="25"/>
    <x v="4"/>
    <x v="1112"/>
    <d v="2025-10-26T17:38:44"/>
    <x v="6"/>
    <s v="0933933635"/>
    <s v="NA"/>
    <s v="NA"/>
    <x v="0"/>
  </r>
  <r>
    <x v="25"/>
    <x v="4"/>
    <x v="1113"/>
    <d v="2025-10-26T18:18:30"/>
    <x v="8"/>
    <s v="0437041547"/>
    <s v="NA"/>
    <s v="NA"/>
    <x v="0"/>
  </r>
  <r>
    <x v="25"/>
    <x v="4"/>
    <x v="1114"/>
    <d v="2025-10-26T18:20:40"/>
    <x v="8"/>
    <s v="0981060647"/>
    <s v="NA"/>
    <s v="NA"/>
    <x v="0"/>
  </r>
  <r>
    <x v="26"/>
    <x v="5"/>
    <x v="1115"/>
    <d v="2025-10-27T12:11:53"/>
    <x v="6"/>
    <s v="0423931203"/>
    <s v="NA"/>
    <s v="NA"/>
    <x v="1"/>
  </r>
  <r>
    <x v="26"/>
    <x v="5"/>
    <x v="1116"/>
    <d v="2025-10-27T12:27:09"/>
    <x v="2"/>
    <s v="0938112601"/>
    <s v="NA"/>
    <s v="NA"/>
    <x v="0"/>
  </r>
  <r>
    <x v="26"/>
    <x v="5"/>
    <x v="1117"/>
    <d v="2025-10-27T12:18:12"/>
    <x v="6"/>
    <s v="0979043896"/>
    <s v="NA"/>
    <s v="NA"/>
    <x v="1"/>
  </r>
  <r>
    <x v="26"/>
    <x v="5"/>
    <x v="1118"/>
    <d v="2025-10-27T12:48:15"/>
    <x v="6"/>
    <s v="0983423666"/>
    <s v="NA"/>
    <s v="NA"/>
    <x v="1"/>
  </r>
  <r>
    <x v="26"/>
    <x v="5"/>
    <x v="1119"/>
    <d v="2025-10-27T12:59:20"/>
    <x v="6"/>
    <s v="0967220615"/>
    <s v="NA"/>
    <s v="NA"/>
    <x v="0"/>
  </r>
  <r>
    <x v="26"/>
    <x v="5"/>
    <x v="1120"/>
    <d v="2025-10-27T13:13:34"/>
    <x v="6"/>
    <s v="0983423666"/>
    <s v="NA"/>
    <s v="NA"/>
    <x v="1"/>
  </r>
  <r>
    <x v="26"/>
    <x v="5"/>
    <x v="1121"/>
    <d v="2025-10-27T13:23:27"/>
    <x v="6"/>
    <s v="0424513979"/>
    <s v="NA"/>
    <s v="NA"/>
    <x v="1"/>
  </r>
  <r>
    <x v="26"/>
    <x v="5"/>
    <x v="1122"/>
    <d v="2025-10-27T13:46:37"/>
    <x v="6"/>
    <s v="087239323"/>
    <s v="NA"/>
    <s v="NA"/>
    <x v="1"/>
  </r>
  <r>
    <x v="26"/>
    <x v="5"/>
    <x v="1123"/>
    <d v="2025-10-27T14:04:53"/>
    <x v="8"/>
    <s v="0929791577"/>
    <s v="NA"/>
    <s v="NA"/>
    <x v="0"/>
  </r>
  <r>
    <x v="26"/>
    <x v="5"/>
    <x v="1124"/>
    <d v="2025-10-27T14:14:11"/>
    <x v="8"/>
    <s v="0929791577"/>
    <s v="NA"/>
    <s v="NA"/>
    <x v="0"/>
  </r>
  <r>
    <x v="26"/>
    <x v="5"/>
    <x v="1125"/>
    <d v="2025-10-27T14:41:55"/>
    <x v="8"/>
    <s v="0422269588"/>
    <s v="NA"/>
    <s v="NA"/>
    <x v="0"/>
  </r>
  <r>
    <x v="26"/>
    <x v="5"/>
    <x v="1126"/>
    <d v="2025-10-27T15:15:26"/>
    <x v="6"/>
    <s v="0915169396"/>
    <s v="NA"/>
    <s v="NA"/>
    <x v="1"/>
  </r>
  <r>
    <x v="26"/>
    <x v="5"/>
    <x v="1127"/>
    <d v="2025-10-27T15:26:09"/>
    <x v="8"/>
    <s v="0986604888"/>
    <s v="NA"/>
    <s v="NA"/>
    <x v="1"/>
  </r>
  <r>
    <x v="26"/>
    <x v="5"/>
    <x v="1128"/>
    <d v="2025-10-27T15:29:32"/>
    <x v="6"/>
    <s v="0989039118"/>
    <s v="NA"/>
    <s v="NA"/>
    <x v="0"/>
  </r>
  <r>
    <x v="26"/>
    <x v="5"/>
    <x v="1129"/>
    <d v="2025-10-27T15:28:44"/>
    <x v="8"/>
    <s v="0983730164"/>
    <s v="NA"/>
    <s v="NA"/>
    <x v="1"/>
  </r>
  <r>
    <x v="26"/>
    <x v="5"/>
    <x v="1130"/>
    <d v="2025-10-27T15:34:10"/>
    <x v="6"/>
    <s v="0970722692"/>
    <s v="NA"/>
    <s v="NA"/>
    <x v="1"/>
  </r>
  <r>
    <x v="26"/>
    <x v="5"/>
    <x v="1131"/>
    <d v="2025-10-27T15:34:42"/>
    <x v="8"/>
    <s v="0930906955"/>
    <s v="NA"/>
    <s v="NA"/>
    <x v="1"/>
  </r>
  <r>
    <x v="26"/>
    <x v="5"/>
    <x v="1132"/>
    <d v="2025-10-27T15:46:49"/>
    <x v="2"/>
    <s v="0981796759"/>
    <s v="NA"/>
    <s v="NA"/>
    <x v="0"/>
  </r>
  <r>
    <x v="26"/>
    <x v="5"/>
    <x v="1133"/>
    <d v="2025-10-27T15:37:45"/>
    <x v="6"/>
    <s v="0989987525"/>
    <s v="NA"/>
    <s v="NA"/>
    <x v="1"/>
  </r>
  <r>
    <x v="26"/>
    <x v="5"/>
    <x v="1134"/>
    <d v="2025-10-27T15:39:56"/>
    <x v="5"/>
    <s v="0979330656"/>
    <s v="NA"/>
    <s v="NA"/>
    <x v="1"/>
  </r>
  <r>
    <x v="26"/>
    <x v="5"/>
    <x v="1135"/>
    <d v="2025-10-27T16:02:18"/>
    <x v="6"/>
    <s v="0976999550"/>
    <s v="NA"/>
    <s v="NA"/>
    <x v="0"/>
  </r>
  <r>
    <x v="26"/>
    <x v="5"/>
    <x v="1136"/>
    <d v="2025-10-27T16:01:47"/>
    <x v="8"/>
    <s v="033249292"/>
    <s v="NA"/>
    <s v="NA"/>
    <x v="1"/>
  </r>
  <r>
    <x v="26"/>
    <x v="5"/>
    <x v="1137"/>
    <d v="2025-10-27T16:09:55"/>
    <x v="5"/>
    <s v="0970722692"/>
    <s v="NA"/>
    <s v="NA"/>
    <x v="0"/>
  </r>
  <r>
    <x v="26"/>
    <x v="5"/>
    <x v="1138"/>
    <d v="2025-10-27T16:11:47"/>
    <x v="6"/>
    <s v="0976999550"/>
    <s v="NA"/>
    <s v="NA"/>
    <x v="1"/>
  </r>
  <r>
    <x v="26"/>
    <x v="5"/>
    <x v="1139"/>
    <d v="2025-10-27T16:10:03"/>
    <x v="8"/>
    <s v="062090555"/>
    <s v="NA"/>
    <s v="NA"/>
    <x v="0"/>
  </r>
  <r>
    <x v="26"/>
    <x v="5"/>
    <x v="1140"/>
    <d v="2025-10-27T16:16:04"/>
    <x v="8"/>
    <s v="079623938"/>
    <s v="NA"/>
    <s v="NA"/>
    <x v="0"/>
  </r>
  <r>
    <x v="26"/>
    <x v="5"/>
    <x v="1141"/>
    <d v="2025-10-27T16:24:28"/>
    <x v="6"/>
    <s v="079623938"/>
    <s v="NA"/>
    <s v="NA"/>
    <x v="0"/>
  </r>
  <r>
    <x v="26"/>
    <x v="5"/>
    <x v="1142"/>
    <d v="2025-10-27T16:33:46"/>
    <x v="8"/>
    <s v="079623938"/>
    <s v="NA"/>
    <s v="NA"/>
    <x v="0"/>
  </r>
  <r>
    <x v="26"/>
    <x v="5"/>
    <x v="1143"/>
    <d v="2025-10-27T17:08:23"/>
    <x v="6"/>
    <s v="077685335"/>
    <s v="NA"/>
    <s v="NA"/>
    <x v="1"/>
  </r>
  <r>
    <x v="26"/>
    <x v="5"/>
    <x v="1144"/>
    <d v="2025-10-27T17:30:36"/>
    <x v="8"/>
    <s v="0422256958"/>
    <s v="NA"/>
    <s v="NA"/>
    <x v="0"/>
  </r>
  <r>
    <x v="26"/>
    <x v="5"/>
    <x v="1145"/>
    <d v="2025-10-27T17:46:39"/>
    <x v="6"/>
    <s v="0979043896"/>
    <s v="NA"/>
    <s v="NA"/>
    <x v="1"/>
  </r>
  <r>
    <x v="26"/>
    <x v="5"/>
    <x v="1146"/>
    <d v="2025-10-27T17:44:24"/>
    <x v="8"/>
    <s v="062090555"/>
    <s v="NA"/>
    <s v="NA"/>
    <x v="1"/>
  </r>
  <r>
    <x v="26"/>
    <x v="5"/>
    <x v="1147"/>
    <d v="2025-10-27T18:07:38"/>
    <x v="2"/>
    <s v="0931289915"/>
    <s v="NA"/>
    <s v="NA"/>
    <x v="0"/>
  </r>
  <r>
    <x v="26"/>
    <x v="5"/>
    <x v="1148"/>
    <d v="2025-10-27T18:09:07"/>
    <x v="6"/>
    <s v="033393339"/>
    <s v="NA"/>
    <s v="NA"/>
    <x v="1"/>
  </r>
  <r>
    <x v="26"/>
    <x v="5"/>
    <x v="1149"/>
    <d v="2025-10-27T18:10:07"/>
    <x v="5"/>
    <s v="079623938"/>
    <s v="NA"/>
    <s v="NA"/>
    <x v="0"/>
  </r>
  <r>
    <x v="26"/>
    <x v="5"/>
    <x v="1150"/>
    <d v="2025-10-27T18:18:54"/>
    <x v="6"/>
    <s v="0979043896"/>
    <s v="NA"/>
    <s v="NA"/>
    <x v="1"/>
  </r>
  <r>
    <x v="26"/>
    <x v="5"/>
    <x v="1151"/>
    <d v="2025-10-27T18:39:44"/>
    <x v="6"/>
    <s v="033249292"/>
    <s v="NA"/>
    <s v="NA"/>
    <x v="1"/>
  </r>
  <r>
    <x v="26"/>
    <x v="5"/>
    <x v="1152"/>
    <d v="2025-10-27T20:16:27"/>
    <x v="2"/>
    <s v="0910181304"/>
    <s v="NA"/>
    <s v="NA"/>
    <x v="0"/>
  </r>
  <r>
    <x v="26"/>
    <x v="5"/>
    <x v="1153"/>
    <d v="2025-10-27T19:03:15"/>
    <x v="8"/>
    <s v="0930906955"/>
    <s v="NA"/>
    <s v="NA"/>
    <x v="1"/>
  </r>
  <r>
    <x v="26"/>
    <x v="5"/>
    <x v="1154"/>
    <d v="2025-10-27T19:09:29"/>
    <x v="8"/>
    <s v="0983730164"/>
    <s v="NA"/>
    <s v="NA"/>
    <x v="1"/>
  </r>
  <r>
    <x v="26"/>
    <x v="5"/>
    <x v="1155"/>
    <d v="2025-10-27T19:16:43"/>
    <x v="8"/>
    <s v="0423392913"/>
    <s v="NA"/>
    <s v="NA"/>
    <x v="1"/>
  </r>
  <r>
    <x v="26"/>
    <x v="5"/>
    <x v="1156"/>
    <d v="2025-10-27T19:19:32"/>
    <x v="8"/>
    <s v="0423392913"/>
    <s v="NA"/>
    <s v="NA"/>
    <x v="1"/>
  </r>
  <r>
    <x v="26"/>
    <x v="5"/>
    <x v="1157"/>
    <d v="2025-10-27T19:44:39"/>
    <x v="8"/>
    <s v="0927858585"/>
    <s v="NA"/>
    <s v="NA"/>
    <x v="1"/>
  </r>
  <r>
    <x v="26"/>
    <x v="5"/>
    <x v="1158"/>
    <d v="2025-10-27T20:31:19"/>
    <x v="8"/>
    <s v="0983730164"/>
    <s v="NA"/>
    <s v="NA"/>
    <x v="1"/>
  </r>
  <r>
    <x v="26"/>
    <x v="5"/>
    <x v="1159"/>
    <d v="2025-10-27T20:37:22"/>
    <x v="8"/>
    <s v="0930906955"/>
    <s v="NA"/>
    <s v="NA"/>
    <x v="1"/>
  </r>
  <r>
    <x v="27"/>
    <x v="6"/>
    <x v="1160"/>
    <d v="2025-10-28T12:25:08"/>
    <x v="6"/>
    <s v="0976999550"/>
    <s v="NA"/>
    <s v="NA"/>
    <x v="1"/>
  </r>
  <r>
    <x v="27"/>
    <x v="6"/>
    <x v="1161"/>
    <d v="2025-10-28T12:32:41"/>
    <x v="6"/>
    <s v="0970451608"/>
    <s v="NA"/>
    <s v="NA"/>
    <x v="1"/>
  </r>
  <r>
    <x v="27"/>
    <x v="6"/>
    <x v="1162"/>
    <d v="2025-10-28T13:33:17"/>
    <x v="6"/>
    <s v="0422252255"/>
    <s v="NA"/>
    <s v="NA"/>
    <x v="1"/>
  </r>
  <r>
    <x v="27"/>
    <x v="6"/>
    <x v="1163"/>
    <d v="2025-10-28T14:25:09"/>
    <x v="2"/>
    <s v="89145599"/>
    <s v="NA"/>
    <s v="NA"/>
    <x v="0"/>
  </r>
  <r>
    <x v="27"/>
    <x v="6"/>
    <x v="1164"/>
    <d v="2025-10-28T14:39:34"/>
    <x v="5"/>
    <s v="033249292"/>
    <s v="NA"/>
    <s v="NA"/>
    <x v="0"/>
  </r>
  <r>
    <x v="27"/>
    <x v="6"/>
    <x v="1165"/>
    <d v="2025-10-28T14:49:36"/>
    <x v="5"/>
    <s v="033249292"/>
    <s v="NA"/>
    <s v="NA"/>
    <x v="0"/>
  </r>
  <r>
    <x v="27"/>
    <x v="6"/>
    <x v="1166"/>
    <d v="2025-10-28T14:57:32"/>
    <x v="4"/>
    <s v="0935330695"/>
    <s v="NA"/>
    <s v="NA"/>
    <x v="1"/>
  </r>
  <r>
    <x v="27"/>
    <x v="6"/>
    <x v="1167"/>
    <d v="2025-10-28T15:06:45"/>
    <x v="5"/>
    <s v="039558555"/>
    <s v="NA"/>
    <s v="NA"/>
    <x v="0"/>
  </r>
  <r>
    <x v="27"/>
    <x v="6"/>
    <x v="1168"/>
    <d v="2025-10-28T15:09:03"/>
    <x v="2"/>
    <s v="02-29496677"/>
    <s v="NA"/>
    <s v="NA"/>
    <x v="1"/>
  </r>
  <r>
    <x v="27"/>
    <x v="6"/>
    <x v="1169"/>
    <d v="2025-10-28T15:15:50"/>
    <x v="2"/>
    <s v="0425235950"/>
    <s v="NA"/>
    <s v="NA"/>
    <x v="1"/>
  </r>
  <r>
    <x v="27"/>
    <x v="6"/>
    <x v="1170"/>
    <d v="2025-10-28T15:14:06"/>
    <x v="2"/>
    <s v="0229496677"/>
    <s v="NA"/>
    <s v="NA"/>
    <x v="1"/>
  </r>
  <r>
    <x v="27"/>
    <x v="6"/>
    <x v="1171"/>
    <d v="2025-10-28T15:22:37"/>
    <x v="8"/>
    <s v="0229306677"/>
    <s v="NA"/>
    <s v="NA"/>
    <x v="1"/>
  </r>
  <r>
    <x v="27"/>
    <x v="6"/>
    <x v="1172"/>
    <d v="2025-10-28T15:31:55"/>
    <x v="8"/>
    <s v="0229306677"/>
    <s v="NA"/>
    <s v="NA"/>
    <x v="1"/>
  </r>
  <r>
    <x v="27"/>
    <x v="6"/>
    <x v="1173"/>
    <d v="2025-10-28T15:44:45"/>
    <x v="2"/>
    <s v="0229496677"/>
    <s v="NA"/>
    <s v="NA"/>
    <x v="1"/>
  </r>
  <r>
    <x v="27"/>
    <x v="6"/>
    <x v="1174"/>
    <d v="2025-10-28T15:39:07"/>
    <x v="4"/>
    <s v="0968009302"/>
    <s v="NA"/>
    <s v="NA"/>
    <x v="1"/>
  </r>
  <r>
    <x v="27"/>
    <x v="6"/>
    <x v="1175"/>
    <d v="2025-10-28T15:51:48"/>
    <x v="2"/>
    <s v="0925266168"/>
    <s v="NA"/>
    <s v="NA"/>
    <x v="0"/>
  </r>
  <r>
    <x v="27"/>
    <x v="6"/>
    <x v="1176"/>
    <d v="2025-10-28T16:14:00"/>
    <x v="6"/>
    <s v="0986128655"/>
    <s v="NA"/>
    <s v="NA"/>
    <x v="0"/>
  </r>
  <r>
    <x v="27"/>
    <x v="6"/>
    <x v="1177"/>
    <d v="2025-10-28T16:17:35"/>
    <x v="2"/>
    <s v="0928814812"/>
    <s v="NA"/>
    <s v="NA"/>
    <x v="1"/>
  </r>
  <r>
    <x v="27"/>
    <x v="6"/>
    <x v="1178"/>
    <d v="2025-10-28T16:27:46"/>
    <x v="6"/>
    <s v="0986128655"/>
    <s v="NA"/>
    <s v="NA"/>
    <x v="1"/>
  </r>
  <r>
    <x v="27"/>
    <x v="6"/>
    <x v="1179"/>
    <d v="2025-10-28T16:24:09"/>
    <x v="2"/>
    <s v="0908996138"/>
    <s v="NA"/>
    <s v="NA"/>
    <x v="1"/>
  </r>
  <r>
    <x v="27"/>
    <x v="6"/>
    <x v="1180"/>
    <d v="2025-10-28T16:19:41"/>
    <x v="4"/>
    <s v="0938513505"/>
    <s v="NA"/>
    <s v="NA"/>
    <x v="1"/>
  </r>
  <r>
    <x v="27"/>
    <x v="6"/>
    <x v="1181"/>
    <d v="2025-10-28T16:21:58"/>
    <x v="4"/>
    <s v="0988714889"/>
    <s v="NA"/>
    <s v="NA"/>
    <x v="1"/>
  </r>
  <r>
    <x v="27"/>
    <x v="6"/>
    <x v="1182"/>
    <d v="2025-10-28T16:24:17"/>
    <x v="4"/>
    <s v="0938941002"/>
    <s v="NA"/>
    <s v="NA"/>
    <x v="1"/>
  </r>
  <r>
    <x v="27"/>
    <x v="6"/>
    <x v="1183"/>
    <d v="2025-10-28T16:30:12"/>
    <x v="8"/>
    <s v="0928304340"/>
    <s v="NA"/>
    <s v="NA"/>
    <x v="0"/>
  </r>
  <r>
    <x v="27"/>
    <x v="6"/>
    <x v="1184"/>
    <d v="2025-10-28T16:57:45"/>
    <x v="2"/>
    <s v="0960698305"/>
    <s v="NA"/>
    <s v="NA"/>
    <x v="0"/>
  </r>
  <r>
    <x v="27"/>
    <x v="6"/>
    <x v="1185"/>
    <d v="2025-10-28T17:11:37"/>
    <x v="6"/>
    <s v="0960698305"/>
    <s v="NA"/>
    <s v="NA"/>
    <x v="0"/>
  </r>
  <r>
    <x v="27"/>
    <x v="6"/>
    <x v="1186"/>
    <d v="2025-10-28T17:21:00"/>
    <x v="2"/>
    <s v="0960698305"/>
    <s v="NA"/>
    <s v="NA"/>
    <x v="1"/>
  </r>
  <r>
    <x v="27"/>
    <x v="6"/>
    <x v="1187"/>
    <d v="2025-10-28T17:43:30"/>
    <x v="6"/>
    <s v="0422269588"/>
    <s v="NA"/>
    <s v="NA"/>
    <x v="1"/>
  </r>
  <r>
    <x v="27"/>
    <x v="6"/>
    <x v="1188"/>
    <d v="2025-10-28T19:52:58"/>
    <x v="8"/>
    <s v="0976999550"/>
    <s v="NA"/>
    <s v="NA"/>
    <x v="0"/>
  </r>
  <r>
    <x v="27"/>
    <x v="6"/>
    <x v="1189"/>
    <d v="2025-10-28T20:02:30"/>
    <x v="8"/>
    <s v="0970451608"/>
    <s v="NA"/>
    <s v="NA"/>
    <x v="1"/>
  </r>
  <r>
    <x v="27"/>
    <x v="6"/>
    <x v="1190"/>
    <d v="2025-10-28T20:11:01"/>
    <x v="8"/>
    <s v="039558555"/>
    <s v="NA"/>
    <s v="NA"/>
    <x v="1"/>
  </r>
  <r>
    <x v="27"/>
    <x v="6"/>
    <x v="1191"/>
    <d v="2025-10-28T20:22:54"/>
    <x v="8"/>
    <s v="0937627771"/>
    <s v="NA"/>
    <s v="NA"/>
    <x v="0"/>
  </r>
  <r>
    <x v="27"/>
    <x v="6"/>
    <x v="1192"/>
    <d v="2025-10-28T20:40:06"/>
    <x v="8"/>
    <s v="0937627771"/>
    <s v="NA"/>
    <s v="NA"/>
    <x v="1"/>
  </r>
  <r>
    <x v="27"/>
    <x v="6"/>
    <x v="1193"/>
    <d v="2025-10-28T20:38:54"/>
    <x v="5"/>
    <s v="0976066349"/>
    <s v="NA"/>
    <s v="NA"/>
    <x v="0"/>
  </r>
  <r>
    <x v="27"/>
    <x v="6"/>
    <x v="1194"/>
    <m/>
    <x v="0"/>
    <m/>
    <m/>
    <m/>
    <x v="0"/>
  </r>
  <r>
    <x v="28"/>
    <x v="0"/>
    <x v="1195"/>
    <d v="2025-10-29T06:07:35"/>
    <x v="1"/>
    <s v="sip:anonymous@220.128.98.227"/>
    <s v="NA"/>
    <s v="NA"/>
    <x v="0"/>
  </r>
  <r>
    <x v="28"/>
    <x v="0"/>
    <x v="1196"/>
    <d v="2025-10-29T08:35:04"/>
    <x v="1"/>
    <s v="0963433068"/>
    <s v="NA"/>
    <s v="NA"/>
    <x v="0"/>
  </r>
  <r>
    <x v="28"/>
    <x v="0"/>
    <x v="1197"/>
    <d v="2025-10-29T08:59:07"/>
    <x v="1"/>
    <s v="0963433068"/>
    <s v="NA"/>
    <s v="NA"/>
    <x v="0"/>
  </r>
  <r>
    <x v="28"/>
    <x v="0"/>
    <x v="1198"/>
    <d v="2025-10-29T10:49:52"/>
    <x v="2"/>
    <s v="sip:anonymous@220.128.98.227"/>
    <s v="NA"/>
    <s v="NA"/>
    <x v="0"/>
  </r>
  <r>
    <x v="28"/>
    <x v="0"/>
    <x v="1199"/>
    <d v="2025-10-29T10:55:31"/>
    <x v="2"/>
    <s v="0925266168"/>
    <s v="NA"/>
    <s v="NA"/>
    <x v="0"/>
  </r>
  <r>
    <x v="28"/>
    <x v="0"/>
    <x v="1200"/>
    <d v="2025-10-29T10:53:35"/>
    <x v="3"/>
    <m/>
    <m/>
    <m/>
    <x v="0"/>
  </r>
  <r>
    <x v="28"/>
    <x v="0"/>
    <x v="1201"/>
    <d v="2025-10-29T11:00:52"/>
    <x v="2"/>
    <s v="0925266168"/>
    <s v="NA"/>
    <s v="NA"/>
    <x v="0"/>
  </r>
  <r>
    <x v="28"/>
    <x v="0"/>
    <x v="1202"/>
    <d v="2025-10-29T11:02:55"/>
    <x v="2"/>
    <s v="0925266168"/>
    <s v="NA"/>
    <s v="NA"/>
    <x v="0"/>
  </r>
  <r>
    <x v="28"/>
    <x v="0"/>
    <x v="1203"/>
    <d v="2025-10-29T12:34:33"/>
    <x v="2"/>
    <s v="0426879200"/>
    <s v="NA"/>
    <s v="NA"/>
    <x v="1"/>
  </r>
  <r>
    <x v="28"/>
    <x v="0"/>
    <x v="1204"/>
    <d v="2025-10-29T12:30:48"/>
    <x v="4"/>
    <s v="0988134075"/>
    <s v="NA"/>
    <s v="NA"/>
    <x v="1"/>
  </r>
  <r>
    <x v="28"/>
    <x v="0"/>
    <x v="1205"/>
    <d v="2025-10-29T12:31:41"/>
    <x v="4"/>
    <s v="0919131625"/>
    <s v="NA"/>
    <s v="NA"/>
    <x v="1"/>
  </r>
  <r>
    <x v="28"/>
    <x v="0"/>
    <x v="1206"/>
    <d v="2025-10-29T12:32:33"/>
    <x v="4"/>
    <s v="0970127909"/>
    <s v="NA"/>
    <s v="NA"/>
    <x v="1"/>
  </r>
  <r>
    <x v="28"/>
    <x v="0"/>
    <x v="1207"/>
    <d v="2025-10-29T12:45:16"/>
    <x v="4"/>
    <s v="0955185973"/>
    <s v="NA"/>
    <s v="NA"/>
    <x v="1"/>
  </r>
  <r>
    <x v="28"/>
    <x v="0"/>
    <x v="1208"/>
    <d v="2025-10-29T12:47:37"/>
    <x v="4"/>
    <s v="0915767089"/>
    <s v="NA"/>
    <s v="NA"/>
    <x v="1"/>
  </r>
  <r>
    <x v="28"/>
    <x v="0"/>
    <x v="1209"/>
    <d v="2025-10-29T12:48:58"/>
    <x v="4"/>
    <s v="0972803628"/>
    <s v="NA"/>
    <s v="NA"/>
    <x v="1"/>
  </r>
  <r>
    <x v="28"/>
    <x v="0"/>
    <x v="1210"/>
    <d v="2025-10-29T12:49:46"/>
    <x v="4"/>
    <s v="0980851007"/>
    <s v="NA"/>
    <s v="NA"/>
    <x v="1"/>
  </r>
  <r>
    <x v="28"/>
    <x v="0"/>
    <x v="1211"/>
    <d v="2025-10-29T12:52:02"/>
    <x v="4"/>
    <s v="0909135337"/>
    <s v="NA"/>
    <s v="NA"/>
    <x v="1"/>
  </r>
  <r>
    <x v="28"/>
    <x v="0"/>
    <x v="1212"/>
    <d v="2025-10-29T12:54:29"/>
    <x v="4"/>
    <s v="0902122313"/>
    <s v="NA"/>
    <s v="NA"/>
    <x v="1"/>
  </r>
  <r>
    <x v="28"/>
    <x v="0"/>
    <x v="1213"/>
    <d v="2025-10-29T12:55:43"/>
    <x v="4"/>
    <s v="0955041101"/>
    <s v="NA"/>
    <s v="NA"/>
    <x v="1"/>
  </r>
  <r>
    <x v="28"/>
    <x v="0"/>
    <x v="1214"/>
    <d v="2025-10-29T13:22:06"/>
    <x v="5"/>
    <s v="073381918"/>
    <s v="NA"/>
    <s v="NA"/>
    <x v="0"/>
  </r>
  <r>
    <x v="28"/>
    <x v="0"/>
    <x v="1215"/>
    <d v="2025-10-29T13:50:39"/>
    <x v="2"/>
    <s v="0902688374"/>
    <s v="NA"/>
    <s v="NA"/>
    <x v="0"/>
  </r>
  <r>
    <x v="28"/>
    <x v="0"/>
    <x v="1216"/>
    <d v="2025-10-29T14:00:16"/>
    <x v="2"/>
    <m/>
    <s v="NA"/>
    <s v="NA"/>
    <x v="0"/>
  </r>
  <r>
    <x v="28"/>
    <x v="0"/>
    <x v="1217"/>
    <d v="2025-10-29T14:01:01"/>
    <x v="2"/>
    <s v="29631218"/>
    <s v="NA"/>
    <s v="NA"/>
    <x v="0"/>
  </r>
  <r>
    <x v="28"/>
    <x v="0"/>
    <x v="1218"/>
    <d v="2025-10-29T14:12:20"/>
    <x v="2"/>
    <s v="29630128"/>
    <s v="NA"/>
    <s v="NA"/>
    <x v="0"/>
  </r>
  <r>
    <x v="28"/>
    <x v="0"/>
    <x v="1219"/>
    <d v="2025-10-29T14:10:50"/>
    <x v="3"/>
    <m/>
    <m/>
    <m/>
    <x v="0"/>
  </r>
  <r>
    <x v="28"/>
    <x v="0"/>
    <x v="1220"/>
    <d v="2025-10-29T14:35:58"/>
    <x v="2"/>
    <s v="0912338447"/>
    <s v="NA"/>
    <s v="NA"/>
    <x v="0"/>
  </r>
  <r>
    <x v="28"/>
    <x v="0"/>
    <x v="1221"/>
    <d v="2025-10-29T15:06:33"/>
    <x v="8"/>
    <s v="039558555"/>
    <s v="NA"/>
    <s v="NA"/>
    <x v="1"/>
  </r>
  <r>
    <x v="28"/>
    <x v="0"/>
    <x v="1222"/>
    <d v="2025-10-29T15:09:56"/>
    <x v="8"/>
    <s v="052291888"/>
    <s v="NA"/>
    <s v="NA"/>
    <x v="0"/>
  </r>
  <r>
    <x v="28"/>
    <x v="0"/>
    <x v="1223"/>
    <d v="2025-10-29T15:16:15"/>
    <x v="7"/>
    <s v="0976066349"/>
    <s v="NA"/>
    <s v="NA"/>
    <x v="0"/>
  </r>
  <r>
    <x v="28"/>
    <x v="0"/>
    <x v="1224"/>
    <d v="2025-10-29T15:34:46"/>
    <x v="8"/>
    <s v="0424759090"/>
    <s v="NA"/>
    <s v="NA"/>
    <x v="1"/>
  </r>
  <r>
    <x v="28"/>
    <x v="0"/>
    <x v="1225"/>
    <d v="2025-10-29T15:49:47"/>
    <x v="2"/>
    <s v="073471616"/>
    <s v="NA"/>
    <s v="NA"/>
    <x v="1"/>
  </r>
  <r>
    <x v="28"/>
    <x v="0"/>
    <x v="1226"/>
    <d v="2025-10-29T15:44:31"/>
    <x v="8"/>
    <s v="039558555"/>
    <s v="NA"/>
    <s v="NA"/>
    <x v="1"/>
  </r>
  <r>
    <x v="28"/>
    <x v="0"/>
    <x v="1227"/>
    <d v="2025-10-29T15:47:09"/>
    <x v="7"/>
    <s v="0222555775"/>
    <s v="NA"/>
    <s v="NA"/>
    <x v="1"/>
  </r>
  <r>
    <x v="28"/>
    <x v="0"/>
    <x v="1228"/>
    <d v="2025-10-29T15:58:05"/>
    <x v="2"/>
    <s v="073471616"/>
    <s v="NA"/>
    <s v="NA"/>
    <x v="1"/>
  </r>
  <r>
    <x v="28"/>
    <x v="0"/>
    <x v="1229"/>
    <d v="2025-10-29T15:56:56"/>
    <x v="4"/>
    <s v="0989473122"/>
    <s v="NA"/>
    <s v="NA"/>
    <x v="1"/>
  </r>
  <r>
    <x v="28"/>
    <x v="0"/>
    <x v="1230"/>
    <d v="2025-10-29T15:57:47"/>
    <x v="4"/>
    <s v="0979125265"/>
    <s v="NA"/>
    <s v="NA"/>
    <x v="1"/>
  </r>
  <r>
    <x v="28"/>
    <x v="0"/>
    <x v="1231"/>
    <d v="2025-10-29T16:01:37"/>
    <x v="2"/>
    <s v="0902688374"/>
    <s v="NA"/>
    <s v="NA"/>
    <x v="1"/>
  </r>
  <r>
    <x v="28"/>
    <x v="0"/>
    <x v="1232"/>
    <d v="2025-10-29T15:59:51"/>
    <x v="4"/>
    <s v="0980185772"/>
    <s v="NA"/>
    <s v="NA"/>
    <x v="1"/>
  </r>
  <r>
    <x v="28"/>
    <x v="0"/>
    <x v="1233"/>
    <d v="2025-10-29T16:04:42"/>
    <x v="4"/>
    <s v="0976226513"/>
    <s v="NA"/>
    <s v="NA"/>
    <x v="1"/>
  </r>
  <r>
    <x v="28"/>
    <x v="0"/>
    <x v="1234"/>
    <d v="2025-10-29T16:09:09"/>
    <x v="4"/>
    <s v="0968391401"/>
    <s v="NA"/>
    <s v="NA"/>
    <x v="1"/>
  </r>
  <r>
    <x v="28"/>
    <x v="0"/>
    <x v="1235"/>
    <d v="2025-10-29T16:11:33"/>
    <x v="4"/>
    <s v="0989207238"/>
    <s v="NA"/>
    <s v="NA"/>
    <x v="1"/>
  </r>
  <r>
    <x v="28"/>
    <x v="0"/>
    <x v="1236"/>
    <d v="2025-10-29T16:24:01"/>
    <x v="7"/>
    <s v="0920929625"/>
    <s v="NA"/>
    <s v="NA"/>
    <x v="0"/>
  </r>
  <r>
    <x v="28"/>
    <x v="0"/>
    <x v="1237"/>
    <d v="2025-10-29T16:13:10"/>
    <x v="4"/>
    <s v="0970670309"/>
    <s v="NA"/>
    <s v="NA"/>
    <x v="1"/>
  </r>
  <r>
    <x v="28"/>
    <x v="0"/>
    <x v="1238"/>
    <d v="2025-10-29T16:14:04"/>
    <x v="4"/>
    <s v="0938760926"/>
    <s v="NA"/>
    <s v="NA"/>
    <x v="1"/>
  </r>
  <r>
    <x v="28"/>
    <x v="0"/>
    <x v="1239"/>
    <d v="2025-10-29T16:24:55"/>
    <x v="2"/>
    <s v="073471616"/>
    <s v="NA"/>
    <s v="NA"/>
    <x v="1"/>
  </r>
  <r>
    <x v="28"/>
    <x v="0"/>
    <x v="1240"/>
    <d v="2025-10-29T16:52:55"/>
    <x v="2"/>
    <s v="073471616"/>
    <s v="NA"/>
    <s v="NA"/>
    <x v="1"/>
  </r>
  <r>
    <x v="28"/>
    <x v="0"/>
    <x v="1241"/>
    <d v="2025-10-29T17:20:32"/>
    <x v="5"/>
    <s v="073381918"/>
    <s v="NA"/>
    <s v="NA"/>
    <x v="1"/>
  </r>
  <r>
    <x v="28"/>
    <x v="0"/>
    <x v="1242"/>
    <d v="2025-10-29T17:21:57"/>
    <x v="7"/>
    <s v="053792927"/>
    <s v="NA"/>
    <s v="NA"/>
    <x v="1"/>
  </r>
  <r>
    <x v="28"/>
    <x v="0"/>
    <x v="1243"/>
    <d v="2025-10-29T17:27:21"/>
    <x v="2"/>
    <s v="0287729016"/>
    <s v="NA"/>
    <s v="NA"/>
    <x v="1"/>
  </r>
  <r>
    <x v="28"/>
    <x v="0"/>
    <x v="1244"/>
    <d v="2025-10-29T17:31:13"/>
    <x v="8"/>
    <s v="0987979500"/>
    <s v="NA"/>
    <s v="NA"/>
    <x v="1"/>
  </r>
  <r>
    <x v="28"/>
    <x v="0"/>
    <x v="1245"/>
    <d v="2025-10-29T17:41:12"/>
    <x v="2"/>
    <s v="0968699595"/>
    <s v="NA"/>
    <s v="NA"/>
    <x v="0"/>
  </r>
  <r>
    <x v="28"/>
    <x v="0"/>
    <x v="1246"/>
    <d v="2025-10-29T17:33:08"/>
    <x v="7"/>
    <s v="033253377"/>
    <s v="NA"/>
    <s v="NA"/>
    <x v="1"/>
  </r>
  <r>
    <x v="28"/>
    <x v="0"/>
    <x v="1247"/>
    <d v="2025-10-29T17:41:11"/>
    <x v="5"/>
    <s v="0900009309"/>
    <s v="NA"/>
    <s v="NA"/>
    <x v="1"/>
  </r>
  <r>
    <x v="28"/>
    <x v="0"/>
    <x v="1248"/>
    <d v="2025-10-29T17:46:36"/>
    <x v="2"/>
    <s v="0968699595"/>
    <s v="NA"/>
    <s v="NA"/>
    <x v="1"/>
  </r>
  <r>
    <x v="28"/>
    <x v="0"/>
    <x v="1249"/>
    <d v="2025-10-29T17:48:35"/>
    <x v="8"/>
    <s v="076417119"/>
    <s v="NA"/>
    <s v="NA"/>
    <x v="0"/>
  </r>
  <r>
    <x v="28"/>
    <x v="0"/>
    <x v="1250"/>
    <d v="2025-10-29T18:07:24"/>
    <x v="7"/>
    <s v="047280905"/>
    <s v="NA"/>
    <s v="NA"/>
    <x v="1"/>
  </r>
  <r>
    <x v="28"/>
    <x v="0"/>
    <x v="1251"/>
    <d v="2025-10-29T18:28:43"/>
    <x v="7"/>
    <s v="0920929625"/>
    <s v="NA"/>
    <s v="NA"/>
    <x v="1"/>
  </r>
  <r>
    <x v="28"/>
    <x v="0"/>
    <x v="1252"/>
    <d v="2025-10-29T18:47:29"/>
    <x v="7"/>
    <s v="0976999550"/>
    <s v="NA"/>
    <s v="NA"/>
    <x v="0"/>
  </r>
  <r>
    <x v="28"/>
    <x v="0"/>
    <x v="1253"/>
    <d v="2025-10-29T19:02:48"/>
    <x v="8"/>
    <s v="0976999550"/>
    <s v="NA"/>
    <s v="NA"/>
    <x v="0"/>
  </r>
  <r>
    <x v="28"/>
    <x v="0"/>
    <x v="1254"/>
    <d v="2025-10-29T19:28:34"/>
    <x v="8"/>
    <s v="0976999550"/>
    <s v="NA"/>
    <s v="NA"/>
    <x v="1"/>
  </r>
  <r>
    <x v="28"/>
    <x v="0"/>
    <x v="1255"/>
    <d v="2025-10-29T19:47:46"/>
    <x v="8"/>
    <s v="0229928989"/>
    <s v="NA"/>
    <s v="NA"/>
    <x v="1"/>
  </r>
  <r>
    <x v="28"/>
    <x v="0"/>
    <x v="1256"/>
    <d v="2025-10-29T19:50:07"/>
    <x v="8"/>
    <s v="0930906955"/>
    <s v="NA"/>
    <s v="NA"/>
    <x v="1"/>
  </r>
  <r>
    <x v="28"/>
    <x v="0"/>
    <x v="1257"/>
    <d v="2025-10-29T19:54:14"/>
    <x v="8"/>
    <s v="0229928989"/>
    <s v="NA"/>
    <s v="NA"/>
    <x v="1"/>
  </r>
  <r>
    <x v="28"/>
    <x v="0"/>
    <x v="1258"/>
    <d v="2025-10-29T20:07:50"/>
    <x v="8"/>
    <s v="0987979500"/>
    <s v="NA"/>
    <s v="NA"/>
    <x v="1"/>
  </r>
  <r>
    <x v="28"/>
    <x v="0"/>
    <x v="1259"/>
    <d v="2025-10-29T20:20:45"/>
    <x v="7"/>
    <s v="0930906955"/>
    <s v="NA"/>
    <s v="NA"/>
    <x v="0"/>
  </r>
  <r>
    <x v="28"/>
    <x v="0"/>
    <x v="1260"/>
    <d v="2025-10-29T20:27:33"/>
    <x v="8"/>
    <s v="0987979500"/>
    <s v="NA"/>
    <s v="NA"/>
    <x v="1"/>
  </r>
  <r>
    <x v="28"/>
    <x v="0"/>
    <x v="1261"/>
    <d v="2025-10-29T21:01:15"/>
    <x v="8"/>
    <s v="087239323"/>
    <s v="NA"/>
    <s v="NA"/>
    <x v="1"/>
  </r>
  <r>
    <x v="29"/>
    <x v="1"/>
    <x v="1262"/>
    <d v="2025-10-30T12:22:17"/>
    <x v="2"/>
    <s v="035265111"/>
    <s v="NA"/>
    <s v="NA"/>
    <x v="1"/>
  </r>
  <r>
    <x v="29"/>
    <x v="1"/>
    <x v="1263"/>
    <d v="2025-10-30T12:58:44"/>
    <x v="2"/>
    <s v="sip:anonymous@220.128.98.227"/>
    <s v="NA"/>
    <s v="NA"/>
    <x v="0"/>
  </r>
  <r>
    <x v="29"/>
    <x v="1"/>
    <x v="1264"/>
    <d v="2025-10-30T13:02:25"/>
    <x v="2"/>
    <s v="0980916961"/>
    <s v="NA"/>
    <s v="NA"/>
    <x v="1"/>
  </r>
  <r>
    <x v="29"/>
    <x v="1"/>
    <x v="1265"/>
    <d v="2025-10-30T12:59:12"/>
    <x v="3"/>
    <m/>
    <m/>
    <m/>
    <x v="0"/>
  </r>
  <r>
    <x v="29"/>
    <x v="1"/>
    <x v="1266"/>
    <d v="2025-10-30T13:17:13"/>
    <x v="2"/>
    <s v="0989987525"/>
    <s v="NA"/>
    <s v="NA"/>
    <x v="1"/>
  </r>
  <r>
    <x v="29"/>
    <x v="1"/>
    <x v="1267"/>
    <d v="2025-10-30T13:20:42"/>
    <x v="2"/>
    <s v="0908014384"/>
    <s v="NA"/>
    <s v="NA"/>
    <x v="1"/>
  </r>
  <r>
    <x v="29"/>
    <x v="1"/>
    <x v="1268"/>
    <d v="2025-10-30T13:35:23"/>
    <x v="2"/>
    <s v="0986128655"/>
    <s v="NA"/>
    <s v="NA"/>
    <x v="1"/>
  </r>
  <r>
    <x v="29"/>
    <x v="1"/>
    <x v="1269"/>
    <d v="2025-10-30T13:38:57"/>
    <x v="2"/>
    <s v="048339212"/>
    <s v="NA"/>
    <s v="NA"/>
    <x v="1"/>
  </r>
  <r>
    <x v="29"/>
    <x v="1"/>
    <x v="1270"/>
    <d v="2025-10-30T14:01:51"/>
    <x v="2"/>
    <s v="0909000199"/>
    <s v="NA"/>
    <s v="NA"/>
    <x v="0"/>
  </r>
  <r>
    <x v="29"/>
    <x v="1"/>
    <x v="1271"/>
    <d v="2025-10-30T14:32:10"/>
    <x v="2"/>
    <s v="0982623827"/>
    <s v="NA"/>
    <s v="NA"/>
    <x v="0"/>
  </r>
  <r>
    <x v="29"/>
    <x v="1"/>
    <x v="1272"/>
    <d v="2025-10-30T14:19:01"/>
    <x v="3"/>
    <m/>
    <m/>
    <m/>
    <x v="0"/>
  </r>
  <r>
    <x v="29"/>
    <x v="1"/>
    <x v="1273"/>
    <d v="2025-10-30T14:21:49"/>
    <x v="3"/>
    <m/>
    <m/>
    <m/>
    <x v="0"/>
  </r>
  <r>
    <x v="29"/>
    <x v="1"/>
    <x v="1274"/>
    <d v="2025-10-30T15:04:50"/>
    <x v="2"/>
    <s v="073755335"/>
    <s v="NA"/>
    <s v="NA"/>
    <x v="1"/>
  </r>
  <r>
    <x v="29"/>
    <x v="1"/>
    <x v="1275"/>
    <d v="2025-10-30T15:26:56"/>
    <x v="2"/>
    <s v="0976999550"/>
    <s v="NA"/>
    <s v="NA"/>
    <x v="1"/>
  </r>
  <r>
    <x v="29"/>
    <x v="1"/>
    <x v="1276"/>
    <d v="2025-10-30T15:41:42"/>
    <x v="2"/>
    <s v="0980916961"/>
    <s v="NA"/>
    <s v="NA"/>
    <x v="1"/>
  </r>
  <r>
    <x v="29"/>
    <x v="1"/>
    <x v="1277"/>
    <d v="2025-10-30T15:56:02"/>
    <x v="2"/>
    <s v="048339212"/>
    <s v="NA"/>
    <s v="NA"/>
    <x v="1"/>
  </r>
  <r>
    <x v="29"/>
    <x v="1"/>
    <x v="1278"/>
    <d v="2025-10-30T16:16:35"/>
    <x v="2"/>
    <s v="062227266"/>
    <s v="NA"/>
    <s v="NA"/>
    <x v="1"/>
  </r>
  <r>
    <x v="29"/>
    <x v="1"/>
    <x v="1279"/>
    <d v="2025-10-30T16:27:32"/>
    <x v="7"/>
    <s v="0492661355"/>
    <s v="NA"/>
    <s v="NA"/>
    <x v="0"/>
  </r>
  <r>
    <x v="29"/>
    <x v="1"/>
    <x v="1280"/>
    <d v="2025-10-30T16:22:29"/>
    <x v="2"/>
    <s v="062227266"/>
    <s v="NA"/>
    <s v="NA"/>
    <x v="1"/>
  </r>
  <r>
    <x v="29"/>
    <x v="1"/>
    <x v="1281"/>
    <d v="2025-10-30T16:27:17"/>
    <x v="2"/>
    <s v="0423389933"/>
    <s v="NA"/>
    <s v="NA"/>
    <x v="1"/>
  </r>
  <r>
    <x v="29"/>
    <x v="1"/>
    <x v="1282"/>
    <d v="2025-10-30T16:37:51"/>
    <x v="4"/>
    <s v="0900009309"/>
    <s v="NA"/>
    <s v="NA"/>
    <x v="1"/>
  </r>
  <r>
    <x v="29"/>
    <x v="1"/>
    <x v="1283"/>
    <d v="2025-10-30T16:40:24"/>
    <x v="7"/>
    <s v="055373039"/>
    <s v="NA"/>
    <s v="NA"/>
    <x v="1"/>
  </r>
  <r>
    <x v="29"/>
    <x v="1"/>
    <x v="1284"/>
    <d v="2025-10-30T18:14:31"/>
    <x v="2"/>
    <s v="0976999550"/>
    <s v="NA"/>
    <s v="NA"/>
    <x v="1"/>
  </r>
  <r>
    <x v="29"/>
    <x v="1"/>
    <x v="1285"/>
    <d v="2025-10-30T17:14:51"/>
    <x v="2"/>
    <s v="0909000199"/>
    <s v="NA"/>
    <s v="NA"/>
    <x v="1"/>
  </r>
  <r>
    <x v="29"/>
    <x v="1"/>
    <x v="1286"/>
    <d v="2025-10-30T17:41:35"/>
    <x v="2"/>
    <s v="0492661355"/>
    <s v="NA"/>
    <s v="NA"/>
    <x v="1"/>
  </r>
  <r>
    <x v="29"/>
    <x v="1"/>
    <x v="1287"/>
    <d v="2025-10-30T18:10:28"/>
    <x v="2"/>
    <s v="0492661355"/>
    <s v="NA"/>
    <s v="NA"/>
    <x v="1"/>
  </r>
  <r>
    <x v="29"/>
    <x v="1"/>
    <x v="1288"/>
    <d v="2025-10-30T18:19:41"/>
    <x v="2"/>
    <s v="0909000199"/>
    <s v="NA"/>
    <s v="NA"/>
    <x v="1"/>
  </r>
  <r>
    <x v="29"/>
    <x v="1"/>
    <x v="1289"/>
    <d v="2025-10-30T18:39:28"/>
    <x v="2"/>
    <s v="0989987525"/>
    <s v="NA"/>
    <s v="NA"/>
    <x v="1"/>
  </r>
  <r>
    <x v="29"/>
    <x v="1"/>
    <x v="1290"/>
    <d v="2025-10-30T18:38:00"/>
    <x v="3"/>
    <m/>
    <m/>
    <m/>
    <x v="0"/>
  </r>
  <r>
    <x v="29"/>
    <x v="1"/>
    <x v="1291"/>
    <d v="2025-10-30T19:19:48"/>
    <x v="7"/>
    <s v="0422277789"/>
    <s v="NA"/>
    <s v="NA"/>
    <x v="1"/>
  </r>
  <r>
    <x v="29"/>
    <x v="1"/>
    <x v="1292"/>
    <d v="2025-10-30T19:28:33"/>
    <x v="7"/>
    <s v="0492323456"/>
    <s v="NA"/>
    <s v="NA"/>
    <x v="1"/>
  </r>
  <r>
    <x v="29"/>
    <x v="1"/>
    <x v="1293"/>
    <d v="2025-10-30T19:43:18"/>
    <x v="7"/>
    <s v="0900009309"/>
    <s v="NA"/>
    <s v="NA"/>
    <x v="1"/>
  </r>
  <r>
    <x v="29"/>
    <x v="1"/>
    <x v="1294"/>
    <d v="2025-10-30T20:18:28"/>
    <x v="7"/>
    <s v="0930906955"/>
    <s v="NA"/>
    <s v="NA"/>
    <x v="1"/>
  </r>
  <r>
    <x v="29"/>
    <x v="1"/>
    <x v="1295"/>
    <d v="2025-10-30T20:32:01"/>
    <x v="7"/>
    <s v="0980916961"/>
    <s v="NA"/>
    <s v="NA"/>
    <x v="1"/>
  </r>
  <r>
    <x v="29"/>
    <x v="1"/>
    <x v="1296"/>
    <d v="2025-10-30T20:45:16"/>
    <x v="7"/>
    <s v="0425229568"/>
    <s v="NA"/>
    <s v="NA"/>
    <x v="1"/>
  </r>
  <r>
    <x v="29"/>
    <x v="1"/>
    <x v="1297"/>
    <d v="2025-10-30T20:47:52"/>
    <x v="7"/>
    <s v="0422277789"/>
    <s v="NA"/>
    <s v="NA"/>
    <x v="1"/>
  </r>
  <r>
    <x v="29"/>
    <x v="1"/>
    <x v="1298"/>
    <d v="2025-10-30T20:57:52"/>
    <x v="7"/>
    <s v="0987979500"/>
    <s v="NA"/>
    <s v="NA"/>
    <x v="1"/>
  </r>
  <r>
    <x v="30"/>
    <x v="2"/>
    <x v="1299"/>
    <d v="2025-10-31T11:01:54"/>
    <x v="2"/>
    <s v="0925266168"/>
    <s v="NA"/>
    <s v="NA"/>
    <x v="1"/>
  </r>
  <r>
    <x v="30"/>
    <x v="2"/>
    <x v="1300"/>
    <d v="2025-10-31T12:07:15"/>
    <x v="2"/>
    <s v="0925266168"/>
    <s v="NA"/>
    <s v="NA"/>
    <x v="1"/>
  </r>
  <r>
    <x v="30"/>
    <x v="2"/>
    <x v="1301"/>
    <d v="2025-10-31T13:14:22"/>
    <x v="2"/>
    <s v="034916969"/>
    <s v="NA"/>
    <s v="NA"/>
    <x v="0"/>
  </r>
  <r>
    <x v="30"/>
    <x v="2"/>
    <x v="1302"/>
    <d v="2025-10-31T13:31:57"/>
    <x v="2"/>
    <s v="0422277789"/>
    <s v="NA"/>
    <s v="NA"/>
    <x v="1"/>
  </r>
  <r>
    <x v="30"/>
    <x v="2"/>
    <x v="1303"/>
    <d v="2025-10-31T13:48:20"/>
    <x v="2"/>
    <s v="0422277789"/>
    <s v="NA"/>
    <s v="NA"/>
    <x v="1"/>
  </r>
  <r>
    <x v="30"/>
    <x v="2"/>
    <x v="1304"/>
    <d v="2025-10-31T13:50:48"/>
    <x v="5"/>
    <s v="033249292"/>
    <s v="NA"/>
    <s v="NA"/>
    <x v="1"/>
  </r>
  <r>
    <x v="30"/>
    <x v="2"/>
    <x v="1305"/>
    <d v="2025-10-31T14:04:57"/>
    <x v="2"/>
    <s v="0422269588"/>
    <s v="NA"/>
    <s v="NA"/>
    <x v="0"/>
  </r>
  <r>
    <x v="30"/>
    <x v="2"/>
    <x v="1306"/>
    <d v="2025-10-31T14:23:49"/>
    <x v="4"/>
    <s v="0980500047"/>
    <s v="NA"/>
    <s v="NA"/>
    <x v="1"/>
  </r>
  <r>
    <x v="30"/>
    <x v="2"/>
    <x v="1307"/>
    <d v="2025-10-31T14:24:56"/>
    <x v="4"/>
    <s v="0988147279"/>
    <s v="NA"/>
    <s v="NA"/>
    <x v="1"/>
  </r>
  <r>
    <x v="30"/>
    <x v="2"/>
    <x v="1308"/>
    <d v="2025-10-31T14:27:06"/>
    <x v="4"/>
    <s v="0903640102"/>
    <s v="NA"/>
    <s v="NA"/>
    <x v="1"/>
  </r>
  <r>
    <x v="30"/>
    <x v="2"/>
    <x v="1309"/>
    <d v="2025-10-31T14:30:09"/>
    <x v="5"/>
    <s v="033249292"/>
    <s v="NA"/>
    <s v="NA"/>
    <x v="1"/>
  </r>
  <r>
    <x v="30"/>
    <x v="2"/>
    <x v="1310"/>
    <d v="2025-10-31T14:28:25"/>
    <x v="4"/>
    <s v="0983040321"/>
    <s v="NA"/>
    <s v="NA"/>
    <x v="1"/>
  </r>
  <r>
    <x v="30"/>
    <x v="2"/>
    <x v="1311"/>
    <d v="2025-10-31T14:29:27"/>
    <x v="4"/>
    <s v="0906187983"/>
    <s v="NA"/>
    <s v="NA"/>
    <x v="1"/>
  </r>
  <r>
    <x v="30"/>
    <x v="2"/>
    <x v="1312"/>
    <d v="2025-10-31T14:30:44"/>
    <x v="4"/>
    <s v="0910860465"/>
    <s v="NA"/>
    <s v="NA"/>
    <x v="1"/>
  </r>
  <r>
    <x v="30"/>
    <x v="2"/>
    <x v="1313"/>
    <d v="2025-10-31T14:31:44"/>
    <x v="4"/>
    <s v="0910287661"/>
    <s v="NA"/>
    <s v="NA"/>
    <x v="1"/>
  </r>
  <r>
    <x v="30"/>
    <x v="2"/>
    <x v="1314"/>
    <d v="2025-10-31T15:06:44"/>
    <x v="8"/>
    <s v="0989926950"/>
    <s v="NA"/>
    <s v="NA"/>
    <x v="1"/>
  </r>
  <r>
    <x v="30"/>
    <x v="2"/>
    <x v="1315"/>
    <d v="2025-10-31T15:10:36"/>
    <x v="8"/>
    <s v="073381918"/>
    <s v="NA"/>
    <s v="NA"/>
    <x v="1"/>
  </r>
  <r>
    <x v="30"/>
    <x v="2"/>
    <x v="1316"/>
    <d v="2025-10-31T15:17:13"/>
    <x v="2"/>
    <s v="0422269588"/>
    <s v="NA"/>
    <s v="NA"/>
    <x v="1"/>
  </r>
  <r>
    <x v="30"/>
    <x v="2"/>
    <x v="1317"/>
    <d v="2025-10-31T15:19:04"/>
    <x v="8"/>
    <s v="052292888"/>
    <s v="NA"/>
    <s v="NA"/>
    <x v="0"/>
  </r>
  <r>
    <x v="30"/>
    <x v="2"/>
    <x v="1318"/>
    <d v="2025-10-31T15:15:53"/>
    <x v="4"/>
    <s v="0925720806"/>
    <s v="NA"/>
    <s v="NA"/>
    <x v="1"/>
  </r>
  <r>
    <x v="30"/>
    <x v="2"/>
    <x v="1319"/>
    <d v="2025-10-31T15:20:39"/>
    <x v="2"/>
    <s v="0989987525"/>
    <s v="NA"/>
    <s v="NA"/>
    <x v="1"/>
  </r>
  <r>
    <x v="30"/>
    <x v="2"/>
    <x v="1320"/>
    <d v="2025-10-31T15:22:39"/>
    <x v="8"/>
    <s v="0967099650"/>
    <s v="NA"/>
    <s v="NA"/>
    <x v="0"/>
  </r>
  <r>
    <x v="30"/>
    <x v="2"/>
    <x v="1321"/>
    <d v="2025-10-31T15:34:00"/>
    <x v="5"/>
    <s v="0920929625"/>
    <s v="NA"/>
    <s v="NA"/>
    <x v="0"/>
  </r>
  <r>
    <x v="30"/>
    <x v="2"/>
    <x v="1322"/>
    <d v="2025-10-31T15:26:01"/>
    <x v="2"/>
    <s v="0984112565"/>
    <s v="NA"/>
    <s v="NA"/>
    <x v="0"/>
  </r>
  <r>
    <x v="30"/>
    <x v="2"/>
    <x v="1323"/>
    <d v="2025-10-31T15:32:03"/>
    <x v="8"/>
    <s v="0966080034"/>
    <s v="NA"/>
    <s v="NA"/>
    <x v="1"/>
  </r>
  <r>
    <x v="30"/>
    <x v="2"/>
    <x v="1324"/>
    <d v="2025-10-31T15:27:08"/>
    <x v="4"/>
    <s v="0975305851"/>
    <s v="NA"/>
    <s v="NA"/>
    <x v="1"/>
  </r>
  <r>
    <x v="30"/>
    <x v="2"/>
    <x v="1325"/>
    <d v="2025-10-31T15:29:34"/>
    <x v="2"/>
    <s v="0967239935"/>
    <s v="NA"/>
    <s v="NA"/>
    <x v="0"/>
  </r>
  <r>
    <x v="30"/>
    <x v="2"/>
    <x v="1326"/>
    <d v="2025-10-31T15:28:27"/>
    <x v="4"/>
    <s v="0908190661"/>
    <s v="NA"/>
    <s v="NA"/>
    <x v="1"/>
  </r>
  <r>
    <x v="30"/>
    <x v="2"/>
    <x v="1327"/>
    <d v="2025-10-31T15:29:26"/>
    <x v="4"/>
    <s v="0972729394"/>
    <s v="NA"/>
    <s v="NA"/>
    <x v="1"/>
  </r>
  <r>
    <x v="30"/>
    <x v="2"/>
    <x v="1328"/>
    <d v="2025-10-31T15:35:16"/>
    <x v="2"/>
    <s v="0937364278"/>
    <s v="NA"/>
    <s v="NA"/>
    <x v="0"/>
  </r>
  <r>
    <x v="30"/>
    <x v="2"/>
    <x v="1329"/>
    <d v="2025-10-31T15:31:11"/>
    <x v="4"/>
    <s v="0935330695"/>
    <s v="NA"/>
    <s v="NA"/>
    <x v="1"/>
  </r>
  <r>
    <x v="30"/>
    <x v="2"/>
    <x v="1330"/>
    <d v="2025-10-31T15:34:54"/>
    <x v="4"/>
    <s v="0968009302"/>
    <s v="NA"/>
    <s v="NA"/>
    <x v="1"/>
  </r>
  <r>
    <x v="30"/>
    <x v="2"/>
    <x v="1331"/>
    <d v="2025-10-31T15:38:06"/>
    <x v="4"/>
    <s v="0938513505"/>
    <s v="NA"/>
    <s v="NA"/>
    <x v="1"/>
  </r>
  <r>
    <x v="30"/>
    <x v="2"/>
    <x v="1332"/>
    <d v="2025-10-31T15:42:36"/>
    <x v="2"/>
    <s v="0989987525"/>
    <s v="NA"/>
    <s v="NA"/>
    <x v="1"/>
  </r>
  <r>
    <x v="30"/>
    <x v="2"/>
    <x v="1333"/>
    <d v="2025-10-31T15:49:09"/>
    <x v="2"/>
    <s v="0981357259"/>
    <s v="NA"/>
    <s v="NA"/>
    <x v="0"/>
  </r>
  <r>
    <x v="30"/>
    <x v="2"/>
    <x v="1334"/>
    <d v="2025-10-31T16:08:13"/>
    <x v="8"/>
    <s v="0926123138"/>
    <s v="NA"/>
    <s v="NA"/>
    <x v="1"/>
  </r>
  <r>
    <x v="30"/>
    <x v="2"/>
    <x v="1335"/>
    <d v="2025-10-31T16:10:19"/>
    <x v="2"/>
    <s v="0422277789"/>
    <s v="NA"/>
    <s v="NA"/>
    <x v="1"/>
  </r>
  <r>
    <x v="30"/>
    <x v="2"/>
    <x v="1336"/>
    <d v="2025-10-31T16:27:44"/>
    <x v="2"/>
    <s v="073381918"/>
    <s v="NA"/>
    <s v="NA"/>
    <x v="1"/>
  </r>
  <r>
    <x v="30"/>
    <x v="2"/>
    <x v="1337"/>
    <d v="2025-10-31T17:08:33"/>
    <x v="8"/>
    <s v="0925266168"/>
    <s v="NA"/>
    <s v="NA"/>
    <x v="0"/>
  </r>
  <r>
    <x v="30"/>
    <x v="2"/>
    <x v="1338"/>
    <d v="2025-10-31T17:02:50"/>
    <x v="2"/>
    <s v="0980045518"/>
    <s v="NA"/>
    <s v="NA"/>
    <x v="0"/>
  </r>
  <r>
    <x v="30"/>
    <x v="2"/>
    <x v="1339"/>
    <d v="2025-10-31T16:47:14"/>
    <x v="3"/>
    <m/>
    <m/>
    <m/>
    <x v="0"/>
  </r>
  <r>
    <x v="30"/>
    <x v="2"/>
    <x v="1340"/>
    <d v="2025-10-31T16:50:07"/>
    <x v="4"/>
    <s v="0926123138"/>
    <s v="NA"/>
    <s v="NA"/>
    <x v="1"/>
  </r>
  <r>
    <x v="30"/>
    <x v="2"/>
    <x v="1341"/>
    <d v="2025-10-31T16:50:32"/>
    <x v="3"/>
    <m/>
    <m/>
    <m/>
    <x v="0"/>
  </r>
  <r>
    <x v="30"/>
    <x v="2"/>
    <x v="1342"/>
    <d v="2025-10-31T17:07:56"/>
    <x v="2"/>
    <s v="0980045518"/>
    <s v="NA"/>
    <s v="NA"/>
    <x v="1"/>
  </r>
  <r>
    <x v="30"/>
    <x v="2"/>
    <x v="1343"/>
    <d v="2025-10-31T17:12:06"/>
    <x v="2"/>
    <s v="0422277789"/>
    <s v="NA"/>
    <s v="NA"/>
    <x v="1"/>
  </r>
  <r>
    <x v="30"/>
    <x v="2"/>
    <x v="1344"/>
    <d v="2025-10-31T17:16:17"/>
    <x v="4"/>
    <s v="075588036"/>
    <s v="NA"/>
    <s v="NA"/>
    <x v="1"/>
  </r>
  <r>
    <x v="30"/>
    <x v="2"/>
    <x v="1345"/>
    <d v="2025-10-31T17:20:06"/>
    <x v="2"/>
    <s v="062158890"/>
    <s v="NA"/>
    <s v="NA"/>
    <x v="1"/>
  </r>
  <r>
    <x v="30"/>
    <x v="2"/>
    <x v="1346"/>
    <d v="2025-10-31T17:24:15"/>
    <x v="4"/>
    <s v="075588036"/>
    <s v="NA"/>
    <s v="NA"/>
    <x v="1"/>
  </r>
  <r>
    <x v="30"/>
    <x v="2"/>
    <x v="1347"/>
    <d v="2025-10-31T17:27:03"/>
    <x v="2"/>
    <s v="073381918"/>
    <s v="NA"/>
    <s v="NA"/>
    <x v="1"/>
  </r>
  <r>
    <x v="30"/>
    <x v="2"/>
    <x v="1348"/>
    <d v="2025-10-31T17:37:36"/>
    <x v="2"/>
    <s v="0976160185"/>
    <s v="NA"/>
    <s v="NA"/>
    <x v="1"/>
  </r>
  <r>
    <x v="30"/>
    <x v="2"/>
    <x v="1349"/>
    <d v="2025-10-31T17:36:33"/>
    <x v="8"/>
    <s v="0989926950"/>
    <s v="NA"/>
    <s v="NA"/>
    <x v="1"/>
  </r>
  <r>
    <x v="30"/>
    <x v="2"/>
    <x v="1350"/>
    <d v="2025-10-31T17:49:00"/>
    <x v="8"/>
    <s v="0422269588"/>
    <s v="NA"/>
    <s v="NA"/>
    <x v="0"/>
  </r>
  <r>
    <x v="30"/>
    <x v="2"/>
    <x v="1351"/>
    <d v="2025-10-31T17:57:43"/>
    <x v="5"/>
    <s v="26020033"/>
    <s v="NA"/>
    <s v="NA"/>
    <x v="0"/>
  </r>
  <r>
    <x v="30"/>
    <x v="2"/>
    <x v="1352"/>
    <d v="2025-10-31T17:52:30"/>
    <x v="2"/>
    <s v="0976160185"/>
    <s v="NA"/>
    <s v="NA"/>
    <x v="1"/>
  </r>
  <r>
    <x v="30"/>
    <x v="2"/>
    <x v="1353"/>
    <d v="2025-10-31T17:52:42"/>
    <x v="8"/>
    <s v="0988221211"/>
    <s v="NA"/>
    <s v="NA"/>
    <x v="1"/>
  </r>
  <r>
    <x v="30"/>
    <x v="2"/>
    <x v="1354"/>
    <d v="2025-10-31T18:03:16"/>
    <x v="2"/>
    <s v="0422277789"/>
    <s v="NA"/>
    <s v="NA"/>
    <x v="1"/>
  </r>
  <r>
    <x v="30"/>
    <x v="2"/>
    <x v="1355"/>
    <d v="2025-10-31T18:39:35"/>
    <x v="2"/>
    <s v="0909000199"/>
    <s v="NA"/>
    <s v="NA"/>
    <x v="1"/>
  </r>
  <r>
    <x v="30"/>
    <x v="2"/>
    <x v="1356"/>
    <d v="2025-10-31T18:41:10"/>
    <x v="2"/>
    <s v="0909000199"/>
    <s v="NA"/>
    <s v="NA"/>
    <x v="1"/>
  </r>
  <r>
    <x v="30"/>
    <x v="2"/>
    <x v="1357"/>
    <d v="2025-10-31T18:46:04"/>
    <x v="2"/>
    <s v="0909000199"/>
    <s v="NA"/>
    <s v="NA"/>
    <x v="1"/>
  </r>
  <r>
    <x v="30"/>
    <x v="2"/>
    <x v="1358"/>
    <d v="2025-10-31T19:44:54"/>
    <x v="8"/>
    <s v="0916854625"/>
    <s v="NA"/>
    <s v="NA"/>
    <x v="1"/>
  </r>
  <r>
    <x v="30"/>
    <x v="2"/>
    <x v="1359"/>
    <d v="2025-10-31T19:52:32"/>
    <x v="8"/>
    <s v="0989926950"/>
    <s v="NA"/>
    <s v="NA"/>
    <x v="1"/>
  </r>
  <r>
    <x v="30"/>
    <x v="2"/>
    <x v="1360"/>
    <d v="2025-10-31T20:21:03"/>
    <x v="8"/>
    <s v="0930906955"/>
    <s v="NA"/>
    <s v="NA"/>
    <x v="1"/>
  </r>
  <r>
    <x v="30"/>
    <x v="2"/>
    <x v="1361"/>
    <d v="2025-10-31T20:41:45"/>
    <x v="8"/>
    <s v="0916854625"/>
    <s v="NA"/>
    <s v="NA"/>
    <x v="1"/>
  </r>
  <r>
    <x v="30"/>
    <x v="2"/>
    <x v="1362"/>
    <d v="2025-10-31T21:26:45"/>
    <x v="8"/>
    <s v="0953870001"/>
    <s v="NA"/>
    <s v="NA"/>
    <x v="0"/>
  </r>
  <r>
    <x v="31"/>
    <x v="7"/>
    <x v="1363"/>
    <m/>
    <x v="3"/>
    <m/>
    <m/>
    <m/>
    <x v="2"/>
  </r>
  <r>
    <x v="31"/>
    <x v="7"/>
    <x v="1363"/>
    <m/>
    <x v="3"/>
    <m/>
    <m/>
    <m/>
    <x v="2"/>
  </r>
  <r>
    <x v="31"/>
    <x v="7"/>
    <x v="1363"/>
    <m/>
    <x v="3"/>
    <m/>
    <m/>
    <m/>
    <x v="2"/>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5">
  <r>
    <s v="DE"/>
    <x v="0"/>
    <s v="Call"/>
    <s v="01971F45B459418E9ACD93D8A912793C"/>
    <d v="2025-07-24T00:00:00"/>
    <x v="0"/>
    <d v="2025-07-24T09:41:36"/>
    <d v="2025-07-24T09:42:35"/>
    <x v="0"/>
    <s v="0916800055"/>
    <s v="NA"/>
    <s v="NA"/>
    <s v="Outbound"/>
  </r>
  <r>
    <s v="DE"/>
    <x v="0"/>
    <s v="Call"/>
    <s v="03EEAA921C8246D0B56F95411B7DC248"/>
    <d v="2025-07-25T00:00:00"/>
    <x v="1"/>
    <d v="2025-07-25T09:59:21"/>
    <d v="2025-07-25T10:01:24"/>
    <x v="0"/>
    <s v="0916800055"/>
    <s v="*"/>
    <s v="*"/>
    <s v="Outbound"/>
  </r>
  <r>
    <s v="FET"/>
    <x v="0"/>
    <s v="Chat"/>
    <s v="3D8EEE9694D94C2C8657CCB5143E7EDB"/>
    <d v="2025-07-29T00:00:00"/>
    <x v="2"/>
    <d v="2025-07-29T19:14:52"/>
    <d v="2025-07-29T19:18:22"/>
    <x v="0"/>
    <s v="0902000012"/>
    <s v="NA"/>
    <s v="NA"/>
    <s v="Inbound"/>
  </r>
  <r>
    <s v="DE"/>
    <x v="0"/>
    <s v="Call"/>
    <s v="4608FD8FF4534887A5245E5720F46662"/>
    <d v="2025-07-25T00:00:00"/>
    <x v="1"/>
    <d v="2025-07-25T10:01:42"/>
    <d v="2025-07-25T10:03:06"/>
    <x v="0"/>
    <s v="0916800055"/>
    <s v="*"/>
    <s v="*"/>
    <s v="Outbound"/>
  </r>
  <r>
    <s v="FET"/>
    <x v="0"/>
    <s v="Call"/>
    <s v="96252A83E0C8427FB592C793CD9B6145"/>
    <d v="2025-07-28T00:00:00"/>
    <x v="3"/>
    <d v="2025-07-28T14:00:39"/>
    <d v="2025-07-28T14:02:18"/>
    <x v="0"/>
    <s v="0925266168"/>
    <s v="NA"/>
    <s v="NA"/>
    <s v="Outbound"/>
  </r>
  <r>
    <s v="DE"/>
    <x v="0"/>
    <s v="Call"/>
    <s v="F2015EFB882842B996EB2F3EB436AF90"/>
    <d v="2025-07-28T00:00:00"/>
    <x v="3"/>
    <d v="2025-07-28T14:04:56"/>
    <d v="2025-07-28T14:06:58"/>
    <x v="0"/>
    <s v="0963433068"/>
    <s v="NA"/>
    <s v="NA"/>
    <s v="Outbound"/>
  </r>
  <r>
    <s v="Synnex"/>
    <x v="1"/>
    <s v="Call"/>
    <s v="9C8B869C2A2E4048825E3472290471F9"/>
    <d v="2025-07-21T00:00:00"/>
    <x v="3"/>
    <d v="2025-07-21T17:17:25"/>
    <d v="2025-07-21T17:19:30"/>
    <x v="1"/>
    <s v="0900009309"/>
    <s v="NA"/>
    <s v="NA"/>
    <s v="Outbound"/>
  </r>
  <r>
    <s v="Synnex"/>
    <x v="1"/>
    <s v="Call"/>
    <s v="D859FD8A848D4DC597F0AFC5FE38C552"/>
    <d v="2025-07-04T00:00:00"/>
    <x v="1"/>
    <d v="2025-07-04T13:06:41"/>
    <d v="2025-07-04T13:13:48"/>
    <x v="1"/>
    <s v="29631218"/>
    <s v="NA"/>
    <s v="NA"/>
    <s v="Inbound"/>
  </r>
  <r>
    <s v="Synnex"/>
    <x v="1"/>
    <s v="Call"/>
    <s v="029DA65C14EA4CB4995683B2E7516AC7"/>
    <d v="2025-07-09T00:00:00"/>
    <x v="4"/>
    <d v="2025-07-09T19:52:28"/>
    <d v="2025-07-09T20:09:01"/>
    <x v="2"/>
    <s v="0901259799"/>
    <s v="NA"/>
    <s v="NA"/>
    <s v="Inbound"/>
  </r>
  <r>
    <s v="Synnex"/>
    <x v="1"/>
    <s v="Call"/>
    <s v="02A5476C38274C56AD4B92D3E2AECD67"/>
    <d v="2025-07-04T00:00:00"/>
    <x v="1"/>
    <d v="2025-07-04T15:30:21"/>
    <d v="2025-07-04T15:32:02"/>
    <x v="2"/>
    <s v="0919029863"/>
    <s v="NA"/>
    <s v="NA"/>
    <s v="Outbound"/>
  </r>
  <r>
    <s v="FET"/>
    <x v="0"/>
    <s v="Call"/>
    <s v="049659AF0E234D0B8B3CDD7CD9DF7C5E"/>
    <d v="2025-07-04T00:00:00"/>
    <x v="1"/>
    <d v="2025-07-04T18:54:05"/>
    <d v="2025-07-04T19:05:55"/>
    <x v="2"/>
    <s v="0967185537"/>
    <s v="NA"/>
    <s v="NA"/>
    <s v="Inbound"/>
  </r>
  <r>
    <s v="Synnex"/>
    <x v="1"/>
    <s v="Call"/>
    <s v="079DDC697E9D4B8786A29528A60EA824"/>
    <d v="2025-07-04T00:00:00"/>
    <x v="1"/>
    <d v="2025-07-04T20:01:57"/>
    <d v="2025-07-04T20:08:03"/>
    <x v="2"/>
    <s v="0977311968"/>
    <s v="NA"/>
    <s v="NA"/>
    <s v="Outbound"/>
  </r>
  <r>
    <s v="Synnex"/>
    <x v="1"/>
    <s v="Call"/>
    <s v="09EA566CF95848A98AD89CD3876B1B8B"/>
    <d v="2025-07-04T00:00:00"/>
    <x v="1"/>
    <d v="2025-07-04T19:52:34"/>
    <d v="2025-07-04T19:59:04"/>
    <x v="2"/>
    <s v="0228983109"/>
    <s v="NA"/>
    <s v="NA"/>
    <s v="Outbound"/>
  </r>
  <r>
    <s v="DE"/>
    <x v="0"/>
    <s v="Call"/>
    <s v="0C8134C063634AAB927B83A4EF808372"/>
    <d v="2025-07-08T00:00:00"/>
    <x v="2"/>
    <d v="2025-07-08T23:53:46"/>
    <d v="2025-07-09T00:16:13"/>
    <x v="2"/>
    <s v="0963433068"/>
    <s v="NA"/>
    <s v="NA"/>
    <s v="Inbound"/>
  </r>
  <r>
    <s v="FET"/>
    <x v="0"/>
    <s v="Call"/>
    <s v="0C8F53C98E11483489DA2B7B8DC825D0"/>
    <d v="2025-07-18T00:00:00"/>
    <x v="1"/>
    <d v="2025-07-18T19:00:57"/>
    <d v="2025-07-18T19:03:39"/>
    <x v="2"/>
    <s v="0903852253"/>
    <s v="NA"/>
    <s v="NA"/>
    <s v="Inbound"/>
  </r>
  <r>
    <s v="Synnex"/>
    <x v="1"/>
    <s v="Call"/>
    <s v="0E69D7371457442DBE86A5A453C1F74D"/>
    <d v="2025-07-09T00:00:00"/>
    <x v="4"/>
    <d v="2025-07-09T17:02:05"/>
    <d v="2025-07-09T17:06:27"/>
    <x v="2"/>
    <s v="0925368200"/>
    <s v="NA"/>
    <s v="NA"/>
    <s v="Outbound"/>
  </r>
  <r>
    <s v="Synnex"/>
    <x v="1"/>
    <s v="Call"/>
    <s v="0F092FF08F034027AB41318960164100"/>
    <d v="2025-07-04T00:00:00"/>
    <x v="1"/>
    <d v="2025-07-04T15:53:23"/>
    <d v="2025-07-04T15:54:18"/>
    <x v="2"/>
    <s v="0983811199"/>
    <s v="NA"/>
    <s v="NA"/>
    <s v="Outbound"/>
  </r>
  <r>
    <s v="Synnex"/>
    <x v="1"/>
    <s v="Call"/>
    <s v="0F9F397A7C8B4C36A2A507AB64D8F340"/>
    <d v="2025-07-04T00:00:00"/>
    <x v="1"/>
    <d v="2025-07-04T15:38:33"/>
    <d v="2025-07-04T15:39:39"/>
    <x v="2"/>
    <s v="0953088330"/>
    <s v="NA"/>
    <s v="NA"/>
    <s v="Outbound"/>
  </r>
  <r>
    <s v="Synnex"/>
    <x v="1"/>
    <s v="Call"/>
    <s v="103B534BB3574079B57FC2E8EE21B3D6"/>
    <d v="2025-07-04T00:00:00"/>
    <x v="1"/>
    <d v="2025-07-04T15:18:34"/>
    <d v="2025-07-04T15:19:51"/>
    <x v="2"/>
    <s v="0936158127"/>
    <s v="NA"/>
    <s v="NA"/>
    <s v="Outbound"/>
  </r>
  <r>
    <s v="Synnex"/>
    <x v="1"/>
    <s v="Call"/>
    <s v="10FBE303F6FE47C5B64055AA13083F5D"/>
    <d v="2025-07-04T00:00:00"/>
    <x v="1"/>
    <d v="2025-07-04T15:51:20"/>
    <d v="2025-07-04T15:52:46"/>
    <x v="2"/>
    <s v="0919616621"/>
    <s v="NA"/>
    <s v="NA"/>
    <s v="Outbound"/>
  </r>
  <r>
    <s v="Synnex"/>
    <x v="1"/>
    <s v="Call"/>
    <s v="15259EC1DA7744EBB14E5188BBE4B3AC"/>
    <d v="2025-07-03T00:00:00"/>
    <x v="0"/>
    <d v="2025-07-03T18:08:07"/>
    <d v="2025-07-03T18:10:18"/>
    <x v="2"/>
    <s v="034511939"/>
    <s v="NA"/>
    <s v="NA"/>
    <s v="Outbound"/>
  </r>
  <r>
    <s v="Synnex"/>
    <x v="1"/>
    <s v="Call"/>
    <s v="1B4B8AE1C7744E35BFAE27B798689358"/>
    <d v="2025-07-04T00:00:00"/>
    <x v="1"/>
    <d v="2025-07-04T15:43:36"/>
    <d v="2025-07-04T15:44:52"/>
    <x v="2"/>
    <s v="0989695330"/>
    <s v="NA"/>
    <s v="NA"/>
    <s v="Outbound"/>
  </r>
  <r>
    <s v="Synnex"/>
    <x v="0"/>
    <s v="Call"/>
    <s v="1EBC9087FA924621BB0C53ADE8793804"/>
    <d v="2025-07-09T00:00:00"/>
    <x v="4"/>
    <d v="2025-07-09T16:04:06"/>
    <d v="2025-07-09T16:48:43"/>
    <x v="2"/>
    <s v="0937627771"/>
    <s v="NA"/>
    <s v="NA"/>
    <s v="Inbound"/>
  </r>
  <r>
    <s v="Synnex"/>
    <x v="1"/>
    <s v="Call"/>
    <s v="224DF2A149C34A12BC466C8D83770A7F"/>
    <d v="2025-07-04T00:00:00"/>
    <x v="1"/>
    <d v="2025-07-04T19:59:56"/>
    <d v="2025-07-04T20:01:29"/>
    <x v="2"/>
    <s v="0977311968"/>
    <s v="NA"/>
    <s v="NA"/>
    <s v="Outbound"/>
  </r>
  <r>
    <s v="Synnex"/>
    <x v="1"/>
    <s v="Call"/>
    <s v="2315D998CD134195A3E9BF89943CE9E3"/>
    <d v="2025-07-22T00:00:00"/>
    <x v="2"/>
    <d v="2025-07-22T15:22:04"/>
    <d v="2025-07-22T15:26:56"/>
    <x v="2"/>
    <s v="0965482547"/>
    <s v="NA"/>
    <s v="NA"/>
    <s v="Outbound"/>
  </r>
  <r>
    <s v="Synnex"/>
    <x v="1"/>
    <s v="Call"/>
    <s v="24B0467A009E48A6A659BF6704134410"/>
    <d v="2025-07-09T00:00:00"/>
    <x v="4"/>
    <d v="2025-07-09T15:36:06"/>
    <d v="2025-07-09T15:41:54"/>
    <x v="2"/>
    <s v="0427089926"/>
    <s v="NA"/>
    <s v="NA"/>
    <s v="Inbound"/>
  </r>
  <r>
    <s v="Synnex"/>
    <x v="1"/>
    <s v="Call"/>
    <s v="24E97F109D374B8A8785E6EC1B4DC71E"/>
    <d v="2025-07-08T00:00:00"/>
    <x v="2"/>
    <d v="2025-07-08T17:34:16"/>
    <d v="2025-07-08T17:42:32"/>
    <x v="2"/>
    <s v="0938680020"/>
    <s v="NA"/>
    <s v="NA"/>
    <s v="Inbound"/>
  </r>
  <r>
    <s v="Synnex"/>
    <x v="1"/>
    <s v="Call"/>
    <s v="26F462B465A34480B682E6FEE7A52D3B"/>
    <d v="2025-07-08T00:00:00"/>
    <x v="2"/>
    <d v="2025-07-08T16:20:26"/>
    <d v="2025-07-08T16:27:36"/>
    <x v="2"/>
    <s v="0908236158"/>
    <s v="NA"/>
    <s v="NA"/>
    <s v="Inbound"/>
  </r>
  <r>
    <s v="Synnex"/>
    <x v="1"/>
    <s v="Call"/>
    <s v="27C2EC0F2D054CBFAC8E9F73C7EA56B2"/>
    <d v="2025-07-04T00:00:00"/>
    <x v="1"/>
    <d v="2025-07-04T16:11:06"/>
    <d v="2025-07-04T16:12:23"/>
    <x v="2"/>
    <s v="0983373121"/>
    <s v="NA"/>
    <s v="NA"/>
    <s v="Outbound"/>
  </r>
  <r>
    <s v="FET"/>
    <x v="0"/>
    <s v="Call"/>
    <s v="29609B181BDF4CBF8417EF88FA109C14"/>
    <d v="2025-07-05T00:00:00"/>
    <x v="5"/>
    <d v="2025-07-05T17:47:43"/>
    <d v="2025-07-05T17:50:11"/>
    <x v="2"/>
    <s v="0989728533"/>
    <s v="NA"/>
    <s v="NA"/>
    <s v="Inbound"/>
  </r>
  <r>
    <s v="FET"/>
    <x v="0"/>
    <s v="Call"/>
    <s v="2A21185A097940FB8B907432B6BCD4C4"/>
    <d v="2025-07-05T00:00:00"/>
    <x v="5"/>
    <d v="2025-07-05T17:54:14"/>
    <d v="2025-07-05T17:56:16"/>
    <x v="2"/>
    <s v="0916922829"/>
    <s v="NA"/>
    <s v="NA"/>
    <s v="Inbound"/>
  </r>
  <r>
    <s v="Synnex"/>
    <x v="1"/>
    <s v="Call"/>
    <s v="2C3AAF6F62C24894A1324FE84DAF2058"/>
    <d v="2025-07-04T00:00:00"/>
    <x v="1"/>
    <d v="2025-07-04T16:04:43"/>
    <d v="2025-07-04T16:07:40"/>
    <x v="2"/>
    <s v="0922755991"/>
    <s v="NA"/>
    <s v="NA"/>
    <s v="Outbound"/>
  </r>
  <r>
    <s v="FET"/>
    <x v="0"/>
    <s v="Call"/>
    <s v="2D2807F9B25745C9B13D66F9A9B0746B"/>
    <d v="2025-07-05T00:00:00"/>
    <x v="5"/>
    <d v="2025-07-05T19:33:06"/>
    <d v="2025-07-05T19:35:48"/>
    <x v="2"/>
    <s v="0988249275"/>
    <s v="NA"/>
    <s v="NA"/>
    <s v="Inbound"/>
  </r>
  <r>
    <s v="FET"/>
    <x v="0"/>
    <s v="Call"/>
    <s v="33B15F16CDA54C7B9C677BC5ADDB8937"/>
    <d v="2025-07-05T00:00:00"/>
    <x v="5"/>
    <d v="2025-07-05T18:00:47"/>
    <d v="2025-07-05T18:03:09"/>
    <x v="2"/>
    <s v="0925765697"/>
    <s v="NA"/>
    <s v="NA"/>
    <s v="Inbound"/>
  </r>
  <r>
    <s v="FET"/>
    <x v="0"/>
    <s v="Call"/>
    <s v="33EE4AE0779B4450B37E9CAB4EE9DDDE"/>
    <d v="2025-07-13T00:00:00"/>
    <x v="6"/>
    <d v="2025-07-13T14:50:16"/>
    <d v="2025-07-13T14:53:07"/>
    <x v="2"/>
    <s v="0967351520"/>
    <s v="NA"/>
    <s v="NA"/>
    <s v="Inbound"/>
  </r>
  <r>
    <s v="Synnex"/>
    <x v="1"/>
    <s v="Call"/>
    <s v="396A29792AFF478BA9963FEA2ED019AC"/>
    <d v="2025-07-04T00:00:00"/>
    <x v="1"/>
    <d v="2025-07-04T15:55:02"/>
    <d v="2025-07-04T15:57:46"/>
    <x v="2"/>
    <s v="0918718232"/>
    <s v="NA"/>
    <s v="NA"/>
    <s v="Outbound"/>
  </r>
  <r>
    <s v="Synnex"/>
    <x v="1"/>
    <s v="Call"/>
    <s v="3D8451125A344B03841EB0C7284BBAD3"/>
    <d v="2025-07-04T00:00:00"/>
    <x v="1"/>
    <d v="2025-07-04T16:02:43"/>
    <d v="2025-07-04T16:04:15"/>
    <x v="2"/>
    <s v="0911606813"/>
    <s v="NA"/>
    <s v="NA"/>
    <s v="Outbound"/>
  </r>
  <r>
    <s v="FET"/>
    <x v="0"/>
    <s v="Call"/>
    <s v="3DB0E517F2FA414CA63843C5479785BA"/>
    <d v="2025-07-21T00:00:00"/>
    <x v="3"/>
    <d v="2025-07-21T16:28:27"/>
    <d v="2025-07-21T16:39:53"/>
    <x v="2"/>
    <s v="0938112601"/>
    <s v="NA"/>
    <s v="NA"/>
    <s v="Inbound"/>
  </r>
  <r>
    <s v="Synnex"/>
    <x v="1"/>
    <s v="Call"/>
    <s v="404403500701450A996424B3253BD001"/>
    <d v="2025-07-04T00:00:00"/>
    <x v="1"/>
    <d v="2025-07-04T16:00:17"/>
    <d v="2025-07-04T16:02:02"/>
    <x v="2"/>
    <s v="0908602323"/>
    <s v="NA"/>
    <s v="NA"/>
    <s v="Outbound"/>
  </r>
  <r>
    <s v="Synnex"/>
    <x v="0"/>
    <s v="Call"/>
    <s v="413F250266A6451891EB28EA934AE063"/>
    <d v="2025-07-21T00:00:00"/>
    <x v="3"/>
    <d v="2025-07-21T17:03:42"/>
    <d v="2025-07-21T17:24:41"/>
    <x v="2"/>
    <s v="0937627771"/>
    <s v="NA"/>
    <s v="NA"/>
    <s v="Inbound"/>
  </r>
  <r>
    <s v="Synnex"/>
    <x v="1"/>
    <s v="Call"/>
    <s v="41AD0CB3080B4945984BECA4C995BEF8"/>
    <d v="2025-07-21T00:00:00"/>
    <x v="3"/>
    <d v="2025-07-21T19:48:35"/>
    <d v="2025-07-21T19:51:50"/>
    <x v="2"/>
    <s v="0965482547"/>
    <s v="NA"/>
    <s v="NA"/>
    <s v="Outbound"/>
  </r>
  <r>
    <s v="FET"/>
    <x v="0"/>
    <s v="Call"/>
    <s v="4395EF52FF5F40E6AE881AD48748F2AC"/>
    <d v="2025-07-03T00:00:00"/>
    <x v="0"/>
    <d v="2025-07-03T23:24:08"/>
    <d v="2025-07-03T23:29:05"/>
    <x v="2"/>
    <s v="0925266168"/>
    <s v="NA"/>
    <s v="NA"/>
    <s v="Inbound"/>
  </r>
  <r>
    <s v="Synnex"/>
    <x v="1"/>
    <s v="Call"/>
    <s v="45B7E18C5D894C1F8A203D024263F879"/>
    <d v="2025-07-08T00:00:00"/>
    <x v="2"/>
    <d v="2025-07-08T20:35:25"/>
    <d v="2025-07-08T20:39:17"/>
    <x v="2"/>
    <s v="0938680020"/>
    <s v="NA"/>
    <s v="NA"/>
    <s v="Outbound"/>
  </r>
  <r>
    <s v="Synnex"/>
    <x v="1"/>
    <s v="Call"/>
    <s v="47A1113C565D446CA21962BCD7C1B011"/>
    <d v="2025-07-21T00:00:00"/>
    <x v="3"/>
    <d v="2025-07-21T15:21:57"/>
    <d v="2025-07-21T15:33:12"/>
    <x v="2"/>
    <s v="0423167099"/>
    <s v="NA"/>
    <s v="NA"/>
    <s v="Outbound"/>
  </r>
  <r>
    <s v="Synnex"/>
    <x v="1"/>
    <s v="Call"/>
    <s v="49C1A30B8D0D4F8E855D18D86A6B12D7"/>
    <d v="2025-07-22T00:00:00"/>
    <x v="2"/>
    <d v="2025-07-22T17:25:26"/>
    <d v="2025-07-22T17:30:37"/>
    <x v="2"/>
    <s v="076466658"/>
    <s v="NA"/>
    <s v="NA"/>
    <s v="Outbound"/>
  </r>
  <r>
    <s v="Synnex"/>
    <x v="1"/>
    <s v="Call"/>
    <s v="4AFA67C600214CAC813D8E3C602AA9BF"/>
    <d v="2025-07-04T00:00:00"/>
    <x v="1"/>
    <d v="2025-07-04T16:18:46"/>
    <d v="2025-07-04T16:20:33"/>
    <x v="2"/>
    <s v="0986826006"/>
    <s v="NA"/>
    <s v="NA"/>
    <s v="Outbound"/>
  </r>
  <r>
    <s v="DE"/>
    <x v="0"/>
    <s v="Chat"/>
    <s v="4C01A487C8BB403D91704249E6343733"/>
    <d v="2025-07-03T00:00:00"/>
    <x v="0"/>
    <d v="2025-07-03T21:15:38"/>
    <d v="2025-07-03T21:22:34"/>
    <x v="2"/>
    <s v="0903857326"/>
    <s v="NA"/>
    <s v="NA"/>
    <s v="Inbound"/>
  </r>
  <r>
    <s v="FET"/>
    <x v="0"/>
    <s v="Call"/>
    <s v="4E1345F9D6084E61B74B21470C23707C"/>
    <d v="2025-07-18T00:00:00"/>
    <x v="1"/>
    <d v="2025-07-18T16:24:35"/>
    <d v="2025-07-18T16:27:24"/>
    <x v="2"/>
    <s v="0967221821"/>
    <s v="NA"/>
    <s v="NA"/>
    <s v="Inbound"/>
  </r>
  <r>
    <s v="FET"/>
    <x v="0"/>
    <s v="Call"/>
    <s v="4EB5942D56F4496383E0A470CB532E57"/>
    <d v="2025-07-04T00:00:00"/>
    <x v="1"/>
    <d v="2025-07-04T21:51:29"/>
    <d v="2025-07-04T21:54:38"/>
    <x v="2"/>
    <s v="0965826158"/>
    <s v="NA"/>
    <s v="NA"/>
    <s v="Inbound"/>
  </r>
  <r>
    <s v="Synnex"/>
    <x v="1"/>
    <s v="Call"/>
    <s v="5044A7E3BA97471B83F6AEDDCFE1F951"/>
    <d v="2025-07-04T00:00:00"/>
    <x v="1"/>
    <d v="2025-07-04T15:20:21"/>
    <d v="2025-07-04T15:21:33"/>
    <x v="2"/>
    <s v="0960016956"/>
    <s v="NA"/>
    <s v="NA"/>
    <s v="Outbound"/>
  </r>
  <r>
    <s v="FET"/>
    <x v="0"/>
    <s v="Call"/>
    <s v="5095B3BB581D48608858417BCB2C0F8C"/>
    <d v="2025-07-09T00:00:00"/>
    <x v="4"/>
    <d v="2025-07-09T15:06:31"/>
    <d v="2025-07-09T15:09:20"/>
    <x v="2"/>
    <s v="0976006290"/>
    <s v="NA"/>
    <s v="NA"/>
    <s v="Inbound"/>
  </r>
  <r>
    <s v="Synnex"/>
    <x v="1"/>
    <s v="Call"/>
    <s v="5964988985D048D29908EEB6A9AC9691"/>
    <d v="2025-07-09T00:00:00"/>
    <x v="4"/>
    <d v="2025-07-09T19:06:49"/>
    <d v="2025-07-09T19:14:20"/>
    <x v="2"/>
    <s v="088338798"/>
    <s v="NA"/>
    <s v="NA"/>
    <s v="Outbound"/>
  </r>
  <r>
    <s v="Synnex"/>
    <x v="1"/>
    <s v="Call"/>
    <s v="59F94AA6077A496288EA70167FAEEA07"/>
    <d v="2025-07-04T00:00:00"/>
    <x v="1"/>
    <d v="2025-07-04T17:44:08"/>
    <d v="2025-07-04T17:49:51"/>
    <x v="2"/>
    <s v="0982396511"/>
    <s v="NA"/>
    <s v="NA"/>
    <s v="Outbound"/>
  </r>
  <r>
    <s v="FET"/>
    <x v="0"/>
    <s v="Call"/>
    <s v="5CD8041B867F41EA9F0913749B0F488F"/>
    <d v="2025-07-05T00:00:00"/>
    <x v="5"/>
    <d v="2025-07-05T18:24:50"/>
    <d v="2025-07-05T18:27:04"/>
    <x v="2"/>
    <s v="0976633057"/>
    <s v="NA"/>
    <s v="NA"/>
    <s v="Inbound"/>
  </r>
  <r>
    <s v="Synnex"/>
    <x v="1"/>
    <s v="Call"/>
    <s v="5EB4A5735CF947D9B18D55E80776B9B1"/>
    <d v="2025-07-04T00:00:00"/>
    <x v="1"/>
    <d v="2025-07-04T15:24:19"/>
    <d v="2025-07-04T15:26:49"/>
    <x v="2"/>
    <s v="0984353904"/>
    <s v="NA"/>
    <s v="NA"/>
    <s v="Outbound"/>
  </r>
  <r>
    <s v="Synnex"/>
    <x v="1"/>
    <s v="Call"/>
    <s v="5F3A9E7CDEDC4CCFA9BE0910DD673CA4"/>
    <d v="2025-07-21T00:00:00"/>
    <x v="3"/>
    <d v="2025-07-21T18:10:35"/>
    <d v="2025-07-21T18:14:45"/>
    <x v="2"/>
    <s v="0965482547"/>
    <s v="NA"/>
    <s v="NA"/>
    <s v="Outbound"/>
  </r>
  <r>
    <s v="Synnex"/>
    <x v="1"/>
    <s v="Call"/>
    <s v="5F50D1B58CA844C2901306E97882B89A"/>
    <d v="2025-07-09T00:00:00"/>
    <x v="4"/>
    <d v="2025-07-09T15:47:27"/>
    <d v="2025-07-09T15:52:39"/>
    <x v="2"/>
    <s v="0427089926"/>
    <s v="NA"/>
    <s v="NA"/>
    <s v="Inbound"/>
  </r>
  <r>
    <s v="Synnex"/>
    <x v="1"/>
    <s v="Call"/>
    <s v="61BA74CB00634D968383FF22AA91736C"/>
    <d v="2025-07-22T00:00:00"/>
    <x v="2"/>
    <d v="2025-07-22T18:24:39"/>
    <d v="2025-07-22T18:29:05"/>
    <x v="2"/>
    <s v="0955550050"/>
    <s v="NA"/>
    <s v="NA"/>
    <s v="Inbound"/>
  </r>
  <r>
    <s v="Synnex"/>
    <x v="1"/>
    <s v="Call"/>
    <s v="65AB1177932D4A6AB321238CD7CC3343"/>
    <d v="2025-07-18T00:00:00"/>
    <x v="1"/>
    <d v="2025-07-18T16:29:20"/>
    <d v="2025-07-18T16:35:02"/>
    <x v="2"/>
    <s v="0222392338"/>
    <s v="NA"/>
    <s v="NA"/>
    <s v="Outbound"/>
  </r>
  <r>
    <s v="Synnex"/>
    <x v="1"/>
    <s v="Call"/>
    <s v="6727123F807841A198E38E42C3E1C564"/>
    <d v="2025-07-03T00:00:00"/>
    <x v="0"/>
    <d v="2025-07-03T15:35:33"/>
    <d v="2025-07-03T15:43:40"/>
    <x v="2"/>
    <s v="0909181133"/>
    <s v="NA"/>
    <s v="NA"/>
    <s v="Inbound"/>
  </r>
  <r>
    <s v="Synnex"/>
    <x v="1"/>
    <s v="Call"/>
    <s v="6AD0D33E68244E70938713570E2361BD"/>
    <d v="2025-07-04T00:00:00"/>
    <x v="1"/>
    <d v="2025-07-04T15:45:19"/>
    <d v="2025-07-04T15:47:41"/>
    <x v="2"/>
    <s v="0900001021"/>
    <s v="NA"/>
    <s v="NA"/>
    <s v="Outbound"/>
  </r>
  <r>
    <s v="Synnex"/>
    <x v="1"/>
    <s v="Call"/>
    <s v="6F1DCB6B3044491C849C732A5055968E"/>
    <d v="2025-07-18T00:00:00"/>
    <x v="1"/>
    <d v="2025-07-18T15:46:24"/>
    <d v="2025-07-18T15:54:54"/>
    <x v="2"/>
    <s v="0426879200"/>
    <s v="NA"/>
    <s v="NA"/>
    <s v="Inbound"/>
  </r>
  <r>
    <s v="DE"/>
    <x v="0"/>
    <s v="Chat"/>
    <s v="6FF06974F9A0451885E411A5BB97429A"/>
    <d v="2025-07-09T00:00:00"/>
    <x v="4"/>
    <d v="2025-07-09T16:59:17"/>
    <d v="2025-07-09T16:59:43"/>
    <x v="2"/>
    <s v="0916800055"/>
    <s v="NA"/>
    <s v="NA"/>
    <s v="Inbound"/>
  </r>
  <r>
    <s v="Synnex"/>
    <x v="1"/>
    <s v="Call"/>
    <s v="7555EB8AC6E2485B83EC85D8CCD4F3F6"/>
    <d v="2025-07-22T00:00:00"/>
    <x v="2"/>
    <d v="2025-07-22T18:37:47"/>
    <d v="2025-07-22T18:42:24"/>
    <x v="2"/>
    <s v="0423100278"/>
    <s v="NA"/>
    <s v="NA"/>
    <s v="Outbound"/>
  </r>
  <r>
    <s v="FET"/>
    <x v="0"/>
    <s v="Call"/>
    <s v="75AF0176E723402C93E8C89F9DEC9DCC"/>
    <d v="2025-07-03T00:00:00"/>
    <x v="0"/>
    <d v="2025-07-03T21:59:01"/>
    <d v="2025-07-03T22:49:25"/>
    <x v="2"/>
    <s v="0925266168"/>
    <s v="NA"/>
    <s v="NA"/>
    <s v="Inbound"/>
  </r>
  <r>
    <s v="Synnex"/>
    <x v="1"/>
    <s v="Call"/>
    <s v="75F0DCF59EF04DACA2E37785F0EB6436"/>
    <d v="2025-07-09T00:00:00"/>
    <x v="4"/>
    <d v="2025-07-09T18:51:09"/>
    <d v="2025-07-09T18:59:06"/>
    <x v="2"/>
    <s v="0908211199"/>
    <s v="NA"/>
    <s v="NA"/>
    <s v="Inbound"/>
  </r>
  <r>
    <s v="DE"/>
    <x v="0"/>
    <s v="Call"/>
    <s v="78CE2109CC6447D28811FFDB7AAB9938"/>
    <d v="2025-07-21T00:00:00"/>
    <x v="3"/>
    <d v="2025-07-21T22:26:42"/>
    <d v="2025-07-21T22:27:16"/>
    <x v="2"/>
    <s v="0916800055"/>
    <s v="NA"/>
    <s v="NA"/>
    <s v="Inbound"/>
  </r>
  <r>
    <s v="Synnex"/>
    <x v="0"/>
    <s v="Call"/>
    <s v="7B00AF77AE4D4E15809CBEF87E9BBF49"/>
    <d v="2025-07-20T00:00:00"/>
    <x v="6"/>
    <d v="2025-07-20T22:57:33"/>
    <d v="2025-07-20T22:58:54"/>
    <x v="2"/>
    <s v="0937627771"/>
    <s v="NA"/>
    <s v="NA"/>
    <s v="Inbound"/>
  </r>
  <r>
    <s v="Synnex"/>
    <x v="1"/>
    <s v="Call"/>
    <s v="84B52A3C0768409099CF5A2F174FF9DC"/>
    <d v="2025-07-09T00:00:00"/>
    <x v="4"/>
    <d v="2025-07-09T17:18:18"/>
    <d v="2025-07-09T17:21:03"/>
    <x v="2"/>
    <s v="0925368200"/>
    <s v="NA"/>
    <s v="NA"/>
    <s v="Outbound"/>
  </r>
  <r>
    <s v="Synnex"/>
    <x v="1"/>
    <s v="Call"/>
    <s v="8559E53B97464CB48A65002C5787ADC6"/>
    <d v="2025-07-11T00:00:00"/>
    <x v="1"/>
    <d v="2025-07-11T18:14:39"/>
    <d v="2025-07-11T18:21:43"/>
    <x v="2"/>
    <s v="89145599"/>
    <s v="NA"/>
    <s v="NA"/>
    <s v="Inbound"/>
  </r>
  <r>
    <s v="FET"/>
    <x v="0"/>
    <s v="Call"/>
    <s v="85EF4E70B0ED45E782C5E043D8BB5691"/>
    <d v="2025-07-21T00:00:00"/>
    <x v="3"/>
    <d v="2025-07-21T16:42:16"/>
    <d v="2025-07-21T16:45:30"/>
    <x v="2"/>
    <s v="0938112601"/>
    <s v="NA"/>
    <s v="NA"/>
    <s v="Outbound"/>
  </r>
  <r>
    <s v="Synnex"/>
    <x v="1"/>
    <s v="Call"/>
    <s v="8893619E95744CB0839E8E45C7C6A2CA"/>
    <d v="2025-07-09T00:00:00"/>
    <x v="4"/>
    <d v="2025-07-09T19:44:49"/>
    <d v="2025-07-09T19:53:51"/>
    <x v="2"/>
    <s v="0492243852"/>
    <s v="NA"/>
    <s v="NA"/>
    <s v="Outbound"/>
  </r>
  <r>
    <s v="Synnex"/>
    <x v="1"/>
    <s v="Call"/>
    <s v="8BE7B0E2D6134AEBA96888A20D8DE5EB"/>
    <d v="2025-07-03T00:00:00"/>
    <x v="0"/>
    <d v="2025-07-03T16:02:24"/>
    <d v="2025-07-03T16:13:05"/>
    <x v="2"/>
    <s v="0985855865"/>
    <s v="NA"/>
    <s v="NA"/>
    <s v="Inbound"/>
  </r>
  <r>
    <s v="DE"/>
    <x v="0"/>
    <s v="Call"/>
    <s v="8F9F002F0E1142EBA8FC2F6F5E478AD9"/>
    <d v="2025-07-08T00:00:00"/>
    <x v="2"/>
    <d v="2025-07-08T22:52:03"/>
    <d v="2025-07-08T22:55:53"/>
    <x v="2"/>
    <s v="0932024171"/>
    <s v="NA"/>
    <s v="NA"/>
    <s v="Outbound"/>
  </r>
  <r>
    <s v="DE"/>
    <x v="0"/>
    <s v="Call"/>
    <s v="914890AA0D664EDAA718B4237AAB18BB"/>
    <d v="2025-07-08T00:00:00"/>
    <x v="2"/>
    <d v="2025-07-08T22:25:21"/>
    <d v="2025-07-08T22:43:09"/>
    <x v="2"/>
    <s v="0932024171"/>
    <s v="NA"/>
    <s v="NA"/>
    <s v="Inbound"/>
  </r>
  <r>
    <s v="Synnex"/>
    <x v="1"/>
    <s v="Call"/>
    <s v="91C11678010E4197AB024E07DED5636F"/>
    <d v="2025-07-03T00:00:00"/>
    <x v="0"/>
    <d v="2025-07-03T15:03:50"/>
    <d v="2025-07-03T15:09:13"/>
    <x v="2"/>
    <s v="0938680020"/>
    <s v="NA"/>
    <s v="NA"/>
    <s v="Outbound"/>
  </r>
  <r>
    <s v="Synnex"/>
    <x v="0"/>
    <s v="Call"/>
    <s v="948D278A112844D597F88216EEF3CE8A"/>
    <d v="2025-07-12T00:00:00"/>
    <x v="5"/>
    <d v="2025-07-12T23:58:29"/>
    <d v="2025-07-13T00:21:49"/>
    <x v="2"/>
    <s v="0937627771"/>
    <s v="NA"/>
    <s v="NA"/>
    <s v="Inbound"/>
  </r>
  <r>
    <s v="FET"/>
    <x v="0"/>
    <s v="Call"/>
    <s v="94EE17808F3E49989B160C91632A1DF6"/>
    <d v="2025-07-05T00:00:00"/>
    <x v="5"/>
    <d v="2025-07-05T21:00:43"/>
    <d v="2025-07-05T21:03:25"/>
    <x v="2"/>
    <s v="0906468282"/>
    <s v="NA"/>
    <s v="NA"/>
    <s v="Inbound"/>
  </r>
  <r>
    <s v="Synnex"/>
    <x v="1"/>
    <s v="Call"/>
    <s v="979F41D5AA474A58AA8BA24C71242716"/>
    <d v="2025-07-08T00:00:00"/>
    <x v="2"/>
    <d v="2025-07-08T18:08:53"/>
    <d v="2025-07-08T18:15:12"/>
    <x v="2"/>
    <s v="0928920338"/>
    <s v="NA"/>
    <s v="NA"/>
    <s v="Inbound"/>
  </r>
  <r>
    <s v="FET"/>
    <x v="0"/>
    <s v="Call"/>
    <s v="97B7319367DD46D99558ADB82FCC3E95"/>
    <d v="2025-07-13T00:00:00"/>
    <x v="6"/>
    <d v="2025-07-13T19:36:20"/>
    <d v="2025-07-13T19:39:04"/>
    <x v="2"/>
    <s v="0967199197"/>
    <s v="NA"/>
    <s v="NA"/>
    <s v="Inbound"/>
  </r>
  <r>
    <s v="FET"/>
    <x v="0"/>
    <s v="Call"/>
    <s v="9BEC6A8F86574B8F8B26D9940BC8F8AA"/>
    <d v="2025-07-19T00:00:00"/>
    <x v="5"/>
    <d v="2025-07-19T18:48:40"/>
    <d v="2025-07-19T18:51:38"/>
    <x v="2"/>
    <s v="0916107629"/>
    <s v="NA"/>
    <s v="NA"/>
    <s v="Inbound"/>
  </r>
  <r>
    <s v="FET"/>
    <x v="0"/>
    <s v="Call"/>
    <s v="9D77D94887CB40C997718E3D39036A54"/>
    <d v="2025-07-05T00:00:00"/>
    <x v="5"/>
    <d v="2025-07-05T19:03:14"/>
    <d v="2025-07-05T19:05:42"/>
    <x v="2"/>
    <s v="0975226397"/>
    <s v="NA"/>
    <s v="NA"/>
    <s v="Inbound"/>
  </r>
  <r>
    <s v="Synnex"/>
    <x v="1"/>
    <s v="Call"/>
    <s v="9F7160B32DAF444E9FCDB970BB1A30B5"/>
    <d v="2025-07-04T00:00:00"/>
    <x v="1"/>
    <d v="2025-07-04T15:32:58"/>
    <d v="2025-07-04T15:37:34"/>
    <x v="2"/>
    <s v="0916718192"/>
    <s v="NA"/>
    <s v="NA"/>
    <s v="Outbound"/>
  </r>
  <r>
    <s v="Synnex"/>
    <x v="1"/>
    <s v="Call"/>
    <s v="A0DAEADEF4A44A50B1D7569243331972"/>
    <d v="2025-07-11T00:00:00"/>
    <x v="1"/>
    <d v="2025-07-11T15:41:40"/>
    <d v="2025-07-11T15:43:41"/>
    <x v="2"/>
    <s v="062137885"/>
    <s v="NA"/>
    <s v="NA"/>
    <s v="Outbound"/>
  </r>
  <r>
    <s v="Synnex"/>
    <x v="1"/>
    <s v="Call"/>
    <s v="A2A9E28ACD9A4B81ADFD1A9BA091CB6F"/>
    <d v="2025-07-18T00:00:00"/>
    <x v="1"/>
    <d v="2025-07-18T15:59:55"/>
    <d v="2025-07-18T16:02:09"/>
    <x v="2"/>
    <s v="0426879200"/>
    <s v="NA"/>
    <s v="NA"/>
    <s v="Outbound"/>
  </r>
  <r>
    <s v="Synnex"/>
    <x v="1"/>
    <s v="Call"/>
    <s v="A37BDA0372A3497B925C7F3C23AB508C"/>
    <d v="2025-07-08T00:00:00"/>
    <x v="2"/>
    <d v="2025-07-08T17:51:31"/>
    <d v="2025-07-08T17:56:33"/>
    <x v="2"/>
    <s v="062090555"/>
    <s v="NA"/>
    <s v="NA"/>
    <s v="Outbound"/>
  </r>
  <r>
    <s v="Synnex"/>
    <x v="1"/>
    <s v="Call"/>
    <s v="A6896F048BBB4864B773061436BE0644"/>
    <d v="2025-07-03T00:00:00"/>
    <x v="0"/>
    <d v="2025-07-03T15:50:14"/>
    <d v="2025-07-03T15:56:19"/>
    <x v="2"/>
    <s v="055373039"/>
    <s v="NA"/>
    <s v="NA"/>
    <s v="Outbound"/>
  </r>
  <r>
    <s v="FET"/>
    <x v="0"/>
    <s v="Call"/>
    <s v="AA2F13F224424BC38D8CBAF2D5F35C58"/>
    <d v="2025-07-05T00:00:00"/>
    <x v="5"/>
    <d v="2025-07-05T18:16:40"/>
    <d v="2025-07-05T18:18:58"/>
    <x v="2"/>
    <s v="0930550735"/>
    <s v="NA"/>
    <s v="NA"/>
    <s v="Inbound"/>
  </r>
  <r>
    <s v="Synnex"/>
    <x v="1"/>
    <s v="Call"/>
    <s v="AB10789998EE4777AC0002223D1FF35F"/>
    <d v="2025-07-22T00:00:00"/>
    <x v="2"/>
    <d v="2025-07-22T18:55:27"/>
    <d v="2025-07-22T19:02:44"/>
    <x v="2"/>
    <s v="0426879200"/>
    <s v="NA"/>
    <s v="NA"/>
    <s v="Outbound"/>
  </r>
  <r>
    <s v="FET"/>
    <x v="0"/>
    <s v="Call"/>
    <s v="AD2FD88758BA4705BDF9197A7D744E3A"/>
    <d v="2025-07-19T00:00:00"/>
    <x v="5"/>
    <d v="2025-07-19T15:22:50"/>
    <d v="2025-07-19T15:25:26"/>
    <x v="2"/>
    <s v="0955622995"/>
    <s v="NA"/>
    <s v="NA"/>
    <s v="Inbound"/>
  </r>
  <r>
    <s v="Synnex"/>
    <x v="1"/>
    <s v="Call"/>
    <s v="AE64DF8B8BDC40F18381C6773ACA5431"/>
    <d v="2025-07-11T00:00:00"/>
    <x v="1"/>
    <d v="2025-07-11T19:47:25"/>
    <d v="2025-07-11T19:50:22"/>
    <x v="2"/>
    <s v="0928814812"/>
    <s v="NA"/>
    <s v="NA"/>
    <s v="Outbound"/>
  </r>
  <r>
    <s v="Synnex"/>
    <x v="1"/>
    <s v="Call"/>
    <s v="B386571A05124CA3887DD4600773EC07"/>
    <d v="2025-07-04T00:00:00"/>
    <x v="1"/>
    <d v="2025-07-04T15:28:19"/>
    <d v="2025-07-04T15:29:44"/>
    <x v="2"/>
    <s v="0921779251"/>
    <s v="NA"/>
    <s v="NA"/>
    <s v="Outbound"/>
  </r>
  <r>
    <s v="Synnex"/>
    <x v="1"/>
    <s v="Call"/>
    <s v="B747F71FD77648E9A1666A7B9D96E30A"/>
    <d v="2025-07-04T00:00:00"/>
    <x v="1"/>
    <d v="2025-07-04T15:58:43"/>
    <d v="2025-07-04T15:59:39"/>
    <x v="2"/>
    <s v="0913191733"/>
    <s v="NA"/>
    <s v="NA"/>
    <s v="Outbound"/>
  </r>
  <r>
    <s v="DE"/>
    <x v="0"/>
    <s v="Call"/>
    <s v="B9AE1E1F4BC94660B4D5FA67FDE47772"/>
    <d v="2025-07-03T00:00:00"/>
    <x v="0"/>
    <d v="2025-07-03T21:15:52"/>
    <d v="2025-07-03T21:22:29"/>
    <x v="2"/>
    <m/>
    <m/>
    <m/>
    <s v="Inbound"/>
  </r>
  <r>
    <s v="Synnex"/>
    <x v="1"/>
    <s v="Call"/>
    <s v="BCAB3A7CF69C4578BB9E55E32BCA96EB"/>
    <d v="2025-07-08T00:00:00"/>
    <x v="2"/>
    <d v="2025-07-08T15:43:13"/>
    <d v="2025-07-08T15:46:01"/>
    <x v="2"/>
    <s v="0426879200"/>
    <s v="NA"/>
    <s v="NA"/>
    <s v="Outbound"/>
  </r>
  <r>
    <s v="FET"/>
    <x v="0"/>
    <s v="Call"/>
    <s v="BFD334E1596F4D308806B001D4AAB440"/>
    <d v="2025-07-05T00:00:00"/>
    <x v="5"/>
    <d v="2025-07-05T18:12:28"/>
    <d v="2025-07-05T18:14:45"/>
    <x v="2"/>
    <s v="0930766787"/>
    <s v="NA"/>
    <s v="NA"/>
    <s v="Inbound"/>
  </r>
  <r>
    <s v="FET"/>
    <x v="0"/>
    <s v="Call"/>
    <s v="C483238225F0439897F0F261454723C0"/>
    <d v="2025-07-05T00:00:00"/>
    <x v="5"/>
    <d v="2025-07-05T17:35:14"/>
    <d v="2025-07-05T17:37:43"/>
    <x v="2"/>
    <s v="0962051191"/>
    <s v="NA"/>
    <s v="NA"/>
    <s v="Inbound"/>
  </r>
  <r>
    <s v="Synnex"/>
    <x v="1"/>
    <s v="Call"/>
    <s v="C4ABDDCCB8D543CEA002CB8D964C10A5"/>
    <d v="2025-07-04T00:00:00"/>
    <x v="1"/>
    <d v="2025-07-04T16:13:06"/>
    <d v="2025-07-04T16:15:31"/>
    <x v="2"/>
    <s v="0929136299"/>
    <s v="NA"/>
    <s v="NA"/>
    <s v="Outbound"/>
  </r>
  <r>
    <s v="Synnex"/>
    <x v="1"/>
    <s v="Call"/>
    <s v="C4C98192A27D49B19FFC6F202E624F42"/>
    <d v="2025-07-09T00:00:00"/>
    <x v="4"/>
    <d v="2025-07-09T17:23:08"/>
    <d v="2025-07-09T17:25:28"/>
    <x v="2"/>
    <s v="0906115535"/>
    <s v="NA"/>
    <s v="NA"/>
    <s v="Outbound"/>
  </r>
  <r>
    <s v="Synnex"/>
    <x v="1"/>
    <s v="Call"/>
    <s v="C6D014F074094B72A1068E7576335F8C"/>
    <d v="2025-07-08T00:00:00"/>
    <x v="2"/>
    <d v="2025-07-08T18:22:50"/>
    <d v="2025-07-08T18:27:32"/>
    <x v="2"/>
    <s v="062090555"/>
    <s v="NA"/>
    <s v="NA"/>
    <s v="Outbound"/>
  </r>
  <r>
    <s v="FET"/>
    <x v="0"/>
    <s v="Call"/>
    <s v="C92EA5AF6B7741AD946AA4507697FBD8"/>
    <d v="2025-07-04T00:00:00"/>
    <x v="1"/>
    <d v="2025-07-04T19:10:48"/>
    <d v="2025-07-04T19:12:01"/>
    <x v="2"/>
    <s v="0967185537"/>
    <s v="NA"/>
    <s v="NA"/>
    <s v="Inbound"/>
  </r>
  <r>
    <s v="Synnex"/>
    <x v="1"/>
    <s v="Call"/>
    <s v="C9B06E85CCF44E92B0435CAE935BBC2E"/>
    <d v="2025-07-03T00:00:00"/>
    <x v="0"/>
    <d v="2025-07-03T17:54:26"/>
    <d v="2025-07-03T17:58:53"/>
    <x v="2"/>
    <s v="034511939"/>
    <s v="NA"/>
    <s v="NA"/>
    <s v="Outbound"/>
  </r>
  <r>
    <s v="FET"/>
    <x v="0"/>
    <s v="Call"/>
    <s v="CC39FDFDC1A34BF88E0FDC87F398F004"/>
    <d v="2025-07-05T00:00:00"/>
    <x v="5"/>
    <d v="2025-07-05T17:21:02"/>
    <d v="2025-07-05T17:23:36"/>
    <x v="2"/>
    <s v="0938560435"/>
    <s v="NA"/>
    <s v="NA"/>
    <s v="Inbound"/>
  </r>
  <r>
    <s v="Synnex"/>
    <x v="1"/>
    <s v="Call"/>
    <s v="CCDBB7E353AF4C99AFC853AD021CBD22"/>
    <d v="2025-07-04T00:00:00"/>
    <x v="1"/>
    <d v="2025-07-04T17:26:05"/>
    <d v="2025-07-04T17:30:50"/>
    <x v="2"/>
    <s v="0982396511"/>
    <s v="NA"/>
    <s v="NA"/>
    <s v="Outbound"/>
  </r>
  <r>
    <s v="Synnex"/>
    <x v="1"/>
    <s v="Call"/>
    <s v="CF093ABC61AE40B59CE0BCCC98A904A1"/>
    <d v="2025-07-04T00:00:00"/>
    <x v="1"/>
    <d v="2025-07-04T19:29:18"/>
    <d v="2025-07-04T19:30:50"/>
    <x v="2"/>
    <s v="0977311968"/>
    <s v="NA"/>
    <s v="NA"/>
    <s v="Outbound"/>
  </r>
  <r>
    <s v="Synnex"/>
    <x v="1"/>
    <s v="Call"/>
    <s v="D215C7219A344731A31906700166940E"/>
    <d v="2025-07-08T00:00:00"/>
    <x v="2"/>
    <d v="2025-07-08T18:52:23"/>
    <d v="2025-07-08T18:57:03"/>
    <x v="2"/>
    <s v="052685800"/>
    <s v="NA"/>
    <s v="NA"/>
    <s v="Outbound"/>
  </r>
  <r>
    <s v="Synnex"/>
    <x v="1"/>
    <s v="Call"/>
    <s v="D3491E4F1B9546F18CE7280813CC7DFA"/>
    <d v="2025-07-21T00:00:00"/>
    <x v="3"/>
    <d v="2025-07-21T17:51:10"/>
    <d v="2025-07-21T18:08:14"/>
    <x v="2"/>
    <s v="062090555"/>
    <s v="NA"/>
    <s v="NA"/>
    <s v="Outbound"/>
  </r>
  <r>
    <s v="Synnex"/>
    <x v="1"/>
    <s v="Call"/>
    <s v="D3940925DE674DB29D9A46F087A37231"/>
    <d v="2025-07-03T00:00:00"/>
    <x v="0"/>
    <d v="2025-07-03T17:07:21"/>
    <d v="2025-07-03T17:12:13"/>
    <x v="2"/>
    <s v="055373039"/>
    <s v="NA"/>
    <s v="NA"/>
    <s v="Outbound"/>
  </r>
  <r>
    <s v="Synnex"/>
    <x v="1"/>
    <s v="Call"/>
    <s v="D4F2AED3C2E54172BF71F241ED87CF3B"/>
    <d v="2025-07-09T00:00:00"/>
    <x v="4"/>
    <d v="2025-07-09T15:22:01"/>
    <d v="2025-07-09T15:23:15"/>
    <x v="2"/>
    <s v="0973550505"/>
    <s v="NA"/>
    <s v="NA"/>
    <s v="Outbound"/>
  </r>
  <r>
    <s v="CHT"/>
    <x v="0"/>
    <s v="Call"/>
    <s v="D704FDDA2AB646AA8BAD7CC38404C536"/>
    <d v="2025-07-22T00:00:00"/>
    <x v="2"/>
    <d v="2025-07-22T19:22:04"/>
    <d v="2025-07-22T19:34:58"/>
    <x v="2"/>
    <s v="0987158809"/>
    <s v="NA"/>
    <s v="NA"/>
    <s v="Inbound"/>
  </r>
  <r>
    <s v="Synnex"/>
    <x v="1"/>
    <s v="Call"/>
    <s v="D7481E66EC4C4B48ABEA102D8F0E66BC"/>
    <d v="2025-07-04T00:00:00"/>
    <x v="1"/>
    <d v="2025-07-04T15:48:29"/>
    <d v="2025-07-04T15:50:02"/>
    <x v="2"/>
    <s v="0963815508"/>
    <s v="NA"/>
    <s v="NA"/>
    <s v="Outbound"/>
  </r>
  <r>
    <s v="FET"/>
    <x v="0"/>
    <s v="Call"/>
    <s v="E0C81150186B415BB153D0443417E583"/>
    <d v="2025-07-05T00:00:00"/>
    <x v="5"/>
    <d v="2025-07-05T19:00:45"/>
    <d v="2025-07-05T19:03:22"/>
    <x v="2"/>
    <s v="0900283303"/>
    <s v="NA"/>
    <s v="NA"/>
    <s v="Inbound"/>
  </r>
  <r>
    <s v="Synnex"/>
    <x v="1"/>
    <s v="Call"/>
    <s v="E4B53F6E398D4928B56DFFBEC47CD3F2"/>
    <d v="2025-07-04T00:00:00"/>
    <x v="1"/>
    <d v="2025-07-04T15:22:08"/>
    <d v="2025-07-04T15:23:46"/>
    <x v="2"/>
    <s v="0932700151"/>
    <s v="NA"/>
    <s v="NA"/>
    <s v="Outbound"/>
  </r>
  <r>
    <s v="Synnex"/>
    <x v="1"/>
    <s v="Call"/>
    <s v="E5959464CAD14705BF80561AFED2F676"/>
    <d v="2025-07-03T00:00:00"/>
    <x v="0"/>
    <d v="2025-07-03T16:23:07"/>
    <d v="2025-07-03T16:28:24"/>
    <x v="2"/>
    <s v="0985855865"/>
    <s v="NA"/>
    <s v="NA"/>
    <s v="Outbound"/>
  </r>
  <r>
    <s v="FET"/>
    <x v="0"/>
    <s v="Call"/>
    <s v="E8CB4FF643D44A1485D9DDB71469FF9D"/>
    <d v="2025-07-05T00:00:00"/>
    <x v="5"/>
    <d v="2025-07-05T18:30:27"/>
    <d v="2025-07-05T18:33:58"/>
    <x v="2"/>
    <s v="0903919028"/>
    <s v="NA"/>
    <s v="NA"/>
    <s v="Inbound"/>
  </r>
  <r>
    <s v="Synnex"/>
    <x v="1"/>
    <s v="Call"/>
    <s v="EA68401A72174634846E129B913FD851"/>
    <d v="2025-07-04T00:00:00"/>
    <x v="1"/>
    <d v="2025-07-04T16:09:26"/>
    <d v="2025-07-04T16:10:36"/>
    <x v="2"/>
    <s v="0910632893"/>
    <s v="NA"/>
    <s v="NA"/>
    <s v="Outbound"/>
  </r>
  <r>
    <s v="Synnex"/>
    <x v="1"/>
    <s v="Call"/>
    <s v="EBE44DE8A2284993808E0C24DD710F1F"/>
    <d v="2025-07-08T00:00:00"/>
    <x v="2"/>
    <d v="2025-07-08T15:32:27"/>
    <d v="2025-07-08T15:35:44"/>
    <x v="2"/>
    <s v="0426879200"/>
    <s v="NA"/>
    <s v="NA"/>
    <s v="Outbound"/>
  </r>
  <r>
    <s v="FET"/>
    <x v="0"/>
    <s v="Call"/>
    <s v="EC9988F058464B71832436037A3F3080"/>
    <d v="2025-07-05T00:00:00"/>
    <x v="5"/>
    <d v="2025-07-05T17:43:24"/>
    <d v="2025-07-05T17:46:15"/>
    <x v="2"/>
    <s v="0960982105"/>
    <s v="NA"/>
    <s v="NA"/>
    <s v="Inbound"/>
  </r>
  <r>
    <s v="FET"/>
    <x v="0"/>
    <s v="Call"/>
    <s v="F0B16AF255A840889DF4FBBD7331B5B6"/>
    <d v="2025-07-05T00:00:00"/>
    <x v="5"/>
    <d v="2025-07-05T18:07:29"/>
    <d v="2025-07-05T18:10:13"/>
    <x v="2"/>
    <s v="0930627711"/>
    <s v="NA"/>
    <s v="NA"/>
    <s v="Inbound"/>
  </r>
  <r>
    <s v="Synnex"/>
    <x v="1"/>
    <s v="Call"/>
    <s v="F1F2A661132241838819E8C0CA3FFFD1"/>
    <d v="2025-07-04T00:00:00"/>
    <x v="1"/>
    <d v="2025-07-04T16:16:20"/>
    <d v="2025-07-04T16:18:16"/>
    <x v="2"/>
    <s v="0976078310"/>
    <s v="NA"/>
    <s v="NA"/>
    <s v="Outbound"/>
  </r>
  <r>
    <s v="Synnex"/>
    <x v="1"/>
    <s v="Call"/>
    <s v="F3E68C11FF58417EA3AC1811BFBC19DD"/>
    <d v="2025-07-11T00:00:00"/>
    <x v="1"/>
    <d v="2025-07-11T16:50:39"/>
    <d v="2025-07-11T16:55:24"/>
    <x v="2"/>
    <s v="062137885"/>
    <s v="NA"/>
    <s v="NA"/>
    <s v="Outbound"/>
  </r>
  <r>
    <s v="Synnex"/>
    <x v="1"/>
    <s v="Call"/>
    <s v="F45CACB6647045FB9481FFDBC9232BFC"/>
    <d v="2025-07-22T00:00:00"/>
    <x v="2"/>
    <d v="2025-07-22T19:31:21"/>
    <d v="2025-07-22T19:35:28"/>
    <x v="2"/>
    <s v="0985110746"/>
    <s v="NA"/>
    <s v="NA"/>
    <s v="Inbound"/>
  </r>
  <r>
    <s v="FET"/>
    <x v="0"/>
    <s v="Call"/>
    <s v="F47C824A10B8408788C8F932B99D24D2"/>
    <d v="2025-07-05T00:00:00"/>
    <x v="5"/>
    <d v="2025-07-05T18:20:48"/>
    <d v="2025-07-05T18:23:01"/>
    <x v="2"/>
    <s v="0983353973"/>
    <s v="NA"/>
    <s v="NA"/>
    <s v="Inbound"/>
  </r>
  <r>
    <s v="Synnex"/>
    <x v="1"/>
    <s v="Call"/>
    <s v="F6BD7A58ACF647D4BD47BC77A96B3827"/>
    <d v="2025-07-08T00:00:00"/>
    <x v="2"/>
    <d v="2025-07-08T20:54:18"/>
    <d v="2025-07-08T21:03:19"/>
    <x v="2"/>
    <s v="0426879200"/>
    <s v="NA"/>
    <s v="NA"/>
    <s v="Outbound"/>
  </r>
  <r>
    <s v="Synnex"/>
    <x v="1"/>
    <s v="Call"/>
    <s v="F7B54A2BB0504B7D83A06E1CC6996957"/>
    <d v="2025-07-09T00:00:00"/>
    <x v="4"/>
    <d v="2025-07-09T15:19:35"/>
    <d v="2025-07-09T15:21:07"/>
    <x v="2"/>
    <s v="0925368200"/>
    <s v="NA"/>
    <s v="NA"/>
    <s v="Outbound"/>
  </r>
  <r>
    <s v="FET"/>
    <x v="0"/>
    <s v="Call"/>
    <s v="F7E6BF2B064E4B3F912FB2360AF6EF3C"/>
    <d v="2025-07-18T00:00:00"/>
    <x v="1"/>
    <d v="2025-07-18T18:48:30"/>
    <d v="2025-07-18T18:51:53"/>
    <x v="2"/>
    <s v="0955010190"/>
    <s v="NA"/>
    <s v="NA"/>
    <s v="Inbound"/>
  </r>
  <r>
    <s v="FET"/>
    <x v="0"/>
    <s v="Call"/>
    <s v="FD4FC9938F5A49EB83D51B5786A7E444"/>
    <d v="2025-07-22T00:00:00"/>
    <x v="2"/>
    <d v="2025-07-22T21:23:06"/>
    <d v="2025-07-22T21:25:45"/>
    <x v="2"/>
    <s v="0910844090"/>
    <s v="NA"/>
    <s v="NA"/>
    <s v="Inbound"/>
  </r>
  <r>
    <s v="Synnex"/>
    <x v="1"/>
    <s v="Call"/>
    <s v="FFCE0D2C9F7E42E6BB5E708411645A7D"/>
    <d v="2025-07-04T00:00:00"/>
    <x v="1"/>
    <d v="2025-07-04T15:40:18"/>
    <d v="2025-07-04T15:42:02"/>
    <x v="2"/>
    <s v="0975190796"/>
    <s v="NA"/>
    <s v="NA"/>
    <s v="Outbound"/>
  </r>
  <r>
    <s v="Synnex"/>
    <x v="1"/>
    <s v="Call"/>
    <s v="FFCF7477494C4016A6839A5F2C306DC4"/>
    <d v="2025-07-09T00:00:00"/>
    <x v="4"/>
    <d v="2025-07-09T18:37:19"/>
    <d v="2025-07-09T18:46:03"/>
    <x v="2"/>
    <s v="072153553"/>
    <s v="NA"/>
    <s v="NA"/>
    <s v="Outbound"/>
  </r>
  <r>
    <s v="DE"/>
    <x v="0"/>
    <s v="Call"/>
    <s v="2ABBDCE24B134FA9A2C674FCBBC79029"/>
    <d v="2025-07-25T00:00:00"/>
    <x v="1"/>
    <d v="2025-07-25T10:08:17"/>
    <d v="2025-07-25T10:09:00"/>
    <x v="3"/>
    <s v="0916800055"/>
    <s v="NA"/>
    <s v="NA"/>
    <s v="Outbound"/>
  </r>
  <r>
    <s v="DE"/>
    <x v="0"/>
    <s v="Call"/>
    <s v="3BDA71C73A4943448D4E307BB69A7CC7"/>
    <d v="2025-07-25T00:00:00"/>
    <x v="1"/>
    <d v="2025-07-25T10:04:04"/>
    <d v="2025-07-25T10:04:28"/>
    <x v="3"/>
    <s v="0916800055"/>
    <s v="NA"/>
    <s v="NA"/>
    <s v="Outbound"/>
  </r>
  <r>
    <s v="DE"/>
    <x v="0"/>
    <s v="Call"/>
    <s v="4219F7E0DA7D4B82A68876960C5B87A4"/>
    <d v="2025-07-25T00:00:00"/>
    <x v="1"/>
    <d v="2025-07-25T10:04:51"/>
    <d v="2025-07-25T10:06:01"/>
    <x v="3"/>
    <s v="0916800055"/>
    <s v="NA"/>
    <s v="NA"/>
    <s v="Outbound"/>
  </r>
  <r>
    <s v="DE"/>
    <x v="0"/>
    <s v="Call"/>
    <s v="709CCDAAA528493FAFC27C8735689D74"/>
    <d v="2025-07-28T00:00:00"/>
    <x v="3"/>
    <d v="2025-07-28T09:28:47"/>
    <d v="2025-07-28T09:29:37"/>
    <x v="3"/>
    <s v="0900773668"/>
    <s v="NA"/>
    <s v="NA"/>
    <s v="Outbound"/>
  </r>
  <r>
    <s v="DE"/>
    <x v="0"/>
    <s v="Call"/>
    <s v="8BA3CCCBDAA34F3B99F9C703AB2FA142"/>
    <d v="2025-07-25T00:00:00"/>
    <x v="1"/>
    <d v="2025-07-25T10:09:12"/>
    <d v="2025-07-25T10:10:15"/>
    <x v="3"/>
    <s v="0916800055"/>
    <s v="NA"/>
    <s v="NA"/>
    <s v="Outbound"/>
  </r>
  <r>
    <s v="Synnex"/>
    <x v="1"/>
    <s v="Call"/>
    <s v="07CEE76930C44787944E65086A0A37BC"/>
    <d v="2025-07-25T00:00:00"/>
    <x v="1"/>
    <d v="2025-07-25T19:36:09"/>
    <d v="2025-07-25T19:38:26"/>
    <x v="4"/>
    <s v="0328075555"/>
    <s v="NA"/>
    <s v="NA"/>
    <s v="Outbound"/>
  </r>
  <r>
    <s v="Synnex"/>
    <x v="1"/>
    <s v="Call"/>
    <s v="16776FE06D0A4A57A9E84838B1C526A2"/>
    <d v="2025-07-25T00:00:00"/>
    <x v="1"/>
    <d v="2025-07-25T20:01:05"/>
    <d v="2025-07-25T20:05:44"/>
    <x v="4"/>
    <s v="0229306677"/>
    <s v="NA"/>
    <s v="NA"/>
    <s v="Outbound"/>
  </r>
  <r>
    <s v="Synnex"/>
    <x v="1"/>
    <s v="Call"/>
    <s v="280FB8DC57FE49719B4E2B5B6AAD2C8A"/>
    <d v="2025-07-15T00:00:00"/>
    <x v="2"/>
    <d v="2025-07-15T20:35:33"/>
    <d v="2025-07-15T20:36:56"/>
    <x v="4"/>
    <s v="0900009309"/>
    <s v="NA"/>
    <s v="NA"/>
    <s v="Outbound"/>
  </r>
  <r>
    <s v="Synnex"/>
    <x v="1"/>
    <s v="Call"/>
    <s v="2BBACE47B81243ECAD0096A8AE444F30"/>
    <d v="2025-07-28T00:00:00"/>
    <x v="3"/>
    <d v="2025-07-28T20:56:33"/>
    <d v="2025-07-28T20:58:07"/>
    <x v="4"/>
    <s v="0900009309"/>
    <s v="NA"/>
    <s v="NA"/>
    <s v="Outbound"/>
  </r>
  <r>
    <s v="Synnex"/>
    <x v="1"/>
    <s v="Call"/>
    <s v="2FA53ECDB97D49A39F00ADFB4DAEBED0"/>
    <d v="2025-07-15T00:00:00"/>
    <x v="2"/>
    <d v="2025-07-15T20:34:01"/>
    <d v="2025-07-15T20:35:20"/>
    <x v="4"/>
    <s v="0900009309"/>
    <s v="NA"/>
    <s v="NA"/>
    <s v="Outbound"/>
  </r>
  <r>
    <s v="Synnex"/>
    <x v="1"/>
    <s v="Call"/>
    <s v="3BBC87205C5C4CAA8D36B96F3C2392E4"/>
    <d v="2025-07-09T00:00:00"/>
    <x v="4"/>
    <d v="2025-07-09T20:35:31"/>
    <d v="2025-07-09T20:37:17"/>
    <x v="4"/>
    <s v="0900009309"/>
    <s v="NA"/>
    <s v="NA"/>
    <s v="Outbound"/>
  </r>
  <r>
    <s v="Synnex"/>
    <x v="1"/>
    <s v="Call"/>
    <s v="48A95E7E5A374AB290129889A750E5EE"/>
    <d v="2025-07-02T00:00:00"/>
    <x v="4"/>
    <d v="2025-07-02T12:47:35"/>
    <d v="2025-07-02T12:53:41"/>
    <x v="4"/>
    <s v="076466658"/>
    <s v="NA"/>
    <s v="NA"/>
    <s v="Inbound"/>
  </r>
  <r>
    <s v="Synnex"/>
    <x v="1"/>
    <s v="Call"/>
    <s v="65E7A65DC7494394803A6F555A470CF4"/>
    <d v="2025-07-02T00:00:00"/>
    <x v="4"/>
    <d v="2025-07-02T12:15:59"/>
    <d v="2025-07-02T12:27:37"/>
    <x v="4"/>
    <s v="27855679"/>
    <s v="NA"/>
    <s v="NA"/>
    <s v="Inbound"/>
  </r>
  <r>
    <s v="Synnex"/>
    <x v="1"/>
    <s v="Call"/>
    <s v="725B4425A4F64FD7876844B170831D91"/>
    <d v="2025-07-02T00:00:00"/>
    <x v="4"/>
    <d v="2025-07-02T20:25:30"/>
    <d v="2025-07-02T20:26:31"/>
    <x v="4"/>
    <s v="0900009309"/>
    <s v="NA"/>
    <s v="NA"/>
    <s v="Outbound"/>
  </r>
  <r>
    <s v="Synnex"/>
    <x v="1"/>
    <s v="Call"/>
    <s v="77FF218D19FF43EB8D10FA86513255DB"/>
    <d v="2025-07-25T00:00:00"/>
    <x v="1"/>
    <d v="2025-07-25T20:07:58"/>
    <d v="2025-07-25T20:09:30"/>
    <x v="4"/>
    <s v="0900009309"/>
    <s v="NA"/>
    <s v="NA"/>
    <s v="Outbound"/>
  </r>
  <r>
    <s v="Synnex"/>
    <x v="1"/>
    <s v="Call"/>
    <s v="8D10794E84354FC2A780D52BBDD5CAC8"/>
    <d v="2025-07-09T00:00:00"/>
    <x v="4"/>
    <d v="2025-07-09T20:37:51"/>
    <d v="2025-07-09T20:39:04"/>
    <x v="4"/>
    <s v="0900009309"/>
    <s v="NA"/>
    <s v="NA"/>
    <s v="Outbound"/>
  </r>
  <r>
    <s v="Synnex"/>
    <x v="1"/>
    <s v="Call"/>
    <s v="8E06828ABE7E4574BB9A411DF19D2D86"/>
    <d v="2025-07-25T00:00:00"/>
    <x v="1"/>
    <d v="2025-07-25T21:14:08"/>
    <d v="2025-07-25T21:16:03"/>
    <x v="4"/>
    <s v="0900009309"/>
    <s v="NA"/>
    <s v="NA"/>
    <s v="Outbound"/>
  </r>
  <r>
    <s v="Synnex"/>
    <x v="1"/>
    <s v="Call"/>
    <s v="994713426BF2413C9391878B6793B8DA"/>
    <d v="2025-07-03T00:00:00"/>
    <x v="0"/>
    <d v="2025-07-03T20:30:54"/>
    <d v="2025-07-03T20:33:01"/>
    <x v="4"/>
    <s v="0900009309"/>
    <s v="NA"/>
    <s v="NA"/>
    <s v="Outbound"/>
  </r>
  <r>
    <s v="Synnex"/>
    <x v="1"/>
    <s v="Call"/>
    <s v="B36EE6B8CDE9474382B92A5F6A364981"/>
    <d v="2025-07-02T00:00:00"/>
    <x v="4"/>
    <d v="2025-07-02T20:23:42"/>
    <d v="2025-07-02T20:25:14"/>
    <x v="4"/>
    <s v="0900009309"/>
    <s v="NA"/>
    <s v="NA"/>
    <s v="Outbound"/>
  </r>
  <r>
    <s v="Synnex"/>
    <x v="1"/>
    <s v="Call"/>
    <s v="DABFA436B18343EEB32A9A08BE0B71D0"/>
    <d v="2025-07-25T00:00:00"/>
    <x v="1"/>
    <d v="2025-07-25T19:38:43"/>
    <d v="2025-07-25T19:43:19"/>
    <x v="4"/>
    <s v="29310706"/>
    <s v="NA"/>
    <s v="NA"/>
    <s v="Inbound"/>
  </r>
  <r>
    <s v="Synnex"/>
    <x v="1"/>
    <s v="Call"/>
    <s v="DAF2F406E2964DD7943681CD0F832413"/>
    <d v="2025-07-25T00:00:00"/>
    <x v="1"/>
    <d v="2025-07-25T19:28:44"/>
    <d v="2025-07-25T19:35:09"/>
    <x v="4"/>
    <s v="29310706"/>
    <s v="NA"/>
    <s v="NA"/>
    <s v="Inbound"/>
  </r>
  <r>
    <s v="DE"/>
    <x v="0"/>
    <s v="Call"/>
    <s v="12C2D475DB7E42D199E84BCCA1FAAE66"/>
    <d v="2025-07-28T00:00:00"/>
    <x v="3"/>
    <d v="2025-07-28T08:48:17"/>
    <d v="2025-07-28T08:56:47"/>
    <x v="5"/>
    <s v="0915951112"/>
    <s v="NA"/>
    <s v="NA"/>
    <s v="Inbound"/>
  </r>
  <r>
    <s v="DE"/>
    <x v="0"/>
    <s v="Call"/>
    <s v="12C63AE15816401BAC2D412D6B704FFE"/>
    <d v="2025-07-10T00:00:00"/>
    <x v="0"/>
    <d v="2025-07-10T00:25:26"/>
    <d v="2025-07-10T00:37:27"/>
    <x v="5"/>
    <s v="0915951112"/>
    <s v="NA"/>
    <s v="NA"/>
    <s v="Inbound"/>
  </r>
  <r>
    <s v="Synnex"/>
    <x v="0"/>
    <s v="Call"/>
    <s v="1385A75AE0B94817BB4B37B61898A51C"/>
    <d v="2025-07-15T00:00:00"/>
    <x v="2"/>
    <d v="2025-07-15T00:01:14"/>
    <d v="2025-07-15T00:10:31"/>
    <x v="5"/>
    <s v="0937627771"/>
    <s v="NA"/>
    <s v="NA"/>
    <s v="Outbound"/>
  </r>
  <r>
    <s v="DE"/>
    <x v="0"/>
    <s v="Call"/>
    <s v="2B7F16ABC8A64524904A2CA3BF38A87A"/>
    <d v="2025-07-22T00:00:00"/>
    <x v="2"/>
    <d v="2025-07-22T07:34:14"/>
    <d v="2025-07-22T07:45:30"/>
    <x v="5"/>
    <s v="0932024171"/>
    <s v="NA"/>
    <s v="NA"/>
    <s v="Inbound"/>
  </r>
  <r>
    <s v="Synnex"/>
    <x v="0"/>
    <s v="Call"/>
    <s v="3749B398EFC343C79BD08FC169C921E1"/>
    <d v="2025-07-21T00:00:00"/>
    <x v="3"/>
    <d v="2025-07-21T09:43:54"/>
    <d v="2025-07-21T10:06:19"/>
    <x v="5"/>
    <s v="0977585737"/>
    <s v="NA"/>
    <s v="NA"/>
    <s v="Inbound"/>
  </r>
  <r>
    <s v="Synnex"/>
    <x v="0"/>
    <s v="Call"/>
    <s v="4AA4B55D1EF54B528860F1DEA819F5A5"/>
    <d v="2025-07-13T00:00:00"/>
    <x v="6"/>
    <d v="2025-07-13T00:09:05"/>
    <d v="2025-07-13T00:33:20"/>
    <x v="5"/>
    <s v="0918756568"/>
    <s v="NA"/>
    <s v="NA"/>
    <s v="Inbound"/>
  </r>
  <r>
    <s v="Synnex"/>
    <x v="0"/>
    <s v="Call"/>
    <s v="4CD8A7D539644B2E898042659D682139"/>
    <d v="2025-07-10T00:00:00"/>
    <x v="0"/>
    <d v="2025-07-10T04:10:35"/>
    <d v="2025-07-10T05:10:29"/>
    <x v="5"/>
    <s v="0937627771"/>
    <s v="NA"/>
    <s v="NA"/>
    <s v="Inbound"/>
  </r>
  <r>
    <s v="CHT"/>
    <x v="0"/>
    <s v="Call"/>
    <s v="59F1DAD348ED423CB37E353BE145D88F"/>
    <d v="2025-07-22T00:00:00"/>
    <x v="2"/>
    <d v="2025-07-22T06:20:36"/>
    <d v="2025-07-22T06:36:00"/>
    <x v="5"/>
    <s v="0987158809"/>
    <s v="NA"/>
    <s v="NA"/>
    <s v="Inbound"/>
  </r>
  <r>
    <s v="Synnex"/>
    <x v="0"/>
    <s v="Call"/>
    <s v="616F8D030E4B42C2827A44CFBCFBB59A"/>
    <d v="2025-07-07T00:00:00"/>
    <x v="3"/>
    <d v="2025-07-07T04:19:17"/>
    <d v="2025-07-07T04:45:13"/>
    <x v="5"/>
    <s v="0937627771"/>
    <s v="NA"/>
    <s v="NA"/>
    <s v="Inbound"/>
  </r>
  <r>
    <s v="Synnex"/>
    <x v="0"/>
    <s v="Call"/>
    <s v="6371284FDC2544519B16BD26646488ED"/>
    <d v="2025-07-15T00:00:00"/>
    <x v="2"/>
    <d v="2025-07-15T01:30:45"/>
    <d v="2025-07-15T03:21:35"/>
    <x v="5"/>
    <s v="0937627771"/>
    <s v="NA"/>
    <s v="NA"/>
    <s v="Outbound"/>
  </r>
  <r>
    <s v="CHT"/>
    <x v="0"/>
    <s v="Call"/>
    <s v="8351060AB7F74418BE4DFAA1A597AD19"/>
    <d v="2025-07-24T00:00:00"/>
    <x v="0"/>
    <d v="2025-07-24T08:34:35"/>
    <d v="2025-07-24T08:49:33"/>
    <x v="5"/>
    <s v="0987158809"/>
    <s v="NA"/>
    <s v="NA"/>
    <s v="Inbound"/>
  </r>
  <r>
    <s v="Synnex"/>
    <x v="0"/>
    <s v="Call"/>
    <s v="86BD41BD418D4E0EA852A725515CD0C9"/>
    <d v="2025-07-21T00:00:00"/>
    <x v="3"/>
    <d v="2025-07-21T10:06:36"/>
    <d v="2025-07-21T10:08:55"/>
    <x v="5"/>
    <s v="0977585737"/>
    <s v="NA"/>
    <s v="NA"/>
    <s v="Outbound"/>
  </r>
  <r>
    <s v="DE"/>
    <x v="0"/>
    <s v="Call"/>
    <s v="A3A11E708E454F81AD690C18F3CF55F9"/>
    <d v="2025-07-10T00:00:00"/>
    <x v="0"/>
    <d v="2025-07-10T07:25:32"/>
    <d v="2025-07-10T07:39:34"/>
    <x v="5"/>
    <s v="0932024171"/>
    <s v="NA"/>
    <s v="NA"/>
    <s v="Inbound"/>
  </r>
  <r>
    <s v="Synnex"/>
    <x v="0"/>
    <s v="Call"/>
    <s v="C64217188BA34955A42EF564AE0A008C"/>
    <d v="2025-07-10T00:00:00"/>
    <x v="0"/>
    <d v="2025-07-10T05:10:47"/>
    <d v="2025-07-10T05:59:46"/>
    <x v="5"/>
    <s v="0937627771"/>
    <s v="NA"/>
    <s v="NA"/>
    <s v="Outbound"/>
  </r>
  <r>
    <s v="DE"/>
    <x v="0"/>
    <s v="Call"/>
    <s v="C742D8176BD449F1999DBDEFADC23F36"/>
    <d v="2025-07-01T00:00:00"/>
    <x v="2"/>
    <d v="2025-07-01T07:47:19"/>
    <d v="2025-07-01T07:49:23"/>
    <x v="5"/>
    <s v="0910181304"/>
    <s v="NA"/>
    <s v="NA"/>
    <s v="Inbound"/>
  </r>
  <r>
    <s v="CHT"/>
    <x v="0"/>
    <s v="Call"/>
    <s v="CDB848270814428287CA1D289CAB3E80"/>
    <d v="2025-07-24T00:00:00"/>
    <x v="0"/>
    <d v="2025-07-24T08:46:39"/>
    <d v="2025-07-24T08:49:05"/>
    <x v="5"/>
    <s v="0987158809"/>
    <s v="NA"/>
    <s v="NA"/>
    <s v="Inbound"/>
  </r>
  <r>
    <s v="FET"/>
    <x v="0"/>
    <s v="Call"/>
    <s v="D1FC23682E50459CAE5E3933E0D1FB09"/>
    <d v="2025-07-01T00:00:00"/>
    <x v="2"/>
    <d v="2025-07-01T02:37:08"/>
    <d v="2025-07-01T02:40:42"/>
    <x v="5"/>
    <s v="0989701925"/>
    <s v="NA"/>
    <s v="NA"/>
    <s v="Inbound"/>
  </r>
  <r>
    <s v="Synnex"/>
    <x v="0"/>
    <s v="Call"/>
    <s v="06F158C0922147F4A9F49A80BD4484A7"/>
    <d v="2025-07-04T00:00:00"/>
    <x v="1"/>
    <d v="2025-07-04T01:23:19"/>
    <d v="2025-07-04T02:04:53"/>
    <x v="6"/>
    <s v="0937627771"/>
    <s v="NA"/>
    <s v="NA"/>
    <s v="Outbound"/>
  </r>
  <r>
    <s v="Synnex"/>
    <x v="0"/>
    <s v="Call"/>
    <s v="214C9B1754EC443380ED20E28BF72727"/>
    <d v="2025-07-09T00:00:00"/>
    <x v="4"/>
    <d v="2025-07-09T06:15:32"/>
    <d v="2025-07-09T07:27:13"/>
    <x v="6"/>
    <s v="0937627771"/>
    <s v="NA"/>
    <s v="NA"/>
    <s v="Inbound"/>
  </r>
  <r>
    <s v="Synnex"/>
    <x v="0"/>
    <s v="Call"/>
    <s v="24C99CE2B2334FBA99F200439C8A00DF"/>
    <d v="2025-07-02T00:00:00"/>
    <x v="4"/>
    <d v="2025-07-02T00:20:49"/>
    <d v="2025-07-02T00:41:46"/>
    <x v="6"/>
    <s v="0960117779"/>
    <s v="NA"/>
    <s v="NA"/>
    <s v="Inbound"/>
  </r>
  <r>
    <s v="FET"/>
    <x v="0"/>
    <s v="Call"/>
    <s v="2A6F9D8D43654FB8A6A303378E0026DE"/>
    <d v="2025-07-12T00:00:00"/>
    <x v="5"/>
    <d v="2025-07-12T00:00:42"/>
    <d v="2025-07-12T02:01:41"/>
    <x v="6"/>
    <s v="0225467726"/>
    <s v="NA"/>
    <s v="NA"/>
    <s v="Outbound"/>
  </r>
  <r>
    <s v="DE"/>
    <x v="0"/>
    <s v="Call"/>
    <s v="2C8D5CF0BCD7447F93D37E03888B581B"/>
    <d v="2025-07-10T00:00:00"/>
    <x v="0"/>
    <d v="2025-07-10T00:24:37"/>
    <d v="2025-07-10T00:26:12"/>
    <x v="6"/>
    <s v="0915951112"/>
    <s v="NA"/>
    <s v="NA"/>
    <s v="Inbound"/>
  </r>
  <r>
    <s v="Synnex"/>
    <x v="0"/>
    <s v="Call"/>
    <s v="3BDD06BC40C2469A8F812D046E66271D"/>
    <d v="2025-07-03T00:00:00"/>
    <x v="0"/>
    <d v="2025-07-03T02:06:03"/>
    <d v="2025-07-03T02:36:13"/>
    <x v="6"/>
    <s v="0985587776"/>
    <s v="NA"/>
    <s v="NA"/>
    <s v="Outbound"/>
  </r>
  <r>
    <s v="FET"/>
    <x v="0"/>
    <s v="Call"/>
    <s v="3D1DE89A42BD45BF8648E3B002C7710F"/>
    <d v="2025-07-12T00:00:00"/>
    <x v="5"/>
    <d v="2025-07-12T02:01:54"/>
    <d v="2025-07-12T02:02:22"/>
    <x v="6"/>
    <s v="0225467726."/>
    <s v="NA"/>
    <s v="NA"/>
    <s v="Outbound"/>
  </r>
  <r>
    <s v="Synnex"/>
    <x v="0"/>
    <s v="Call"/>
    <s v="3FA7BF2589764F38AA2AC86AF51DAED1"/>
    <d v="2025-07-23T00:00:00"/>
    <x v="4"/>
    <d v="2025-07-23T07:30:42"/>
    <d v="2025-07-23T09:09:35"/>
    <x v="6"/>
    <s v="0937627771"/>
    <s v="NA"/>
    <s v="NA"/>
    <s v="Inbound"/>
  </r>
  <r>
    <s v="Synnex"/>
    <x v="0"/>
    <s v="Call"/>
    <s v="420B0BAD775647F59E1D033B8CA3D137"/>
    <d v="2025-07-22T00:00:00"/>
    <x v="2"/>
    <d v="2025-07-22T00:00:18"/>
    <d v="2025-07-22T00:01:56"/>
    <x v="6"/>
    <s v="0937627771"/>
    <s v="NA"/>
    <s v="NA"/>
    <s v="Outbound"/>
  </r>
  <r>
    <s v="FET"/>
    <x v="0"/>
    <s v="Call"/>
    <s v="465A6E530B8E4F5CBF60AB338F500668"/>
    <d v="2025-07-15T00:00:00"/>
    <x v="2"/>
    <d v="2025-07-15T02:01:40"/>
    <d v="2025-07-15T02:05:32"/>
    <x v="6"/>
    <s v="0956279855"/>
    <s v="NA"/>
    <s v="NA"/>
    <s v="Inbound"/>
  </r>
  <r>
    <s v="Synnex"/>
    <x v="0"/>
    <s v="Call"/>
    <s v="4AD06940858B45D1A4498531F64D6751"/>
    <d v="2025-07-04T00:00:00"/>
    <x v="1"/>
    <d v="2025-07-04T01:16:34"/>
    <d v="2025-07-04T01:23:06"/>
    <x v="6"/>
    <s v="0937627771"/>
    <s v="NA"/>
    <s v="NA"/>
    <s v="Inbound"/>
  </r>
  <r>
    <s v="DE"/>
    <x v="0"/>
    <s v="Call"/>
    <s v="500980531B894647897AFAC50AB72BCC"/>
    <d v="2025-07-22T00:00:00"/>
    <x v="2"/>
    <d v="2025-07-22T07:32:24"/>
    <d v="2025-07-22T07:35:23"/>
    <x v="6"/>
    <s v="0932024171"/>
    <s v="NA"/>
    <s v="NA"/>
    <s v="Inbound"/>
  </r>
  <r>
    <s v="FET"/>
    <x v="0"/>
    <s v="Call"/>
    <s v="53D0A9198B3C42D6A3631429B5ACA357"/>
    <d v="2025-07-05T00:00:00"/>
    <x v="5"/>
    <d v="2025-07-05T00:00:29"/>
    <d v="2025-07-05T03:06:12"/>
    <x v="6"/>
    <s v="0910007663"/>
    <s v="NA"/>
    <s v="NA"/>
    <s v="Outbound"/>
  </r>
  <r>
    <s v="Synnex"/>
    <x v="0"/>
    <s v="Call"/>
    <s v="5B9B6B109942473A8F88D9C1530B21A2"/>
    <d v="2025-07-19T00:00:00"/>
    <x v="5"/>
    <d v="2025-07-19T01:40:45"/>
    <d v="2025-07-19T03:36:55"/>
    <x v="6"/>
    <s v="0937627771"/>
    <s v="NA"/>
    <s v="NA"/>
    <s v="Inbound"/>
  </r>
  <r>
    <s v="Synnex"/>
    <x v="0"/>
    <s v="Call"/>
    <s v="5E767290FD784C05AFD6BC9652166A31"/>
    <d v="2025-07-18T00:00:00"/>
    <x v="1"/>
    <d v="2025-07-18T04:18:33"/>
    <d v="2025-07-18T04:47:41"/>
    <x v="6"/>
    <s v="0937627771"/>
    <s v="NA"/>
    <s v="NA"/>
    <s v="Inbound"/>
  </r>
  <r>
    <s v="Synnex"/>
    <x v="0"/>
    <s v="Call"/>
    <s v="672926D7CC254084A9CAABDA63967BE8"/>
    <d v="2025-07-04T00:00:00"/>
    <x v="1"/>
    <d v="2025-07-04T02:05:19"/>
    <d v="2025-07-04T02:36:06"/>
    <x v="6"/>
    <s v="0937627771"/>
    <s v="NA"/>
    <s v="NA"/>
    <s v="Outbound"/>
  </r>
  <r>
    <s v="Synnex"/>
    <x v="0"/>
    <s v="Call"/>
    <s v="67B9B97D5351466DA1C350069B6E9F2D"/>
    <d v="2025-07-11T00:00:00"/>
    <x v="1"/>
    <d v="2025-07-11T00:58:05"/>
    <d v="2025-07-11T01:26:58"/>
    <x v="6"/>
    <s v="0985587776"/>
    <s v="NA"/>
    <s v="NA"/>
    <s v="Outbound"/>
  </r>
  <r>
    <s v="Synnex"/>
    <x v="0"/>
    <s v="Call"/>
    <s v="6855D7A9B9114197A083C8AE6B774AF9"/>
    <d v="2025-07-02T00:00:00"/>
    <x v="4"/>
    <d v="2025-07-02T06:18:19"/>
    <d v="2025-07-02T06:18:59"/>
    <x v="6"/>
    <s v="0985587776"/>
    <s v="NA"/>
    <s v="NA"/>
    <s v="Outbound"/>
  </r>
  <r>
    <s v="FET"/>
    <x v="0"/>
    <s v="Call"/>
    <s v="688F2234C4C248CC981DD044DC5BDFCF"/>
    <d v="2025-07-12T00:00:00"/>
    <x v="5"/>
    <d v="2025-07-12T02:03:40"/>
    <d v="2025-07-12T02:51:46"/>
    <x v="6"/>
    <s v="0910007663"/>
    <s v="NA"/>
    <s v="NA"/>
    <s v="Outbound"/>
  </r>
  <r>
    <s v="DE"/>
    <x v="0"/>
    <s v="Call"/>
    <s v="6A69F5E4621D4043B3C29261FDCDEA20"/>
    <d v="2025-07-11T00:00:00"/>
    <x v="1"/>
    <d v="2025-07-11T08:54:58"/>
    <d v="2025-07-11T10:14:33"/>
    <x v="6"/>
    <m/>
    <m/>
    <m/>
    <s v="Inbound"/>
  </r>
  <r>
    <s v="Synnex"/>
    <x v="0"/>
    <s v="Call"/>
    <s v="752E098957D744FCB51A12D0A28F07AA"/>
    <d v="2025-07-02T00:00:00"/>
    <x v="4"/>
    <d v="2025-07-02T06:19:25"/>
    <d v="2025-07-02T06:46:29"/>
    <x v="6"/>
    <s v="0985587776"/>
    <s v="NA"/>
    <s v="NA"/>
    <s v="Outbound"/>
  </r>
  <r>
    <s v="Synnex"/>
    <x v="0"/>
    <s v="Call"/>
    <s v="8209A13C68704F5BA472DAF23E883ED8"/>
    <d v="2025-07-22T00:00:00"/>
    <x v="2"/>
    <d v="2025-07-22T00:02:07"/>
    <d v="2025-07-22T02:03:16"/>
    <x v="6"/>
    <s v="0937627771"/>
    <s v="NA"/>
    <s v="NA"/>
    <s v="Outbound"/>
  </r>
  <r>
    <s v="Synnex"/>
    <x v="0"/>
    <s v="Call"/>
    <s v="88FA1139EBE94801B8EE58A5A635ABE5"/>
    <d v="2025-07-15T00:00:00"/>
    <x v="2"/>
    <d v="2025-07-15T03:15:47"/>
    <d v="2025-07-15T03:21:02"/>
    <x v="6"/>
    <s v="0937627771"/>
    <s v="NA"/>
    <s v="NA"/>
    <s v="Inbound"/>
  </r>
  <r>
    <s v="FET"/>
    <x v="0"/>
    <s v="Call"/>
    <s v="8F58A05F3724415C802633B2A8CF02E1"/>
    <d v="2025-07-16T00:00:00"/>
    <x v="4"/>
    <d v="2025-07-16T00:00:43"/>
    <d v="2025-07-16T00:37:47"/>
    <x v="6"/>
    <s v="0225467726"/>
    <s v="NA"/>
    <s v="NA"/>
    <s v="Outbound"/>
  </r>
  <r>
    <s v="FET"/>
    <x v="0"/>
    <s v="Call"/>
    <s v="9050072A73674571A4C1E008C42EC1DC"/>
    <d v="2025-07-08T00:00:00"/>
    <x v="2"/>
    <d v="2025-07-08T00:00:28"/>
    <d v="2025-07-08T01:57:41"/>
    <x v="6"/>
    <s v="0910007663"/>
    <s v="NA"/>
    <s v="NA"/>
    <s v="Outbound"/>
  </r>
  <r>
    <s v="Synnex"/>
    <x v="0"/>
    <s v="Call"/>
    <s v="9F70D28EB0504659A6EEB67F89B29C6C"/>
    <d v="2025-07-10T00:00:00"/>
    <x v="0"/>
    <d v="2025-07-10T05:52:04"/>
    <d v="2025-07-10T07:00:55"/>
    <x v="6"/>
    <s v="0937627771"/>
    <s v="NA"/>
    <s v="NA"/>
    <s v="Inbound"/>
  </r>
  <r>
    <s v="FET"/>
    <x v="0"/>
    <s v="Chat"/>
    <s v="A2A0DAB97FB94AB7A384D6734E0CD453"/>
    <d v="2025-07-24T00:00:00"/>
    <x v="0"/>
    <d v="2025-07-24T08:38:40"/>
    <d v="2025-07-24T09:05:44"/>
    <x v="6"/>
    <s v="0967007626"/>
    <s v="NA"/>
    <s v="NA"/>
    <s v="Inbound"/>
  </r>
  <r>
    <s v="Synnex"/>
    <x v="0"/>
    <s v="Call"/>
    <s v="A6E81CD64C2F4F76A97C2BC682617E37"/>
    <d v="2025-07-02T00:00:00"/>
    <x v="4"/>
    <d v="2025-07-02T06:02:22"/>
    <d v="2025-07-02T06:18:04"/>
    <x v="6"/>
    <s v="0985587776"/>
    <s v="NA"/>
    <s v="NA"/>
    <s v="Inbound"/>
  </r>
  <r>
    <s v="FET"/>
    <x v="0"/>
    <s v="Call"/>
    <s v="AE545C50E5FD444BB62B7DD8AC28B351"/>
    <d v="2025-07-12T00:00:00"/>
    <x v="5"/>
    <d v="2025-07-12T02:02:39"/>
    <d v="2025-07-12T02:03:30"/>
    <x v="6"/>
    <s v="0910007663"/>
    <s v="NA"/>
    <s v="NA"/>
    <s v="Outbound"/>
  </r>
  <r>
    <s v="Synnex"/>
    <x v="0"/>
    <s v="Call"/>
    <s v="B0DDD17B60FE4FEEB3A8D8A12B27D87E"/>
    <d v="2025-07-03T00:00:00"/>
    <x v="0"/>
    <d v="2025-07-03T02:02:22"/>
    <d v="2025-07-03T02:05:53"/>
    <x v="6"/>
    <s v="0937627771"/>
    <s v="NA"/>
    <s v="NA"/>
    <s v="Outbound"/>
  </r>
  <r>
    <s v="FET"/>
    <x v="0"/>
    <s v="Call"/>
    <s v="B304DD0409DB4C1BB63A8EF33E1828E1"/>
    <d v="2025-07-19T00:00:00"/>
    <x v="5"/>
    <d v="2025-07-19T00:00:21"/>
    <d v="2025-07-19T00:14:47"/>
    <x v="6"/>
    <s v="0910007663"/>
    <s v="NA"/>
    <s v="NA"/>
    <s v="Outbound"/>
  </r>
  <r>
    <s v="Synnex"/>
    <x v="0"/>
    <s v="Call"/>
    <s v="C61302D064BA4B36A3A4799115F0A0A5"/>
    <d v="2025-07-03T00:00:00"/>
    <x v="0"/>
    <d v="2025-07-03T00:00:50"/>
    <d v="2025-07-03T02:02:09"/>
    <x v="6"/>
    <s v="0937627771"/>
    <s v="NA"/>
    <s v="NA"/>
    <s v="Outbound"/>
  </r>
  <r>
    <s v="FET"/>
    <x v="0"/>
    <s v="Chat"/>
    <s v="C6CC5363E5B0495CB62004D61BDA4FD6"/>
    <d v="2025-07-18T00:00:00"/>
    <x v="1"/>
    <d v="2025-07-18T01:58:42"/>
    <d v="2025-07-18T02:19:35"/>
    <x v="6"/>
    <s v="0930779805"/>
    <s v="NA"/>
    <s v="NA"/>
    <s v="Inbound"/>
  </r>
  <r>
    <s v="FET"/>
    <x v="0"/>
    <s v="Call"/>
    <s v="D0F3C366275142DDBABB7B94DF93098A"/>
    <d v="2025-07-14T00:00:00"/>
    <x v="3"/>
    <d v="2025-07-14T23:50:20"/>
    <d v="2025-07-15T01:14:56"/>
    <x v="6"/>
    <s v="0910007663"/>
    <s v="NA"/>
    <s v="NA"/>
    <s v="Outbound"/>
  </r>
  <r>
    <s v="Synnex"/>
    <x v="0"/>
    <s v="Call"/>
    <s v="D15FD4B8FB4C4B0DA38F55A7150650CD"/>
    <d v="2025-07-11T00:00:00"/>
    <x v="1"/>
    <d v="2025-07-11T00:03:19"/>
    <d v="2025-07-11T00:57:47"/>
    <x v="6"/>
    <s v="0937627771"/>
    <s v="NA"/>
    <s v="NA"/>
    <s v="Inbound"/>
  </r>
  <r>
    <s v="Synnex"/>
    <x v="0"/>
    <s v="Call"/>
    <s v="F22080548B5F4425970CA8EADEFE583B"/>
    <d v="2025-07-22T00:00:00"/>
    <x v="2"/>
    <d v="2025-07-22T02:03:28"/>
    <d v="2025-07-22T02:30:26"/>
    <x v="6"/>
    <s v="0937627771"/>
    <s v="NA"/>
    <s v="NA"/>
    <s v="Outbound"/>
  </r>
  <r>
    <s v="FET"/>
    <x v="0"/>
    <s v="Call"/>
    <s v="FA71F773CBA04C19990DD1E00A833B4D"/>
    <d v="2025-07-05T00:00:00"/>
    <x v="5"/>
    <d v="2025-07-05T08:44:47"/>
    <d v="2025-07-05T09:08:33"/>
    <x v="6"/>
    <s v="0967185539"/>
    <s v="NA"/>
    <s v="NA"/>
    <s v="Inbound"/>
  </r>
  <r>
    <s v="Synnex"/>
    <x v="1"/>
    <s v="Call"/>
    <s v="01C69AB6F966438A8EB3F5FD13B4D3FB"/>
    <d v="2025-07-09T00:00:00"/>
    <x v="4"/>
    <d v="2025-07-09T17:54:08"/>
    <d v="2025-07-09T17:54:40"/>
    <x v="7"/>
    <s v="0937556085"/>
    <s v="NA"/>
    <s v="NA"/>
    <s v="Outbound"/>
  </r>
  <r>
    <s v="Synnex"/>
    <x v="1"/>
    <s v="Call"/>
    <s v="067424E12F344111A49334B430099B7E"/>
    <d v="2025-07-16T00:00:00"/>
    <x v="4"/>
    <d v="2025-07-16T17:38:54"/>
    <d v="2025-07-16T17:39:49"/>
    <x v="7"/>
    <s v="0923100750"/>
    <s v="NA"/>
    <s v="NA"/>
    <s v="Outbound"/>
  </r>
  <r>
    <s v="Synnex"/>
    <x v="1"/>
    <s v="Call"/>
    <s v="0680B72BD57741D6AEA5068F40F5C338"/>
    <d v="2025-07-07T00:00:00"/>
    <x v="3"/>
    <d v="2025-07-07T12:21:01"/>
    <d v="2025-07-07T12:23:46"/>
    <x v="7"/>
    <s v="072153553"/>
    <s v="NA"/>
    <s v="NA"/>
    <s v="Outbound"/>
  </r>
  <r>
    <s v="Synnex"/>
    <x v="1"/>
    <s v="Call"/>
    <s v="07134CDB51824A34BBEDC900D6EBF5B4"/>
    <d v="2025-07-11T00:00:00"/>
    <x v="1"/>
    <d v="2025-07-11T12:27:34"/>
    <d v="2025-07-11T12:33:06"/>
    <x v="7"/>
    <s v="0958345366"/>
    <s v="NA"/>
    <s v="NA"/>
    <s v="Inbound"/>
  </r>
  <r>
    <s v="Synnex"/>
    <x v="1"/>
    <s v="Call"/>
    <s v="074FEA140E2A4E6C81EDCA15B53BE095"/>
    <d v="2025-07-30T00:00:00"/>
    <x v="4"/>
    <d v="2025-07-30T13:54:31"/>
    <d v="2025-07-30T13:56:44"/>
    <x v="7"/>
    <s v="0913065115"/>
    <s v="NA"/>
    <s v="NA"/>
    <s v="Outbound"/>
  </r>
  <r>
    <s v="Synnex"/>
    <x v="1"/>
    <s v="Call"/>
    <s v="08AFD74BACCE477685A16605F47D92DC"/>
    <d v="2025-07-22T00:00:00"/>
    <x v="2"/>
    <d v="2025-07-22T15:25:52"/>
    <d v="2025-07-22T15:27:20"/>
    <x v="7"/>
    <s v="062143678"/>
    <s v="NA"/>
    <s v="NA"/>
    <s v="Outbound"/>
  </r>
  <r>
    <s v="Synnex"/>
    <x v="1"/>
    <s v="Call"/>
    <s v="08CF01F862384B0EAE24AA188257F586"/>
    <d v="2025-07-08T00:00:00"/>
    <x v="2"/>
    <d v="2025-07-08T17:30:23"/>
    <d v="2025-07-08T17:33:21"/>
    <x v="7"/>
    <s v="062430108"/>
    <s v="NA"/>
    <s v="NA"/>
    <s v="Outbound"/>
  </r>
  <r>
    <s v="Synnex"/>
    <x v="1"/>
    <s v="Call"/>
    <s v="096D07E4EFED456287465FDB109FFA16"/>
    <d v="2025-07-22T00:00:00"/>
    <x v="2"/>
    <d v="2025-07-22T13:53:45"/>
    <d v="2025-07-22T13:56:27"/>
    <x v="7"/>
    <s v="0287729016"/>
    <s v="NA"/>
    <s v="NA"/>
    <s v="Outbound"/>
  </r>
  <r>
    <s v="Synnex"/>
    <x v="1"/>
    <s v="Call"/>
    <s v="09A4AAE5E90C425895211D48672771EB"/>
    <d v="2025-07-31T00:00:00"/>
    <x v="0"/>
    <d v="2025-07-31T15:31:26"/>
    <d v="2025-07-31T15:34:26"/>
    <x v="7"/>
    <s v="037377717"/>
    <s v="NA"/>
    <s v="NA"/>
    <s v="Outbound"/>
  </r>
  <r>
    <s v="Synnex"/>
    <x v="1"/>
    <s v="Call"/>
    <s v="0A258712BA8C41D78E63C5BE0F4F3D24"/>
    <d v="2025-07-16T00:00:00"/>
    <x v="4"/>
    <d v="2025-07-16T17:11:03"/>
    <d v="2025-07-16T17:12:08"/>
    <x v="7"/>
    <s v="0926581027"/>
    <s v="NA"/>
    <s v="NA"/>
    <s v="Outbound"/>
  </r>
  <r>
    <s v="Synnex"/>
    <x v="1"/>
    <s v="Call"/>
    <s v="0D8CFF4206DD4DDBA83A991737D073C3"/>
    <d v="2025-07-15T00:00:00"/>
    <x v="2"/>
    <d v="2025-07-15T17:35:42"/>
    <d v="2025-07-15T17:42:55"/>
    <x v="7"/>
    <s v="0989973821"/>
    <s v="NA"/>
    <s v="NA"/>
    <s v="Outbound"/>
  </r>
  <r>
    <s v="Synnex"/>
    <x v="1"/>
    <s v="Call"/>
    <s v="12B31F16B760468BABCA8EE5E7D863F8"/>
    <d v="2025-07-31T00:00:00"/>
    <x v="0"/>
    <d v="2025-07-31T15:19:16"/>
    <d v="2025-07-31T15:20:14"/>
    <x v="7"/>
    <s v="0423365577"/>
    <s v="NA"/>
    <s v="NA"/>
    <s v="Outbound"/>
  </r>
  <r>
    <s v="Synnex"/>
    <x v="0"/>
    <s v="Call"/>
    <s v="14DC23E9808B45C08DC54804C4F4801A"/>
    <d v="2025-07-21T00:00:00"/>
    <x v="3"/>
    <d v="2025-07-21T10:20:40"/>
    <d v="2025-07-21T10:24:06"/>
    <x v="7"/>
    <s v="0977585737"/>
    <s v="NA"/>
    <s v="NA"/>
    <s v="Outbound"/>
  </r>
  <r>
    <s v="Synnex"/>
    <x v="1"/>
    <s v="Call"/>
    <s v="17242E89844A458DA901A9186FC5D5EA"/>
    <d v="2025-07-09T00:00:00"/>
    <x v="4"/>
    <d v="2025-07-09T15:27:35"/>
    <d v="2025-07-09T15:37:32"/>
    <x v="7"/>
    <s v="062688229"/>
    <s v="NA"/>
    <s v="NA"/>
    <s v="Outbound"/>
  </r>
  <r>
    <s v="Synnex"/>
    <x v="1"/>
    <s v="Call"/>
    <s v="173C6B2E0D4849939B77C3B9C3343C11"/>
    <d v="2025-07-22T00:00:00"/>
    <x v="2"/>
    <d v="2025-07-22T15:42:41"/>
    <d v="2025-07-22T15:48:09"/>
    <x v="7"/>
    <s v="062143678"/>
    <s v="NA"/>
    <s v="NA"/>
    <s v="Outbound"/>
  </r>
  <r>
    <s v="Synnex"/>
    <x v="1"/>
    <s v="Call"/>
    <s v="183342EF63C8439180B3C793ABE3A6CD"/>
    <d v="2025-07-07T00:00:00"/>
    <x v="3"/>
    <d v="2025-07-07T12:50:18"/>
    <d v="2025-07-07T12:58:15"/>
    <x v="7"/>
    <s v="0435035678"/>
    <s v="NA"/>
    <s v="NA"/>
    <s v="Outbound"/>
  </r>
  <r>
    <s v="Synnex"/>
    <x v="1"/>
    <s v="Call"/>
    <s v="1CD211A665B84638B3AB337B6AF2FDEC"/>
    <d v="2025-07-29T00:00:00"/>
    <x v="2"/>
    <d v="2025-07-29T12:33:33"/>
    <d v="2025-07-29T12:37:03"/>
    <x v="7"/>
    <s v="053792227"/>
    <s v="NA"/>
    <s v="NA"/>
    <s v="Outbound"/>
  </r>
  <r>
    <s v="Synnex"/>
    <x v="1"/>
    <s v="Call"/>
    <s v="1D536B4B20694EC0AD6B12D82E4BB7B5"/>
    <d v="2025-07-08T00:00:00"/>
    <x v="2"/>
    <d v="2025-07-08T18:06:02"/>
    <d v="2025-07-08T18:09:16"/>
    <x v="7"/>
    <s v="0422589399"/>
    <s v="NA"/>
    <s v="NA"/>
    <s v="Outbound"/>
  </r>
  <r>
    <s v="Synnex"/>
    <x v="1"/>
    <s v="Call"/>
    <s v="1DF9BE02CE254DE3B3718E2E5E79E511"/>
    <d v="2025-07-16T00:00:00"/>
    <x v="4"/>
    <d v="2025-07-16T17:22:48"/>
    <d v="2025-07-16T17:23:30"/>
    <x v="7"/>
    <s v="0905557527"/>
    <s v="NA"/>
    <s v="NA"/>
    <s v="Outbound"/>
  </r>
  <r>
    <s v="Synnex"/>
    <x v="1"/>
    <s v="Call"/>
    <s v="1E6A8E42858B4204BA9BACEECF7BCE30"/>
    <d v="2025-07-16T00:00:00"/>
    <x v="4"/>
    <d v="2025-07-16T15:11:03"/>
    <d v="2025-07-16T15:14:04"/>
    <x v="7"/>
    <s v="0988588055"/>
    <s v="NA"/>
    <s v="NA"/>
    <s v="Outbound"/>
  </r>
  <r>
    <s v="DE"/>
    <x v="0"/>
    <s v="Call"/>
    <s v="1EEB159BA0434E71BABC63AEC605D1A0"/>
    <d v="2025-07-09T00:00:00"/>
    <x v="4"/>
    <d v="2025-07-09T11:02:59"/>
    <d v="2025-07-09T11:11:01"/>
    <x v="7"/>
    <s v="0963433068"/>
    <s v="NA"/>
    <s v="NA"/>
    <s v="Inbound"/>
  </r>
  <r>
    <s v="Synnex"/>
    <x v="1"/>
    <s v="Call"/>
    <s v="1F5324A801D54BD6B1A7B09BE4C7EA0E"/>
    <d v="2025-07-29T00:00:00"/>
    <x v="2"/>
    <d v="2025-07-29T12:07:01"/>
    <d v="2025-07-29T12:12:24"/>
    <x v="7"/>
    <s v="0426879200"/>
    <s v="NA"/>
    <s v="NA"/>
    <s v="Inbound"/>
  </r>
  <r>
    <s v="Synnex"/>
    <x v="1"/>
    <s v="Call"/>
    <s v="21FBECC67CC440CF85246264A7F5C7E9"/>
    <d v="2025-07-09T00:00:00"/>
    <x v="4"/>
    <d v="2025-07-09T17:51:48"/>
    <d v="2025-07-09T17:53:52"/>
    <x v="7"/>
    <s v="0958277502"/>
    <s v="NA"/>
    <s v="NA"/>
    <s v="Outbound"/>
  </r>
  <r>
    <s v="Synnex"/>
    <x v="1"/>
    <s v="Call"/>
    <s v="2217F081A32E41E0A2C0E744DBD16DCF"/>
    <d v="2025-07-08T00:00:00"/>
    <x v="2"/>
    <d v="2025-07-08T13:30:23"/>
    <d v="2025-07-08T13:31:24"/>
    <x v="7"/>
    <s v="035280885"/>
    <s v="NA"/>
    <s v="NA"/>
    <s v="Outbound"/>
  </r>
  <r>
    <s v="FET"/>
    <x v="0"/>
    <s v="Call"/>
    <s v="2222A1CD3A7444E1A5A112659F6ACFD1"/>
    <d v="2025-07-20T00:00:00"/>
    <x v="6"/>
    <d v="2025-07-20T13:52:12"/>
    <d v="2025-07-20T13:54:40"/>
    <x v="7"/>
    <s v="0900166035"/>
    <s v="NA"/>
    <s v="NA"/>
    <s v="Inbound"/>
  </r>
  <r>
    <s v="Synnex"/>
    <x v="1"/>
    <s v="Call"/>
    <s v="23BD6DCECF344FFEAAEDC00C4F33CF14"/>
    <d v="2025-07-30T00:00:00"/>
    <x v="4"/>
    <d v="2025-07-30T12:32:58"/>
    <d v="2025-07-30T12:34:10"/>
    <x v="7"/>
    <s v="0911261151"/>
    <s v="NA"/>
    <s v="NA"/>
    <s v="Outbound"/>
  </r>
  <r>
    <s v="CHT"/>
    <x v="0"/>
    <s v="Call"/>
    <s v="23C6C22F6C4D4B27B852A72B47C8382F"/>
    <d v="2025-07-23T00:00:00"/>
    <x v="4"/>
    <d v="2025-07-23T17:05:10"/>
    <d v="2025-07-23T17:18:26"/>
    <x v="7"/>
    <s v="0987158809"/>
    <s v="NA"/>
    <s v="NA"/>
    <s v="Inbound"/>
  </r>
  <r>
    <s v="Synnex"/>
    <x v="1"/>
    <s v="Call"/>
    <s v="23FBE6E48B294447A7CADA0362438F3E"/>
    <d v="2025-07-23T00:00:00"/>
    <x v="4"/>
    <d v="2025-07-23T16:12:57"/>
    <d v="2025-07-23T16:21:37"/>
    <x v="7"/>
    <s v="072153553"/>
    <s v="NA"/>
    <s v="NA"/>
    <s v="Outbound"/>
  </r>
  <r>
    <s v="Synnex"/>
    <x v="1"/>
    <s v="Call"/>
    <s v="244F3A2013B942B5B09D229A2492C5B7"/>
    <d v="2025-07-16T00:00:00"/>
    <x v="4"/>
    <d v="2025-07-16T12:24:45"/>
    <d v="2025-07-16T12:26:07"/>
    <x v="7"/>
    <s v="042252255"/>
    <s v="NA"/>
    <s v="NA"/>
    <s v="Outbound"/>
  </r>
  <r>
    <s v="Synnex"/>
    <x v="1"/>
    <s v="Call"/>
    <s v="24F74228E3974EA88D76AAFA2E13728F"/>
    <d v="2025-07-08T00:00:00"/>
    <x v="2"/>
    <d v="2025-07-08T12:02:54"/>
    <d v="2025-07-08T12:06:43"/>
    <x v="7"/>
    <s v="0983330985"/>
    <s v="NA"/>
    <s v="NA"/>
    <s v="Outbound"/>
  </r>
  <r>
    <s v="Synnex"/>
    <x v="1"/>
    <s v="Call"/>
    <s v="25A4D627E4DA49C6A1788EB03D4ADDDA"/>
    <d v="2025-07-16T00:00:00"/>
    <x v="4"/>
    <d v="2025-07-16T13:10:04"/>
    <d v="2025-07-16T13:10:53"/>
    <x v="7"/>
    <s v="042252255"/>
    <s v="NA"/>
    <s v="NA"/>
    <s v="Outbound"/>
  </r>
  <r>
    <s v="Synnex"/>
    <x v="1"/>
    <s v="Call"/>
    <s v="26501F66A7104A92810C93CEB6918C11"/>
    <d v="2025-07-21T00:00:00"/>
    <x v="3"/>
    <d v="2025-07-21T17:09:44"/>
    <d v="2025-07-21T17:12:50"/>
    <x v="7"/>
    <s v="066379002"/>
    <s v="NA"/>
    <s v="NA"/>
    <s v="Inbound"/>
  </r>
  <r>
    <s v="Synnex"/>
    <x v="1"/>
    <s v="Call"/>
    <s v="2833D11AFD234EBF94A16C7EACD867F3"/>
    <d v="2025-07-01T00:00:00"/>
    <x v="2"/>
    <d v="2025-07-01T13:45:15"/>
    <d v="2025-07-01T13:50:54"/>
    <x v="7"/>
    <s v="0983532787"/>
    <s v="NA"/>
    <s v="NA"/>
    <s v="Outbound"/>
  </r>
  <r>
    <s v="Synnex"/>
    <x v="1"/>
    <s v="Call"/>
    <s v="293109152B3B489999EE1857FE052168"/>
    <d v="2025-07-21T00:00:00"/>
    <x v="3"/>
    <d v="2025-07-21T14:05:28"/>
    <d v="2025-07-21T14:07:23"/>
    <x v="7"/>
    <s v="0426879200"/>
    <s v="NA"/>
    <s v="NA"/>
    <s v="Inbound"/>
  </r>
  <r>
    <s v="Synnex"/>
    <x v="1"/>
    <s v="Call"/>
    <s v="2973763C20844FF8BF7CA76BCE3BAF1B"/>
    <d v="2025-07-08T00:00:00"/>
    <x v="2"/>
    <d v="2025-07-08T18:02:01"/>
    <d v="2025-07-08T18:04:30"/>
    <x v="7"/>
    <s v="0983330985"/>
    <s v="NA"/>
    <s v="NA"/>
    <s v="Outbound"/>
  </r>
  <r>
    <s v="Synnex"/>
    <x v="0"/>
    <s v="Call"/>
    <s v="2AD2553CE80E4E4D8B1CD471CEFFE425"/>
    <d v="2025-07-09T00:00:00"/>
    <x v="4"/>
    <d v="2025-07-09T16:45:31"/>
    <d v="2025-07-09T16:46:40"/>
    <x v="7"/>
    <s v="0937627771"/>
    <s v="NA"/>
    <s v="NA"/>
    <s v="Inbound"/>
  </r>
  <r>
    <s v="Synnex"/>
    <x v="1"/>
    <s v="Call"/>
    <s v="2B01C287DA974FC887156E4A229694E7"/>
    <d v="2025-07-07T00:00:00"/>
    <x v="3"/>
    <d v="2025-07-07T18:22:07"/>
    <d v="2025-07-07T18:24:28"/>
    <x v="7"/>
    <s v="062475168"/>
    <s v="NA"/>
    <s v="NA"/>
    <s v="Outbound"/>
  </r>
  <r>
    <s v="Synnex"/>
    <x v="1"/>
    <s v="Call"/>
    <s v="2B7747770D304D378B90B16A9D77C55D"/>
    <d v="2025-07-23T00:00:00"/>
    <x v="4"/>
    <d v="2025-07-23T15:42:26"/>
    <d v="2025-07-23T15:44:23"/>
    <x v="7"/>
    <s v="0426879200"/>
    <s v="NA"/>
    <s v="NA"/>
    <s v="Outbound"/>
  </r>
  <r>
    <s v="Synnex"/>
    <x v="1"/>
    <s v="Call"/>
    <s v="2BE0D572B02A4FBABCAA427DA3712FCC"/>
    <d v="2025-07-30T00:00:00"/>
    <x v="4"/>
    <d v="2025-07-30T13:35:42"/>
    <d v="2025-07-30T13:36:50"/>
    <x v="7"/>
    <s v="0937645263"/>
    <s v="NA"/>
    <s v="NA"/>
    <s v="Outbound"/>
  </r>
  <r>
    <s v="Synnex"/>
    <x v="1"/>
    <s v="Call"/>
    <s v="2D0A150745174DAF93883C37ADA64AE5"/>
    <d v="2025-07-21T00:00:00"/>
    <x v="3"/>
    <d v="2025-07-21T12:07:19"/>
    <d v="2025-07-21T12:12:14"/>
    <x v="7"/>
    <s v="89145555"/>
    <s v="NA"/>
    <s v="NA"/>
    <s v="Inbound"/>
  </r>
  <r>
    <s v="Synnex"/>
    <x v="1"/>
    <s v="Call"/>
    <s v="2EC1E480515F4A9394908594559FD0FB"/>
    <d v="2025-07-01T00:00:00"/>
    <x v="2"/>
    <d v="2025-07-01T12:51:31"/>
    <d v="2025-07-01T12:57:27"/>
    <x v="7"/>
    <s v="052292888"/>
    <s v="NA"/>
    <s v="NA"/>
    <s v="Inbound"/>
  </r>
  <r>
    <s v="Synnex"/>
    <x v="1"/>
    <s v="Call"/>
    <s v="303DCA0D71DC47DBBCF56FC52CC3B7D5"/>
    <d v="2025-07-28T00:00:00"/>
    <x v="3"/>
    <d v="2025-07-28T13:18:01"/>
    <d v="2025-07-28T13:20:38"/>
    <x v="7"/>
    <s v="0233933898"/>
    <s v="NA"/>
    <s v="NA"/>
    <s v="Outbound"/>
  </r>
  <r>
    <s v="Synnex"/>
    <x v="1"/>
    <s v="Call"/>
    <s v="30DE5F860DCD464EBFA93E24156C78F0"/>
    <d v="2025-07-09T00:00:00"/>
    <x v="4"/>
    <d v="2025-07-09T17:48:20"/>
    <d v="2025-07-09T17:49:24"/>
    <x v="7"/>
    <s v="0973509973"/>
    <s v="NA"/>
    <s v="NA"/>
    <s v="Outbound"/>
  </r>
  <r>
    <s v="Synnex"/>
    <x v="1"/>
    <s v="Call"/>
    <s v="3208D14732C44EDE87EC2A6CF8C45AF0"/>
    <d v="2025-07-28T00:00:00"/>
    <x v="3"/>
    <d v="2025-07-28T13:07:48"/>
    <d v="2025-07-28T13:10:51"/>
    <x v="7"/>
    <s v="088338798"/>
    <s v="NA"/>
    <s v="NA"/>
    <s v="Outbound"/>
  </r>
  <r>
    <s v="Synnex"/>
    <x v="1"/>
    <s v="Call"/>
    <s v="321B7EEAA9544ADA953DCB93426784F5"/>
    <d v="2025-07-15T00:00:00"/>
    <x v="2"/>
    <d v="2025-07-15T17:21:12"/>
    <d v="2025-07-15T17:22:11"/>
    <x v="7"/>
    <s v="0967033026"/>
    <s v="NA"/>
    <s v="NA"/>
    <s v="Outbound"/>
  </r>
  <r>
    <s v="Synnex"/>
    <x v="1"/>
    <s v="Call"/>
    <s v="3232CA52B03E4145980057A77A98A18E"/>
    <d v="2025-07-30T00:00:00"/>
    <x v="4"/>
    <d v="2025-07-30T12:15:20"/>
    <d v="2025-07-30T12:18:17"/>
    <x v="7"/>
    <s v="0968533938"/>
    <s v="NA"/>
    <s v="NA"/>
    <s v="Outbound"/>
  </r>
  <r>
    <s v="Synnex"/>
    <x v="1"/>
    <s v="Call"/>
    <s v="36428AA71F634436A03705678F358555"/>
    <d v="2025-07-16T00:00:00"/>
    <x v="4"/>
    <d v="2025-07-16T17:12:43"/>
    <d v="2025-07-16T17:13:25"/>
    <x v="7"/>
    <s v="0916617319"/>
    <s v="NA"/>
    <s v="NA"/>
    <s v="Outbound"/>
  </r>
  <r>
    <s v="Synnex"/>
    <x v="1"/>
    <s v="Call"/>
    <s v="3644A9EDF7294824B514257C067E1E4B"/>
    <d v="2025-07-08T00:00:00"/>
    <x v="2"/>
    <d v="2025-07-08T12:25:42"/>
    <d v="2025-07-08T12:28:06"/>
    <x v="7"/>
    <s v="035280885"/>
    <s v="NA"/>
    <s v="NA"/>
    <s v="Outbound"/>
  </r>
  <r>
    <s v="Synnex"/>
    <x v="1"/>
    <s v="Call"/>
    <s v="380C2F403F3D496980E7F0436E559D28"/>
    <d v="2025-07-09T00:00:00"/>
    <x v="4"/>
    <d v="2025-07-09T17:56:23"/>
    <d v="2025-07-09T17:57:22"/>
    <x v="7"/>
    <s v="0913191733"/>
    <s v="NA"/>
    <s v="NA"/>
    <s v="Outbound"/>
  </r>
  <r>
    <s v="Synnex"/>
    <x v="1"/>
    <s v="Call"/>
    <s v="383AEE89AD90407FB5900E13757A212C"/>
    <d v="2025-07-28T00:00:00"/>
    <x v="3"/>
    <d v="2025-07-28T15:15:04"/>
    <d v="2025-07-28T15:22:10"/>
    <x v="7"/>
    <s v="079623938"/>
    <s v="NA"/>
    <s v="NA"/>
    <s v="Inbound"/>
  </r>
  <r>
    <s v="Synnex"/>
    <x v="1"/>
    <s v="Call"/>
    <s v="3861D25453FD43C3BE553FAB7D0B9950"/>
    <d v="2025-07-16T00:00:00"/>
    <x v="4"/>
    <d v="2025-07-16T17:16:05"/>
    <d v="2025-07-16T17:16:42"/>
    <x v="7"/>
    <s v="0921334671"/>
    <s v="NA"/>
    <s v="NA"/>
    <s v="Outbound"/>
  </r>
  <r>
    <s v="Synnex"/>
    <x v="1"/>
    <s v="Call"/>
    <s v="38BFF761EC1746D5BF3F8F99B720244B"/>
    <d v="2025-07-16T00:00:00"/>
    <x v="4"/>
    <d v="2025-07-16T17:13:41"/>
    <d v="2025-07-16T17:15:00"/>
    <x v="7"/>
    <s v="0921212168"/>
    <s v="NA"/>
    <s v="NA"/>
    <s v="Outbound"/>
  </r>
  <r>
    <s v="Synnex"/>
    <x v="1"/>
    <s v="Call"/>
    <s v="393A188D1B884655A284F2F8459FA4F0"/>
    <d v="2025-07-30T00:00:00"/>
    <x v="4"/>
    <d v="2025-07-30T13:37:07"/>
    <d v="2025-07-30T13:38:01"/>
    <x v="7"/>
    <s v="0928629121"/>
    <s v="NA"/>
    <s v="NA"/>
    <s v="Outbound"/>
  </r>
  <r>
    <s v="Synnex"/>
    <x v="1"/>
    <s v="Call"/>
    <s v="39889DFA1E84454F8D4BCFCD651A261C"/>
    <d v="2025-07-08T00:00:00"/>
    <x v="2"/>
    <d v="2025-07-08T12:52:09"/>
    <d v="2025-07-08T12:56:40"/>
    <x v="7"/>
    <s v="0926767820"/>
    <s v="NA"/>
    <s v="NA"/>
    <s v="Inbound"/>
  </r>
  <r>
    <s v="Synnex"/>
    <x v="1"/>
    <s v="Call"/>
    <s v="39A371292D4141B6B34C7FDF3F353944"/>
    <d v="2025-07-08T00:00:00"/>
    <x v="2"/>
    <d v="2025-07-08T16:16:15"/>
    <d v="2025-07-08T16:34:20"/>
    <x v="7"/>
    <s v="0965666026"/>
    <s v="NA"/>
    <s v="NA"/>
    <s v="Inbound"/>
  </r>
  <r>
    <s v="Synnex"/>
    <x v="1"/>
    <s v="Call"/>
    <s v="3A3CF5D469CF42C7BA9B0E1E11276AE8"/>
    <d v="2025-07-01T00:00:00"/>
    <x v="2"/>
    <d v="2025-07-01T16:37:50"/>
    <d v="2025-07-01T16:55:29"/>
    <x v="7"/>
    <s v="0909181133"/>
    <s v="NA"/>
    <s v="NA"/>
    <s v="Inbound"/>
  </r>
  <r>
    <s v="Synnex"/>
    <x v="1"/>
    <s v="Call"/>
    <s v="3B6EEEEFE2334756B11DFB4F01DCCCCC"/>
    <d v="2025-07-15T00:00:00"/>
    <x v="2"/>
    <d v="2025-07-15T15:54:58"/>
    <d v="2025-07-15T16:03:25"/>
    <x v="7"/>
    <s v="0989973821"/>
    <s v="NA"/>
    <s v="NA"/>
    <s v="Outbound"/>
  </r>
  <r>
    <s v="Synnex"/>
    <x v="1"/>
    <s v="Call"/>
    <s v="3DBD57F46FF34171A9BF66BC10BFA7D8"/>
    <d v="2025-07-09T00:00:00"/>
    <x v="4"/>
    <d v="2025-07-09T17:47:04"/>
    <d v="2025-07-09T17:48:01"/>
    <x v="7"/>
    <s v="0989283551"/>
    <s v="NA"/>
    <s v="NA"/>
    <s v="Outbound"/>
  </r>
  <r>
    <s v="Synnex"/>
    <x v="1"/>
    <s v="Call"/>
    <s v="3E6B09EBBC5E4D4B98F09DD1A0438830"/>
    <d v="2025-07-16T00:00:00"/>
    <x v="4"/>
    <d v="2025-07-16T17:17:46"/>
    <d v="2025-07-16T17:18:22"/>
    <x v="7"/>
    <s v="0907276067"/>
    <s v="NA"/>
    <s v="NA"/>
    <s v="Outbound"/>
  </r>
  <r>
    <s v="Synnex"/>
    <x v="1"/>
    <s v="Call"/>
    <s v="3ECF4FA4DDAC4C1086691D58C858C84D"/>
    <d v="2025-07-16T00:00:00"/>
    <x v="4"/>
    <d v="2025-07-16T17:29:41"/>
    <d v="2025-07-16T17:31:05"/>
    <x v="7"/>
    <s v="0910569966"/>
    <s v="NA"/>
    <s v="NA"/>
    <s v="Outbound"/>
  </r>
  <r>
    <s v="DE"/>
    <x v="0"/>
    <s v="Call"/>
    <s v="4189280D28D842B2933535F2C3D90EC4"/>
    <d v="2025-07-15T00:00:00"/>
    <x v="2"/>
    <d v="2025-07-15T11:30:22"/>
    <d v="2025-07-15T11:49:43"/>
    <x v="7"/>
    <s v="0915951112"/>
    <s v="NA"/>
    <s v="NA"/>
    <s v="Inbound"/>
  </r>
  <r>
    <s v="Synnex"/>
    <x v="1"/>
    <s v="Call"/>
    <s v="4288527E2DF848C2AD8A800680FDC289"/>
    <d v="2025-07-08T00:00:00"/>
    <x v="2"/>
    <d v="2025-07-08T13:51:33"/>
    <d v="2025-07-08T14:01:14"/>
    <x v="7"/>
    <s v="062475168"/>
    <s v="NA"/>
    <s v="NA"/>
    <s v="Inbound"/>
  </r>
  <r>
    <s v="Synnex"/>
    <x v="1"/>
    <s v="Call"/>
    <s v="42B83703CC4D4649B339085AA0719E7C"/>
    <d v="2025-07-08T00:00:00"/>
    <x v="2"/>
    <d v="2025-07-08T16:02:53"/>
    <d v="2025-07-08T16:11:24"/>
    <x v="7"/>
    <s v="22392898"/>
    <s v="NA"/>
    <s v="NA"/>
    <s v="Inbound"/>
  </r>
  <r>
    <s v="Synnex"/>
    <x v="1"/>
    <s v="Call"/>
    <s v="43619488C4DA401BBACBA8C78BF50321"/>
    <d v="2025-07-16T00:00:00"/>
    <x v="4"/>
    <d v="2025-07-16T13:17:59"/>
    <d v="2025-07-16T13:20:37"/>
    <x v="7"/>
    <s v="077223790"/>
    <s v="NA"/>
    <s v="NA"/>
    <s v="Outbound"/>
  </r>
  <r>
    <s v="Synnex"/>
    <x v="1"/>
    <s v="Call"/>
    <s v="445EE65CB83B4CEF90B007480B836E4C"/>
    <d v="2025-07-30T00:00:00"/>
    <x v="4"/>
    <d v="2025-07-30T12:09:55"/>
    <d v="2025-07-30T12:12:38"/>
    <x v="7"/>
    <s v="087326008"/>
    <s v="NA"/>
    <s v="NA"/>
    <s v="Outbound"/>
  </r>
  <r>
    <s v="CHT"/>
    <x v="0"/>
    <s v="Call"/>
    <s v="4797F496F4AE40D890128344CEA23315"/>
    <d v="2025-07-16T00:00:00"/>
    <x v="4"/>
    <d v="2025-07-16T09:43:54"/>
    <d v="2025-07-16T09:44:41"/>
    <x v="7"/>
    <s v="0988514718"/>
    <s v="NA"/>
    <s v="NA"/>
    <s v="Inbound"/>
  </r>
  <r>
    <s v="Synnex"/>
    <x v="1"/>
    <s v="Call"/>
    <s v="4923237547444F6E97D4DBE0EE0369A8"/>
    <d v="2025-07-11T00:00:00"/>
    <x v="1"/>
    <d v="2025-07-11T13:21:53"/>
    <d v="2025-07-11T13:30:36"/>
    <x v="7"/>
    <s v="0286716555"/>
    <s v="NA"/>
    <s v="NA"/>
    <s v="Outbound"/>
  </r>
  <r>
    <s v="Synnex"/>
    <x v="1"/>
    <s v="Call"/>
    <s v="4B0341D87F7845E488B9950C5B2CB00C"/>
    <d v="2025-07-30T00:00:00"/>
    <x v="4"/>
    <d v="2025-07-30T16:46:39"/>
    <d v="2025-07-30T16:55:44"/>
    <x v="7"/>
    <s v="047281377"/>
    <s v="NA"/>
    <s v="NA"/>
    <s v="Inbound"/>
  </r>
  <r>
    <s v="Synnex"/>
    <x v="1"/>
    <s v="Call"/>
    <s v="4C1FBC0FE2DC42A69A3F09CEB1A172B9"/>
    <d v="2025-07-16T00:00:00"/>
    <x v="4"/>
    <d v="2025-07-16T17:32:59"/>
    <d v="2025-07-16T17:34:01"/>
    <x v="7"/>
    <s v="0920779098"/>
    <s v="NA"/>
    <s v="NA"/>
    <s v="Outbound"/>
  </r>
  <r>
    <s v="Synnex"/>
    <x v="1"/>
    <s v="Call"/>
    <s v="4D197F094E864BCA93A13DFA7A1A3023"/>
    <d v="2025-07-09T00:00:00"/>
    <x v="4"/>
    <d v="2025-07-09T17:13:20"/>
    <d v="2025-07-09T17:15:37"/>
    <x v="7"/>
    <s v="0229928989"/>
    <s v="NA"/>
    <s v="NA"/>
    <s v="Outbound"/>
  </r>
  <r>
    <s v="Synnex"/>
    <x v="1"/>
    <s v="Call"/>
    <s v="4DCD2C9725EE4F6895708829A45AB1A5"/>
    <d v="2025-07-23T00:00:00"/>
    <x v="4"/>
    <d v="2025-07-23T12:46:50"/>
    <d v="2025-07-23T13:03:19"/>
    <x v="7"/>
    <s v="0424967896"/>
    <s v="NA"/>
    <s v="NA"/>
    <s v="Inbound"/>
  </r>
  <r>
    <s v="FET"/>
    <x v="0"/>
    <s v="Chat"/>
    <s v="4E6B7174DB79419CBD110360DC6CFE07"/>
    <d v="2025-07-15T00:00:00"/>
    <x v="2"/>
    <d v="2025-07-15T10:33:59"/>
    <d v="2025-07-15T10:38:20"/>
    <x v="7"/>
    <s v="0975324242"/>
    <s v="NA"/>
    <s v="NA"/>
    <s v="Inbound"/>
  </r>
  <r>
    <s v="Synnex"/>
    <x v="1"/>
    <s v="Call"/>
    <s v="516AAD9921894398BDD450224811014B"/>
    <d v="2025-07-09T00:00:00"/>
    <x v="4"/>
    <d v="2025-07-09T17:49:44"/>
    <d v="2025-07-09T17:51:28"/>
    <x v="7"/>
    <s v="0901280135"/>
    <s v="NA"/>
    <s v="NA"/>
    <s v="Outbound"/>
  </r>
  <r>
    <s v="Synnex"/>
    <x v="1"/>
    <s v="Call"/>
    <s v="52C3E48D33F54E3E960AFA00C8314F71"/>
    <d v="2025-07-23T00:00:00"/>
    <x v="4"/>
    <d v="2025-07-23T16:56:33"/>
    <d v="2025-07-23T16:59:51"/>
    <x v="7"/>
    <s v="072153553"/>
    <s v="NA"/>
    <s v="NA"/>
    <s v="Outbound"/>
  </r>
  <r>
    <s v="Synnex"/>
    <x v="1"/>
    <s v="Call"/>
    <s v="52F849FC75FC41F4AA263268E99B77E7"/>
    <d v="2025-07-09T00:00:00"/>
    <x v="4"/>
    <d v="2025-07-09T16:07:16"/>
    <d v="2025-07-09T16:11:29"/>
    <x v="7"/>
    <s v="0970963963"/>
    <s v="NA"/>
    <s v="NA"/>
    <s v="Inbound"/>
  </r>
  <r>
    <s v="Synnex"/>
    <x v="1"/>
    <s v="Call"/>
    <s v="536C207A43204A6890CFE49C33F8CE45"/>
    <d v="2025-07-22T00:00:00"/>
    <x v="2"/>
    <d v="2025-07-22T12:27:30"/>
    <d v="2025-07-22T12:32:00"/>
    <x v="7"/>
    <s v="062090555"/>
    <s v="NA"/>
    <s v="NA"/>
    <s v="Outbound"/>
  </r>
  <r>
    <s v="Synnex"/>
    <x v="1"/>
    <s v="Call"/>
    <s v="53C79E2C653D46578D47FF852651A28F"/>
    <d v="2025-07-09T00:00:00"/>
    <x v="4"/>
    <d v="2025-07-09T16:03:36"/>
    <d v="2025-07-09T16:04:22"/>
    <x v="7"/>
    <s v="0983330985"/>
    <s v="NA"/>
    <s v="NA"/>
    <s v="Outbound"/>
  </r>
  <r>
    <s v="Synnex"/>
    <x v="1"/>
    <s v="Call"/>
    <s v="54DAD13ABC42421B889F051554220516"/>
    <d v="2025-07-09T00:00:00"/>
    <x v="4"/>
    <d v="2025-07-09T16:11:34"/>
    <d v="2025-07-09T16:36:48"/>
    <x v="7"/>
    <s v="062902237"/>
    <s v="NA"/>
    <s v="NA"/>
    <s v="Inbound"/>
  </r>
  <r>
    <s v="Synnex"/>
    <x v="1"/>
    <s v="Call"/>
    <s v="5503086C0AE64FACB768C27B94152821"/>
    <d v="2025-07-15T00:00:00"/>
    <x v="2"/>
    <d v="2025-07-15T17:54:35"/>
    <d v="2025-07-15T17:56:43"/>
    <x v="7"/>
    <s v="052276767"/>
    <s v="NA"/>
    <s v="NA"/>
    <s v="Outbound"/>
  </r>
  <r>
    <s v="Synnex"/>
    <x v="1"/>
    <s v="Call"/>
    <s v="557BE9CF175743A78A60BCE8F93E3595"/>
    <d v="2025-07-31T00:00:00"/>
    <x v="0"/>
    <d v="2025-07-31T19:47:53"/>
    <d v="2025-07-31T19:52:04"/>
    <x v="7"/>
    <s v="0423365577"/>
    <s v="NA"/>
    <s v="NA"/>
    <s v="Outbound"/>
  </r>
  <r>
    <s v="Synnex"/>
    <x v="0"/>
    <s v="Call"/>
    <s v="55A7207C37074FB28E260E128FC2B646"/>
    <d v="2025-07-21T00:00:00"/>
    <x v="3"/>
    <d v="2025-07-21T10:19:00"/>
    <d v="2025-07-21T10:20:29"/>
    <x v="7"/>
    <s v="0977585737"/>
    <s v="NA"/>
    <s v="NA"/>
    <s v="Inbound"/>
  </r>
  <r>
    <s v="Synnex"/>
    <x v="1"/>
    <s v="Call"/>
    <s v="5765EB5DDFCA417F8DF46333B77FD6DC"/>
    <d v="2025-07-21T00:00:00"/>
    <x v="3"/>
    <d v="2025-07-21T17:06:55"/>
    <d v="2025-07-21T17:09:50"/>
    <x v="7"/>
    <s v="062143678"/>
    <s v="NA"/>
    <s v="NA"/>
    <s v="Outbound"/>
  </r>
  <r>
    <s v="Synnex"/>
    <x v="1"/>
    <s v="Call"/>
    <s v="5AD00561529447E79B7025A3D806E989"/>
    <d v="2025-07-09T00:00:00"/>
    <x v="4"/>
    <d v="2025-07-09T17:58:58"/>
    <d v="2025-07-09T18:00:01"/>
    <x v="7"/>
    <s v="0919616621"/>
    <s v="NA"/>
    <s v="NA"/>
    <s v="Outbound"/>
  </r>
  <r>
    <s v="Synnex"/>
    <x v="1"/>
    <s v="Call"/>
    <s v="5B30974F72C241A4917B2392EB50849B"/>
    <d v="2025-07-11T00:00:00"/>
    <x v="1"/>
    <d v="2025-07-11T14:35:20"/>
    <d v="2025-07-11T14:47:01"/>
    <x v="7"/>
    <s v="0913103588"/>
    <s v="NA"/>
    <s v="NA"/>
    <s v="Inbound"/>
  </r>
  <r>
    <s v="Synnex"/>
    <x v="1"/>
    <s v="Call"/>
    <s v="5C17E86F7BC14C9F9A4123B4F8F7128B"/>
    <d v="2025-07-15T00:00:00"/>
    <x v="2"/>
    <d v="2025-07-15T13:00:10"/>
    <d v="2025-07-15T13:00:50"/>
    <x v="7"/>
    <s v="032123536"/>
    <s v="NA"/>
    <s v="NA"/>
    <s v="Outbound"/>
  </r>
  <r>
    <s v="Synnex"/>
    <x v="1"/>
    <s v="Call"/>
    <s v="5C57C9D455CD4374B2CCD9FA8AE1D4FA"/>
    <d v="2025-07-21T00:00:00"/>
    <x v="3"/>
    <d v="2025-07-21T16:22:58"/>
    <d v="2025-07-21T16:30:46"/>
    <x v="7"/>
    <s v="0426879200"/>
    <s v="NA"/>
    <s v="NA"/>
    <s v="Inbound"/>
  </r>
  <r>
    <s v="FET"/>
    <x v="0"/>
    <s v="Call"/>
    <s v="622FCAA07C454E509BAAE18EDBD3C2CC"/>
    <d v="2025-07-19T00:00:00"/>
    <x v="5"/>
    <d v="2025-07-19T10:02:02"/>
    <d v="2025-07-19T10:26:33"/>
    <x v="7"/>
    <m/>
    <m/>
    <m/>
    <s v="Inbound"/>
  </r>
  <r>
    <s v="Synnex"/>
    <x v="1"/>
    <s v="Call"/>
    <s v="62348A100B37443E91276572EB37EF3E"/>
    <d v="2025-07-08T00:00:00"/>
    <x v="2"/>
    <d v="2025-07-08T12:38:12"/>
    <d v="2025-07-08T12:44:04"/>
    <x v="7"/>
    <s v="0422589399"/>
    <s v="NA"/>
    <s v="NA"/>
    <s v="Outbound"/>
  </r>
  <r>
    <s v="Synnex"/>
    <x v="1"/>
    <s v="Call"/>
    <s v="63046C59DE6F4FD59DDB77C880F74252"/>
    <d v="2025-07-22T00:00:00"/>
    <x v="2"/>
    <d v="2025-07-22T17:11:48"/>
    <d v="2025-07-22T17:15:39"/>
    <x v="7"/>
    <s v="062090555"/>
    <s v="NA"/>
    <s v="NA"/>
    <s v="Outbound"/>
  </r>
  <r>
    <s v="Synnex"/>
    <x v="1"/>
    <s v="Call"/>
    <s v="641671C50AC2462F9EB06384C7C43B9D"/>
    <d v="2025-07-16T00:00:00"/>
    <x v="4"/>
    <d v="2025-07-16T16:31:18"/>
    <d v="2025-07-16T16:32:19"/>
    <x v="7"/>
    <s v="0967033026"/>
    <s v="NA"/>
    <s v="NA"/>
    <s v="Outbound"/>
  </r>
  <r>
    <s v="Synnex"/>
    <x v="1"/>
    <s v="Call"/>
    <s v="65BE4F99BC3B490FAC61837C5E0D1B42"/>
    <d v="2025-07-23T00:00:00"/>
    <x v="4"/>
    <d v="2025-07-23T17:29:53"/>
    <d v="2025-07-23T17:34:26"/>
    <x v="7"/>
    <s v="0956123111"/>
    <s v="NA"/>
    <s v="NA"/>
    <s v="Outbound"/>
  </r>
  <r>
    <s v="Synnex"/>
    <x v="1"/>
    <s v="Call"/>
    <s v="66A501B649EF4E03BD0E86902B6F69E9"/>
    <d v="2025-07-15T00:00:00"/>
    <x v="2"/>
    <d v="2025-07-15T16:57:16"/>
    <d v="2025-07-15T17:03:53"/>
    <x v="7"/>
    <s v="sip:anonymous@220.128.98.227"/>
    <s v="NA"/>
    <s v="NA"/>
    <s v="Inbound"/>
  </r>
  <r>
    <s v="Synnex"/>
    <x v="1"/>
    <s v="Call"/>
    <s v="68BB1724733745AAB265CF8A52358F82"/>
    <d v="2025-07-08T00:00:00"/>
    <x v="2"/>
    <d v="2025-07-08T15:42:29"/>
    <d v="2025-07-08T15:44:31"/>
    <x v="7"/>
    <s v="035280885"/>
    <s v="NA"/>
    <s v="NA"/>
    <s v="Outbound"/>
  </r>
  <r>
    <s v="FET"/>
    <x v="0"/>
    <s v="Call"/>
    <s v="69B4A81D4544427F94BD76F0F14E8A07"/>
    <d v="2025-07-19T00:00:00"/>
    <x v="5"/>
    <d v="2025-07-19T13:00:14"/>
    <d v="2025-07-19T13:01:38"/>
    <x v="7"/>
    <s v="0925266168"/>
    <s v="NA"/>
    <s v="NA"/>
    <s v="Outbound"/>
  </r>
  <r>
    <s v="Synnex"/>
    <x v="1"/>
    <s v="Call"/>
    <s v="6A09EACF9D7344F0A66E5576527AC758"/>
    <d v="2025-07-09T00:00:00"/>
    <x v="4"/>
    <d v="2025-07-09T17:23:00"/>
    <d v="2025-07-09T17:28:11"/>
    <x v="7"/>
    <s v="062902237"/>
    <s v="NA"/>
    <s v="NA"/>
    <s v="Outbound"/>
  </r>
  <r>
    <s v="FET"/>
    <x v="0"/>
    <s v="Call"/>
    <s v="6BC823C81C034C09AD033328ACE437A8"/>
    <d v="2025-07-19T00:00:00"/>
    <x v="5"/>
    <d v="2025-07-19T13:15:05"/>
    <d v="2025-07-19T13:15:41"/>
    <x v="7"/>
    <s v="0925266168"/>
    <s v="NA"/>
    <s v="NA"/>
    <s v="Outbound"/>
  </r>
  <r>
    <s v="Synnex"/>
    <x v="1"/>
    <s v="Call"/>
    <s v="6FDA2626304745CF88646DA92D4C71EC"/>
    <d v="2025-07-31T00:00:00"/>
    <x v="0"/>
    <d v="2025-07-31T16:00:04"/>
    <d v="2025-07-31T16:02:14"/>
    <x v="7"/>
    <s v="0983817798"/>
    <s v="NA"/>
    <s v="NA"/>
    <s v="Outbound"/>
  </r>
  <r>
    <s v="Synnex"/>
    <x v="1"/>
    <s v="Call"/>
    <s v="70C570D3F2A441C6A19A2B3B5A2D4589"/>
    <d v="2025-07-28T00:00:00"/>
    <x v="3"/>
    <d v="2025-07-28T12:43:29"/>
    <d v="2025-07-28T12:49:08"/>
    <x v="7"/>
    <s v="0425120999"/>
    <s v="NA"/>
    <s v="NA"/>
    <s v="Inbound"/>
  </r>
  <r>
    <s v="Synnex"/>
    <x v="1"/>
    <s v="Call"/>
    <s v="7154B16449F04918B7AFA5F9E6A2B265"/>
    <d v="2025-07-08T00:00:00"/>
    <x v="2"/>
    <d v="2025-07-08T18:11:19"/>
    <d v="2025-07-08T18:12:01"/>
    <x v="7"/>
    <s v="062430108"/>
    <s v="NA"/>
    <s v="NA"/>
    <s v="Outbound"/>
  </r>
  <r>
    <s v="Synnex"/>
    <x v="1"/>
    <s v="Call"/>
    <s v="760502BD45D547A7AF23A2D0ADD372E9"/>
    <d v="2025-07-09T00:00:00"/>
    <x v="4"/>
    <d v="2025-07-09T17:44:32"/>
    <d v="2025-07-09T17:45:27"/>
    <x v="7"/>
    <s v="0983383641"/>
    <s v="NA"/>
    <s v="NA"/>
    <s v="Outbound"/>
  </r>
  <r>
    <s v="Synnex"/>
    <x v="1"/>
    <s v="Call"/>
    <s v="76651E81FD7B4E419A05BD590E7BC2B9"/>
    <d v="2025-07-21T00:00:00"/>
    <x v="3"/>
    <d v="2025-07-21T15:11:09"/>
    <d v="2025-07-21T15:15:59"/>
    <x v="7"/>
    <s v="087239323"/>
    <s v="NA"/>
    <s v="NA"/>
    <s v="Inbound"/>
  </r>
  <r>
    <s v="Synnex"/>
    <x v="1"/>
    <s v="Call"/>
    <s v="76BC71B7D5C548D68DC22C0EF784D02C"/>
    <d v="2025-07-15T00:00:00"/>
    <x v="2"/>
    <d v="2025-07-15T15:02:07"/>
    <d v="2025-07-15T15:06:17"/>
    <x v="7"/>
    <s v="032123536"/>
    <s v="NA"/>
    <s v="NA"/>
    <s v="Outbound"/>
  </r>
  <r>
    <s v="FET"/>
    <x v="0"/>
    <s v="Call"/>
    <s v="76C8CFC32C764565822FF871112D8536"/>
    <d v="2025-07-29T00:00:00"/>
    <x v="2"/>
    <d v="2025-07-29T17:16:53"/>
    <d v="2025-07-29T17:22:27"/>
    <x v="7"/>
    <s v="92560379"/>
    <s v="NA"/>
    <s v="NA"/>
    <s v="Inbound"/>
  </r>
  <r>
    <s v="Synnex"/>
    <x v="1"/>
    <s v="Call"/>
    <s v="77DF20950342413EADDE788DDC016CEC"/>
    <d v="2025-07-16T00:00:00"/>
    <x v="4"/>
    <d v="2025-07-16T16:02:21"/>
    <d v="2025-07-16T16:06:53"/>
    <x v="7"/>
    <s v="062090555"/>
    <s v="NA"/>
    <s v="NA"/>
    <s v="Outbound"/>
  </r>
  <r>
    <s v="Synnex"/>
    <x v="1"/>
    <s v="Call"/>
    <s v="77EAD21849B44A4F8A9D339DB3AAD17F"/>
    <d v="2025-07-30T00:00:00"/>
    <x v="4"/>
    <d v="2025-07-30T13:41:42"/>
    <d v="2025-07-30T13:42:35"/>
    <x v="7"/>
    <s v="0931210811"/>
    <s v="NA"/>
    <s v="NA"/>
    <s v="Outbound"/>
  </r>
  <r>
    <s v="Synnex"/>
    <x v="1"/>
    <s v="Call"/>
    <s v="7C91EE0CF7794BCF8D5D4EB84C0216FF"/>
    <d v="2025-07-16T00:00:00"/>
    <x v="4"/>
    <d v="2025-07-16T17:27:43"/>
    <d v="2025-07-16T17:28:33"/>
    <x v="7"/>
    <s v="0935710724"/>
    <s v="NA"/>
    <s v="NA"/>
    <s v="Outbound"/>
  </r>
  <r>
    <s v="DE"/>
    <x v="0"/>
    <s v="Call"/>
    <s v="7CDE13B52E1D4CFDB7B8F17E95366CC8"/>
    <d v="2025-07-09T00:00:00"/>
    <x v="4"/>
    <d v="2025-07-09T13:37:30"/>
    <d v="2025-07-09T13:40:07"/>
    <x v="7"/>
    <s v="0963433068"/>
    <s v="NA"/>
    <s v="NA"/>
    <s v="Outbound"/>
  </r>
  <r>
    <s v="Synnex"/>
    <x v="1"/>
    <s v="Call"/>
    <s v="7E233241F4114FD292E2D44CE3408ADC"/>
    <d v="2025-07-28T00:00:00"/>
    <x v="3"/>
    <d v="2025-07-28T18:54:32"/>
    <d v="2025-07-28T19:00:22"/>
    <x v="7"/>
    <s v="0968533938"/>
    <s v="NA"/>
    <s v="NA"/>
    <s v="Outbound"/>
  </r>
  <r>
    <s v="Synnex"/>
    <x v="1"/>
    <s v="Call"/>
    <s v="7E5240530A17452FB5C6C4DBCAE2AC5C"/>
    <d v="2025-07-29T00:00:00"/>
    <x v="2"/>
    <d v="2025-07-29T13:08:46"/>
    <d v="2025-07-29T13:10:51"/>
    <x v="7"/>
    <s v="053792227"/>
    <s v="NA"/>
    <s v="NA"/>
    <s v="Outbound"/>
  </r>
  <r>
    <s v="Synnex"/>
    <x v="0"/>
    <s v="Call"/>
    <s v="7EA4C4312071453280B4B2B495160198"/>
    <d v="2025-07-15T00:00:00"/>
    <x v="2"/>
    <d v="2025-07-15T16:14:25"/>
    <d v="2025-07-15T16:25:10"/>
    <x v="7"/>
    <s v="0960117779"/>
    <s v="NA"/>
    <s v="NA"/>
    <s v="Inbound"/>
  </r>
  <r>
    <s v="Synnex"/>
    <x v="1"/>
    <s v="Call"/>
    <s v="7ECDDC229FFC4FE2AE4362C76FDDCBDA"/>
    <d v="2025-07-21T00:00:00"/>
    <x v="3"/>
    <d v="2025-07-21T14:23:04"/>
    <d v="2025-07-21T14:27:21"/>
    <x v="7"/>
    <s v="0983423666"/>
    <s v="NA"/>
    <s v="NA"/>
    <s v="Outbound"/>
  </r>
  <r>
    <s v="Synnex"/>
    <x v="1"/>
    <s v="Call"/>
    <s v="81D55E22DC5249A5BC00EBCA87B42779"/>
    <d v="2025-07-28T00:00:00"/>
    <x v="3"/>
    <d v="2025-07-28T12:37:11"/>
    <d v="2025-07-28T12:39:44"/>
    <x v="7"/>
    <s v="0983884158"/>
    <s v="NA"/>
    <s v="NA"/>
    <s v="Inbound"/>
  </r>
  <r>
    <s v="Synnex"/>
    <x v="1"/>
    <s v="Call"/>
    <s v="83600443030340BB9816961CD0E02E78"/>
    <d v="2025-07-15T00:00:00"/>
    <x v="2"/>
    <d v="2025-07-15T12:06:58"/>
    <d v="2025-07-15T12:08:25"/>
    <x v="7"/>
    <s v="032123536"/>
    <s v="NA"/>
    <s v="NA"/>
    <s v="Outbound"/>
  </r>
  <r>
    <s v="Synnex"/>
    <x v="1"/>
    <s v="Call"/>
    <s v="836B73AAC1064F00948A5CF374C67983"/>
    <d v="2025-07-08T00:00:00"/>
    <x v="2"/>
    <d v="2025-07-08T13:30:25"/>
    <d v="2025-07-08T13:50:34"/>
    <x v="7"/>
    <s v="22392898"/>
    <s v="NA"/>
    <s v="NA"/>
    <s v="Inbound"/>
  </r>
  <r>
    <s v="Synnex"/>
    <x v="1"/>
    <s v="Call"/>
    <s v="86CDA01E06014AE7919714D07048494F"/>
    <d v="2025-07-21T00:00:00"/>
    <x v="3"/>
    <d v="2025-07-21T12:19:55"/>
    <d v="2025-07-21T12:24:27"/>
    <x v="7"/>
    <s v="0982831366"/>
    <s v="NA"/>
    <s v="NA"/>
    <s v="Inbound"/>
  </r>
  <r>
    <s v="FET"/>
    <x v="0"/>
    <s v="Call"/>
    <s v="87C839A3BB884319A6FB47054C2F84D3"/>
    <d v="2025-07-12T00:00:00"/>
    <x v="5"/>
    <d v="2025-07-12T12:47:25"/>
    <d v="2025-07-12T12:50:43"/>
    <x v="7"/>
    <s v="0918477486"/>
    <s v="NA"/>
    <s v="NA"/>
    <s v="Inbound"/>
  </r>
  <r>
    <s v="Synnex"/>
    <x v="1"/>
    <s v="Call"/>
    <s v="87CC80FADFD34D9580187717F51C4448"/>
    <d v="2025-07-28T00:00:00"/>
    <x v="3"/>
    <d v="2025-07-28T12:37:02"/>
    <d v="2025-07-28T12:39:21"/>
    <x v="7"/>
    <s v="0287729016"/>
    <s v="NA"/>
    <s v="NA"/>
    <s v="Outbound"/>
  </r>
  <r>
    <s v="Synnex"/>
    <x v="1"/>
    <s v="Call"/>
    <s v="87FD1BF064154C1A89BDBCAD75AC4275"/>
    <d v="2025-07-08T00:00:00"/>
    <x v="2"/>
    <d v="2025-07-08T12:15:39"/>
    <d v="2025-07-08T12:19:13"/>
    <x v="7"/>
    <s v="0983330985"/>
    <s v="NA"/>
    <s v="NA"/>
    <s v="Outbound"/>
  </r>
  <r>
    <s v="Synnex"/>
    <x v="1"/>
    <s v="Call"/>
    <s v="889B68F0CE504720988C11668FDE1F97"/>
    <d v="2025-07-28T00:00:00"/>
    <x v="3"/>
    <d v="2025-07-28T17:14:07"/>
    <d v="2025-07-28T17:31:50"/>
    <x v="7"/>
    <s v="034801885"/>
    <s v="NA"/>
    <s v="NA"/>
    <s v="Outbound"/>
  </r>
  <r>
    <s v="Synnex"/>
    <x v="0"/>
    <s v="Call"/>
    <s v="88C674D3A01649CABEBE32C64E72B315"/>
    <d v="2025-07-21T00:00:00"/>
    <x v="3"/>
    <d v="2025-07-21T10:04:50"/>
    <d v="2025-07-21T10:16:19"/>
    <x v="7"/>
    <s v="0977585737"/>
    <s v="NA"/>
    <s v="NA"/>
    <s v="Inbound"/>
  </r>
  <r>
    <s v="FET"/>
    <x v="0"/>
    <s v="Call"/>
    <s v="88F1ADFFE28347BEB65DC2D42DB085ED"/>
    <d v="2025-07-31T00:00:00"/>
    <x v="0"/>
    <d v="2025-07-31T19:41:54"/>
    <d v="2025-07-31T19:44:00"/>
    <x v="7"/>
    <s v="0960957256"/>
    <s v="NA"/>
    <s v="NA"/>
    <s v="Inbound"/>
  </r>
  <r>
    <s v="Synnex"/>
    <x v="1"/>
    <s v="Call"/>
    <s v="89C1BB34DA844991AE8234DEFDC1DC3A"/>
    <d v="2025-07-30T00:00:00"/>
    <x v="4"/>
    <d v="2025-07-30T12:34:36"/>
    <d v="2025-07-30T12:44:13"/>
    <x v="7"/>
    <s v="0906659156"/>
    <s v="NA"/>
    <s v="NA"/>
    <s v="Outbound"/>
  </r>
  <r>
    <s v="DE"/>
    <x v="0"/>
    <s v="Call"/>
    <s v="89D05EEAE3704FC69C3B943FD1351818"/>
    <d v="2025-07-15T00:00:00"/>
    <x v="2"/>
    <d v="2025-07-15T15:23:26"/>
    <d v="2025-07-15T15:27:33"/>
    <x v="7"/>
    <s v="0977345002"/>
    <s v="NA"/>
    <s v="NA"/>
    <s v="Inbound"/>
  </r>
  <r>
    <s v="Synnex"/>
    <x v="1"/>
    <s v="Call"/>
    <s v="8C01E1C6DA4646B8ACBA6BA8957DE60E"/>
    <d v="2025-07-15T00:00:00"/>
    <x v="2"/>
    <d v="2025-07-15T18:29:49"/>
    <d v="2025-07-15T18:30:29"/>
    <x v="7"/>
    <s v="0967033026"/>
    <s v="NA"/>
    <s v="NA"/>
    <s v="Outbound"/>
  </r>
  <r>
    <s v="Synnex"/>
    <x v="1"/>
    <s v="Call"/>
    <s v="8D368BDCCBF640E8B5AF0A2F12653E71"/>
    <d v="2025-07-29T00:00:00"/>
    <x v="2"/>
    <d v="2025-07-29T15:51:05"/>
    <d v="2025-07-29T15:54:35"/>
    <x v="7"/>
    <s v="0286639377"/>
    <s v="NA"/>
    <s v="NA"/>
    <s v="Outbound"/>
  </r>
  <r>
    <s v="Synnex"/>
    <x v="1"/>
    <s v="Call"/>
    <s v="92914B00AADE4E24AFC299F28FD897DC"/>
    <d v="2025-07-01T00:00:00"/>
    <x v="2"/>
    <d v="2025-07-01T13:06:26"/>
    <d v="2025-07-01T13:08:04"/>
    <x v="7"/>
    <s v="0492323456"/>
    <s v="NA"/>
    <s v="NA"/>
    <s v="Outbound"/>
  </r>
  <r>
    <s v="Synnex"/>
    <x v="1"/>
    <s v="Call"/>
    <s v="974E5F4C64A142D78D39ED4BE1E1FCB4"/>
    <d v="2025-07-23T00:00:00"/>
    <x v="4"/>
    <d v="2025-07-23T12:09:06"/>
    <d v="2025-07-23T12:16:21"/>
    <x v="7"/>
    <s v="29273258"/>
    <s v="NA"/>
    <s v="NA"/>
    <s v="Inbound"/>
  </r>
  <r>
    <s v="Synnex"/>
    <x v="1"/>
    <s v="Call"/>
    <s v="982DFB92AFE64BB1B3A54584DA034267"/>
    <d v="2025-07-29T00:00:00"/>
    <x v="2"/>
    <d v="2025-07-29T13:08:50"/>
    <d v="2025-07-29T13:12:36"/>
    <x v="7"/>
    <s v="0427089926"/>
    <s v="NA"/>
    <s v="NA"/>
    <s v="Inbound"/>
  </r>
  <r>
    <s v="Synnex"/>
    <x v="1"/>
    <s v="Call"/>
    <s v="987FD3628A7B4FDFB22FEA89077969F8"/>
    <d v="2025-07-09T00:00:00"/>
    <x v="4"/>
    <d v="2025-07-09T17:45:44"/>
    <d v="2025-07-09T17:46:44"/>
    <x v="7"/>
    <s v="0917112263"/>
    <s v="NA"/>
    <s v="NA"/>
    <s v="Outbound"/>
  </r>
  <r>
    <s v="Synnex"/>
    <x v="1"/>
    <s v="Call"/>
    <s v="9AD2C45403BB45B9A400AB45FB5C79D6"/>
    <d v="2025-07-09T00:00:00"/>
    <x v="4"/>
    <d v="2025-07-09T15:12:21"/>
    <d v="2025-07-09T15:15:56"/>
    <x v="7"/>
    <s v="0917607799"/>
    <s v="NA"/>
    <s v="NA"/>
    <s v="Inbound"/>
  </r>
  <r>
    <s v="Synnex"/>
    <x v="1"/>
    <s v="Call"/>
    <s v="9C632C22DFB1481E955D69A416A1736C"/>
    <d v="2025-07-23T00:00:00"/>
    <x v="4"/>
    <d v="2025-07-23T13:39:10"/>
    <d v="2025-07-23T13:44:35"/>
    <x v="7"/>
    <s v="0977723096"/>
    <s v="NA"/>
    <s v="NA"/>
    <s v="Inbound"/>
  </r>
  <r>
    <s v="Synnex"/>
    <x v="0"/>
    <s v="Call"/>
    <s v="9CB712A5606A4C2FAC356E678BF4436E"/>
    <d v="2025-07-16T00:00:00"/>
    <x v="4"/>
    <d v="2025-07-16T13:54:49"/>
    <d v="2025-07-16T14:02:33"/>
    <x v="7"/>
    <s v="0911699157"/>
    <s v="NA"/>
    <s v="NA"/>
    <s v="Outbound"/>
  </r>
  <r>
    <s v="CHT"/>
    <x v="0"/>
    <s v="Call"/>
    <s v="9E535D0B757E49E382CEF61745F8B8A0"/>
    <d v="2025-07-19T00:00:00"/>
    <x v="5"/>
    <d v="2025-07-19T09:24:40"/>
    <d v="2025-07-19T09:25:53"/>
    <x v="7"/>
    <s v="048962156"/>
    <s v="NA"/>
    <s v="NA"/>
    <s v="Inbound"/>
  </r>
  <r>
    <s v="Synnex"/>
    <x v="1"/>
    <s v="Call"/>
    <s v="A07E8EA8DAC241A8BEBDD265F452CB3F"/>
    <d v="2025-07-30T00:00:00"/>
    <x v="4"/>
    <d v="2025-07-30T13:51:04"/>
    <d v="2025-07-30T13:54:16"/>
    <x v="7"/>
    <s v="0982369991"/>
    <s v="NA"/>
    <s v="NA"/>
    <s v="Outbound"/>
  </r>
  <r>
    <s v="Synnex"/>
    <x v="1"/>
    <s v="Call"/>
    <s v="A0FA51AE27A14500A0F24B295C6FCA21"/>
    <d v="2025-07-23T00:00:00"/>
    <x v="4"/>
    <d v="2025-07-23T12:03:46"/>
    <d v="2025-07-23T12:05:24"/>
    <x v="7"/>
    <s v="062090555"/>
    <s v="NA"/>
    <s v="NA"/>
    <s v="Outbound"/>
  </r>
  <r>
    <s v="Synnex"/>
    <x v="1"/>
    <s v="Call"/>
    <s v="A78C6DADE62844ECBB4F5342A73FE2F6"/>
    <d v="2025-07-01T00:00:00"/>
    <x v="2"/>
    <d v="2025-07-01T12:27:17"/>
    <d v="2025-07-01T12:29:58"/>
    <x v="7"/>
    <s v="0422232779"/>
    <s v="NA"/>
    <s v="NA"/>
    <s v="Outbound"/>
  </r>
  <r>
    <s v="Synnex"/>
    <x v="1"/>
    <s v="Call"/>
    <s v="A7A17F546721476DA0578F6F7C2DD007"/>
    <d v="2025-07-21T00:00:00"/>
    <x v="3"/>
    <d v="2025-07-21T12:32:55"/>
    <d v="2025-07-21T12:34:15"/>
    <x v="7"/>
    <s v="062143678"/>
    <s v="NA"/>
    <s v="NA"/>
    <s v="Outbound"/>
  </r>
  <r>
    <s v="Synnex"/>
    <x v="1"/>
    <s v="Call"/>
    <s v="A7BED341E38E4E23B480063E5B115363"/>
    <d v="2025-07-30T00:00:00"/>
    <x v="4"/>
    <d v="2025-07-30T13:33:42"/>
    <d v="2025-07-30T13:35:13"/>
    <x v="7"/>
    <s v="0908393703"/>
    <s v="NA"/>
    <s v="NA"/>
    <s v="Outbound"/>
  </r>
  <r>
    <s v="Synnex"/>
    <x v="1"/>
    <s v="Call"/>
    <s v="A95469F7E96746F7B1A1FE29F90AA2B3"/>
    <d v="2025-07-07T00:00:00"/>
    <x v="3"/>
    <d v="2025-07-07T15:29:01"/>
    <d v="2025-07-07T15:32:20"/>
    <x v="7"/>
    <s v="062137885"/>
    <s v="NA"/>
    <s v="NA"/>
    <s v="Inbound"/>
  </r>
  <r>
    <s v="Synnex"/>
    <x v="1"/>
    <s v="Call"/>
    <s v="AA3B6A28737C42B1BC622DFA68A60383"/>
    <d v="2025-07-30T00:00:00"/>
    <x v="4"/>
    <d v="2025-07-30T13:57:20"/>
    <d v="2025-07-30T13:59:01"/>
    <x v="7"/>
    <s v="0919901587"/>
    <s v="NA"/>
    <s v="NA"/>
    <s v="Outbound"/>
  </r>
  <r>
    <s v="Synnex"/>
    <x v="1"/>
    <s v="Call"/>
    <s v="AAC9B93DD90746ECB029135EA9A83105"/>
    <d v="2025-07-16T00:00:00"/>
    <x v="4"/>
    <d v="2025-07-16T17:26:50"/>
    <d v="2025-07-16T17:27:28"/>
    <x v="7"/>
    <s v="0976710898"/>
    <s v="NA"/>
    <s v="NA"/>
    <s v="Outbound"/>
  </r>
  <r>
    <s v="Synnex"/>
    <x v="1"/>
    <s v="Call"/>
    <s v="AB39D5B7FC4B439AACD80864A546F1B8"/>
    <d v="2025-07-22T00:00:00"/>
    <x v="2"/>
    <d v="2025-07-22T12:46:42"/>
    <d v="2025-07-22T12:51:37"/>
    <x v="7"/>
    <s v="0426879200"/>
    <s v="NA"/>
    <s v="NA"/>
    <s v="Inbound"/>
  </r>
  <r>
    <s v="DE"/>
    <x v="0"/>
    <s v="Call"/>
    <s v="AB3E239544A4451986E252E9186DF426"/>
    <d v="2025-07-07T00:00:00"/>
    <x v="3"/>
    <d v="2025-07-07T13:06:36"/>
    <d v="2025-07-07T13:19:35"/>
    <x v="7"/>
    <s v="0987853609"/>
    <s v="NA"/>
    <s v="NA"/>
    <s v="Inbound"/>
  </r>
  <r>
    <s v="Synnex"/>
    <x v="1"/>
    <s v="Call"/>
    <s v="AC527CFA9D8E41DC8AB74912DD4F2D5B"/>
    <d v="2025-07-16T00:00:00"/>
    <x v="4"/>
    <d v="2025-07-16T17:37:30"/>
    <d v="2025-07-16T17:38:35"/>
    <x v="7"/>
    <s v="0917211257"/>
    <s v="NA"/>
    <s v="NA"/>
    <s v="Outbound"/>
  </r>
  <r>
    <s v="Synnex"/>
    <x v="1"/>
    <s v="Call"/>
    <s v="AD74C8E40FE54D3C947AD0B03CD801B2"/>
    <d v="2025-07-16T00:00:00"/>
    <x v="4"/>
    <d v="2025-07-16T17:35:01"/>
    <d v="2025-07-16T17:35:54"/>
    <x v="7"/>
    <s v="0967262293"/>
    <s v="NA"/>
    <s v="NA"/>
    <s v="Outbound"/>
  </r>
  <r>
    <s v="Synnex"/>
    <x v="1"/>
    <s v="Call"/>
    <s v="AF72C55F5ABB488C8616851290A10533"/>
    <d v="2025-07-23T00:00:00"/>
    <x v="4"/>
    <d v="2025-07-23T13:16:11"/>
    <d v="2025-07-23T13:17:40"/>
    <x v="7"/>
    <s v="0956123111"/>
    <s v="NA"/>
    <s v="NA"/>
    <s v="Outbound"/>
  </r>
  <r>
    <s v="Synnex"/>
    <x v="1"/>
    <s v="Call"/>
    <s v="B079028C426E460F958C0B5CF47B0EB8"/>
    <d v="2025-07-11T00:00:00"/>
    <x v="1"/>
    <d v="2025-07-11T20:59:50"/>
    <d v="2025-07-11T21:01:00"/>
    <x v="7"/>
    <s v="0900009309"/>
    <s v="NA"/>
    <s v="NA"/>
    <s v="Outbound"/>
  </r>
  <r>
    <s v="Synnex"/>
    <x v="1"/>
    <s v="Call"/>
    <s v="B0B45C5BBCD84C4AB8480312DCDE9733"/>
    <d v="2025-07-30T00:00:00"/>
    <x v="4"/>
    <d v="2025-07-30T13:39:24"/>
    <d v="2025-07-30T13:40:43"/>
    <x v="7"/>
    <s v="0979020357"/>
    <s v="NA"/>
    <s v="NA"/>
    <s v="Outbound"/>
  </r>
  <r>
    <s v="Synnex"/>
    <x v="1"/>
    <s v="Call"/>
    <s v="B1AEEAB08C604334BCD1F1B324B2E36E"/>
    <d v="2025-07-16T00:00:00"/>
    <x v="4"/>
    <d v="2025-07-16T17:05:24"/>
    <d v="2025-07-16T17:06:01"/>
    <x v="7"/>
    <s v="0955262925"/>
    <s v="NA"/>
    <s v="NA"/>
    <s v="Outbound"/>
  </r>
  <r>
    <s v="FET"/>
    <x v="0"/>
    <s v="Call"/>
    <s v="B30DEFE4F560467880F6A2647798DBFF"/>
    <d v="2025-07-26T00:00:00"/>
    <x v="5"/>
    <d v="2025-07-26T21:45:36"/>
    <d v="2025-07-26T21:48:01"/>
    <x v="7"/>
    <s v="0900522980"/>
    <s v="NA"/>
    <s v="NA"/>
    <s v="Inbound"/>
  </r>
  <r>
    <s v="FET"/>
    <x v="0"/>
    <s v="Call"/>
    <s v="B3B7D523F3AB4B598BF39794F541B76C"/>
    <d v="2025-07-08T00:00:00"/>
    <x v="2"/>
    <d v="2025-07-08T09:52:11"/>
    <d v="2025-07-08T09:55:47"/>
    <x v="7"/>
    <s v="0938535703"/>
    <s v="NA"/>
    <s v="NA"/>
    <s v="Inbound"/>
  </r>
  <r>
    <s v="Synnex"/>
    <x v="1"/>
    <s v="Call"/>
    <s v="B5D6C115E70B4C27AAD5B66EB204D461"/>
    <d v="2025-07-09T00:00:00"/>
    <x v="4"/>
    <d v="2025-07-09T17:43:51"/>
    <d v="2025-07-09T17:44:18"/>
    <x v="7"/>
    <s v="0930084902"/>
    <s v="NA"/>
    <s v="NA"/>
    <s v="Outbound"/>
  </r>
  <r>
    <s v="Synnex"/>
    <x v="1"/>
    <s v="Call"/>
    <s v="B7119E7CA7034A56905BDA8000BFC7A5"/>
    <d v="2025-07-28T00:00:00"/>
    <x v="3"/>
    <d v="2025-07-28T13:48:06"/>
    <d v="2025-07-28T13:53:00"/>
    <x v="7"/>
    <s v="047559283"/>
    <s v="NA"/>
    <s v="NA"/>
    <s v="Inbound"/>
  </r>
  <r>
    <s v="Synnex"/>
    <x v="1"/>
    <s v="Call"/>
    <s v="B8517EE27C0A451C941BF63E1C85A6C3"/>
    <d v="2025-07-23T00:00:00"/>
    <x v="4"/>
    <d v="2025-07-23T12:21:21"/>
    <d v="2025-07-23T12:24:41"/>
    <x v="7"/>
    <s v="088338798"/>
    <s v="NA"/>
    <s v="NA"/>
    <s v="Outbound"/>
  </r>
  <r>
    <s v="DE"/>
    <x v="0"/>
    <s v="Call"/>
    <s v="B86651D684834709B209C7E16EBF95E3"/>
    <d v="2025-07-15T00:00:00"/>
    <x v="2"/>
    <d v="2025-07-15T11:29:00"/>
    <d v="2025-07-15T11:29:56"/>
    <x v="7"/>
    <s v="0915951112"/>
    <s v="NA"/>
    <s v="NA"/>
    <s v="Inbound"/>
  </r>
  <r>
    <s v="Synnex"/>
    <x v="1"/>
    <s v="Call"/>
    <s v="B8A0747396BB490294B03D6AD5FAE070"/>
    <d v="2025-07-15T00:00:00"/>
    <x v="2"/>
    <d v="2025-07-15T16:53:53"/>
    <d v="2025-07-15T16:54:50"/>
    <x v="7"/>
    <s v="0989973821"/>
    <s v="NA"/>
    <s v="NA"/>
    <s v="Inbound"/>
  </r>
  <r>
    <s v="Synnex"/>
    <x v="1"/>
    <s v="Call"/>
    <s v="B8A9B5A360FD4E1D9B286AC41053C188"/>
    <d v="2025-07-30T00:00:00"/>
    <x v="4"/>
    <d v="2025-07-30T13:48:23"/>
    <d v="2025-07-30T13:50:00"/>
    <x v="7"/>
    <s v="0953390577"/>
    <s v="NA"/>
    <s v="NA"/>
    <s v="Outbound"/>
  </r>
  <r>
    <s v="Synnex"/>
    <x v="1"/>
    <s v="Call"/>
    <s v="B8DFB88ADCA34818B7AD1185DAC7A945"/>
    <d v="2025-07-09T00:00:00"/>
    <x v="4"/>
    <d v="2025-07-09T13:24:46"/>
    <d v="2025-07-09T13:32:14"/>
    <x v="7"/>
    <s v="062902237"/>
    <s v="NA"/>
    <s v="NA"/>
    <s v="Outbound"/>
  </r>
  <r>
    <s v="Synnex"/>
    <x v="1"/>
    <s v="Call"/>
    <s v="BA6570F207AF4DC4BA3A545F594A4EB0"/>
    <d v="2025-07-28T00:00:00"/>
    <x v="3"/>
    <d v="2025-07-28T18:17:15"/>
    <d v="2025-07-28T18:21:49"/>
    <x v="7"/>
    <s v="0915169396"/>
    <s v="NA"/>
    <s v="NA"/>
    <s v="Outbound"/>
  </r>
  <r>
    <s v="Synnex"/>
    <x v="1"/>
    <s v="Call"/>
    <s v="BAE689D8B2144A7297E085CA7E104598"/>
    <d v="2025-07-09T00:00:00"/>
    <x v="4"/>
    <d v="2025-07-09T17:57:40"/>
    <d v="2025-07-09T17:58:43"/>
    <x v="7"/>
    <s v="0983811199"/>
    <s v="NA"/>
    <s v="NA"/>
    <s v="Outbound"/>
  </r>
  <r>
    <s v="Synnex"/>
    <x v="1"/>
    <s v="Call"/>
    <s v="BD34B17F4A1249E38C29EFD6D29DE11D"/>
    <d v="2025-07-09T00:00:00"/>
    <x v="4"/>
    <d v="2025-07-09T13:24:58"/>
    <d v="2025-07-09T13:30:02"/>
    <x v="7"/>
    <s v="0921319189"/>
    <s v="NA"/>
    <s v="NA"/>
    <s v="Inbound"/>
  </r>
  <r>
    <s v="Synnex"/>
    <x v="1"/>
    <s v="Call"/>
    <s v="BE2CB496BFC04376A5CFF4C02CB975CF"/>
    <d v="2025-07-28T00:00:00"/>
    <x v="3"/>
    <d v="2025-07-28T18:02:45"/>
    <d v="2025-07-28T18:07:44"/>
    <x v="7"/>
    <s v="034801885"/>
    <s v="NA"/>
    <s v="NA"/>
    <s v="Outbound"/>
  </r>
  <r>
    <s v="Synnex"/>
    <x v="1"/>
    <s v="Call"/>
    <s v="BE424DCDFFC04CC6BFD926309F5E7C5B"/>
    <d v="2025-07-08T00:00:00"/>
    <x v="2"/>
    <d v="2025-07-08T12:01:12"/>
    <d v="2025-07-08T12:02:45"/>
    <x v="7"/>
    <s v="072153553"/>
    <s v="NA"/>
    <s v="NA"/>
    <s v="Outbound"/>
  </r>
  <r>
    <s v="Synnex"/>
    <x v="1"/>
    <s v="Call"/>
    <s v="BE8887E08B024213A0DA2953E95604CC"/>
    <d v="2025-07-22T00:00:00"/>
    <x v="2"/>
    <d v="2025-07-22T12:05:50"/>
    <d v="2025-07-22T12:08:15"/>
    <x v="7"/>
    <s v="0973785166"/>
    <s v="NA"/>
    <s v="NA"/>
    <s v="Outbound"/>
  </r>
  <r>
    <s v="Synnex"/>
    <x v="1"/>
    <s v="Call"/>
    <s v="BEE775AD72464D4B8350DC82A6086180"/>
    <d v="2025-07-16T00:00:00"/>
    <x v="4"/>
    <d v="2025-07-16T15:09:33"/>
    <d v="2025-07-16T15:10:35"/>
    <x v="7"/>
    <s v="042252255"/>
    <s v="NA"/>
    <s v="NA"/>
    <s v="Outbound"/>
  </r>
  <r>
    <s v="Synnex"/>
    <x v="1"/>
    <s v="Call"/>
    <s v="C023288EE9594F40A7FD365E8FEA4D17"/>
    <d v="2025-07-16T00:00:00"/>
    <x v="4"/>
    <d v="2025-07-16T17:24:12"/>
    <d v="2025-07-16T17:26:04"/>
    <x v="7"/>
    <s v="0986800807"/>
    <s v="NA"/>
    <s v="NA"/>
    <s v="Outbound"/>
  </r>
  <r>
    <s v="Synnex"/>
    <x v="1"/>
    <s v="Call"/>
    <s v="C273122B6DA94E6CB1E560C569DDBD12"/>
    <d v="2025-07-01T00:00:00"/>
    <x v="2"/>
    <d v="2025-07-01T12:02:52"/>
    <d v="2025-07-01T12:05:08"/>
    <x v="7"/>
    <s v="076611058"/>
    <s v="NA"/>
    <s v="NA"/>
    <s v="Outbound"/>
  </r>
  <r>
    <s v="Synnex"/>
    <x v="1"/>
    <s v="Call"/>
    <s v="C5987A9753BD44D89F936D4417870765"/>
    <d v="2025-07-29T00:00:00"/>
    <x v="2"/>
    <d v="2025-07-29T15:07:24"/>
    <d v="2025-07-29T15:10:12"/>
    <x v="7"/>
    <s v="0426879200"/>
    <s v="NA"/>
    <s v="NA"/>
    <s v="Outbound"/>
  </r>
  <r>
    <s v="Synnex"/>
    <x v="1"/>
    <s v="Call"/>
    <s v="C6D07C8E6F194521B1ECA58D50F670DB"/>
    <d v="2025-07-21T00:00:00"/>
    <x v="3"/>
    <d v="2025-07-21T18:19:37"/>
    <d v="2025-07-21T18:21:16"/>
    <x v="7"/>
    <s v="062137885"/>
    <s v="NA"/>
    <s v="NA"/>
    <s v="Outbound"/>
  </r>
  <r>
    <s v="Synnex"/>
    <x v="1"/>
    <s v="Call"/>
    <s v="C6F173DCB9734DA8B248644DDA05AF11"/>
    <d v="2025-07-16T00:00:00"/>
    <x v="4"/>
    <d v="2025-07-16T17:36:10"/>
    <d v="2025-07-16T17:37:13"/>
    <x v="7"/>
    <s v="0913011929"/>
    <s v="NA"/>
    <s v="NA"/>
    <s v="Outbound"/>
  </r>
  <r>
    <s v="Synnex"/>
    <x v="1"/>
    <s v="Call"/>
    <s v="C799ACDFD9944465ACBB25D34172F42C"/>
    <d v="2025-07-23T00:00:00"/>
    <x v="4"/>
    <d v="2025-07-23T13:14:11"/>
    <d v="2025-07-23T13:16:04"/>
    <x v="7"/>
    <s v="078020801"/>
    <s v="NA"/>
    <s v="NA"/>
    <s v="Outbound"/>
  </r>
  <r>
    <s v="Synnex"/>
    <x v="1"/>
    <s v="Call"/>
    <s v="CB0AC374C337420A92677F631363CD8F"/>
    <d v="2025-07-09T00:00:00"/>
    <x v="4"/>
    <d v="2025-07-09T15:25:36"/>
    <d v="2025-07-09T15:27:24"/>
    <x v="7"/>
    <s v="062688229"/>
    <s v="NA"/>
    <s v="NA"/>
    <s v="Outbound"/>
  </r>
  <r>
    <s v="DE"/>
    <x v="0"/>
    <s v="Call"/>
    <s v="CB216D5D3CAF4E4EB3DCE196688E6928"/>
    <d v="2025-07-15T00:00:00"/>
    <x v="2"/>
    <d v="2025-07-15T12:30:09"/>
    <d v="2025-07-15T12:40:09"/>
    <x v="7"/>
    <s v="0915951112"/>
    <s v="NA"/>
    <s v="NA"/>
    <s v="Outbound"/>
  </r>
  <r>
    <s v="Synnex"/>
    <x v="1"/>
    <s v="Call"/>
    <s v="CBA75518E2554067AB86C3EC58069820"/>
    <d v="2025-07-09T00:00:00"/>
    <x v="4"/>
    <d v="2025-07-09T15:39:37"/>
    <d v="2025-07-09T15:48:32"/>
    <x v="7"/>
    <s v="062688229"/>
    <s v="NA"/>
    <s v="NA"/>
    <s v="Outbound"/>
  </r>
  <r>
    <s v="Synnex"/>
    <x v="1"/>
    <s v="Call"/>
    <s v="CCFBCCA521A342B9A030A5AB54BB1131"/>
    <d v="2025-07-23T00:00:00"/>
    <x v="4"/>
    <d v="2025-07-23T17:27:05"/>
    <d v="2025-07-23T17:28:30"/>
    <x v="7"/>
    <s v="0977723096"/>
    <s v="NA"/>
    <s v="NA"/>
    <s v="Outbound"/>
  </r>
  <r>
    <s v="Synnex"/>
    <x v="1"/>
    <s v="Call"/>
    <s v="CD99BD8E96DF48568F302CDB7CC7D322"/>
    <d v="2025-07-11T00:00:00"/>
    <x v="1"/>
    <d v="2025-07-11T18:20:45"/>
    <d v="2025-07-11T18:28:01"/>
    <x v="7"/>
    <s v="0972413193"/>
    <s v="NA"/>
    <s v="NA"/>
    <s v="Outbound"/>
  </r>
  <r>
    <s v="FET"/>
    <x v="0"/>
    <s v="Call"/>
    <s v="CDE584B3AFB7467B9C08D3D1E1D3EDFA"/>
    <d v="2025-07-05T00:00:00"/>
    <x v="5"/>
    <d v="2025-07-05T17:30:58"/>
    <d v="2025-07-05T17:33:16"/>
    <x v="7"/>
    <s v="0916296141"/>
    <s v="NA"/>
    <s v="NA"/>
    <s v="Inbound"/>
  </r>
  <r>
    <s v="Synnex"/>
    <x v="1"/>
    <s v="Call"/>
    <s v="CE452951315948BC951EA60DE85ACF00"/>
    <d v="2025-07-30T00:00:00"/>
    <x v="4"/>
    <d v="2025-07-30T13:38:18"/>
    <d v="2025-07-30T13:39:00"/>
    <x v="7"/>
    <s v="0985121799"/>
    <s v="NA"/>
    <s v="NA"/>
    <s v="Outbound"/>
  </r>
  <r>
    <s v="Synnex"/>
    <x v="1"/>
    <s v="Call"/>
    <s v="CE56293149D7431C8EA3B4FE511CC4D1"/>
    <d v="2025-07-01T00:00:00"/>
    <x v="2"/>
    <d v="2025-07-01T12:49:18"/>
    <d v="2025-07-01T12:52:32"/>
    <x v="7"/>
    <s v="0492323456"/>
    <s v="NA"/>
    <s v="NA"/>
    <s v="Outbound"/>
  </r>
  <r>
    <s v="Synnex"/>
    <x v="1"/>
    <s v="Call"/>
    <s v="CF19E44CFD4C480E99B80EA0792C20F3"/>
    <d v="2025-07-28T00:00:00"/>
    <x v="3"/>
    <d v="2025-07-28T12:09:35"/>
    <d v="2025-07-28T12:11:42"/>
    <x v="7"/>
    <s v="0979205502"/>
    <s v="NA"/>
    <s v="NA"/>
    <s v="Inbound"/>
  </r>
  <r>
    <s v="Synnex"/>
    <x v="1"/>
    <s v="Call"/>
    <s v="CF62C254B9724176888F34690629F5E0"/>
    <d v="2025-07-16T00:00:00"/>
    <x v="4"/>
    <d v="2025-07-16T17:20:06"/>
    <d v="2025-07-16T17:22:32"/>
    <x v="7"/>
    <s v="0930006257"/>
    <s v="NA"/>
    <s v="NA"/>
    <s v="Outbound"/>
  </r>
  <r>
    <s v="Synnex"/>
    <x v="1"/>
    <s v="Call"/>
    <s v="CFEC8092E021470CA1432870819941E1"/>
    <d v="2025-07-31T00:00:00"/>
    <x v="0"/>
    <d v="2025-07-31T15:34:48"/>
    <d v="2025-07-31T15:37:58"/>
    <x v="7"/>
    <s v="037369525"/>
    <s v="NA"/>
    <s v="NA"/>
    <s v="Outbound"/>
  </r>
  <r>
    <s v="Synnex"/>
    <x v="1"/>
    <s v="Call"/>
    <s v="D2EF2C52B38449289E465EF7C57C7F87"/>
    <d v="2025-07-16T00:00:00"/>
    <x v="4"/>
    <d v="2025-07-16T17:18:39"/>
    <d v="2025-07-16T17:19:46"/>
    <x v="7"/>
    <s v="0937239095"/>
    <s v="NA"/>
    <s v="NA"/>
    <s v="Outbound"/>
  </r>
  <r>
    <s v="Synnex"/>
    <x v="1"/>
    <s v="Call"/>
    <s v="D32C53D2824D4C1A8581F19ABED920BC"/>
    <d v="2025-07-16T00:00:00"/>
    <x v="4"/>
    <d v="2025-07-16T17:06:58"/>
    <d v="2025-07-16T17:09:12"/>
    <x v="7"/>
    <s v="0934339185"/>
    <s v="NA"/>
    <s v="NA"/>
    <s v="Outbound"/>
  </r>
  <r>
    <s v="Synnex"/>
    <x v="1"/>
    <s v="Call"/>
    <s v="D5AC77EBE957417183A52D342112FD18"/>
    <d v="2025-07-30T00:00:00"/>
    <x v="4"/>
    <d v="2025-07-30T13:43:05"/>
    <d v="2025-07-30T13:44:00"/>
    <x v="7"/>
    <s v="0958739506"/>
    <s v="NA"/>
    <s v="NA"/>
    <s v="Outbound"/>
  </r>
  <r>
    <s v="DE"/>
    <x v="0"/>
    <s v="Call"/>
    <s v="D68D691F59CA4C609820C3D86D346290"/>
    <d v="2025-07-21T00:00:00"/>
    <x v="3"/>
    <d v="2025-07-21T10:33:39"/>
    <d v="2025-07-21T10:35:40"/>
    <x v="7"/>
    <s v="0909956818"/>
    <s v="NA"/>
    <s v="NA"/>
    <s v="Inbound"/>
  </r>
  <r>
    <s v="Synnex"/>
    <x v="1"/>
    <s v="Call"/>
    <s v="D72043F12BEB4E99B65A98D0C6F816C0"/>
    <d v="2025-07-30T00:00:00"/>
    <x v="4"/>
    <d v="2025-07-30T15:03:21"/>
    <d v="2025-07-30T15:05:58"/>
    <x v="7"/>
    <s v="0973785166"/>
    <s v="NA"/>
    <s v="NA"/>
    <s v="Outbound"/>
  </r>
  <r>
    <s v="Synnex"/>
    <x v="1"/>
    <s v="Call"/>
    <s v="D75EC17FC3B140FBA76F477BF55F0713"/>
    <d v="2025-07-29T00:00:00"/>
    <x v="2"/>
    <d v="2025-07-29T12:12:56"/>
    <d v="2025-07-29T12:20:05"/>
    <x v="7"/>
    <s v="0426879200"/>
    <s v="NA"/>
    <s v="NA"/>
    <s v="Inbound"/>
  </r>
  <r>
    <s v="Synnex"/>
    <x v="1"/>
    <s v="Call"/>
    <s v="D7DECA7E869D481594F94AC4B9C4CD37"/>
    <d v="2025-07-30T00:00:00"/>
    <x v="4"/>
    <d v="2025-07-30T13:45:06"/>
    <d v="2025-07-30T13:46:08"/>
    <x v="7"/>
    <s v="0988554687"/>
    <s v="NA"/>
    <s v="NA"/>
    <s v="Outbound"/>
  </r>
  <r>
    <s v="Synnex"/>
    <x v="1"/>
    <s v="Call"/>
    <s v="D992DF1F6D624B14A1486C81C0FF9766"/>
    <d v="2025-07-31T00:00:00"/>
    <x v="0"/>
    <d v="2025-07-31T15:45:45"/>
    <d v="2025-07-31T15:46:30"/>
    <x v="7"/>
    <s v="0423365577"/>
    <s v="NA"/>
    <s v="NA"/>
    <s v="Outbound"/>
  </r>
  <r>
    <s v="FET"/>
    <x v="0"/>
    <s v="Call"/>
    <s v="DA8919CAF8544FF9A8084E8CA3C04331"/>
    <d v="2025-07-31T00:00:00"/>
    <x v="0"/>
    <d v="2025-07-31T18:00:36"/>
    <d v="2025-07-31T19:40:47"/>
    <x v="7"/>
    <s v="0960957256"/>
    <s v="NA"/>
    <s v="NA"/>
    <s v="Outbound"/>
  </r>
  <r>
    <s v="Synnex"/>
    <x v="1"/>
    <s v="Call"/>
    <s v="DA9AD812F6BC427C9D29C15079128F77"/>
    <d v="2025-07-01T00:00:00"/>
    <x v="2"/>
    <d v="2025-07-01T17:18:41"/>
    <d v="2025-07-01T17:21:35"/>
    <x v="7"/>
    <s v="0287729016"/>
    <s v="NA"/>
    <s v="NA"/>
    <s v="Outbound"/>
  </r>
  <r>
    <s v="Synnex"/>
    <x v="1"/>
    <s v="Call"/>
    <s v="DDDE6797FD524082A650DF00FF03E48F"/>
    <d v="2025-07-21T00:00:00"/>
    <x v="3"/>
    <d v="2025-07-21T17:32:08"/>
    <d v="2025-07-21T17:33:31"/>
    <x v="7"/>
    <s v="0982831366"/>
    <s v="NA"/>
    <s v="NA"/>
    <s v="Outbound"/>
  </r>
  <r>
    <s v="Synnex"/>
    <x v="1"/>
    <s v="Call"/>
    <s v="E183A5F0030447C68523433F87D76E53"/>
    <d v="2025-07-16T00:00:00"/>
    <x v="4"/>
    <d v="2025-07-16T17:03:27"/>
    <d v="2025-07-16T17:04:35"/>
    <x v="7"/>
    <s v="0932859404"/>
    <s v="NA"/>
    <s v="NA"/>
    <s v="Outbound"/>
  </r>
  <r>
    <s v="Synnex"/>
    <x v="0"/>
    <s v="Call"/>
    <s v="E4C9AA7D28614325A0146EAC0EA966AB"/>
    <d v="2025-07-08T00:00:00"/>
    <x v="2"/>
    <d v="2025-07-08T12:28:02"/>
    <d v="2025-07-08T12:32:39"/>
    <x v="7"/>
    <s v="0915006121"/>
    <s v="NA"/>
    <s v="NA"/>
    <s v="Inbound"/>
  </r>
  <r>
    <s v="FET"/>
    <x v="0"/>
    <s v="Call"/>
    <s v="E5868CE77F124EE19F92C2146C257FF6"/>
    <d v="2025-07-31T00:00:00"/>
    <x v="0"/>
    <d v="2025-07-31T15:00:08"/>
    <d v="2025-07-31T15:04:15"/>
    <x v="7"/>
    <s v="0960957256"/>
    <s v="NA"/>
    <s v="NA"/>
    <s v="Outbound"/>
  </r>
  <r>
    <s v="Synnex"/>
    <x v="1"/>
    <s v="Call"/>
    <s v="E8CBC9B79EA54271A7F0B9E892EAD355"/>
    <d v="2025-07-21T00:00:00"/>
    <x v="3"/>
    <d v="2025-07-21T12:43:13"/>
    <d v="2025-07-21T12:47:50"/>
    <x v="7"/>
    <s v="088338798"/>
    <s v="NA"/>
    <s v="NA"/>
    <s v="Outbound"/>
  </r>
  <r>
    <s v="Synnex"/>
    <x v="1"/>
    <s v="Call"/>
    <s v="E8FABE910B4343459F48CCF4DA9F2298"/>
    <d v="2025-07-15T00:00:00"/>
    <x v="2"/>
    <d v="2025-07-15T13:45:50"/>
    <d v="2025-07-15T13:50:12"/>
    <x v="7"/>
    <s v="27553989"/>
    <s v="NA"/>
    <s v="NA"/>
    <s v="Inbound"/>
  </r>
  <r>
    <s v="Synnex"/>
    <x v="1"/>
    <s v="Call"/>
    <s v="E8FDF3952869400EADCD07DE26D54895"/>
    <d v="2025-07-16T00:00:00"/>
    <x v="4"/>
    <d v="2025-07-16T17:31:24"/>
    <d v="2025-07-16T17:31:57"/>
    <x v="7"/>
    <s v="0919718836"/>
    <s v="NA"/>
    <s v="NA"/>
    <s v="Outbound"/>
  </r>
  <r>
    <s v="Synnex"/>
    <x v="1"/>
    <s v="Call"/>
    <s v="EA35570770DA4C66B3CE495BD88CC30B"/>
    <d v="2025-07-09T00:00:00"/>
    <x v="4"/>
    <d v="2025-07-09T15:59:31"/>
    <d v="2025-07-09T16:00:59"/>
    <x v="7"/>
    <s v="0422589399"/>
    <s v="NA"/>
    <s v="NA"/>
    <s v="Outbound"/>
  </r>
  <r>
    <s v="Synnex"/>
    <x v="1"/>
    <s v="Call"/>
    <s v="EB95DE6F814A438AAF7465E063680620"/>
    <d v="2025-07-09T00:00:00"/>
    <x v="4"/>
    <d v="2025-07-09T16:02:11"/>
    <d v="2025-07-09T16:03:23"/>
    <x v="7"/>
    <s v="072153553"/>
    <s v="NA"/>
    <s v="NA"/>
    <s v="Outbound"/>
  </r>
  <r>
    <s v="Synnex"/>
    <x v="1"/>
    <s v="Call"/>
    <s v="EC3C678208384E1D997A74329D896F1C"/>
    <d v="2025-07-28T00:00:00"/>
    <x v="3"/>
    <d v="2025-07-28T17:12:19"/>
    <d v="2025-07-28T17:13:54"/>
    <x v="7"/>
    <s v="034806886"/>
    <s v="NA"/>
    <s v="NA"/>
    <s v="Outbound"/>
  </r>
  <r>
    <s v="Synnex"/>
    <x v="1"/>
    <s v="Call"/>
    <s v="EC8048B4CB41427FAC89851E88D73E54"/>
    <d v="2025-07-28T00:00:00"/>
    <x v="3"/>
    <d v="2025-07-28T15:03:55"/>
    <d v="2025-07-28T15:05:50"/>
    <x v="7"/>
    <s v="0289313016"/>
    <s v="NA"/>
    <s v="NA"/>
    <s v="Outbound"/>
  </r>
  <r>
    <s v="Synnex"/>
    <x v="1"/>
    <s v="Call"/>
    <s v="EC80842E50D04A9C9A0B0278658999B6"/>
    <d v="2025-07-16T00:00:00"/>
    <x v="4"/>
    <d v="2025-07-16T17:01:50"/>
    <d v="2025-07-16T17:03:02"/>
    <x v="7"/>
    <s v="0988259286"/>
    <s v="NA"/>
    <s v="NA"/>
    <s v="Outbound"/>
  </r>
  <r>
    <s v="Synnex"/>
    <x v="1"/>
    <s v="Call"/>
    <s v="EE7DE40121E34DD8B182731A29D90793"/>
    <d v="2025-07-28T00:00:00"/>
    <x v="3"/>
    <d v="2025-07-28T15:47:34"/>
    <d v="2025-07-28T16:14:50"/>
    <x v="7"/>
    <s v="087326008"/>
    <s v="NA"/>
    <s v="NA"/>
    <s v="Outbound"/>
  </r>
  <r>
    <s v="Synnex"/>
    <x v="1"/>
    <s v="Call"/>
    <s v="EEA73C8C493F4C23BBCDF5C560D16B76"/>
    <d v="2025-07-31T00:00:00"/>
    <x v="0"/>
    <d v="2025-07-31T17:36:10"/>
    <d v="2025-07-31T17:40:15"/>
    <x v="7"/>
    <s v="0989987525"/>
    <s v="NA"/>
    <s v="NA"/>
    <s v="Outbound"/>
  </r>
  <r>
    <s v="Synnex"/>
    <x v="1"/>
    <s v="Call"/>
    <s v="EFA7A6057DD6405C97500807A37C8008"/>
    <d v="2025-07-09T00:00:00"/>
    <x v="4"/>
    <d v="2025-07-09T17:55:10"/>
    <d v="2025-07-09T17:56:05"/>
    <x v="7"/>
    <s v="0911606813"/>
    <s v="NA"/>
    <s v="NA"/>
    <s v="Outbound"/>
  </r>
  <r>
    <s v="Synnex"/>
    <x v="0"/>
    <s v="Call"/>
    <s v="F0B8E27832144E28B75FA16F03BB4CDF"/>
    <d v="2025-07-26T00:00:00"/>
    <x v="5"/>
    <d v="2025-07-26T15:27:04"/>
    <d v="2025-07-26T15:30:45"/>
    <x v="7"/>
    <s v="0932700379"/>
    <s v="NA"/>
    <s v="NA"/>
    <s v="Inbound"/>
  </r>
  <r>
    <s v="Synnex"/>
    <x v="1"/>
    <s v="Call"/>
    <s v="F13319BCB2B2430BA01A382F99521432"/>
    <d v="2025-07-28T00:00:00"/>
    <x v="3"/>
    <d v="2025-07-28T12:51:46"/>
    <d v="2025-07-28T13:02:32"/>
    <x v="7"/>
    <s v="0968609211"/>
    <s v="NA"/>
    <s v="NA"/>
    <s v="Inbound"/>
  </r>
  <r>
    <s v="Synnex"/>
    <x v="1"/>
    <s v="Call"/>
    <s v="F1B65DB4B9924E63979613E6AF70AC32"/>
    <d v="2025-07-09T00:00:00"/>
    <x v="4"/>
    <d v="2025-07-09T17:40:49"/>
    <d v="2025-07-09T17:42:55"/>
    <x v="7"/>
    <s v="0981087333"/>
    <s v="NA"/>
    <s v="NA"/>
    <s v="Outbound"/>
  </r>
  <r>
    <s v="FET"/>
    <x v="0"/>
    <s v="Call"/>
    <s v="F29F18FD75DA449D98AB6CCAA9A12A7D"/>
    <d v="2025-07-05T00:00:00"/>
    <x v="5"/>
    <d v="2025-07-05T17:39:07"/>
    <d v="2025-07-05T17:40:41"/>
    <x v="7"/>
    <s v="0935235154"/>
    <s v="NA"/>
    <s v="NA"/>
    <s v="Inbound"/>
  </r>
  <r>
    <s v="Synnex"/>
    <x v="1"/>
    <s v="Call"/>
    <s v="F2EA5CC51F7542328988E37208F4CF02"/>
    <d v="2025-07-16T00:00:00"/>
    <x v="4"/>
    <d v="2025-07-16T17:09:33"/>
    <d v="2025-07-16T17:10:39"/>
    <x v="7"/>
    <s v="0985320021"/>
    <s v="NA"/>
    <s v="NA"/>
    <s v="Outbound"/>
  </r>
  <r>
    <s v="Synnex"/>
    <x v="1"/>
    <s v="Call"/>
    <s v="F3F17F9085774DC08FF1DA040B53301A"/>
    <d v="2025-07-09T00:00:00"/>
    <x v="4"/>
    <d v="2025-07-09T12:39:57"/>
    <d v="2025-07-09T12:44:23"/>
    <x v="7"/>
    <s v="0423389933"/>
    <s v="NA"/>
    <s v="NA"/>
    <s v="Outbound"/>
  </r>
  <r>
    <s v="FET"/>
    <x v="0"/>
    <s v="Call"/>
    <s v="F617E8B80BF34BEDA5DD1BE1E23A99DB"/>
    <d v="2025-07-12T00:00:00"/>
    <x v="5"/>
    <d v="2025-07-12T12:53:40"/>
    <d v="2025-07-12T12:55:07"/>
    <x v="7"/>
    <s v="0987369148"/>
    <s v="NA"/>
    <s v="NA"/>
    <s v="Inbound"/>
  </r>
  <r>
    <s v="Synnex"/>
    <x v="1"/>
    <s v="Call"/>
    <s v="F6ADF394A50C481EB26E164A43EAFD1D"/>
    <d v="2025-07-16T00:00:00"/>
    <x v="4"/>
    <d v="2025-07-16T15:33:32"/>
    <d v="2025-07-16T15:34:46"/>
    <x v="7"/>
    <s v="0967033026"/>
    <s v="NA"/>
    <s v="NA"/>
    <s v="Outbound"/>
  </r>
  <r>
    <s v="FET"/>
    <x v="0"/>
    <s v="Call"/>
    <s v="F727FB9CCFF742159A50E500FCE538DD"/>
    <d v="2025-07-07T00:00:00"/>
    <x v="3"/>
    <d v="2025-07-07T09:37:35"/>
    <d v="2025-07-07T09:42:10"/>
    <x v="7"/>
    <s v="0938806942"/>
    <s v="NA"/>
    <s v="NA"/>
    <s v="Inbound"/>
  </r>
  <r>
    <s v="FET"/>
    <x v="0"/>
    <s v="Call"/>
    <s v="F7779AA8FB034BA8848F06A787FD80A3"/>
    <d v="2025-07-30T00:00:00"/>
    <x v="4"/>
    <d v="2025-07-30T17:21:07"/>
    <d v="2025-07-30T18:45:31"/>
    <x v="7"/>
    <s v="0960957256"/>
    <s v="NA"/>
    <s v="NA"/>
    <s v="Inbound"/>
  </r>
  <r>
    <s v="Synnex"/>
    <x v="1"/>
    <s v="Call"/>
    <s v="F822C35999CF4A718E03AFE88D1E723D"/>
    <d v="2025-07-28T00:00:00"/>
    <x v="3"/>
    <d v="2025-07-28T12:19:54"/>
    <d v="2025-07-28T12:31:05"/>
    <x v="7"/>
    <s v="034016808"/>
    <s v="NA"/>
    <s v="NA"/>
    <s v="Inbound"/>
  </r>
  <r>
    <s v="Synnex"/>
    <x v="1"/>
    <s v="Call"/>
    <s v="F8E1CC39EEFE4F2093BCA5DF907AE5F1"/>
    <d v="2025-07-29T00:00:00"/>
    <x v="2"/>
    <d v="2025-07-29T15:13:02"/>
    <d v="2025-07-29T15:17:44"/>
    <x v="7"/>
    <s v="039566556"/>
    <s v="NA"/>
    <s v="NA"/>
    <s v="Inbound"/>
  </r>
  <r>
    <s v="Synnex"/>
    <x v="1"/>
    <s v="Call"/>
    <s v="F927C99027F74EBFABCE782A800D3351"/>
    <d v="2025-07-21T00:00:00"/>
    <x v="3"/>
    <d v="2025-07-21T17:43:25"/>
    <d v="2025-07-21T17:45:01"/>
    <x v="7"/>
    <s v="088338798"/>
    <s v="NA"/>
    <s v="NA"/>
    <s v="Outbound"/>
  </r>
  <r>
    <s v="Synnex"/>
    <x v="0"/>
    <s v="Call"/>
    <s v="F9FE4D6AF84B4C9F90E920C019D03BCE"/>
    <d v="2025-07-16T00:00:00"/>
    <x v="4"/>
    <d v="2025-07-16T13:49:51"/>
    <d v="2025-07-16T13:54:38"/>
    <x v="7"/>
    <s v="0911699157"/>
    <s v="NA"/>
    <s v="NA"/>
    <s v="Inbound"/>
  </r>
  <r>
    <s v="Synnex"/>
    <x v="1"/>
    <s v="Call"/>
    <s v="FBCE6BF30E164EB998B60F0744BD9362"/>
    <d v="2025-07-28T00:00:00"/>
    <x v="3"/>
    <d v="2025-07-28T18:21:56"/>
    <d v="2025-07-28T18:23:31"/>
    <x v="7"/>
    <s v="0968533938"/>
    <s v="NA"/>
    <s v="NA"/>
    <s v="Outbound"/>
  </r>
  <r>
    <s v="Synnex"/>
    <x v="1"/>
    <s v="Call"/>
    <s v="FC35479770F94E90B509C322FD9EB4E9"/>
    <d v="2025-07-07T00:00:00"/>
    <x v="3"/>
    <d v="2025-07-07T15:38:44"/>
    <d v="2025-07-07T15:39:26"/>
    <x v="7"/>
    <s v="062475168"/>
    <s v="NA"/>
    <s v="NA"/>
    <s v="Outbound"/>
  </r>
  <r>
    <s v="DE"/>
    <x v="0"/>
    <s v="Chat"/>
    <s v="06F7D081838A424A87F4CF0CF42B9C12"/>
    <d v="2025-07-14T00:00:00"/>
    <x v="3"/>
    <d v="2025-07-14T16:14:28"/>
    <m/>
    <x v="8"/>
    <m/>
    <m/>
    <m/>
    <s v="Inbound"/>
  </r>
  <r>
    <s v="DE"/>
    <x v="0"/>
    <s v="Chat"/>
    <s v="12F1837966CB4BC28881B31C2A9E883A"/>
    <d v="2025-07-08T00:00:00"/>
    <x v="2"/>
    <d v="2025-07-08T21:29:58"/>
    <m/>
    <x v="8"/>
    <m/>
    <m/>
    <m/>
    <s v="Inbound"/>
  </r>
  <r>
    <s v="DE"/>
    <x v="0"/>
    <s v="Chat"/>
    <s v="1DEC4EE8B6C441A8B7265B51DC1D77AB"/>
    <d v="2025-07-18T00:00:00"/>
    <x v="1"/>
    <d v="2025-07-18T13:15:21"/>
    <m/>
    <x v="8"/>
    <s v="0912016745"/>
    <s v="NA"/>
    <s v="NA"/>
    <s v="Inbound"/>
  </r>
  <r>
    <s v="Synnex"/>
    <x v="0"/>
    <s v="Chat"/>
    <s v="218A4AB2BC3F4C53B17E95F79DC71F47"/>
    <d v="2025-07-24T00:00:00"/>
    <x v="0"/>
    <d v="2025-07-24T11:48:30"/>
    <m/>
    <x v="8"/>
    <m/>
    <m/>
    <m/>
    <s v="Inbound"/>
  </r>
  <r>
    <s v="DE"/>
    <x v="0"/>
    <s v="Chat"/>
    <s v="2D05F01C1C96420A9D1BCC423BA0E87F"/>
    <d v="2025-07-16T00:00:00"/>
    <x v="4"/>
    <d v="2025-07-16T15:08:55"/>
    <m/>
    <x v="8"/>
    <s v="0909000967"/>
    <s v="NA"/>
    <s v="NA"/>
    <s v="Inbound"/>
  </r>
  <r>
    <s v="DE"/>
    <x v="0"/>
    <s v="Chat"/>
    <s v="3AFF1EEF3A8A4C7C83945EDD52C89DC6"/>
    <d v="2025-07-09T00:00:00"/>
    <x v="4"/>
    <d v="2025-07-09T16:57:44"/>
    <m/>
    <x v="8"/>
    <m/>
    <m/>
    <m/>
    <s v="Inbound"/>
  </r>
  <r>
    <s v="DE"/>
    <x v="0"/>
    <s v="Chat"/>
    <s v="3D437BEACE604E80BBB933AA9D95BB3F"/>
    <d v="2025-07-29T00:00:00"/>
    <x v="2"/>
    <d v="2025-07-29T23:03:25"/>
    <m/>
    <x v="8"/>
    <m/>
    <m/>
    <m/>
    <s v="Inbound"/>
  </r>
  <r>
    <s v="DE"/>
    <x v="0"/>
    <s v="Chat"/>
    <s v="49F1E848E179484C9E37EBDDD44C04F4"/>
    <d v="2025-07-20T00:00:00"/>
    <x v="6"/>
    <d v="2025-07-20T15:49:32"/>
    <m/>
    <x v="8"/>
    <m/>
    <m/>
    <m/>
    <s v="Inbound"/>
  </r>
  <r>
    <s v="DE"/>
    <x v="0"/>
    <s v="Chat"/>
    <s v="50984B65E45546A9A8142306BCF6B60D"/>
    <d v="2025-07-18T00:00:00"/>
    <x v="1"/>
    <d v="2025-07-18T13:08:54"/>
    <m/>
    <x v="8"/>
    <m/>
    <m/>
    <m/>
    <s v="Inbound"/>
  </r>
  <r>
    <s v="DE"/>
    <x v="0"/>
    <s v="Chat"/>
    <s v="59B8AFAD8A744914B2275F73E0ED91CC"/>
    <d v="2025-07-19T00:00:00"/>
    <x v="5"/>
    <d v="2025-07-19T18:28:26"/>
    <m/>
    <x v="8"/>
    <m/>
    <m/>
    <m/>
    <s v="Inbound"/>
  </r>
  <r>
    <s v="Synnex"/>
    <x v="0"/>
    <s v="Chat"/>
    <s v="705F3EE875FB4CCB8B2AB8755E370E00"/>
    <d v="2025-07-06T00:00:00"/>
    <x v="6"/>
    <d v="2025-07-06T09:19:42"/>
    <m/>
    <x v="8"/>
    <m/>
    <m/>
    <m/>
    <s v="Inbound"/>
  </r>
  <r>
    <s v="Synnex"/>
    <x v="0"/>
    <s v="Chat"/>
    <s v="72FD3C2B8ED64550831C28C737670371"/>
    <d v="2025-07-01T00:00:00"/>
    <x v="2"/>
    <d v="2025-07-01T22:27:27"/>
    <m/>
    <x v="8"/>
    <m/>
    <m/>
    <m/>
    <s v="Inbound"/>
  </r>
  <r>
    <s v="DE"/>
    <x v="0"/>
    <s v="Chat"/>
    <s v="7729456AF4064B1481AAD90ECD465EC6"/>
    <d v="2025-07-12T00:00:00"/>
    <x v="5"/>
    <d v="2025-07-12T23:51:56"/>
    <m/>
    <x v="8"/>
    <s v="0981665289"/>
    <s v="NA"/>
    <s v="NA"/>
    <s v="Inbound"/>
  </r>
  <r>
    <s v="Synnex"/>
    <x v="0"/>
    <s v="Chat"/>
    <s v="7EC2E44D4A9E4829ADCDAA701D9E02BF"/>
    <d v="2025-07-16T00:00:00"/>
    <x v="4"/>
    <d v="2025-07-16T11:04:39"/>
    <m/>
    <x v="8"/>
    <m/>
    <m/>
    <m/>
    <s v="Inbound"/>
  </r>
  <r>
    <s v="Synnex"/>
    <x v="0"/>
    <s v="Chat"/>
    <s v="81083F88FEF847FA88ADE022BECD353B"/>
    <d v="2025-07-12T00:00:00"/>
    <x v="5"/>
    <d v="2025-07-12T01:03:00"/>
    <m/>
    <x v="8"/>
    <m/>
    <m/>
    <m/>
    <s v="Inbound"/>
  </r>
  <r>
    <s v="DE"/>
    <x v="0"/>
    <s v="Chat"/>
    <s v="85FAB246636348D38ABF024CE8C3DBDB"/>
    <d v="2025-07-15T00:00:00"/>
    <x v="2"/>
    <d v="2025-07-15T11:08:24"/>
    <m/>
    <x v="8"/>
    <m/>
    <m/>
    <m/>
    <s v="Inbound"/>
  </r>
  <r>
    <s v="DE"/>
    <x v="0"/>
    <s v="Chat"/>
    <s v="939F19E6D6A94D108064E8985C5295DD"/>
    <d v="2025-07-03T00:00:00"/>
    <x v="0"/>
    <d v="2025-07-03T21:13:35"/>
    <m/>
    <x v="8"/>
    <m/>
    <m/>
    <m/>
    <s v="Inbound"/>
  </r>
  <r>
    <s v="DE"/>
    <x v="0"/>
    <s v="Chat"/>
    <s v="BDE865052FB7480491C238A5201CD1B6"/>
    <d v="2025-07-21T00:00:00"/>
    <x v="3"/>
    <d v="2025-07-21T13:51:08"/>
    <m/>
    <x v="8"/>
    <m/>
    <m/>
    <m/>
    <s v="Inbound"/>
  </r>
  <r>
    <s v="Synnex"/>
    <x v="0"/>
    <s v="Chat"/>
    <s v="C18D2BBAB4E04717B5A17ECAE982E88C"/>
    <d v="2025-07-01T00:00:00"/>
    <x v="2"/>
    <d v="2025-07-01T22:03:21"/>
    <m/>
    <x v="8"/>
    <m/>
    <m/>
    <m/>
    <s v="Inbound"/>
  </r>
  <r>
    <s v="DE"/>
    <x v="0"/>
    <s v="Chat"/>
    <s v="DD8C686067E74ACF9D06A1D523A85F85"/>
    <d v="2025-07-08T00:00:00"/>
    <x v="2"/>
    <d v="2025-07-08T11:36:04"/>
    <m/>
    <x v="8"/>
    <m/>
    <m/>
    <m/>
    <s v="Inbound"/>
  </r>
  <r>
    <s v="DE"/>
    <x v="0"/>
    <s v="Chat"/>
    <s v="E839D013B5844AA38E10D61EA1B67A22"/>
    <d v="2025-07-04T00:00:00"/>
    <x v="1"/>
    <d v="2025-07-04T09:16:42"/>
    <m/>
    <x v="8"/>
    <m/>
    <m/>
    <m/>
    <s v="Inbound"/>
  </r>
  <r>
    <s v="DE"/>
    <x v="0"/>
    <s v="Chat"/>
    <s v="EA903A2558ED438FB7D2E0CBE10D7DC8"/>
    <d v="2025-07-15T00:00:00"/>
    <x v="2"/>
    <d v="2025-07-15T12:37:09"/>
    <m/>
    <x v="8"/>
    <s v="0900151116"/>
    <s v="NA"/>
    <s v="NA"/>
    <s v="Inbound"/>
  </r>
  <r>
    <s v="DE"/>
    <x v="0"/>
    <s v="Chat"/>
    <s v="EEB6C660D0BC4534835ABFFBF3251505"/>
    <d v="2025-07-25T00:00:00"/>
    <x v="1"/>
    <d v="2025-07-25T10:56:40"/>
    <m/>
    <x v="8"/>
    <s v="0978791573"/>
    <s v="NA"/>
    <s v="NA"/>
    <s v="Inbound"/>
  </r>
  <r>
    <s v="DE"/>
    <x v="0"/>
    <s v="Chat"/>
    <s v="F1DB17E398D34B6AAD89BEF84762FB65"/>
    <d v="2025-07-04T00:00:00"/>
    <x v="1"/>
    <d v="2025-07-04T20:21:03"/>
    <m/>
    <x v="8"/>
    <s v="0968567911"/>
    <s v="NA"/>
    <s v="NA"/>
    <s v="Inbound"/>
  </r>
  <r>
    <s v="DE"/>
    <x v="0"/>
    <s v="Chat"/>
    <s v="F45775022EC749C7AE01EB52F2A38F3F"/>
    <d v="2025-07-05T00:00:00"/>
    <x v="5"/>
    <d v="2025-07-05T00:52:36"/>
    <m/>
    <x v="8"/>
    <s v="0928360406"/>
    <s v="NA"/>
    <s v="NA"/>
    <s v="Inbound"/>
  </r>
  <r>
    <s v="DE"/>
    <x v="0"/>
    <s v="Chat"/>
    <s v="F9102CD2D33942B7B12693A8F0C72E39"/>
    <d v="2025-07-04T00:00:00"/>
    <x v="1"/>
    <d v="2025-07-04T09:40:16"/>
    <m/>
    <x v="8"/>
    <m/>
    <m/>
    <m/>
    <s v="Inbound"/>
  </r>
  <r>
    <s v="Synnex"/>
    <x v="1"/>
    <s v="Call"/>
    <s v="00265991908A430986667D7C005F902C"/>
    <d v="2025-07-15T00:00:00"/>
    <x v="2"/>
    <d v="2025-07-15T18:15:48"/>
    <d v="2025-07-15T18:29:51"/>
    <x v="9"/>
    <s v="087332363"/>
    <s v="NA"/>
    <s v="NA"/>
    <s v="Outbound"/>
  </r>
  <r>
    <s v="Synnex"/>
    <x v="1"/>
    <s v="Call"/>
    <s v="006CA5FD29A9410FBF5A268640352CAF"/>
    <d v="2025-07-24T00:00:00"/>
    <x v="0"/>
    <d v="2025-07-24T17:06:03"/>
    <d v="2025-07-24T17:11:59"/>
    <x v="9"/>
    <s v="052685800"/>
    <s v="NA"/>
    <s v="NA"/>
    <s v="Outbound"/>
  </r>
  <r>
    <s v="Synnex"/>
    <x v="1"/>
    <s v="Call"/>
    <s v="064BB5B7260B4BBB86E776D77871C11E"/>
    <d v="2025-07-02T00:00:00"/>
    <x v="4"/>
    <d v="2025-07-02T14:22:05"/>
    <d v="2025-07-02T14:27:18"/>
    <x v="9"/>
    <s v="034588606"/>
    <s v="NA"/>
    <s v="NA"/>
    <s v="Inbound"/>
  </r>
  <r>
    <s v="Synnex"/>
    <x v="1"/>
    <s v="Call"/>
    <s v="06D29353773147679CDBFCF65ABAC5C5"/>
    <d v="2025-07-08T00:00:00"/>
    <x v="2"/>
    <d v="2025-07-08T18:13:24"/>
    <d v="2025-07-08T18:23:49"/>
    <x v="9"/>
    <s v="062430108"/>
    <s v="NA"/>
    <s v="NA"/>
    <s v="Inbound"/>
  </r>
  <r>
    <s v="Synnex"/>
    <x v="1"/>
    <s v="Call"/>
    <s v="0794B8C87B5E48E7937A8FB27CE7DE25"/>
    <d v="2025-07-08T00:00:00"/>
    <x v="2"/>
    <d v="2025-07-08T19:21:05"/>
    <d v="2025-07-08T19:26:00"/>
    <x v="9"/>
    <s v="062430108"/>
    <s v="NA"/>
    <s v="NA"/>
    <s v="Outbound"/>
  </r>
  <r>
    <s v="Synnex"/>
    <x v="1"/>
    <s v="Call"/>
    <s v="0841287A02E4435293AC8798F4790A26"/>
    <d v="2025-07-03T00:00:00"/>
    <x v="0"/>
    <d v="2025-07-03T20:58:29"/>
    <d v="2025-07-03T21:01:59"/>
    <x v="9"/>
    <s v="0909588048"/>
    <s v="NA"/>
    <s v="NA"/>
    <s v="Outbound"/>
  </r>
  <r>
    <s v="Synnex"/>
    <x v="1"/>
    <s v="Call"/>
    <s v="092E1885F69D40D3AEC20813DDDA9CB3"/>
    <d v="2025-07-03T00:00:00"/>
    <x v="0"/>
    <d v="2025-07-03T15:40:18"/>
    <d v="2025-07-03T15:50:04"/>
    <x v="9"/>
    <s v="0909181133"/>
    <s v="NA"/>
    <s v="NA"/>
    <s v="Outbound"/>
  </r>
  <r>
    <s v="Synnex"/>
    <x v="1"/>
    <s v="Call"/>
    <s v="0B038A71FB7C4D73BB5FEA7C0B928E55"/>
    <d v="2025-07-09T00:00:00"/>
    <x v="4"/>
    <d v="2025-07-09T18:55:55"/>
    <d v="2025-07-09T18:57:06"/>
    <x v="9"/>
    <s v="0922926908"/>
    <s v="NA"/>
    <s v="NA"/>
    <s v="Outbound"/>
  </r>
  <r>
    <s v="Synnex"/>
    <x v="1"/>
    <s v="Call"/>
    <s v="0B14AC1F4EC748138B952553D7795CD7"/>
    <d v="2025-07-15T00:00:00"/>
    <x v="2"/>
    <d v="2025-07-15T14:20:44"/>
    <d v="2025-07-15T14:25:41"/>
    <x v="9"/>
    <s v="0426879200"/>
    <s v="NA"/>
    <s v="NA"/>
    <s v="Outbound"/>
  </r>
  <r>
    <s v="Synnex"/>
    <x v="1"/>
    <s v="Call"/>
    <s v="0C858586BFED4B808F736838C714ACDE"/>
    <d v="2025-07-21T00:00:00"/>
    <x v="3"/>
    <d v="2025-07-21T17:03:27"/>
    <d v="2025-07-21T17:04:31"/>
    <x v="9"/>
    <s v="0905157390"/>
    <s v="NA"/>
    <s v="NA"/>
    <s v="Outbound"/>
  </r>
  <r>
    <s v="Synnex"/>
    <x v="1"/>
    <s v="Call"/>
    <s v="0CBFF989F7444ABA9DFF341D41ABEEFA"/>
    <d v="2025-07-03T00:00:00"/>
    <x v="0"/>
    <d v="2025-07-03T15:27:19"/>
    <d v="2025-07-03T15:35:00"/>
    <x v="9"/>
    <s v="062902237"/>
    <s v="NA"/>
    <s v="NA"/>
    <s v="Outbound"/>
  </r>
  <r>
    <s v="FET"/>
    <x v="0"/>
    <s v="Call"/>
    <s v="0CD014D6CDB24D3B9E91E1529C7FC1B0"/>
    <d v="2025-07-03T00:00:00"/>
    <x v="0"/>
    <d v="2025-07-03T23:23:14"/>
    <d v="2025-07-03T23:24:33"/>
    <x v="9"/>
    <s v="0925266168"/>
    <s v="NA"/>
    <s v="NA"/>
    <s v="Inbound"/>
  </r>
  <r>
    <s v="Synnex"/>
    <x v="1"/>
    <s v="Call"/>
    <s v="0D63FDFD2CEF4CFD91695979B2689EDA"/>
    <d v="2025-07-31T00:00:00"/>
    <x v="0"/>
    <d v="2025-07-31T15:58:41"/>
    <d v="2025-07-31T16:00:13"/>
    <x v="9"/>
    <s v="062386677"/>
    <s v="NA"/>
    <s v="NA"/>
    <s v="Outbound"/>
  </r>
  <r>
    <s v="Synnex"/>
    <x v="1"/>
    <s v="Call"/>
    <s v="0E622C66A9EE43B59E45B036DD6F7A49"/>
    <d v="2025-07-02T00:00:00"/>
    <x v="4"/>
    <d v="2025-07-02T19:08:48"/>
    <d v="2025-07-02T19:11:13"/>
    <x v="9"/>
    <s v="0227855679"/>
    <s v="NA"/>
    <s v="NA"/>
    <s v="Outbound"/>
  </r>
  <r>
    <s v="Synnex"/>
    <x v="1"/>
    <s v="Call"/>
    <s v="0F829B54D2B049C690D219D450C9D175"/>
    <d v="2025-07-21T00:00:00"/>
    <x v="3"/>
    <d v="2025-07-21T17:38:32"/>
    <d v="2025-07-21T17:40:14"/>
    <x v="9"/>
    <s v="0923100750"/>
    <s v="NA"/>
    <s v="NA"/>
    <s v="Outbound"/>
  </r>
  <r>
    <s v="FET"/>
    <x v="0"/>
    <s v="Call"/>
    <s v="0FA01A94ABF749DABF0A3E922021626B"/>
    <d v="2025-07-31T00:00:00"/>
    <x v="0"/>
    <d v="2025-07-31T21:17:44"/>
    <d v="2025-07-31T21:19:53"/>
    <x v="9"/>
    <s v="0903033006"/>
    <s v="NA"/>
    <s v="NA"/>
    <s v="Inbound"/>
  </r>
  <r>
    <s v="DE"/>
    <x v="0"/>
    <s v="Call"/>
    <s v="104897FC4D0D4E578C8CD7592F8C358B"/>
    <d v="2025-07-02T00:00:00"/>
    <x v="4"/>
    <d v="2025-07-02T14:06:17"/>
    <d v="2025-07-02T14:27:33"/>
    <x v="9"/>
    <s v="0910181304"/>
    <s v="NA"/>
    <s v="NA"/>
    <s v="Inbound"/>
  </r>
  <r>
    <s v="Synnex"/>
    <x v="1"/>
    <s v="Call"/>
    <s v="10D96D7E53E74B2A8F54E52DAECA2B90"/>
    <d v="2025-07-07T00:00:00"/>
    <x v="3"/>
    <d v="2025-07-07T20:21:39"/>
    <d v="2025-07-07T20:32:33"/>
    <x v="9"/>
    <s v="062608550"/>
    <s v="NA"/>
    <s v="NA"/>
    <s v="Inbound"/>
  </r>
  <r>
    <s v="FET"/>
    <x v="0"/>
    <s v="Call"/>
    <s v="118CD298DF614FB9833DE11250618921"/>
    <d v="2025-07-10T00:00:00"/>
    <x v="0"/>
    <d v="2025-07-10T19:12:44"/>
    <d v="2025-07-10T19:19:09"/>
    <x v="9"/>
    <s v="0917583880"/>
    <s v="NA"/>
    <s v="NA"/>
    <s v="Inbound"/>
  </r>
  <r>
    <s v="DE"/>
    <x v="0"/>
    <s v="Call"/>
    <s v="123E2389B8314F2DB2D0ECC98F659716"/>
    <d v="2025-07-08T00:00:00"/>
    <x v="2"/>
    <d v="2025-07-08T22:32:24"/>
    <d v="2025-07-08T22:49:45"/>
    <x v="9"/>
    <s v="0932024171"/>
    <s v="NA"/>
    <s v="NA"/>
    <s v="Inbound"/>
  </r>
  <r>
    <s v="Synnex"/>
    <x v="1"/>
    <s v="Call"/>
    <s v="1257A8C1BC4947B4BC82E8538D330F81"/>
    <d v="2025-07-31T00:00:00"/>
    <x v="0"/>
    <d v="2025-07-31T20:47:29"/>
    <d v="2025-07-31T20:52:27"/>
    <x v="9"/>
    <s v="0906777606"/>
    <s v="NA"/>
    <s v="NA"/>
    <s v="Outbound"/>
  </r>
  <r>
    <s v="Synnex"/>
    <x v="1"/>
    <s v="Call"/>
    <s v="144BBC20D2F44F73A317DB2DCC49687E"/>
    <d v="2025-07-07T00:00:00"/>
    <x v="3"/>
    <d v="2025-07-07T20:00:15"/>
    <d v="2025-07-07T20:09:54"/>
    <x v="9"/>
    <s v="0424513979"/>
    <s v="NA"/>
    <s v="NA"/>
    <s v="Outbound"/>
  </r>
  <r>
    <s v="FET"/>
    <x v="0"/>
    <s v="Call"/>
    <s v="14BAD82FE7264325BD5020A2FD31E18E"/>
    <d v="2025-07-29T00:00:00"/>
    <x v="2"/>
    <d v="2025-07-29T18:31:10"/>
    <d v="2025-07-29T18:48:59"/>
    <x v="9"/>
    <s v="0960957256"/>
    <s v="NA"/>
    <s v="NA"/>
    <s v="Outbound"/>
  </r>
  <r>
    <s v="Synnex"/>
    <x v="1"/>
    <s v="Call"/>
    <s v="153D741DD5D74FEA90353D175501DD72"/>
    <d v="2025-07-31T00:00:00"/>
    <x v="0"/>
    <d v="2025-07-31T20:03:33"/>
    <d v="2025-07-31T20:08:52"/>
    <x v="9"/>
    <s v="0423100278"/>
    <s v="NA"/>
    <s v="NA"/>
    <s v="Outbound"/>
  </r>
  <r>
    <s v="Synnex"/>
    <x v="1"/>
    <s v="Call"/>
    <s v="160F6FD249F94EFE8805B67C94F0F0C1"/>
    <d v="2025-07-21T00:00:00"/>
    <x v="3"/>
    <d v="2025-07-21T17:22:21"/>
    <d v="2025-07-21T17:23:56"/>
    <x v="9"/>
    <s v="0916617319"/>
    <s v="NA"/>
    <s v="NA"/>
    <s v="Outbound"/>
  </r>
  <r>
    <s v="Synnex"/>
    <x v="1"/>
    <s v="Call"/>
    <s v="16F78F37786842A4A31CD281F07B1371"/>
    <d v="2025-07-09T00:00:00"/>
    <x v="4"/>
    <d v="2025-07-09T18:05:39"/>
    <d v="2025-07-09T18:09:02"/>
    <x v="9"/>
    <s v="0289313016"/>
    <s v="NA"/>
    <s v="NA"/>
    <s v="Outbound"/>
  </r>
  <r>
    <s v="FET"/>
    <x v="0"/>
    <s v="Call"/>
    <s v="17A173195A0F4164AA549A631D434F47"/>
    <d v="2025-07-13T00:00:00"/>
    <x v="6"/>
    <d v="2025-07-13T19:33:29"/>
    <d v="2025-07-13T19:35:43"/>
    <x v="9"/>
    <s v="0913133708"/>
    <s v="NA"/>
    <s v="NA"/>
    <s v="Inbound"/>
  </r>
  <r>
    <s v="Synnex"/>
    <x v="1"/>
    <s v="Call"/>
    <s v="1A1CA64CA00D41A589FAF044151F0038"/>
    <d v="2025-07-09T00:00:00"/>
    <x v="4"/>
    <d v="2025-07-09T18:39:11"/>
    <d v="2025-07-09T18:42:09"/>
    <x v="9"/>
    <s v="0932700151"/>
    <s v="NA"/>
    <s v="NA"/>
    <s v="Outbound"/>
  </r>
  <r>
    <s v="Synnex"/>
    <x v="1"/>
    <s v="Call"/>
    <s v="1B45FC675AE3486BBD4531935B858E04"/>
    <d v="2025-07-21T00:00:00"/>
    <x v="3"/>
    <d v="2025-07-21T15:24:08"/>
    <d v="2025-07-21T15:32:05"/>
    <x v="9"/>
    <s v="034808663"/>
    <s v="NA"/>
    <s v="NA"/>
    <s v="Outbound"/>
  </r>
  <r>
    <s v="Synnex"/>
    <x v="1"/>
    <s v="Call"/>
    <s v="1CD972F2092241D8B5F2F505BDBB2A7E"/>
    <d v="2025-07-02T00:00:00"/>
    <x v="4"/>
    <d v="2025-07-02T14:50:37"/>
    <d v="2025-07-02T14:59:50"/>
    <x v="9"/>
    <s v="0939082704"/>
    <s v="NA"/>
    <s v="NA"/>
    <s v="Inbound"/>
  </r>
  <r>
    <s v="Synnex"/>
    <x v="1"/>
    <s v="Call"/>
    <s v="1DE5FDE3C4594370AF615AE73A0BB02F"/>
    <d v="2025-07-10T00:00:00"/>
    <x v="0"/>
    <d v="2025-07-10T14:57:28"/>
    <d v="2025-07-10T15:04:31"/>
    <x v="9"/>
    <s v="0913103588"/>
    <s v="NA"/>
    <s v="NA"/>
    <s v="Inbound"/>
  </r>
  <r>
    <s v="Synnex"/>
    <x v="1"/>
    <s v="Call"/>
    <s v="1E5BB745065A4E228944467BBB57285A"/>
    <d v="2025-07-21T00:00:00"/>
    <x v="3"/>
    <d v="2025-07-21T17:19:33"/>
    <d v="2025-07-21T17:20:31"/>
    <x v="9"/>
    <s v="0983457296"/>
    <s v="NA"/>
    <s v="NA"/>
    <s v="Outbound"/>
  </r>
  <r>
    <s v="Synnex"/>
    <x v="0"/>
    <s v="Call"/>
    <s v="1E8E81FD9BCD4E41918C5E958C73FDC5"/>
    <d v="2025-07-14T00:00:00"/>
    <x v="3"/>
    <d v="2025-07-14T17:41:08"/>
    <d v="2025-07-14T17:55:09"/>
    <x v="9"/>
    <s v="0937627771"/>
    <s v="NA"/>
    <s v="NA"/>
    <s v="Inbound"/>
  </r>
  <r>
    <s v="Synnex"/>
    <x v="1"/>
    <s v="Call"/>
    <s v="1EA46E3583A044B6810CAE46ECBD425A"/>
    <d v="2025-07-24T00:00:00"/>
    <x v="0"/>
    <d v="2025-07-24T18:01:01"/>
    <d v="2025-07-24T18:12:42"/>
    <x v="9"/>
    <s v="0222392338"/>
    <s v="NA"/>
    <s v="NA"/>
    <s v="Outbound"/>
  </r>
  <r>
    <s v="Synnex"/>
    <x v="1"/>
    <s v="Call"/>
    <s v="1ECBDA5CE38B4E6A9A4AAC2F095F7CF1"/>
    <d v="2025-07-30T00:00:00"/>
    <x v="4"/>
    <d v="2025-07-30T16:59:30"/>
    <d v="2025-07-30T17:02:35"/>
    <x v="9"/>
    <s v="0973785166"/>
    <s v="NA"/>
    <s v="NA"/>
    <s v="Outbound"/>
  </r>
  <r>
    <s v="FET"/>
    <x v="0"/>
    <s v="Call"/>
    <s v="20FF56A39C274E7EBE3F89A9D573635C"/>
    <d v="2025-07-17T00:00:00"/>
    <x v="0"/>
    <d v="2025-07-17T18:51:11"/>
    <d v="2025-07-17T18:56:17"/>
    <x v="9"/>
    <s v="0967037652"/>
    <s v="NA"/>
    <s v="NA"/>
    <s v="Inbound"/>
  </r>
  <r>
    <s v="Synnex"/>
    <x v="0"/>
    <s v="Call"/>
    <s v="2185556666F3468890B91AD50DFA02FD"/>
    <d v="2025-07-15T00:00:00"/>
    <x v="2"/>
    <d v="2025-07-15T16:27:57"/>
    <d v="2025-07-15T16:36:58"/>
    <x v="9"/>
    <s v="0918756568"/>
    <s v="NA"/>
    <s v="NA"/>
    <s v="Inbound"/>
  </r>
  <r>
    <s v="Synnex"/>
    <x v="1"/>
    <s v="Call"/>
    <s v="2186DCFC8CAC4137864178CF1E3A2738"/>
    <d v="2025-07-02T00:00:00"/>
    <x v="4"/>
    <d v="2025-07-02T15:13:05"/>
    <d v="2025-07-02T15:19:00"/>
    <x v="9"/>
    <s v="0915869937"/>
    <s v="NA"/>
    <s v="NA"/>
    <s v="Outbound"/>
  </r>
  <r>
    <s v="Synnex"/>
    <x v="0"/>
    <s v="Call"/>
    <s v="21997D062FA445D380FB1234BAE46817"/>
    <d v="2025-07-20T00:00:00"/>
    <x v="6"/>
    <d v="2025-07-20T21:44:36"/>
    <d v="2025-07-20T22:04:18"/>
    <x v="9"/>
    <s v="0937627771"/>
    <s v="NA"/>
    <s v="NA"/>
    <s v="Outbound"/>
  </r>
  <r>
    <s v="Synnex"/>
    <x v="1"/>
    <s v="Call"/>
    <s v="2207C4DC4CF643289FBDFEE5A803E2FA"/>
    <d v="2025-07-09T00:00:00"/>
    <x v="4"/>
    <d v="2025-07-09T14:29:37"/>
    <d v="2025-07-09T14:30:52"/>
    <x v="9"/>
    <s v="062902237"/>
    <s v="NA"/>
    <s v="NA"/>
    <s v="Outbound"/>
  </r>
  <r>
    <s v="Synnex"/>
    <x v="1"/>
    <s v="Call"/>
    <s v="244B85B9CD3445B7A1E021293970242B"/>
    <d v="2025-07-21T00:00:00"/>
    <x v="3"/>
    <d v="2025-07-21T17:41:16"/>
    <d v="2025-07-21T17:42:14"/>
    <x v="9"/>
    <s v="0908393703"/>
    <s v="NA"/>
    <s v="NA"/>
    <s v="Outbound"/>
  </r>
  <r>
    <s v="FET"/>
    <x v="0"/>
    <s v="Call"/>
    <s v="267FA0E067E44D1B81D6F09811F8AA48"/>
    <d v="2025-07-23T00:00:00"/>
    <x v="4"/>
    <d v="2025-07-23T20:54:00"/>
    <d v="2025-07-23T20:56:54"/>
    <x v="9"/>
    <s v="0985335579"/>
    <s v="NA"/>
    <s v="NA"/>
    <s v="Inbound"/>
  </r>
  <r>
    <s v="DE"/>
    <x v="0"/>
    <s v="Call"/>
    <s v="26ADF26B207C49AEA17D07546D676E88"/>
    <d v="2025-07-02T00:00:00"/>
    <x v="4"/>
    <d v="2025-07-02T23:10:05"/>
    <d v="2025-07-02T23:28:04"/>
    <x v="9"/>
    <s v="0983620278"/>
    <s v="NA"/>
    <s v="NA"/>
    <s v="Outbound"/>
  </r>
  <r>
    <s v="Synnex"/>
    <x v="1"/>
    <s v="Call"/>
    <s v="26AEE225B60544F2BDA0EF40407C0C95"/>
    <d v="2025-07-21T00:00:00"/>
    <x v="3"/>
    <d v="2025-07-21T17:10:07"/>
    <d v="2025-07-21T17:11:47"/>
    <x v="9"/>
    <s v="0955022054"/>
    <s v="NA"/>
    <s v="NA"/>
    <s v="Outbound"/>
  </r>
  <r>
    <s v="Synnex"/>
    <x v="1"/>
    <s v="Call"/>
    <s v="27182D47BDF94438AAEC990C793047D1"/>
    <d v="2025-07-30T00:00:00"/>
    <x v="4"/>
    <d v="2025-07-30T20:17:45"/>
    <d v="2025-07-30T20:21:55"/>
    <x v="9"/>
    <s v="047616299"/>
    <s v="NA"/>
    <s v="NA"/>
    <s v="Outbound"/>
  </r>
  <r>
    <s v="Synnex"/>
    <x v="1"/>
    <s v="Call"/>
    <s v="27336F158F444FE0B1C8016BAFECA7AD"/>
    <d v="2025-07-02T00:00:00"/>
    <x v="4"/>
    <d v="2025-07-02T17:12:06"/>
    <d v="2025-07-02T17:16:59"/>
    <x v="9"/>
    <s v="0985415289"/>
    <s v="NA"/>
    <s v="NA"/>
    <s v="Outbound"/>
  </r>
  <r>
    <s v="Synnex"/>
    <x v="1"/>
    <s v="Call"/>
    <s v="28FD588D65794BD78069E0C3A3CD57C1"/>
    <d v="2025-07-31T00:00:00"/>
    <x v="0"/>
    <d v="2025-07-31T15:31:09"/>
    <d v="2025-07-31T15:32:33"/>
    <x v="9"/>
    <s v="037377717"/>
    <s v="NA"/>
    <s v="NA"/>
    <s v="Outbound"/>
  </r>
  <r>
    <s v="FET"/>
    <x v="0"/>
    <s v="Call"/>
    <s v="2914905849C64ACEB656D3C6F6A07CAE"/>
    <d v="2025-07-02T00:00:00"/>
    <x v="4"/>
    <d v="2025-07-02T16:41:29"/>
    <d v="2025-07-02T16:44:21"/>
    <x v="9"/>
    <s v="0976954596"/>
    <s v="NA"/>
    <s v="NA"/>
    <s v="Inbound"/>
  </r>
  <r>
    <s v="Synnex"/>
    <x v="1"/>
    <s v="Call"/>
    <s v="294251544338410C96C34FAFC9AE3644"/>
    <d v="2025-07-15T00:00:00"/>
    <x v="2"/>
    <d v="2025-07-15T17:53:41"/>
    <d v="2025-07-15T17:56:16"/>
    <x v="9"/>
    <s v="087896309"/>
    <s v="NA"/>
    <s v="NA"/>
    <s v="Outbound"/>
  </r>
  <r>
    <s v="Synnex"/>
    <x v="1"/>
    <s v="Call"/>
    <s v="2C84C3F63B654E7090EE6A381065AAED"/>
    <d v="2025-07-02T00:00:00"/>
    <x v="4"/>
    <d v="2025-07-02T15:22:44"/>
    <d v="2025-07-02T15:30:46"/>
    <x v="9"/>
    <s v="0915869937"/>
    <s v="NA"/>
    <s v="NA"/>
    <s v="Outbound"/>
  </r>
  <r>
    <s v="DE"/>
    <x v="0"/>
    <s v="Call"/>
    <s v="2D8C46BEA1C64F4AB8EB649D4E35FEA4"/>
    <d v="2025-07-02T00:00:00"/>
    <x v="4"/>
    <d v="2025-07-02T23:32:19"/>
    <d v="2025-07-02T23:38:09"/>
    <x v="9"/>
    <s v="0983620278"/>
    <s v="NA"/>
    <s v="NA"/>
    <s v="Outbound"/>
  </r>
  <r>
    <s v="Synnex"/>
    <x v="1"/>
    <s v="Call"/>
    <s v="2DF9A5D8504543758B968059562C4633"/>
    <d v="2025-07-29T00:00:00"/>
    <x v="2"/>
    <d v="2025-07-29T15:46:41"/>
    <d v="2025-07-29T15:48:39"/>
    <x v="9"/>
    <s v="0928854767"/>
    <s v="NA"/>
    <s v="NA"/>
    <s v="Outbound"/>
  </r>
  <r>
    <s v="Synnex"/>
    <x v="1"/>
    <s v="Call"/>
    <s v="2E9764907B41480690DAF114EB5BFB83"/>
    <d v="2025-07-28T00:00:00"/>
    <x v="3"/>
    <d v="2025-07-28T19:54:08"/>
    <d v="2025-07-28T19:57:36"/>
    <x v="9"/>
    <s v="078315577"/>
    <s v="NA"/>
    <s v="NA"/>
    <s v="Outbound"/>
  </r>
  <r>
    <s v="Synnex"/>
    <x v="1"/>
    <s v="Call"/>
    <s v="309DD415E8DB421492E242687FD32627"/>
    <d v="2025-07-15T00:00:00"/>
    <x v="2"/>
    <d v="2025-07-15T14:55:13"/>
    <d v="2025-07-15T15:02:05"/>
    <x v="9"/>
    <s v="048339212"/>
    <s v="NA"/>
    <s v="NA"/>
    <s v="Inbound"/>
  </r>
  <r>
    <s v="DE"/>
    <x v="0"/>
    <s v="Call"/>
    <s v="322FAB3B527D447284C8089BE18457AA"/>
    <d v="2025-07-02T00:00:00"/>
    <x v="4"/>
    <d v="2025-07-02T22:30:11"/>
    <d v="2025-07-02T22:39:24"/>
    <x v="9"/>
    <s v="0983620278"/>
    <s v="NA"/>
    <s v="NA"/>
    <s v="Outbound"/>
  </r>
  <r>
    <s v="Synnex"/>
    <x v="1"/>
    <s v="Call"/>
    <s v="346741F6F74D411DB060A3BC647D746C"/>
    <d v="2025-07-01T00:00:00"/>
    <x v="2"/>
    <d v="2025-07-01T15:30:21"/>
    <d v="2025-07-01T15:38:05"/>
    <x v="9"/>
    <s v="0985415289"/>
    <s v="NA"/>
    <s v="NA"/>
    <s v="Outbound"/>
  </r>
  <r>
    <s v="Synnex"/>
    <x v="1"/>
    <s v="Call"/>
    <s v="36B621B5783E4BB594402EA4893B4C2A"/>
    <d v="2025-07-30T00:00:00"/>
    <x v="4"/>
    <d v="2025-07-30T17:43:09"/>
    <d v="2025-07-30T17:47:11"/>
    <x v="9"/>
    <s v="047616299"/>
    <s v="NA"/>
    <s v="NA"/>
    <s v="Outbound"/>
  </r>
  <r>
    <s v="Synnex"/>
    <x v="1"/>
    <s v="Call"/>
    <s v="38832FBF7D8F4595AE3ED3F7694FE310"/>
    <d v="2025-07-31T00:00:00"/>
    <x v="0"/>
    <d v="2025-07-31T20:42:32"/>
    <d v="2025-07-31T20:44:01"/>
    <x v="9"/>
    <s v="062386677"/>
    <s v="NA"/>
    <s v="NA"/>
    <s v="Outbound"/>
  </r>
  <r>
    <s v="Synnex"/>
    <x v="1"/>
    <s v="Call"/>
    <s v="390608FAA45443539DA48327CC197346"/>
    <d v="2025-07-01T00:00:00"/>
    <x v="2"/>
    <d v="2025-07-01T19:45:12"/>
    <d v="2025-07-01T19:50:30"/>
    <x v="9"/>
    <s v="066379002"/>
    <s v="NA"/>
    <s v="NA"/>
    <s v="Inbound"/>
  </r>
  <r>
    <s v="Synnex"/>
    <x v="1"/>
    <s v="Call"/>
    <s v="399D4DC7B800488B9563A86AF4F4242F"/>
    <d v="2025-07-15T00:00:00"/>
    <x v="2"/>
    <d v="2025-07-15T14:08:56"/>
    <d v="2025-07-15T14:13:27"/>
    <x v="9"/>
    <s v="0426879200"/>
    <s v="NA"/>
    <s v="NA"/>
    <s v="Inbound"/>
  </r>
  <r>
    <s v="Synnex"/>
    <x v="1"/>
    <s v="Call"/>
    <s v="39B0F346298D42239B17B7961A7E6D6F"/>
    <d v="2025-07-21T00:00:00"/>
    <x v="3"/>
    <d v="2025-07-21T17:42:30"/>
    <d v="2025-07-21T17:43:34"/>
    <x v="9"/>
    <s v="0937645263"/>
    <s v="NA"/>
    <s v="NA"/>
    <s v="Outbound"/>
  </r>
  <r>
    <s v="Synnex"/>
    <x v="1"/>
    <s v="Call"/>
    <s v="3C63D20B22244FBCA656F1A96322571D"/>
    <d v="2025-07-24T00:00:00"/>
    <x v="0"/>
    <d v="2025-07-24T15:31:54"/>
    <d v="2025-07-24T15:38:46"/>
    <x v="9"/>
    <s v="0982181631"/>
    <s v="NA"/>
    <s v="NA"/>
    <s v="Outbound"/>
  </r>
  <r>
    <s v="Synnex"/>
    <x v="1"/>
    <s v="Call"/>
    <s v="3DB4F723FC2242F1A08AA6D880E6CF8D"/>
    <d v="2025-07-10T00:00:00"/>
    <x v="0"/>
    <d v="2025-07-10T17:58:26"/>
    <d v="2025-07-10T18:04:53"/>
    <x v="9"/>
    <s v="034366258"/>
    <s v="NA"/>
    <s v="NA"/>
    <s v="Inbound"/>
  </r>
  <r>
    <s v="Synnex"/>
    <x v="1"/>
    <s v="Call"/>
    <s v="405665133C974D639727F2455CA20FF2"/>
    <d v="2025-07-09T00:00:00"/>
    <x v="4"/>
    <d v="2025-07-09T18:52:44"/>
    <d v="2025-07-09T18:53:54"/>
    <x v="9"/>
    <s v="0989695330"/>
    <s v="NA"/>
    <s v="NA"/>
    <s v="Outbound"/>
  </r>
  <r>
    <s v="Synnex"/>
    <x v="1"/>
    <s v="Call"/>
    <s v="41B2D83BBA8A4966B0FD22DA4C3C89DD"/>
    <d v="2025-07-15T00:00:00"/>
    <x v="2"/>
    <d v="2025-07-15T14:26:21"/>
    <d v="2025-07-15T14:32:41"/>
    <x v="9"/>
    <s v="29630128"/>
    <s v="NA"/>
    <s v="NA"/>
    <s v="Inbound"/>
  </r>
  <r>
    <s v="Synnex"/>
    <x v="1"/>
    <s v="Call"/>
    <s v="42305E62CA7141ADA33363ED86B06BAE"/>
    <d v="2025-07-21T00:00:00"/>
    <x v="3"/>
    <d v="2025-07-21T15:40:56"/>
    <d v="2025-07-21T15:47:24"/>
    <x v="9"/>
    <s v="034808663"/>
    <s v="NA"/>
    <s v="NA"/>
    <s v="Outbound"/>
  </r>
  <r>
    <s v="FET"/>
    <x v="0"/>
    <s v="Call"/>
    <s v="44E46C4021084F92B7F645C3F71B0A1E"/>
    <d v="2025-07-16T00:00:00"/>
    <x v="4"/>
    <d v="2025-07-16T17:30:30"/>
    <d v="2025-07-16T17:32:20"/>
    <x v="9"/>
    <s v="0916800055"/>
    <s v="NA"/>
    <s v="NA"/>
    <s v="Inbound"/>
  </r>
  <r>
    <s v="Synnex"/>
    <x v="1"/>
    <s v="Call"/>
    <s v="4683782AA0954AC992ED1D3AABE7A83F"/>
    <d v="2025-07-08T00:00:00"/>
    <x v="2"/>
    <d v="2025-07-08T18:37:58"/>
    <d v="2025-07-08T18:43:43"/>
    <x v="9"/>
    <s v="0287729016"/>
    <s v="NA"/>
    <s v="NA"/>
    <s v="Outbound"/>
  </r>
  <r>
    <s v="Synnex"/>
    <x v="1"/>
    <s v="Call"/>
    <s v="46865CEC61834303BEA3896CE439306A"/>
    <d v="2025-07-21T00:00:00"/>
    <x v="3"/>
    <d v="2025-07-21T17:04:48"/>
    <d v="2025-07-21T17:07:18"/>
    <x v="9"/>
    <s v="0908977000"/>
    <s v="NA"/>
    <s v="NA"/>
    <s v="Outbound"/>
  </r>
  <r>
    <s v="DE"/>
    <x v="0"/>
    <s v="Call"/>
    <s v="491AC5C74F8944D2B5C26C4A1B177791"/>
    <d v="2025-07-01T00:00:00"/>
    <x v="2"/>
    <d v="2025-07-01T22:28:03"/>
    <d v="2025-07-01T22:56:47"/>
    <x v="9"/>
    <s v="0983620278"/>
    <s v="NA"/>
    <s v="NA"/>
    <s v="Inbound"/>
  </r>
  <r>
    <s v="FET"/>
    <x v="0"/>
    <s v="Call"/>
    <s v="4A6C397F60384C0C96D90E6C4C42B331"/>
    <d v="2025-07-23T00:00:00"/>
    <x v="4"/>
    <d v="2025-07-23T22:31:09"/>
    <d v="2025-07-23T22:33:48"/>
    <x v="9"/>
    <s v="0981495671"/>
    <s v="NA"/>
    <s v="NA"/>
    <s v="Inbound"/>
  </r>
  <r>
    <s v="Synnex"/>
    <x v="1"/>
    <s v="Call"/>
    <s v="4B5096FB35F440E19A781B85A8690955"/>
    <d v="2025-07-08T00:00:00"/>
    <x v="2"/>
    <d v="2025-07-08T17:56:39"/>
    <d v="2025-07-08T18:05:11"/>
    <x v="9"/>
    <s v="0928920338"/>
    <s v="NA"/>
    <s v="NA"/>
    <s v="Inbound"/>
  </r>
  <r>
    <s v="Synnex"/>
    <x v="1"/>
    <s v="Call"/>
    <s v="4BF976A526A94E46BFBF67DECCFC2030"/>
    <d v="2025-07-29T00:00:00"/>
    <x v="2"/>
    <d v="2025-07-29T17:15:09"/>
    <d v="2025-07-29T17:17:27"/>
    <x v="9"/>
    <s v="0933665875"/>
    <s v="NA"/>
    <s v="NA"/>
    <s v="Outbound"/>
  </r>
  <r>
    <s v="Synnex"/>
    <x v="1"/>
    <s v="Call"/>
    <s v="4C8674D07C6F46E88184C58C283A0E13"/>
    <d v="2025-07-21T00:00:00"/>
    <x v="3"/>
    <d v="2025-07-21T17:37:03"/>
    <d v="2025-07-21T17:38:09"/>
    <x v="9"/>
    <s v="0967262293"/>
    <s v="NA"/>
    <s v="NA"/>
    <s v="Outbound"/>
  </r>
  <r>
    <s v="Synnex"/>
    <x v="1"/>
    <s v="Call"/>
    <s v="4C9BA4B423BF4A75B5D8C3A54B077CAD"/>
    <d v="2025-07-21T00:00:00"/>
    <x v="3"/>
    <d v="2025-07-21T17:27:04"/>
    <d v="2025-07-21T17:28:43"/>
    <x v="9"/>
    <s v="0905557527"/>
    <s v="NA"/>
    <s v="NA"/>
    <s v="Outbound"/>
  </r>
  <r>
    <s v="Synnex"/>
    <x v="1"/>
    <s v="Call"/>
    <s v="4DCCC0B00B1F4EB9B61BE9B9FC5EF518"/>
    <d v="2025-07-08T00:00:00"/>
    <x v="2"/>
    <d v="2025-07-08T19:14:36"/>
    <d v="2025-07-08T19:20:17"/>
    <x v="9"/>
    <s v="0988923002"/>
    <s v="NA"/>
    <s v="NA"/>
    <s v="Outbound"/>
  </r>
  <r>
    <s v="Synnex"/>
    <x v="1"/>
    <s v="Call"/>
    <s v="4E6C2B801473401AB4AB7D5214FF59F0"/>
    <d v="2025-07-01T00:00:00"/>
    <x v="2"/>
    <d v="2025-07-01T16:55:19"/>
    <d v="2025-07-01T17:00:39"/>
    <x v="9"/>
    <s v="0426879200"/>
    <s v="NA"/>
    <s v="NA"/>
    <s v="Inbound"/>
  </r>
  <r>
    <s v="FET"/>
    <x v="0"/>
    <s v="Call"/>
    <s v="50845FAFA8F044518EB2621314BC1997"/>
    <d v="2025-07-29T00:00:00"/>
    <x v="2"/>
    <d v="2025-07-29T18:30:28"/>
    <d v="2025-07-29T18:31:01"/>
    <x v="9"/>
    <s v="0960957256"/>
    <s v="NA"/>
    <s v="NA"/>
    <s v="Outbound"/>
  </r>
  <r>
    <s v="Synnex"/>
    <x v="1"/>
    <s v="Call"/>
    <s v="51A5B895DD7749D3A259E4E249464A4E"/>
    <d v="2025-07-29T00:00:00"/>
    <x v="2"/>
    <d v="2025-07-29T17:17:40"/>
    <d v="2025-07-29T17:21:52"/>
    <x v="9"/>
    <s v="062090555"/>
    <s v="NA"/>
    <s v="NA"/>
    <s v="Outbound"/>
  </r>
  <r>
    <s v="Synnex"/>
    <x v="1"/>
    <s v="Call"/>
    <s v="538C44EAC5BA425C93632A3552D63D52"/>
    <d v="2025-07-14T00:00:00"/>
    <x v="3"/>
    <d v="2025-07-14T18:45:23"/>
    <d v="2025-07-14T18:51:01"/>
    <x v="9"/>
    <s v="0982181631"/>
    <s v="NA"/>
    <s v="NA"/>
    <s v="Outbound"/>
  </r>
  <r>
    <s v="Synnex"/>
    <x v="1"/>
    <s v="Call"/>
    <s v="53C18589D30F481E814D0BA233D15DAD"/>
    <d v="2025-07-09T00:00:00"/>
    <x v="4"/>
    <d v="2025-07-09T18:58:52"/>
    <d v="2025-07-09T19:00:11"/>
    <x v="9"/>
    <s v="0907727683"/>
    <s v="NA"/>
    <s v="NA"/>
    <s v="Outbound"/>
  </r>
  <r>
    <s v="Synnex"/>
    <x v="1"/>
    <s v="Call"/>
    <s v="53DBE65A3D1641BCAC88D1D7D90082B6"/>
    <d v="2025-07-10T00:00:00"/>
    <x v="0"/>
    <d v="2025-07-10T18:36:56"/>
    <d v="2025-07-10T18:42:24"/>
    <x v="9"/>
    <s v="088338798"/>
    <s v="NA"/>
    <s v="NA"/>
    <s v="Outbound"/>
  </r>
  <r>
    <s v="Synnex"/>
    <x v="1"/>
    <s v="Call"/>
    <s v="580147D44CA84AECA24EAEAA7041CEE0"/>
    <d v="2025-07-08T00:00:00"/>
    <x v="2"/>
    <d v="2025-07-08T14:00:26"/>
    <d v="2025-07-08T14:06:02"/>
    <x v="9"/>
    <s v="062902237"/>
    <s v="NA"/>
    <s v="NA"/>
    <s v="Outbound"/>
  </r>
  <r>
    <s v="FET"/>
    <x v="0"/>
    <s v="Call"/>
    <s v="585F382D6B6E46B4A660EAB474D22184"/>
    <d v="2025-07-08T00:00:00"/>
    <x v="2"/>
    <d v="2025-07-08T16:14:05"/>
    <d v="2025-07-08T16:16:42"/>
    <x v="9"/>
    <s v="0967209190"/>
    <s v="NA"/>
    <s v="NA"/>
    <s v="Inbound"/>
  </r>
  <r>
    <s v="Synnex"/>
    <x v="1"/>
    <s v="Call"/>
    <s v="58D4940F5195407E8C0B9C0B8B47624A"/>
    <d v="2025-07-10T00:00:00"/>
    <x v="0"/>
    <d v="2025-07-10T14:43:08"/>
    <d v="2025-07-10T14:48:29"/>
    <x v="9"/>
    <s v="0422259855"/>
    <s v="NA"/>
    <s v="NA"/>
    <s v="Inbound"/>
  </r>
  <r>
    <s v="Synnex"/>
    <x v="1"/>
    <s v="Call"/>
    <s v="58FF4CDFCBC94297B5DA9E3194BC24FB"/>
    <d v="2025-07-14T00:00:00"/>
    <x v="3"/>
    <d v="2025-07-14T16:09:50"/>
    <d v="2025-07-14T16:14:15"/>
    <x v="9"/>
    <s v="0982181631"/>
    <s v="NA"/>
    <s v="NA"/>
    <s v="Outbound"/>
  </r>
  <r>
    <s v="Synnex"/>
    <x v="1"/>
    <s v="Call"/>
    <s v="593236C0D754457DB2F6B6DC463FC1FD"/>
    <d v="2025-07-02T00:00:00"/>
    <x v="4"/>
    <d v="2025-07-02T15:53:21"/>
    <d v="2025-07-02T15:58:42"/>
    <x v="9"/>
    <s v="062430108"/>
    <s v="NA"/>
    <s v="NA"/>
    <s v="Outbound"/>
  </r>
  <r>
    <s v="Synnex"/>
    <x v="1"/>
    <s v="Call"/>
    <s v="5A899BAD11C14633952DB0F94FDB9E50"/>
    <d v="2025-07-21T00:00:00"/>
    <x v="3"/>
    <d v="2025-07-21T17:25:29"/>
    <d v="2025-07-21T17:26:49"/>
    <x v="9"/>
    <s v="0907276067"/>
    <s v="NA"/>
    <s v="NA"/>
    <s v="Outbound"/>
  </r>
  <r>
    <s v="Synnex"/>
    <x v="1"/>
    <s v="Call"/>
    <s v="5ADFBB01927E48E4B3562875E8F9833D"/>
    <d v="2025-07-23T00:00:00"/>
    <x v="4"/>
    <d v="2025-07-23T17:18:27"/>
    <d v="2025-07-23T17:22:38"/>
    <x v="9"/>
    <s v="0423167099"/>
    <s v="NA"/>
    <s v="NA"/>
    <s v="Outbound"/>
  </r>
  <r>
    <s v="Synnex"/>
    <x v="1"/>
    <s v="Call"/>
    <s v="5AF617F0375440D68F82EF1BAF3CE219"/>
    <d v="2025-07-31T00:00:00"/>
    <x v="0"/>
    <d v="2025-07-31T15:34:01"/>
    <d v="2025-07-31T15:49:18"/>
    <x v="9"/>
    <s v="0422259855"/>
    <s v="NA"/>
    <s v="NA"/>
    <s v="Outbound"/>
  </r>
  <r>
    <s v="Synnex"/>
    <x v="1"/>
    <s v="Call"/>
    <s v="5D548841A1E1453EA8BDDA5B0043FD82"/>
    <d v="2025-07-09T00:00:00"/>
    <x v="4"/>
    <d v="2025-07-09T18:33:47"/>
    <d v="2025-07-09T18:35:09"/>
    <x v="9"/>
    <s v="0936158127"/>
    <s v="NA"/>
    <s v="NA"/>
    <s v="Outbound"/>
  </r>
  <r>
    <s v="Synnex"/>
    <x v="1"/>
    <s v="Call"/>
    <s v="5DBAD508597841DF9FE056C07BA265DD"/>
    <d v="2025-07-24T00:00:00"/>
    <x v="0"/>
    <d v="2025-07-24T15:05:15"/>
    <d v="2025-07-24T15:13:04"/>
    <x v="9"/>
    <s v="0980949772"/>
    <s v="NA"/>
    <s v="NA"/>
    <s v="Outbound"/>
  </r>
  <r>
    <s v="Synnex"/>
    <x v="1"/>
    <s v="Call"/>
    <s v="5F19859EC052496BBCCEDE0613F5D383"/>
    <d v="2025-07-31T00:00:00"/>
    <x v="0"/>
    <d v="2025-07-31T20:36:21"/>
    <d v="2025-07-31T20:40:58"/>
    <x v="9"/>
    <s v="0423167099"/>
    <s v="NA"/>
    <s v="NA"/>
    <s v="Outbound"/>
  </r>
  <r>
    <s v="Synnex"/>
    <x v="1"/>
    <s v="Call"/>
    <s v="5F2DFD01DCDB4CDC969820B7796DF583"/>
    <d v="2025-07-16T00:00:00"/>
    <x v="4"/>
    <d v="2025-07-16T19:54:49"/>
    <d v="2025-07-16T20:00:34"/>
    <x v="9"/>
    <s v="062090555"/>
    <s v="NA"/>
    <s v="NA"/>
    <s v="Outbound"/>
  </r>
  <r>
    <s v="Synnex"/>
    <x v="0"/>
    <s v="Call"/>
    <s v="5F384D1650E94EE19C78A5D6528BC7D5"/>
    <d v="2025-07-20T00:00:00"/>
    <x v="6"/>
    <d v="2025-07-20T22:06:44"/>
    <d v="2025-07-20T22:08:53"/>
    <x v="9"/>
    <s v="0937627771"/>
    <s v="NA"/>
    <s v="NA"/>
    <s v="Outbound"/>
  </r>
  <r>
    <s v="CHT"/>
    <x v="0"/>
    <s v="Call"/>
    <s v="5FD427DF44034352A264DA1E8D6563D5"/>
    <d v="2025-07-22T00:00:00"/>
    <x v="2"/>
    <d v="2025-07-22T20:55:58"/>
    <d v="2025-07-22T21:12:01"/>
    <x v="9"/>
    <s v="0988514718"/>
    <s v="NA"/>
    <s v="NA"/>
    <s v="Inbound"/>
  </r>
  <r>
    <s v="Synnex"/>
    <x v="1"/>
    <s v="Call"/>
    <s v="6014CB3FEF38450DBF92D43B49759463"/>
    <d v="2025-07-17T00:00:00"/>
    <x v="0"/>
    <d v="2025-07-17T19:35:36"/>
    <d v="2025-07-17T19:40:51"/>
    <x v="9"/>
    <s v="062090555"/>
    <s v="NA"/>
    <s v="NA"/>
    <s v="Outbound"/>
  </r>
  <r>
    <s v="Synnex"/>
    <x v="1"/>
    <s v="Call"/>
    <s v="63071A8249724E3AA7786AEECBFE482F"/>
    <d v="2025-07-21T00:00:00"/>
    <x v="3"/>
    <d v="2025-07-21T17:24:11"/>
    <d v="2025-07-21T17:25:16"/>
    <x v="9"/>
    <s v="0921334671"/>
    <s v="NA"/>
    <s v="NA"/>
    <s v="Outbound"/>
  </r>
  <r>
    <s v="Synnex"/>
    <x v="1"/>
    <s v="Call"/>
    <s v="63AEAA9758EB4B3CA83CA4219525DDF4"/>
    <d v="2025-07-22T00:00:00"/>
    <x v="2"/>
    <d v="2025-07-22T14:45:49"/>
    <d v="2025-07-22T14:52:07"/>
    <x v="9"/>
    <s v="0955550050"/>
    <s v="NA"/>
    <s v="NA"/>
    <s v="Outbound"/>
  </r>
  <r>
    <s v="Synnex"/>
    <x v="1"/>
    <s v="Call"/>
    <s v="68A62AC876454A7AA38E4E9234CB949E"/>
    <d v="2025-07-29T00:00:00"/>
    <x v="2"/>
    <d v="2025-07-29T14:00:15"/>
    <d v="2025-07-29T14:04:05"/>
    <x v="9"/>
    <s v="062090555"/>
    <s v="NA"/>
    <s v="NA"/>
    <s v="Inbound"/>
  </r>
  <r>
    <s v="Synnex"/>
    <x v="1"/>
    <s v="Call"/>
    <s v="69BD00304A9143CEA4C221C12652714A"/>
    <d v="2025-07-21T00:00:00"/>
    <x v="3"/>
    <d v="2025-07-21T17:32:22"/>
    <d v="2025-07-21T17:33:36"/>
    <x v="9"/>
    <s v="0935710724"/>
    <s v="NA"/>
    <s v="NA"/>
    <s v="Outbound"/>
  </r>
  <r>
    <s v="FET"/>
    <x v="0"/>
    <s v="Chat"/>
    <s v="6BD2ADDDB5AA463293BBE3A9D755ACFD"/>
    <d v="2025-07-24T00:00:00"/>
    <x v="0"/>
    <d v="2025-07-24T21:42:42"/>
    <d v="2025-07-24T21:46:09"/>
    <x v="9"/>
    <s v="0916800055"/>
    <s v="NA"/>
    <s v="NA"/>
    <s v="Inbound"/>
  </r>
  <r>
    <s v="Synnex"/>
    <x v="1"/>
    <s v="Call"/>
    <s v="6C00C4C6C5E84A33A8EB542398336CEF"/>
    <d v="2025-07-30T00:00:00"/>
    <x v="4"/>
    <d v="2025-07-30T15:25:16"/>
    <d v="2025-07-30T15:34:07"/>
    <x v="9"/>
    <s v="0915169396"/>
    <s v="NA"/>
    <s v="NA"/>
    <s v="Inbound"/>
  </r>
  <r>
    <s v="Synnex"/>
    <x v="1"/>
    <s v="Call"/>
    <s v="6DD30630E31A4B58ADD88A31CAF827CE"/>
    <d v="2025-07-01T00:00:00"/>
    <x v="2"/>
    <d v="2025-07-01T18:15:28"/>
    <d v="2025-07-01T18:21:21"/>
    <x v="9"/>
    <s v="0939629986"/>
    <s v="NA"/>
    <s v="NA"/>
    <s v="Outbound"/>
  </r>
  <r>
    <s v="Synnex"/>
    <x v="1"/>
    <s v="Call"/>
    <s v="6E6584AF9D5C4E3B8183FDC07A05D1B2"/>
    <d v="2025-07-31T00:00:00"/>
    <x v="0"/>
    <d v="2025-07-31T16:10:59"/>
    <d v="2025-07-31T16:17:56"/>
    <x v="9"/>
    <s v="0982139499"/>
    <s v="NA"/>
    <s v="NA"/>
    <s v="Inbound"/>
  </r>
  <r>
    <s v="Synnex"/>
    <x v="1"/>
    <s v="Call"/>
    <s v="6ED20CC7B0DB4CA8A6FF6899F5CDFC7C"/>
    <d v="2025-07-28T00:00:00"/>
    <x v="3"/>
    <d v="2025-07-28T17:37:28"/>
    <d v="2025-07-28T17:41:04"/>
    <x v="9"/>
    <s v="0977777517"/>
    <s v="NA"/>
    <s v="NA"/>
    <s v="Outbound"/>
  </r>
  <r>
    <s v="Synnex"/>
    <x v="1"/>
    <s v="Call"/>
    <s v="6EE2B06398554FF691FF7CD660E78F07"/>
    <d v="2025-07-03T00:00:00"/>
    <x v="0"/>
    <d v="2025-07-03T14:42:30"/>
    <d v="2025-07-03T14:55:26"/>
    <x v="9"/>
    <s v="0980045518"/>
    <s v="NA"/>
    <s v="NA"/>
    <s v="Inbound"/>
  </r>
  <r>
    <s v="FET"/>
    <x v="0"/>
    <s v="Call"/>
    <s v="7300108D74AC4A8A90594A66171524C2"/>
    <d v="2025-07-13T00:00:00"/>
    <x v="6"/>
    <d v="2025-07-13T21:33:55"/>
    <d v="2025-07-13T22:43:48"/>
    <x v="9"/>
    <s v="0967185539"/>
    <s v="NA"/>
    <s v="NA"/>
    <s v="Inbound"/>
  </r>
  <r>
    <s v="Synnex"/>
    <x v="1"/>
    <s v="Call"/>
    <s v="74E2CB2EA40F4E82989146EB34C2D393"/>
    <d v="2025-07-21T00:00:00"/>
    <x v="3"/>
    <d v="2025-07-21T17:07:40"/>
    <d v="2025-07-21T17:09:23"/>
    <x v="9"/>
    <s v="0911427076"/>
    <s v="NA"/>
    <s v="NA"/>
    <s v="Outbound"/>
  </r>
  <r>
    <s v="FET"/>
    <x v="0"/>
    <s v="Call"/>
    <s v="74E75D6C76ED44D1AA887289205B3857"/>
    <d v="2025-07-03T00:00:00"/>
    <x v="0"/>
    <d v="2025-07-03T21:15:50"/>
    <d v="2025-07-03T21:19:46"/>
    <x v="9"/>
    <s v="0937742915"/>
    <s v="NA"/>
    <s v="NA"/>
    <s v="Inbound"/>
  </r>
  <r>
    <s v="Synnex"/>
    <x v="1"/>
    <s v="Call"/>
    <s v="7A78D16DEA284763A827A115C3D85993"/>
    <d v="2025-07-21T00:00:00"/>
    <x v="3"/>
    <d v="2025-07-21T17:34:58"/>
    <d v="2025-07-21T17:36:41"/>
    <x v="9"/>
    <s v="0919718836"/>
    <s v="NA"/>
    <s v="NA"/>
    <s v="Outbound"/>
  </r>
  <r>
    <s v="Synnex"/>
    <x v="1"/>
    <s v="Call"/>
    <s v="7B83F98F3B31407B9FAC197F64EC1001"/>
    <d v="2025-07-09T00:00:00"/>
    <x v="4"/>
    <d v="2025-07-09T18:57:24"/>
    <d v="2025-07-09T18:58:35"/>
    <x v="9"/>
    <s v="0980800327"/>
    <s v="NA"/>
    <s v="NA"/>
    <s v="Outbound"/>
  </r>
  <r>
    <s v="Synnex"/>
    <x v="1"/>
    <s v="Call"/>
    <s v="7D47F2CE81E24D79B623BEE4D52205D3"/>
    <d v="2025-07-21T00:00:00"/>
    <x v="3"/>
    <d v="2025-07-21T17:12:40"/>
    <d v="2025-07-21T17:13:58"/>
    <x v="9"/>
    <s v="0983383641"/>
    <s v="NA"/>
    <s v="NA"/>
    <s v="Outbound"/>
  </r>
  <r>
    <s v="Synnex"/>
    <x v="1"/>
    <s v="Call"/>
    <s v="7DD73B8A6AAC4FB9BFE6CD2028ED3601"/>
    <d v="2025-07-09T00:00:00"/>
    <x v="4"/>
    <d v="2025-07-09T14:10:37"/>
    <d v="2025-07-09T14:17:59"/>
    <x v="9"/>
    <s v="0983884158"/>
    <s v="NA"/>
    <s v="NA"/>
    <s v="Inbound"/>
  </r>
  <r>
    <s v="Synnex"/>
    <x v="1"/>
    <s v="Call"/>
    <s v="7F1A8BA167C44907A9D75433ED6C79D5"/>
    <d v="2025-07-21T00:00:00"/>
    <x v="3"/>
    <d v="2025-07-21T17:01:52"/>
    <d v="2025-07-21T17:03:14"/>
    <x v="9"/>
    <s v="0989706119"/>
    <s v="NA"/>
    <s v="NA"/>
    <s v="Outbound"/>
  </r>
  <r>
    <s v="FET"/>
    <x v="0"/>
    <s v="Call"/>
    <s v="7F5D988B61B9485EB9130C08D7904F3F"/>
    <d v="2025-07-02T00:00:00"/>
    <x v="4"/>
    <d v="2025-07-02T14:41:54"/>
    <d v="2025-07-02T14:43:21"/>
    <x v="9"/>
    <s v="0437041548"/>
    <s v="NA"/>
    <s v="NA"/>
    <s v="Inbound"/>
  </r>
  <r>
    <s v="Synnex"/>
    <x v="1"/>
    <s v="Call"/>
    <s v="8160253530174C5D98C1A53527E71EC5"/>
    <d v="2025-07-09T00:00:00"/>
    <x v="4"/>
    <d v="2025-07-09T18:42:29"/>
    <d v="2025-07-09T18:43:40"/>
    <x v="9"/>
    <s v="0921779251"/>
    <s v="NA"/>
    <s v="NA"/>
    <s v="Outbound"/>
  </r>
  <r>
    <s v="Synnex"/>
    <x v="1"/>
    <s v="Call"/>
    <s v="830AABD7D6434987945286B1AFD75D00"/>
    <d v="2025-07-28T00:00:00"/>
    <x v="3"/>
    <d v="2025-07-28T15:03:05"/>
    <d v="2025-07-28T15:07:33"/>
    <x v="9"/>
    <s v="047575353"/>
    <s v="NA"/>
    <s v="NA"/>
    <s v="Outbound"/>
  </r>
  <r>
    <s v="Synnex"/>
    <x v="1"/>
    <s v="Call"/>
    <s v="83F28485CBAA4E9CBA11796B780E926D"/>
    <d v="2025-07-03T00:00:00"/>
    <x v="0"/>
    <d v="2025-07-03T20:54:23"/>
    <d v="2025-07-03T20:55:55"/>
    <x v="9"/>
    <s v="0909588048"/>
    <s v="NA"/>
    <s v="NA"/>
    <s v="Outbound"/>
  </r>
  <r>
    <s v="Synnex"/>
    <x v="1"/>
    <s v="Call"/>
    <s v="84DAB1C6F0E344AE9F938E3DC85FCE38"/>
    <d v="2025-07-31T00:00:00"/>
    <x v="0"/>
    <d v="2025-07-31T15:14:55"/>
    <d v="2025-07-31T15:20:38"/>
    <x v="9"/>
    <s v="0423011633"/>
    <s v="NA"/>
    <s v="NA"/>
    <s v="Outbound"/>
  </r>
  <r>
    <s v="Synnex"/>
    <x v="1"/>
    <s v="Call"/>
    <s v="884357111CB84B589B5E38CBD8DDEED7"/>
    <d v="2025-07-07T00:00:00"/>
    <x v="3"/>
    <d v="2025-07-07T20:12:40"/>
    <d v="2025-07-07T20:19:35"/>
    <x v="9"/>
    <s v="062902237"/>
    <s v="NA"/>
    <s v="NA"/>
    <s v="Outbound"/>
  </r>
  <r>
    <s v="FET"/>
    <x v="0"/>
    <s v="Call"/>
    <s v="89099F08A25C432CB33E00FBC1FD2511"/>
    <d v="2025-07-14T00:00:00"/>
    <x v="3"/>
    <d v="2025-07-14T19:27:48"/>
    <d v="2025-07-14T19:30:08"/>
    <x v="9"/>
    <s v="0967335011"/>
    <s v="NA"/>
    <s v="NA"/>
    <s v="Inbound"/>
  </r>
  <r>
    <s v="Synnex"/>
    <x v="1"/>
    <s v="Call"/>
    <s v="8974998634FC435CB962D0A61C8203CE"/>
    <d v="2025-07-15T00:00:00"/>
    <x v="2"/>
    <d v="2025-07-15T17:56:24"/>
    <d v="2025-07-15T18:02:47"/>
    <x v="9"/>
    <s v="087332363"/>
    <s v="NA"/>
    <s v="NA"/>
    <s v="Outbound"/>
  </r>
  <r>
    <s v="Synnex"/>
    <x v="1"/>
    <s v="Call"/>
    <s v="898016DB3F3744449B0E5E6EB817FC3F"/>
    <d v="2025-07-09T00:00:00"/>
    <x v="4"/>
    <d v="2025-07-09T17:27:01"/>
    <d v="2025-07-09T17:32:11"/>
    <x v="9"/>
    <s v="0971163133"/>
    <s v="NA"/>
    <s v="NA"/>
    <s v="Outbound"/>
  </r>
  <r>
    <s v="Synnex"/>
    <x v="1"/>
    <s v="Call"/>
    <s v="8AF0BD905858416699D6C162EF2BAF8A"/>
    <d v="2025-07-14T00:00:00"/>
    <x v="3"/>
    <d v="2025-07-14T18:37:51"/>
    <d v="2025-07-14T18:39:45"/>
    <x v="9"/>
    <s v="0982181631"/>
    <s v="NA"/>
    <s v="NA"/>
    <s v="Outbound"/>
  </r>
  <r>
    <s v="Synnex"/>
    <x v="1"/>
    <s v="Call"/>
    <s v="8CC89C7FA0714305B99FC4788ABF20A9"/>
    <d v="2025-07-03T00:00:00"/>
    <x v="0"/>
    <d v="2025-07-03T14:36:38"/>
    <d v="2025-07-03T14:44:19"/>
    <x v="9"/>
    <s v="0983884158"/>
    <s v="NA"/>
    <s v="NA"/>
    <s v="Inbound"/>
  </r>
  <r>
    <s v="Synnex"/>
    <x v="1"/>
    <s v="Call"/>
    <s v="8E24D7B4A6A6462DB1E15D97D22F9C26"/>
    <d v="2025-07-17T00:00:00"/>
    <x v="0"/>
    <d v="2025-07-17T18:34:15"/>
    <d v="2025-07-17T18:48:43"/>
    <x v="9"/>
    <s v="0222392338"/>
    <s v="NA"/>
    <s v="NA"/>
    <s v="Outbound"/>
  </r>
  <r>
    <s v="Synnex"/>
    <x v="1"/>
    <s v="Call"/>
    <s v="8EA32B33F7D440B8BC3242ED369F74B1"/>
    <d v="2025-07-09T00:00:00"/>
    <x v="4"/>
    <d v="2025-07-09T18:44:05"/>
    <d v="2025-07-09T18:45:37"/>
    <x v="9"/>
    <s v="0919029863"/>
    <s v="NA"/>
    <s v="NA"/>
    <s v="Outbound"/>
  </r>
  <r>
    <s v="Synnex"/>
    <x v="1"/>
    <s v="Call"/>
    <s v="8FE3790E438A4C8EA667A0D1358C51AE"/>
    <d v="2025-07-17T00:00:00"/>
    <x v="0"/>
    <d v="2025-07-17T15:26:18"/>
    <d v="2025-07-17T15:39:23"/>
    <x v="9"/>
    <s v="056361972"/>
    <s v="NA"/>
    <s v="NA"/>
    <s v="Outbound"/>
  </r>
  <r>
    <s v="Synnex"/>
    <x v="1"/>
    <s v="Call"/>
    <s v="90A1193263DB42569D516CA85AC1ED96"/>
    <d v="2025-07-08T00:00:00"/>
    <x v="2"/>
    <d v="2025-07-08T17:37:19"/>
    <d v="2025-07-08T17:43:28"/>
    <x v="9"/>
    <s v="0986989591"/>
    <s v="NA"/>
    <s v="NA"/>
    <s v="Inbound"/>
  </r>
  <r>
    <s v="FET"/>
    <x v="0"/>
    <s v="Call"/>
    <s v="92A95F27ADBB46B48DDDB6314707446E"/>
    <d v="2025-07-29T00:00:00"/>
    <x v="2"/>
    <d v="2025-07-29T18:52:01"/>
    <d v="2025-07-29T18:58:43"/>
    <x v="9"/>
    <s v="0960957256"/>
    <s v="NA"/>
    <s v="NA"/>
    <s v="Inbound"/>
  </r>
  <r>
    <s v="Synnex"/>
    <x v="1"/>
    <s v="Call"/>
    <s v="92EF8255027C4D28B11ACAD6DE53CF80"/>
    <d v="2025-07-09T00:00:00"/>
    <x v="4"/>
    <d v="2025-07-09T18:35:42"/>
    <d v="2025-07-09T18:38:41"/>
    <x v="9"/>
    <s v="0960016956"/>
    <s v="NA"/>
    <s v="NA"/>
    <s v="Outbound"/>
  </r>
  <r>
    <s v="FET"/>
    <x v="0"/>
    <s v="Call"/>
    <s v="947604C2722E4726A3E6F870B8E1284F"/>
    <d v="2025-07-13T00:00:00"/>
    <x v="6"/>
    <d v="2025-07-13T19:36:28"/>
    <d v="2025-07-13T19:38:27"/>
    <x v="9"/>
    <s v="0967085087"/>
    <s v="NA"/>
    <s v="NA"/>
    <s v="Inbound"/>
  </r>
  <r>
    <s v="Synnex"/>
    <x v="1"/>
    <s v="Call"/>
    <s v="94F874DBA27747E6AE1CB37C4A2896DC"/>
    <d v="2025-07-01T00:00:00"/>
    <x v="2"/>
    <d v="2025-07-01T18:59:43"/>
    <d v="2025-07-01T19:06:27"/>
    <x v="9"/>
    <s v="0426879200"/>
    <s v="NA"/>
    <s v="NA"/>
    <s v="Outbound"/>
  </r>
  <r>
    <s v="Synnex"/>
    <x v="1"/>
    <s v="Call"/>
    <s v="952D8C561C2C45D9B8B47EE049E20101"/>
    <d v="2025-07-03T00:00:00"/>
    <x v="0"/>
    <d v="2025-07-03T15:59:27"/>
    <d v="2025-07-03T16:09:48"/>
    <x v="9"/>
    <s v="0985359231"/>
    <s v="NA"/>
    <s v="NA"/>
    <s v="Inbound"/>
  </r>
  <r>
    <s v="DE"/>
    <x v="0"/>
    <s v="Call"/>
    <s v="953DC076EBFE46E489D46DE1E26A097E"/>
    <d v="2025-07-14T00:00:00"/>
    <x v="3"/>
    <d v="2025-07-14T23:25:12"/>
    <d v="2025-07-15T00:24:55"/>
    <x v="9"/>
    <s v="0915951112"/>
    <s v="NA"/>
    <s v="NA"/>
    <s v="Inbound"/>
  </r>
  <r>
    <s v="Synnex"/>
    <x v="1"/>
    <s v="Call"/>
    <s v="95B2A8B6104A4DA1A8309FFE07F02BCC"/>
    <d v="2025-07-01T00:00:00"/>
    <x v="2"/>
    <d v="2025-07-01T15:03:23"/>
    <d v="2025-07-01T15:11:51"/>
    <x v="9"/>
    <s v="0985415289"/>
    <s v="NA"/>
    <s v="NA"/>
    <s v="Outbound"/>
  </r>
  <r>
    <s v="Synnex"/>
    <x v="1"/>
    <s v="Call"/>
    <s v="96389EC0B67548049AAC04586E0F6088"/>
    <d v="2025-07-17T00:00:00"/>
    <x v="0"/>
    <d v="2025-07-17T17:09:04"/>
    <d v="2025-07-17T17:13:51"/>
    <x v="9"/>
    <s v="034588606"/>
    <s v="NA"/>
    <s v="NA"/>
    <s v="Inbound"/>
  </r>
  <r>
    <s v="FET"/>
    <x v="0"/>
    <s v="Call"/>
    <s v="99E591E94BCD47D0BA09D06318EDFBEE"/>
    <d v="2025-07-16T00:00:00"/>
    <x v="4"/>
    <d v="2025-07-16T17:29:03"/>
    <d v="2025-07-16T17:30:11"/>
    <x v="9"/>
    <s v="0916800055"/>
    <s v="NA"/>
    <s v="NA"/>
    <s v="Inbound"/>
  </r>
  <r>
    <s v="Synnex"/>
    <x v="1"/>
    <s v="Call"/>
    <s v="9ADD7F1984C44302B42AD25463E8E5CC"/>
    <d v="2025-07-28T00:00:00"/>
    <x v="3"/>
    <d v="2025-07-28T17:08:36"/>
    <d v="2025-07-28T17:13:41"/>
    <x v="9"/>
    <s v="0977777517"/>
    <s v="NA"/>
    <s v="NA"/>
    <s v="Outbound"/>
  </r>
  <r>
    <s v="Synnex"/>
    <x v="1"/>
    <s v="Call"/>
    <s v="9AFBFF6F292C48E5BB2A2272ED48340C"/>
    <d v="2025-07-28T00:00:00"/>
    <x v="3"/>
    <d v="2025-07-28T18:22:00"/>
    <d v="2025-07-28T18:28:11"/>
    <x v="9"/>
    <s v="0908014384"/>
    <s v="NA"/>
    <s v="NA"/>
    <s v="Outbound"/>
  </r>
  <r>
    <s v="Synnex"/>
    <x v="1"/>
    <s v="Call"/>
    <s v="9B96C99B722B4F78B3BD7A69FE93C1ED"/>
    <d v="2025-07-09T00:00:00"/>
    <x v="4"/>
    <d v="2025-07-09T18:54:27"/>
    <d v="2025-07-09T18:55:42"/>
    <x v="9"/>
    <s v="0986826006"/>
    <s v="NA"/>
    <s v="NA"/>
    <s v="Outbound"/>
  </r>
  <r>
    <s v="Synnex"/>
    <x v="1"/>
    <s v="Call"/>
    <s v="9C1EC7DB7D14416284501C73978952D0"/>
    <d v="2025-07-21T00:00:00"/>
    <x v="3"/>
    <d v="2025-07-21T17:14:16"/>
    <d v="2025-07-21T17:15:24"/>
    <x v="9"/>
    <s v="0930084902"/>
    <s v="NA"/>
    <s v="NA"/>
    <s v="Outbound"/>
  </r>
  <r>
    <s v="Synnex"/>
    <x v="1"/>
    <s v="Call"/>
    <s v="9C43922385F940FA9A93166683FC853D"/>
    <d v="2025-07-09T00:00:00"/>
    <x v="4"/>
    <d v="2025-07-09T18:46:15"/>
    <d v="2025-07-09T18:50:19"/>
    <x v="9"/>
    <s v="0953088330"/>
    <s v="NA"/>
    <s v="NA"/>
    <s v="Outbound"/>
  </r>
  <r>
    <s v="Synnex"/>
    <x v="1"/>
    <s v="Call"/>
    <s v="9DE20A72AC7A42A6B5C3ABC54395BBC0"/>
    <d v="2025-07-24T00:00:00"/>
    <x v="0"/>
    <d v="2025-07-24T17:46:04"/>
    <d v="2025-07-24T17:53:10"/>
    <x v="9"/>
    <s v="22392338"/>
    <s v="NA"/>
    <s v="NA"/>
    <s v="Inbound"/>
  </r>
  <r>
    <s v="Synnex"/>
    <x v="1"/>
    <s v="Call"/>
    <s v="9E3A379E171849A4A210747BBB31E0C0"/>
    <d v="2025-07-23T00:00:00"/>
    <x v="4"/>
    <d v="2025-07-23T20:21:29"/>
    <d v="2025-07-23T20:25:54"/>
    <x v="9"/>
    <s v="062609788"/>
    <s v="NA"/>
    <s v="NA"/>
    <s v="Outbound"/>
  </r>
  <r>
    <s v="Synnex"/>
    <x v="1"/>
    <s v="Call"/>
    <s v="9E5B493BA8854B4FB000BF3C474BD73C"/>
    <d v="2025-07-08T00:00:00"/>
    <x v="2"/>
    <d v="2025-07-08T19:40:14"/>
    <d v="2025-07-08T19:45:04"/>
    <x v="9"/>
    <s v="0287729016"/>
    <s v="NA"/>
    <s v="NA"/>
    <s v="Outbound"/>
  </r>
  <r>
    <s v="Synnex"/>
    <x v="1"/>
    <s v="Call"/>
    <s v="9E9B1EF4752B4CB1AFC7937CAC755931"/>
    <d v="2025-07-28T00:00:00"/>
    <x v="3"/>
    <d v="2025-07-28T19:05:20"/>
    <d v="2025-07-28T19:13:37"/>
    <x v="9"/>
    <s v="0968533938"/>
    <s v="NA"/>
    <s v="NA"/>
    <s v="Inbound"/>
  </r>
  <r>
    <s v="Synnex"/>
    <x v="1"/>
    <s v="Call"/>
    <s v="9E9B5E73D55846ED8E9F92E60EF04C0E"/>
    <d v="2025-07-29T00:00:00"/>
    <x v="2"/>
    <d v="2025-07-29T15:12:51"/>
    <d v="2025-07-29T15:14:27"/>
    <x v="9"/>
    <s v="0928854767"/>
    <s v="NA"/>
    <s v="NA"/>
    <s v="Outbound"/>
  </r>
  <r>
    <s v="Synnex"/>
    <x v="1"/>
    <s v="Call"/>
    <s v="A054798A26C6461C8CA3E32EC1D236FF"/>
    <d v="2025-07-24T00:00:00"/>
    <x v="0"/>
    <d v="2025-07-24T17:24:11"/>
    <d v="2025-07-24T17:25:48"/>
    <x v="9"/>
    <s v="0937067563"/>
    <s v="NA"/>
    <s v="NA"/>
    <s v="Outbound"/>
  </r>
  <r>
    <s v="Synnex"/>
    <x v="1"/>
    <s v="Call"/>
    <s v="A274A7AEE66E4B6B95F96E50000F7A5F"/>
    <d v="2025-07-23T00:00:00"/>
    <x v="4"/>
    <d v="2025-07-23T20:48:14"/>
    <d v="2025-07-23T20:53:04"/>
    <x v="9"/>
    <s v="033253377"/>
    <s v="NA"/>
    <s v="NA"/>
    <s v="Outbound"/>
  </r>
  <r>
    <s v="Synnex"/>
    <x v="1"/>
    <s v="Call"/>
    <s v="A320E28EB875474583363D2458E99029"/>
    <d v="2025-07-21T00:00:00"/>
    <x v="3"/>
    <d v="2025-07-21T17:20:46"/>
    <d v="2025-07-21T17:22:05"/>
    <x v="9"/>
    <s v="0955262925"/>
    <s v="NA"/>
    <s v="NA"/>
    <s v="Outbound"/>
  </r>
  <r>
    <s v="Synnex"/>
    <x v="1"/>
    <s v="Call"/>
    <s v="A3803700F906440887F7A9F70F89FA21"/>
    <d v="2025-07-17T00:00:00"/>
    <x v="0"/>
    <d v="2025-07-17T19:20:32"/>
    <d v="2025-07-17T19:28:11"/>
    <x v="9"/>
    <s v="062090555"/>
    <s v="NA"/>
    <s v="NA"/>
    <s v="Outbound"/>
  </r>
  <r>
    <s v="Synnex"/>
    <x v="1"/>
    <s v="Call"/>
    <s v="A3BD4673BE414610A621916F86AFC11B"/>
    <d v="2025-07-09T00:00:00"/>
    <x v="4"/>
    <d v="2025-07-09T18:30:57"/>
    <d v="2025-07-09T18:32:09"/>
    <x v="9"/>
    <s v="0937536197"/>
    <s v="NA"/>
    <s v="NA"/>
    <s v="Outbound"/>
  </r>
  <r>
    <s v="Synnex"/>
    <x v="1"/>
    <s v="Call"/>
    <s v="A45CC34F9E584E4583343126EB22646C"/>
    <d v="2025-07-01T00:00:00"/>
    <x v="2"/>
    <d v="2025-07-01T18:35:48"/>
    <d v="2025-07-01T18:41:54"/>
    <x v="9"/>
    <s v="0492243852"/>
    <s v="NA"/>
    <s v="NA"/>
    <s v="Inbound"/>
  </r>
  <r>
    <s v="Synnex"/>
    <x v="1"/>
    <s v="Call"/>
    <s v="A5893BB37741474E97DBD3AC4B72B28E"/>
    <d v="2025-07-08T00:00:00"/>
    <x v="2"/>
    <d v="2025-07-08T15:34:56"/>
    <d v="2025-07-08T15:40:00"/>
    <x v="9"/>
    <s v="0989987525"/>
    <s v="NA"/>
    <s v="NA"/>
    <s v="Outbound"/>
  </r>
  <r>
    <s v="Synnex"/>
    <x v="1"/>
    <s v="Call"/>
    <s v="A93135AFBE324C638B7795E1D55242E3"/>
    <d v="2025-07-29T00:00:00"/>
    <x v="2"/>
    <d v="2025-07-29T16:48:57"/>
    <d v="2025-07-29T16:55:10"/>
    <x v="9"/>
    <s v="087326008"/>
    <s v="NA"/>
    <s v="NA"/>
    <s v="Outbound"/>
  </r>
  <r>
    <s v="Synnex"/>
    <x v="1"/>
    <s v="Call"/>
    <s v="AB680ACF148D45658928FFAB375E1294"/>
    <d v="2025-07-17T00:00:00"/>
    <x v="0"/>
    <d v="2025-07-17T19:06:21"/>
    <d v="2025-07-17T19:11:44"/>
    <x v="9"/>
    <s v="0222392338"/>
    <s v="NA"/>
    <s v="NA"/>
    <s v="Outbound"/>
  </r>
  <r>
    <s v="Synnex"/>
    <x v="1"/>
    <s v="Call"/>
    <s v="AB7A0F8D719F4BAD934CA31808209A42"/>
    <d v="2025-07-15T00:00:00"/>
    <x v="2"/>
    <d v="2025-07-15T17:34:53"/>
    <d v="2025-07-15T17:40:40"/>
    <x v="9"/>
    <s v="29631218"/>
    <s v="NA"/>
    <s v="NA"/>
    <s v="Inbound"/>
  </r>
  <r>
    <s v="Synnex"/>
    <x v="1"/>
    <s v="Call"/>
    <s v="ABC1F1448CA94AA38B9C45309077CDED"/>
    <d v="2025-07-14T00:00:00"/>
    <x v="3"/>
    <d v="2025-07-14T18:56:55"/>
    <d v="2025-07-14T19:02:41"/>
    <x v="9"/>
    <s v="0982181631"/>
    <s v="NA"/>
    <s v="NA"/>
    <s v="Outbound"/>
  </r>
  <r>
    <s v="Synnex"/>
    <x v="1"/>
    <s v="Call"/>
    <s v="AD086D57F5544A88BEAF22A8F6A7824D"/>
    <d v="2025-07-09T00:00:00"/>
    <x v="4"/>
    <d v="2025-07-09T14:34:24"/>
    <d v="2025-07-09T14:40:56"/>
    <x v="9"/>
    <s v="0902338176"/>
    <s v="NA"/>
    <s v="NA"/>
    <s v="Inbound"/>
  </r>
  <r>
    <s v="Synnex"/>
    <x v="1"/>
    <s v="Call"/>
    <s v="AD4AA6563278414E9D22D7D15910F6C0"/>
    <d v="2025-07-02T00:00:00"/>
    <x v="4"/>
    <d v="2025-07-02T17:55:12"/>
    <d v="2025-07-02T18:03:24"/>
    <x v="9"/>
    <s v="052290178"/>
    <s v="NA"/>
    <s v="NA"/>
    <s v="Inbound"/>
  </r>
  <r>
    <s v="Synnex"/>
    <x v="1"/>
    <s v="Call"/>
    <s v="AF2DFADA2C964F6994FCAE37780B0D58"/>
    <d v="2025-07-15T00:00:00"/>
    <x v="2"/>
    <d v="2025-07-15T16:54:53"/>
    <d v="2025-07-15T17:02:57"/>
    <x v="9"/>
    <s v="0989973821"/>
    <s v="NA"/>
    <s v="NA"/>
    <s v="Inbound"/>
  </r>
  <r>
    <s v="Synnex"/>
    <x v="1"/>
    <s v="Call"/>
    <s v="AF52FA2EF70A4C6D8EAEC312E5D19723"/>
    <d v="2025-07-09T00:00:00"/>
    <x v="4"/>
    <d v="2025-07-09T14:31:21"/>
    <d v="2025-07-09T14:40:01"/>
    <x v="9"/>
    <s v="062902237"/>
    <s v="NA"/>
    <s v="NA"/>
    <s v="Outbound"/>
  </r>
  <r>
    <s v="Synnex"/>
    <x v="1"/>
    <s v="Call"/>
    <s v="AF71CC815C134BF4B800255381F57282"/>
    <d v="2025-07-22T00:00:00"/>
    <x v="2"/>
    <d v="2025-07-22T14:15:36"/>
    <d v="2025-07-22T14:17:13"/>
    <x v="9"/>
    <s v="87729016"/>
    <s v="NA"/>
    <s v="NA"/>
    <s v="Inbound"/>
  </r>
  <r>
    <s v="FET"/>
    <x v="0"/>
    <s v="Call"/>
    <s v="B070D3E3887141A29C4B95F1E372B969"/>
    <d v="2025-07-02T00:00:00"/>
    <x v="4"/>
    <d v="2025-07-02T16:34:04"/>
    <d v="2025-07-02T16:37:04"/>
    <x v="9"/>
    <s v="0926935359"/>
    <s v="NA"/>
    <s v="NA"/>
    <s v="Inbound"/>
  </r>
  <r>
    <s v="Synnex"/>
    <x v="1"/>
    <s v="Call"/>
    <s v="B209A798E1D041F5BE87BA9A9440814B"/>
    <d v="2025-07-21T00:00:00"/>
    <x v="3"/>
    <d v="2025-07-21T17:17:27"/>
    <d v="2025-07-21T17:19:05"/>
    <x v="9"/>
    <s v="0928464817"/>
    <s v="NA"/>
    <s v="NA"/>
    <s v="Outbound"/>
  </r>
  <r>
    <s v="Synnex"/>
    <x v="1"/>
    <s v="Call"/>
    <s v="B222491341B4410E9ADBC3651F868F07"/>
    <d v="2025-07-31T00:00:00"/>
    <x v="0"/>
    <d v="2025-07-31T18:29:32"/>
    <d v="2025-07-31T18:36:30"/>
    <x v="9"/>
    <s v="0915169396"/>
    <s v="NA"/>
    <s v="NA"/>
    <s v="Inbound"/>
  </r>
  <r>
    <s v="Synnex"/>
    <x v="1"/>
    <s v="Call"/>
    <s v="B30CB5A115D64D29A14152F5D0695AC5"/>
    <d v="2025-07-16T00:00:00"/>
    <x v="4"/>
    <d v="2025-07-16T15:26:26"/>
    <d v="2025-07-16T15:38:30"/>
    <x v="9"/>
    <s v="29630128"/>
    <s v="NA"/>
    <s v="NA"/>
    <s v="Inbound"/>
  </r>
  <r>
    <s v="Synnex"/>
    <x v="1"/>
    <s v="Call"/>
    <s v="B3D7430998B84ABEA91373817DA2ED54"/>
    <d v="2025-07-22T00:00:00"/>
    <x v="2"/>
    <d v="2025-07-22T14:23:41"/>
    <d v="2025-07-22T14:32:33"/>
    <x v="9"/>
    <s v="0955550050"/>
    <s v="NA"/>
    <s v="NA"/>
    <s v="Inbound"/>
  </r>
  <r>
    <s v="Synnex"/>
    <x v="1"/>
    <s v="Call"/>
    <s v="B568932E96E04BFFA03B68CFF1BB3069"/>
    <d v="2025-07-01T00:00:00"/>
    <x v="2"/>
    <d v="2025-07-01T18:26:31"/>
    <d v="2025-07-01T18:31:42"/>
    <x v="9"/>
    <s v="062137885"/>
    <s v="NA"/>
    <s v="NA"/>
    <s v="Outbound"/>
  </r>
  <r>
    <s v="FET"/>
    <x v="0"/>
    <s v="Chat"/>
    <s v="B56E46E8E04040F9B4606561BB5495C4"/>
    <d v="2025-07-06T00:00:00"/>
    <x v="6"/>
    <d v="2025-07-06T21:29:42"/>
    <d v="2025-07-06T21:34:25"/>
    <x v="9"/>
    <s v="0927770028"/>
    <s v="NA"/>
    <s v="NA"/>
    <s v="Inbound"/>
  </r>
  <r>
    <s v="FET"/>
    <x v="0"/>
    <s v="Call"/>
    <s v="B751852B0DAC4716925658688A215F9C"/>
    <d v="2025-07-29T00:00:00"/>
    <x v="2"/>
    <d v="2025-07-29T17:21:50"/>
    <d v="2025-07-29T17:25:30"/>
    <x v="9"/>
    <s v="92560379"/>
    <s v="NA"/>
    <s v="NA"/>
    <s v="Inbound"/>
  </r>
  <r>
    <s v="FET"/>
    <x v="0"/>
    <s v="Call"/>
    <s v="B7D4BB3CA23346519BE337B10B395B43"/>
    <d v="2025-07-30T00:00:00"/>
    <x v="4"/>
    <d v="2025-07-30T17:52:52"/>
    <d v="2025-07-30T17:56:26"/>
    <x v="9"/>
    <s v="0930760411"/>
    <s v="NA"/>
    <s v="NA"/>
    <s v="Inbound"/>
  </r>
  <r>
    <s v="Synnex"/>
    <x v="1"/>
    <s v="Call"/>
    <s v="B86988F1538F4923B9B4D7717A2B0512"/>
    <d v="2025-07-02T00:00:00"/>
    <x v="4"/>
    <d v="2025-07-02T16:03:51"/>
    <d v="2025-07-02T16:06:55"/>
    <x v="9"/>
    <s v="062430108"/>
    <s v="NA"/>
    <s v="NA"/>
    <s v="Outbound"/>
  </r>
  <r>
    <s v="Synnex"/>
    <x v="1"/>
    <s v="Call"/>
    <s v="B9088862DF4A40B78A7305F71172C8D7"/>
    <d v="2025-07-28T00:00:00"/>
    <x v="3"/>
    <d v="2025-07-28T19:44:50"/>
    <d v="2025-07-28T19:49:11"/>
    <x v="9"/>
    <s v="078315577"/>
    <s v="NA"/>
    <s v="NA"/>
    <s v="Outbound"/>
  </r>
  <r>
    <s v="Synnex"/>
    <x v="0"/>
    <s v="Chat"/>
    <s v="BD48B7CAB96C404ABC1CC64E5E2FE265"/>
    <d v="2025-07-09T00:00:00"/>
    <x v="4"/>
    <d v="2025-07-09T14:58:57"/>
    <d v="2025-07-09T16:00:04"/>
    <x v="9"/>
    <s v="0921760360"/>
    <s v="NA"/>
    <s v="NA"/>
    <s v="Inbound"/>
  </r>
  <r>
    <s v="Synnex"/>
    <x v="1"/>
    <s v="Call"/>
    <s v="BDCF5CA144A6437DB4C807E0D08DB02E"/>
    <d v="2025-07-08T00:00:00"/>
    <x v="2"/>
    <d v="2025-07-08T14:26:38"/>
    <d v="2025-07-08T14:33:08"/>
    <x v="9"/>
    <s v="0976036386"/>
    <s v="NA"/>
    <s v="NA"/>
    <s v="Outbound"/>
  </r>
  <r>
    <s v="CHT"/>
    <x v="0"/>
    <s v="Call"/>
    <s v="BED20CFA758D488C9AF9CFEC0F9E7F85"/>
    <d v="2025-07-22T00:00:00"/>
    <x v="2"/>
    <d v="2025-07-22T20:52:49"/>
    <d v="2025-07-22T20:57:47"/>
    <x v="9"/>
    <s v="0988514718"/>
    <s v="NA"/>
    <s v="NA"/>
    <s v="Inbound"/>
  </r>
  <r>
    <s v="Synnex"/>
    <x v="1"/>
    <s v="Call"/>
    <s v="BEEE680D0F0E4A4CB853D4F8D7AC30F3"/>
    <d v="2025-07-15T00:00:00"/>
    <x v="2"/>
    <d v="2025-07-15T19:14:45"/>
    <d v="2025-07-15T19:23:10"/>
    <x v="9"/>
    <s v="0985415289"/>
    <s v="NA"/>
    <s v="NA"/>
    <s v="Outbound"/>
  </r>
  <r>
    <s v="FET"/>
    <x v="0"/>
    <s v="Call"/>
    <s v="C0298DA344F140F38CB1C99F9A7E3D65"/>
    <d v="2025-07-29T00:00:00"/>
    <x v="2"/>
    <d v="2025-07-29T18:01:10"/>
    <d v="2025-07-29T18:30:10"/>
    <x v="9"/>
    <s v="0960957256"/>
    <s v="NA"/>
    <s v="NA"/>
    <s v="Inbound"/>
  </r>
  <r>
    <s v="FET"/>
    <x v="0"/>
    <s v="Call"/>
    <s v="C19A96ECA2244AC0BE422CB9A336D40A"/>
    <d v="2025-07-10T00:00:00"/>
    <x v="0"/>
    <d v="2025-07-10T18:12:23"/>
    <d v="2025-07-10T18:14:32"/>
    <x v="9"/>
    <s v="0935690052"/>
    <s v="NA"/>
    <s v="NA"/>
    <s v="Inbound"/>
  </r>
  <r>
    <s v="Synnex"/>
    <x v="1"/>
    <s v="Call"/>
    <s v="C1ED5DC86E4A421F98CB0AAA6D3104BD"/>
    <d v="2025-07-30T00:00:00"/>
    <x v="4"/>
    <d v="2025-07-30T18:35:14"/>
    <d v="2025-07-30T18:39:29"/>
    <x v="9"/>
    <s v="29588228"/>
    <s v="NA"/>
    <s v="NA"/>
    <s v="Inbound"/>
  </r>
  <r>
    <s v="FET"/>
    <x v="0"/>
    <s v="Call"/>
    <s v="C31CFB650EE64423904A188809ACC340"/>
    <d v="2025-07-29T00:00:00"/>
    <x v="2"/>
    <d v="2025-07-29T18:58:56"/>
    <d v="2025-07-29T20:55:04"/>
    <x v="9"/>
    <s v="0960957256"/>
    <s v="NA"/>
    <s v="NA"/>
    <s v="Outbound"/>
  </r>
  <r>
    <s v="Synnex"/>
    <x v="1"/>
    <s v="Call"/>
    <s v="C338719B0FEF44AEB8D6A6A8D8A1AFEE"/>
    <d v="2025-07-09T00:00:00"/>
    <x v="4"/>
    <d v="2025-07-09T14:39:35"/>
    <d v="2025-07-09T14:46:06"/>
    <x v="9"/>
    <s v="0983884158"/>
    <s v="NA"/>
    <s v="NA"/>
    <s v="Inbound"/>
  </r>
  <r>
    <s v="Synnex"/>
    <x v="1"/>
    <s v="Call"/>
    <s v="C3FD3A7505594494960A49CF7395F1B5"/>
    <d v="2025-07-22T00:00:00"/>
    <x v="2"/>
    <d v="2025-07-22T17:08:28"/>
    <d v="2025-07-22T17:25:08"/>
    <x v="9"/>
    <s v="039333520"/>
    <s v="NA"/>
    <s v="NA"/>
    <s v="Outbound"/>
  </r>
  <r>
    <s v="Synnex"/>
    <x v="1"/>
    <s v="Call"/>
    <s v="C52FB8A6FA544D60881433427EF70346"/>
    <d v="2025-07-21T00:00:00"/>
    <x v="3"/>
    <d v="2025-07-21T17:15:37"/>
    <d v="2025-07-21T17:17:15"/>
    <x v="9"/>
    <s v="0983299018"/>
    <s v="NA"/>
    <s v="NA"/>
    <s v="Outbound"/>
  </r>
  <r>
    <s v="Synnex"/>
    <x v="1"/>
    <s v="Call"/>
    <s v="C6E504F7C5564185BD4AB9BF223BCCCC"/>
    <d v="2025-07-07T00:00:00"/>
    <x v="3"/>
    <d v="2025-07-07T15:37:31"/>
    <d v="2025-07-07T15:39:04"/>
    <x v="9"/>
    <s v="0424513979"/>
    <s v="NA"/>
    <s v="NA"/>
    <s v="Outbound"/>
  </r>
  <r>
    <s v="Synnex"/>
    <x v="1"/>
    <s v="Call"/>
    <s v="C6EA2545E88A434B8B2A64F92217573E"/>
    <d v="2025-07-16T00:00:00"/>
    <x v="4"/>
    <d v="2025-07-16T15:44:10"/>
    <d v="2025-07-16T15:47:59"/>
    <x v="9"/>
    <s v="0223370377"/>
    <s v="NA"/>
    <s v="NA"/>
    <s v="Outbound"/>
  </r>
  <r>
    <s v="Synnex"/>
    <x v="1"/>
    <s v="Call"/>
    <s v="C7B63B0671CF4976B8147A969DF396C6"/>
    <d v="2025-07-08T00:00:00"/>
    <x v="2"/>
    <d v="2025-07-08T17:19:05"/>
    <d v="2025-07-08T17:32:15"/>
    <x v="9"/>
    <s v="0222392338"/>
    <s v="NA"/>
    <s v="NA"/>
    <s v="Outbound"/>
  </r>
  <r>
    <s v="Synnex"/>
    <x v="1"/>
    <s v="Call"/>
    <s v="C8793948A9D14E05A5872D4E9C50F233"/>
    <d v="2025-07-24T00:00:00"/>
    <x v="0"/>
    <d v="2025-07-24T18:57:00"/>
    <d v="2025-07-24T19:01:54"/>
    <x v="9"/>
    <s v="0966167792"/>
    <s v="NA"/>
    <s v="NA"/>
    <s v="Outbound"/>
  </r>
  <r>
    <s v="Synnex"/>
    <x v="1"/>
    <s v="Call"/>
    <s v="C8C7631B3B594D2CBCD254A95153953A"/>
    <d v="2025-07-02T00:00:00"/>
    <x v="4"/>
    <d v="2025-07-02T15:37:22"/>
    <d v="2025-07-02T15:44:44"/>
    <x v="9"/>
    <s v="0985415289"/>
    <s v="NA"/>
    <s v="NA"/>
    <s v="Outbound"/>
  </r>
  <r>
    <s v="Synnex"/>
    <x v="1"/>
    <s v="Call"/>
    <s v="C8EE3CE7B716483B8AEA5C5B954DE706"/>
    <d v="2025-07-16T00:00:00"/>
    <x v="4"/>
    <d v="2025-07-16T15:07:24"/>
    <d v="2025-07-16T15:12:11"/>
    <x v="9"/>
    <s v="0989987525"/>
    <s v="NA"/>
    <s v="NA"/>
    <s v="Outbound"/>
  </r>
  <r>
    <s v="DE"/>
    <x v="0"/>
    <s v="Call"/>
    <s v="CDB1750E57234763B0EB200F29CEC755"/>
    <d v="2025-07-07T00:00:00"/>
    <x v="3"/>
    <d v="2025-07-07T21:00:13"/>
    <d v="2025-07-07T22:11:58"/>
    <x v="9"/>
    <s v="0932024171"/>
    <s v="NA"/>
    <s v="NA"/>
    <s v="Inbound"/>
  </r>
  <r>
    <s v="CHT"/>
    <x v="0"/>
    <s v="Call"/>
    <s v="CEB6197EE15748E4B962A01249706297"/>
    <d v="2025-07-24T00:00:00"/>
    <x v="0"/>
    <d v="2025-07-24T15:44:48"/>
    <d v="2025-07-24T16:18:04"/>
    <x v="9"/>
    <s v="0937062111"/>
    <s v="NA"/>
    <s v="NA"/>
    <s v="Inbound"/>
  </r>
  <r>
    <s v="Synnex"/>
    <x v="1"/>
    <s v="Call"/>
    <s v="D150DD282D0746F68361D93666EC859E"/>
    <d v="2025-07-03T00:00:00"/>
    <x v="0"/>
    <d v="2025-07-03T14:35:48"/>
    <d v="2025-07-03T14:37:16"/>
    <x v="9"/>
    <s v="0983884158"/>
    <s v="NA"/>
    <s v="NA"/>
    <s v="Inbound"/>
  </r>
  <r>
    <s v="Synnex"/>
    <x v="1"/>
    <s v="Call"/>
    <s v="D2E5CA03CD7940DFB27CCF812A913816"/>
    <d v="2025-07-16T00:00:00"/>
    <x v="4"/>
    <d v="2025-07-16T15:53:21"/>
    <d v="2025-07-16T15:56:48"/>
    <x v="9"/>
    <s v="0223370377"/>
    <s v="NA"/>
    <s v="NA"/>
    <s v="Outbound"/>
  </r>
  <r>
    <s v="Synnex"/>
    <x v="1"/>
    <s v="Call"/>
    <s v="D4D59EECB0B7436DB9D64EE886B1DAB5"/>
    <d v="2025-07-10T00:00:00"/>
    <x v="0"/>
    <d v="2025-07-10T14:53:13"/>
    <d v="2025-07-10T14:59:05"/>
    <x v="9"/>
    <s v="0971114063"/>
    <s v="NA"/>
    <s v="NA"/>
    <s v="Outbound"/>
  </r>
  <r>
    <s v="Synnex"/>
    <x v="1"/>
    <s v="Call"/>
    <s v="D611BC3B1C26485F8BD9C8BB06953325"/>
    <d v="2025-07-17T00:00:00"/>
    <x v="0"/>
    <d v="2025-07-17T18:01:23"/>
    <d v="2025-07-17T18:08:31"/>
    <x v="9"/>
    <s v="035628766"/>
    <s v="NA"/>
    <s v="NA"/>
    <s v="Outbound"/>
  </r>
  <r>
    <s v="FET"/>
    <x v="0"/>
    <s v="Call"/>
    <s v="D649F2FA5B514EA9B3F5B14636E2CC49"/>
    <d v="2025-07-16T00:00:00"/>
    <x v="4"/>
    <d v="2025-07-16T17:26:48"/>
    <d v="2025-07-16T17:28:33"/>
    <x v="9"/>
    <s v="0916800055"/>
    <s v="NA"/>
    <s v="NA"/>
    <s v="Inbound"/>
  </r>
  <r>
    <s v="Synnex"/>
    <x v="1"/>
    <s v="Call"/>
    <s v="D8E0D110E8BD4CD386B3DB95D5B96559"/>
    <d v="2025-07-17T00:00:00"/>
    <x v="0"/>
    <d v="2025-07-17T17:21:36"/>
    <d v="2025-07-17T17:27:44"/>
    <x v="9"/>
    <s v="0287729016"/>
    <s v="NA"/>
    <s v="NA"/>
    <s v="Outbound"/>
  </r>
  <r>
    <s v="Synnex"/>
    <x v="1"/>
    <s v="Call"/>
    <s v="D90CF16FD01F444FAF0311E79D0EB485"/>
    <d v="2025-07-23T00:00:00"/>
    <x v="4"/>
    <d v="2025-07-23T20:03:45"/>
    <d v="2025-07-23T20:10:25"/>
    <x v="9"/>
    <s v="0229902335"/>
    <s v="NA"/>
    <s v="NA"/>
    <s v="Outbound"/>
  </r>
  <r>
    <s v="Synnex"/>
    <x v="1"/>
    <s v="Call"/>
    <s v="DA59D1FFDF0B43CAB48E8400888A905E"/>
    <d v="2025-07-15T00:00:00"/>
    <x v="2"/>
    <d v="2025-07-15T17:42:12"/>
    <d v="2025-07-15T17:47:29"/>
    <x v="9"/>
    <s v="0988923002"/>
    <s v="NA"/>
    <s v="NA"/>
    <s v="Outbound"/>
  </r>
  <r>
    <s v="Synnex"/>
    <x v="1"/>
    <s v="Call"/>
    <s v="DBA9CFE73B4E4D01B4F684DB1FCF20B7"/>
    <d v="2025-07-10T00:00:00"/>
    <x v="0"/>
    <d v="2025-07-10T18:25:09"/>
    <d v="2025-07-10T18:31:36"/>
    <x v="9"/>
    <s v="0989696692"/>
    <s v="NA"/>
    <s v="NA"/>
    <s v="Inbound"/>
  </r>
  <r>
    <s v="Synnex"/>
    <x v="1"/>
    <s v="Call"/>
    <s v="DBFC6E74BAB14C7D8FA6B813F07E283F"/>
    <d v="2025-07-28T00:00:00"/>
    <x v="3"/>
    <d v="2025-07-28T16:25:06"/>
    <d v="2025-07-28T16:32:53"/>
    <x v="9"/>
    <s v="0910433533"/>
    <s v="NA"/>
    <s v="NA"/>
    <s v="Inbound"/>
  </r>
  <r>
    <s v="Synnex"/>
    <x v="1"/>
    <s v="Call"/>
    <s v="DC9C7678BEDB4DBE95913C417082B9A0"/>
    <d v="2025-07-22T00:00:00"/>
    <x v="2"/>
    <d v="2025-07-22T14:16:46"/>
    <d v="2025-07-22T14:24:07"/>
    <x v="9"/>
    <s v="87729016"/>
    <s v="NA"/>
    <s v="NA"/>
    <s v="Inbound"/>
  </r>
  <r>
    <s v="Synnex"/>
    <x v="1"/>
    <s v="Call"/>
    <s v="DE0D5D6B40FB44EA9AE6C017726E6C42"/>
    <d v="2025-07-21T00:00:00"/>
    <x v="3"/>
    <d v="2025-07-21T17:28:59"/>
    <d v="2025-07-21T17:30:14"/>
    <x v="9"/>
    <s v="0986800807"/>
    <s v="NA"/>
    <s v="NA"/>
    <s v="Outbound"/>
  </r>
  <r>
    <s v="Synnex"/>
    <x v="1"/>
    <s v="Call"/>
    <s v="DF29C64F956448FEAC929ED961BB93D6"/>
    <d v="2025-07-21T00:00:00"/>
    <x v="3"/>
    <d v="2025-07-21T17:44:22"/>
    <d v="2025-07-21T17:45:34"/>
    <x v="9"/>
    <s v="0928629121"/>
    <s v="NA"/>
    <s v="NA"/>
    <s v="Outbound"/>
  </r>
  <r>
    <s v="Synnex"/>
    <x v="1"/>
    <s v="Call"/>
    <s v="DF3431B90E244B3FA5D23DEBA17D61BC"/>
    <d v="2025-07-29T00:00:00"/>
    <x v="2"/>
    <d v="2025-07-29T16:10:09"/>
    <d v="2025-07-29T16:11:33"/>
    <x v="9"/>
    <s v="0928854767"/>
    <s v="NA"/>
    <s v="NA"/>
    <s v="Outbound"/>
  </r>
  <r>
    <s v="FET"/>
    <x v="0"/>
    <s v="Call"/>
    <s v="E0E3CE25D9334C1CA2675F17F8A9018F"/>
    <d v="2025-07-10T00:00:00"/>
    <x v="0"/>
    <d v="2025-07-10T21:15:56"/>
    <d v="2025-07-10T21:18:42"/>
    <x v="9"/>
    <s v="0989313422"/>
    <s v="NA"/>
    <s v="NA"/>
    <s v="Inbound"/>
  </r>
  <r>
    <s v="Synnex"/>
    <x v="1"/>
    <s v="Call"/>
    <s v="E1771CDB35EE49E683DD12DE1343E168"/>
    <d v="2025-07-03T00:00:00"/>
    <x v="0"/>
    <d v="2025-07-03T15:17:06"/>
    <d v="2025-07-03T15:23:25"/>
    <x v="9"/>
    <s v="0909181133"/>
    <s v="NA"/>
    <s v="NA"/>
    <s v="Outbound"/>
  </r>
  <r>
    <s v="Synnex"/>
    <x v="1"/>
    <s v="Call"/>
    <s v="E233110C8F1E4270B04617CAA25AEDF9"/>
    <d v="2025-07-15T00:00:00"/>
    <x v="2"/>
    <d v="2025-07-15T15:33:15"/>
    <d v="2025-07-15T15:38:42"/>
    <x v="9"/>
    <s v="062902237"/>
    <s v="NA"/>
    <s v="NA"/>
    <s v="Inbound"/>
  </r>
  <r>
    <s v="Synnex"/>
    <x v="1"/>
    <s v="Call"/>
    <s v="E359095E501C4BCF8D72DA503EB103B9"/>
    <d v="2025-07-28T00:00:00"/>
    <x v="3"/>
    <d v="2025-07-28T15:14:56"/>
    <d v="2025-07-28T15:19:05"/>
    <x v="9"/>
    <s v="047575353"/>
    <s v="NA"/>
    <s v="NA"/>
    <s v="Outbound"/>
  </r>
  <r>
    <s v="Synnex"/>
    <x v="1"/>
    <s v="Call"/>
    <s v="E37490CD072B41D8BCE2E7F730E08DC7"/>
    <d v="2025-07-30T00:00:00"/>
    <x v="4"/>
    <d v="2025-07-30T20:16:55"/>
    <d v="2025-07-30T20:17:32"/>
    <x v="9"/>
    <s v="047616299"/>
    <s v="NA"/>
    <s v="NA"/>
    <s v="Outbound"/>
  </r>
  <r>
    <s v="DE"/>
    <x v="0"/>
    <s v="Call"/>
    <s v="E3C3F55FFF2841B4B4C84E10F0A61658"/>
    <d v="2025-07-02T00:00:00"/>
    <x v="4"/>
    <d v="2025-07-02T23:42:28"/>
    <d v="2025-07-02T23:57:34"/>
    <x v="9"/>
    <s v="0983620278"/>
    <s v="NA"/>
    <s v="NA"/>
    <s v="Outbound"/>
  </r>
  <r>
    <s v="Synnex"/>
    <x v="1"/>
    <s v="Call"/>
    <s v="E5B4584467E14C2D9AC2A205B24B3EEF"/>
    <d v="2025-07-29T00:00:00"/>
    <x v="2"/>
    <d v="2025-07-29T15:33:52"/>
    <d v="2025-07-29T15:37:50"/>
    <x v="9"/>
    <s v="062090555"/>
    <s v="NA"/>
    <s v="NA"/>
    <s v="Outbound"/>
  </r>
  <r>
    <s v="Synnex"/>
    <x v="1"/>
    <s v="Call"/>
    <s v="E8D6DA30334947A7BD0F6DD302863322"/>
    <d v="2025-07-21T00:00:00"/>
    <x v="3"/>
    <d v="2025-07-21T18:23:00"/>
    <d v="2025-07-21T18:28:21"/>
    <x v="9"/>
    <s v="0287729016"/>
    <s v="NA"/>
    <s v="NA"/>
    <s v="Outbound"/>
  </r>
  <r>
    <s v="FET"/>
    <x v="0"/>
    <s v="Call"/>
    <s v="E99E2B7CABB544FA96C686CFAB3704CE"/>
    <d v="2025-07-01T00:00:00"/>
    <x v="2"/>
    <d v="2025-07-01T18:33:22"/>
    <d v="2025-07-01T18:35:28"/>
    <x v="9"/>
    <s v="0981961105"/>
    <s v="NA"/>
    <s v="NA"/>
    <s v="Inbound"/>
  </r>
  <r>
    <s v="Synnex"/>
    <x v="0"/>
    <s v="Call"/>
    <s v="EA2874CBD95E40F0AA0DE8E24476C3B9"/>
    <d v="2025-07-20T00:00:00"/>
    <x v="6"/>
    <d v="2025-07-20T19:58:26"/>
    <d v="2025-07-20T21:44:23"/>
    <x v="9"/>
    <s v="0937627771"/>
    <s v="NA"/>
    <s v="NA"/>
    <s v="Inbound"/>
  </r>
  <r>
    <s v="FET"/>
    <x v="0"/>
    <s v="Call"/>
    <s v="EAEDC8DFC4614736B25F76C07D4EB2D4"/>
    <d v="2025-07-10T00:00:00"/>
    <x v="0"/>
    <d v="2025-07-10T19:19:23"/>
    <d v="2025-07-10T19:40:59"/>
    <x v="9"/>
    <s v="0917583880"/>
    <s v="NA"/>
    <s v="NA"/>
    <s v="Outbound"/>
  </r>
  <r>
    <s v="Synnex"/>
    <x v="1"/>
    <s v="Call"/>
    <s v="ED1236BB23AB4C34842B9E1FBE2CBF63"/>
    <d v="2025-07-16T00:00:00"/>
    <x v="4"/>
    <d v="2025-07-16T16:37:38"/>
    <d v="2025-07-16T16:41:54"/>
    <x v="9"/>
    <s v="0227555798"/>
    <s v="NA"/>
    <s v="NA"/>
    <s v="Outbound"/>
  </r>
  <r>
    <s v="Synnex"/>
    <x v="1"/>
    <s v="Call"/>
    <s v="EE18FFC017DC4492B027F7E331542C69"/>
    <d v="2025-07-15T00:00:00"/>
    <x v="2"/>
    <d v="2025-07-15T17:16:31"/>
    <d v="2025-07-15T17:21:11"/>
    <x v="9"/>
    <s v="0988923002"/>
    <s v="NA"/>
    <s v="NA"/>
    <s v="Outbound"/>
  </r>
  <r>
    <s v="Synnex"/>
    <x v="1"/>
    <s v="Call"/>
    <s v="EF571CBF287A4F31BBCC94A5659B49FE"/>
    <d v="2025-07-09T00:00:00"/>
    <x v="4"/>
    <d v="2025-07-09T18:50:53"/>
    <d v="2025-07-09T18:52:06"/>
    <x v="9"/>
    <s v="0975190796"/>
    <s v="NA"/>
    <s v="NA"/>
    <s v="Outbound"/>
  </r>
  <r>
    <s v="Synnex"/>
    <x v="1"/>
    <s v="Call"/>
    <s v="F0335711D81A4C40A63825F3EA3FF8C3"/>
    <d v="2025-07-07T00:00:00"/>
    <x v="3"/>
    <d v="2025-07-07T18:11:19"/>
    <d v="2025-07-07T18:16:41"/>
    <x v="9"/>
    <s v="0222392338"/>
    <s v="NA"/>
    <s v="NA"/>
    <s v="Outbound"/>
  </r>
  <r>
    <s v="Synnex"/>
    <x v="1"/>
    <s v="Call"/>
    <s v="F07B3CCDF877483B9552DF132A20AC04"/>
    <d v="2025-07-24T00:00:00"/>
    <x v="0"/>
    <d v="2025-07-24T18:46:24"/>
    <d v="2025-07-24T18:51:45"/>
    <x v="9"/>
    <s v="052685800"/>
    <s v="NA"/>
    <s v="NA"/>
    <s v="Outbound"/>
  </r>
  <r>
    <s v="Synnex"/>
    <x v="1"/>
    <s v="Call"/>
    <s v="F298925B567C421EA2B6162BEE46B6F9"/>
    <d v="2025-07-01T00:00:00"/>
    <x v="2"/>
    <d v="2025-07-01T18:22:30"/>
    <d v="2025-07-01T18:25:29"/>
    <x v="9"/>
    <s v="0426879200"/>
    <s v="NA"/>
    <s v="NA"/>
    <s v="Outbound"/>
  </r>
  <r>
    <s v="Synnex"/>
    <x v="1"/>
    <s v="Call"/>
    <s v="F4BAB26359234FC8BE5FB7F3695AF3BF"/>
    <d v="2025-07-28T00:00:00"/>
    <x v="3"/>
    <d v="2025-07-28T17:48:30"/>
    <d v="2025-07-28T17:51:05"/>
    <x v="9"/>
    <s v="0977777517"/>
    <s v="NA"/>
    <s v="NA"/>
    <s v="Outbound"/>
  </r>
  <r>
    <s v="Synnex"/>
    <x v="1"/>
    <s v="Call"/>
    <s v="F66E72218A8748608BACCF48221CD712"/>
    <d v="2025-07-02T00:00:00"/>
    <x v="4"/>
    <d v="2025-07-02T14:33:08"/>
    <d v="2025-07-02T14:36:45"/>
    <x v="9"/>
    <s v="0426879200"/>
    <s v="NA"/>
    <s v="NA"/>
    <s v="Outbound"/>
  </r>
  <r>
    <s v="DE"/>
    <x v="0"/>
    <s v="Call"/>
    <s v="F7816673FDB147E3ABA2D93D1E9EBF62"/>
    <d v="2025-07-01T00:00:00"/>
    <x v="2"/>
    <d v="2025-07-01T23:10:18"/>
    <d v="2025-07-01T23:38:19"/>
    <x v="9"/>
    <s v="0983620278"/>
    <s v="NA"/>
    <s v="NA"/>
    <s v="Outbound"/>
  </r>
  <r>
    <s v="FET"/>
    <x v="0"/>
    <s v="Call"/>
    <s v="F7A2E5DB611944EDBB653905EDE77C66"/>
    <d v="2025-07-17T00:00:00"/>
    <x v="0"/>
    <d v="2025-07-17T23:57:56"/>
    <d v="2025-07-18T00:12:03"/>
    <x v="9"/>
    <s v="0953870001"/>
    <s v="NA"/>
    <s v="NA"/>
    <s v="Inbound"/>
  </r>
  <r>
    <s v="Synnex"/>
    <x v="0"/>
    <s v="Call"/>
    <s v="F89AB1A30BE14111B82C5EABD0685906"/>
    <d v="2025-07-20T00:00:00"/>
    <x v="6"/>
    <d v="2025-07-20T22:12:41"/>
    <d v="2025-07-20T22:57:05"/>
    <x v="9"/>
    <s v="0937627771"/>
    <s v="NA"/>
    <s v="NA"/>
    <s v="Outbound"/>
  </r>
  <r>
    <s v="Synnex"/>
    <x v="1"/>
    <s v="Call"/>
    <s v="FE362536D2F14757B5D09D3861D21DED"/>
    <d v="2025-07-23T00:00:00"/>
    <x v="4"/>
    <d v="2025-07-23T20:40:06"/>
    <d v="2025-07-23T20:42:41"/>
    <x v="9"/>
    <s v="0976066349"/>
    <s v="NA"/>
    <s v="NA"/>
    <s v="Outbound"/>
  </r>
  <r>
    <s v="Synnex"/>
    <x v="1"/>
    <s v="Call"/>
    <s v="FE7A2B6BFFA346DC96DC5E534ED9DD09"/>
    <d v="2025-07-23T00:00:00"/>
    <x v="4"/>
    <d v="2025-07-23T20:33:06"/>
    <d v="2025-07-23T20:39:41"/>
    <x v="9"/>
    <s v="062609788"/>
    <s v="NA"/>
    <s v="NA"/>
    <s v="Outbound"/>
  </r>
  <r>
    <s v="Synnex"/>
    <x v="1"/>
    <s v="Call"/>
    <s v="FEFD182BCA404864ACE693E2FAF02D88"/>
    <d v="2025-07-22T00:00:00"/>
    <x v="2"/>
    <d v="2025-07-22T18:21:16"/>
    <d v="2025-07-22T18:26:09"/>
    <x v="9"/>
    <s v="0977313832"/>
    <s v="NA"/>
    <s v="NA"/>
    <s v="Outbound"/>
  </r>
  <r>
    <s v="Synnex"/>
    <x v="1"/>
    <s v="Call"/>
    <s v="FFA3ED1A6EED4CCBBD314AFA3457922E"/>
    <d v="2025-07-02T00:00:00"/>
    <x v="4"/>
    <d v="2025-07-02T14:01:37"/>
    <d v="2025-07-02T14:05:04"/>
    <x v="9"/>
    <s v="0426879200"/>
    <s v="NA"/>
    <s v="NA"/>
    <s v="Outbound"/>
  </r>
  <r>
    <s v="Synnex"/>
    <x v="1"/>
    <s v="Call"/>
    <s v="FFD337ADC076499C9702688391ECE422"/>
    <d v="2025-07-29T00:00:00"/>
    <x v="2"/>
    <d v="2025-07-29T14:40:15"/>
    <d v="2025-07-29T14:46:49"/>
    <x v="9"/>
    <s v="0906677157"/>
    <s v="NA"/>
    <s v="NA"/>
    <s v="Inbound"/>
  </r>
  <r>
    <s v="Synnex"/>
    <x v="1"/>
    <s v="Call"/>
    <s v="0010B08576414640ACD8885D95E5B317"/>
    <d v="2025-07-17T00:00:00"/>
    <x v="0"/>
    <d v="2025-07-17T12:47:14"/>
    <d v="2025-07-17T12:55:27"/>
    <x v="10"/>
    <s v="sip:anonymous@220.128.98.227"/>
    <s v="NA"/>
    <s v="NA"/>
    <s v="Inbound"/>
  </r>
  <r>
    <s v="Synnex"/>
    <x v="1"/>
    <s v="Call"/>
    <s v="0199120C667F459FBEB6A33D8CA458B5"/>
    <d v="2025-07-25T00:00:00"/>
    <x v="1"/>
    <d v="2025-07-25T15:28:24"/>
    <d v="2025-07-25T15:31:17"/>
    <x v="10"/>
    <s v="039333520"/>
    <s v="NA"/>
    <s v="NA"/>
    <s v="Outbound"/>
  </r>
  <r>
    <s v="Synnex"/>
    <x v="1"/>
    <s v="Call"/>
    <s v="01DF597F774D4CDF9942BC8F8934D167"/>
    <d v="2025-07-07T00:00:00"/>
    <x v="3"/>
    <d v="2025-07-07T12:50:25"/>
    <d v="2025-07-07T12:51:36"/>
    <x v="10"/>
    <s v="0422589399"/>
    <s v="NA"/>
    <s v="NA"/>
    <s v="Outbound"/>
  </r>
  <r>
    <s v="Synnex"/>
    <x v="1"/>
    <s v="Call"/>
    <s v="02A4065391394601A382855CE75253D2"/>
    <d v="2025-07-17T00:00:00"/>
    <x v="0"/>
    <d v="2025-07-17T17:28:42"/>
    <d v="2025-07-17T17:29:46"/>
    <x v="10"/>
    <s v="0923100750"/>
    <s v="NA"/>
    <s v="NA"/>
    <s v="Outbound"/>
  </r>
  <r>
    <s v="Synnex"/>
    <x v="1"/>
    <s v="Call"/>
    <s v="04C44348E56C469AA9EA7BCB7F517AD5"/>
    <d v="2025-07-17T00:00:00"/>
    <x v="0"/>
    <d v="2025-07-17T17:00:51"/>
    <d v="2025-07-17T17:01:59"/>
    <x v="10"/>
    <s v="0928464817"/>
    <s v="NA"/>
    <s v="NA"/>
    <s v="Outbound"/>
  </r>
  <r>
    <s v="Synnex"/>
    <x v="1"/>
    <s v="Call"/>
    <s v="076D148D68FB4A17B834F7B505403769"/>
    <d v="2025-07-17T00:00:00"/>
    <x v="0"/>
    <d v="2025-07-17T12:19:43"/>
    <d v="2025-07-17T12:24:11"/>
    <x v="10"/>
    <s v="0985110746"/>
    <s v="NA"/>
    <s v="NA"/>
    <s v="Inbound"/>
  </r>
  <r>
    <s v="Synnex"/>
    <x v="1"/>
    <s v="Call"/>
    <s v="09DA6819D26140638BD1D00F6F36A795"/>
    <d v="2025-07-25T00:00:00"/>
    <x v="1"/>
    <d v="2025-07-25T15:13:57"/>
    <d v="2025-07-25T15:16:55"/>
    <x v="10"/>
    <s v="0424513979"/>
    <s v="NA"/>
    <s v="NA"/>
    <s v="Outbound"/>
  </r>
  <r>
    <s v="Synnex"/>
    <x v="1"/>
    <s v="Call"/>
    <s v="0AF46BD6DEB945AA9B7E08D20092860E"/>
    <d v="2025-07-28T00:00:00"/>
    <x v="3"/>
    <d v="2025-07-28T14:03:38"/>
    <d v="2025-07-28T14:05:50"/>
    <x v="10"/>
    <s v="0422269588"/>
    <s v="NA"/>
    <s v="NA"/>
    <s v="Outbound"/>
  </r>
  <r>
    <s v="Synnex"/>
    <x v="0"/>
    <s v="Call"/>
    <s v="0BA1548988964C5AAE4F3C0987897393"/>
    <d v="2025-07-04T00:00:00"/>
    <x v="1"/>
    <d v="2025-07-04T10:11:36"/>
    <d v="2025-07-04T10:12:23"/>
    <x v="10"/>
    <s v="0916800055"/>
    <s v="NA"/>
    <s v="NA"/>
    <s v="Outbound"/>
  </r>
  <r>
    <s v="Synnex"/>
    <x v="1"/>
    <s v="Call"/>
    <s v="0BE2D2A580AC4F6B86016D587DCEA664"/>
    <d v="2025-07-25T00:00:00"/>
    <x v="1"/>
    <d v="2025-07-25T15:29:33"/>
    <d v="2025-07-25T15:35:06"/>
    <x v="10"/>
    <s v="0426879200"/>
    <s v="NA"/>
    <s v="NA"/>
    <s v="Inbound"/>
  </r>
  <r>
    <s v="Synnex"/>
    <x v="1"/>
    <s v="Call"/>
    <s v="0D94F334CE7F451B9CEEEB88E2D51290"/>
    <d v="2025-07-28T00:00:00"/>
    <x v="3"/>
    <d v="2025-07-28T12:43:22"/>
    <d v="2025-07-28T12:47:48"/>
    <x v="10"/>
    <s v="0973975152"/>
    <s v="NA"/>
    <s v="NA"/>
    <s v="Outbound"/>
  </r>
  <r>
    <s v="Synnex"/>
    <x v="1"/>
    <s v="Call"/>
    <s v="0F1F70875C184C6FB002258D1CED23C0"/>
    <d v="2025-07-28T00:00:00"/>
    <x v="3"/>
    <d v="2025-07-28T16:05:01"/>
    <d v="2025-07-28T16:09:16"/>
    <x v="10"/>
    <s v="0973785166"/>
    <s v="NA"/>
    <s v="NA"/>
    <s v="Outbound"/>
  </r>
  <r>
    <s v="Synnex"/>
    <x v="1"/>
    <s v="Call"/>
    <s v="0F40DFFF96104DA897FB7BAA71CE15F5"/>
    <d v="2025-07-04T00:00:00"/>
    <x v="1"/>
    <d v="2025-07-04T14:11:07"/>
    <d v="2025-07-04T14:16:39"/>
    <x v="10"/>
    <s v="032605996"/>
    <s v="NA"/>
    <s v="NA"/>
    <s v="Inbound"/>
  </r>
  <r>
    <s v="CHT"/>
    <x v="0"/>
    <s v="Call"/>
    <s v="0FA91D2E8A404EA1B2914E4D72B6B360"/>
    <d v="2025-07-24T00:00:00"/>
    <x v="0"/>
    <d v="2025-07-24T13:02:36"/>
    <d v="2025-07-24T13:09:56"/>
    <x v="10"/>
    <s v="0988514718"/>
    <s v="NA"/>
    <s v="NA"/>
    <s v="Outbound"/>
  </r>
  <r>
    <s v="CHT"/>
    <x v="0"/>
    <s v="Call"/>
    <s v="0FAB80D6ADEB47EB8FCC62BF1AF8E472"/>
    <d v="2025-07-24T00:00:00"/>
    <x v="0"/>
    <d v="2025-07-24T12:34:51"/>
    <d v="2025-07-24T12:48:27"/>
    <x v="10"/>
    <s v="0988514718"/>
    <s v="NA"/>
    <s v="NA"/>
    <s v="Outbound"/>
  </r>
  <r>
    <s v="Synnex"/>
    <x v="1"/>
    <s v="Call"/>
    <s v="1104268DFDFD443986975841EBDFF187"/>
    <d v="2025-07-01T00:00:00"/>
    <x v="2"/>
    <d v="2025-07-01T14:03:47"/>
    <d v="2025-07-01T14:05:02"/>
    <x v="10"/>
    <s v="077223790"/>
    <s v="NA"/>
    <s v="NA"/>
    <s v="Outbound"/>
  </r>
  <r>
    <s v="Synnex"/>
    <x v="1"/>
    <s v="Call"/>
    <s v="11534DEA6D364493B871AFF8FFA23E6D"/>
    <d v="2025-07-10T00:00:00"/>
    <x v="0"/>
    <d v="2025-07-10T17:51:08"/>
    <d v="2025-07-10T17:52:56"/>
    <x v="10"/>
    <s v="0982238701"/>
    <s v="NA"/>
    <s v="NA"/>
    <s v="Outbound"/>
  </r>
  <r>
    <s v="Synnex"/>
    <x v="1"/>
    <s v="Call"/>
    <s v="120C223B228048C3990AB513CDF52777"/>
    <d v="2025-07-01T00:00:00"/>
    <x v="2"/>
    <d v="2025-07-01T14:20:03"/>
    <d v="2025-07-01T14:24:34"/>
    <x v="10"/>
    <s v="033151689"/>
    <s v="NA"/>
    <s v="NA"/>
    <s v="Inbound"/>
  </r>
  <r>
    <s v="Synnex"/>
    <x v="1"/>
    <s v="Call"/>
    <s v="12139E002B0643D6AFDEE9CF3C0E6795"/>
    <d v="2025-07-07T00:00:00"/>
    <x v="3"/>
    <d v="2025-07-07T14:24:34"/>
    <d v="2025-07-07T14:27:04"/>
    <x v="10"/>
    <s v="0953701103"/>
    <s v="NA"/>
    <s v="NA"/>
    <s v="Outbound"/>
  </r>
  <r>
    <s v="Synnex"/>
    <x v="1"/>
    <s v="Call"/>
    <s v="142FF9340A064FF187713E9BAA05D1F5"/>
    <d v="2025-07-17T00:00:00"/>
    <x v="0"/>
    <d v="2025-07-17T17:45:23"/>
    <d v="2025-07-17T17:46:27"/>
    <x v="10"/>
    <s v="0988259286"/>
    <s v="NA"/>
    <s v="NA"/>
    <s v="Outbound"/>
  </r>
  <r>
    <s v="DE"/>
    <x v="0"/>
    <s v="Call"/>
    <s v="14627461B60C49EFA7E45E6D3E8B81D6"/>
    <d v="2025-07-26T00:00:00"/>
    <x v="5"/>
    <d v="2025-07-26T09:40:00"/>
    <d v="2025-07-26T09:43:16"/>
    <x v="10"/>
    <s v="0915951112"/>
    <s v="NA"/>
    <s v="NA"/>
    <s v="Outbound"/>
  </r>
  <r>
    <s v="Synnex"/>
    <x v="1"/>
    <s v="Call"/>
    <s v="146D214BEC1B4A4F86E83364F74F39DE"/>
    <d v="2025-07-25T00:00:00"/>
    <x v="1"/>
    <d v="2025-07-25T17:13:27"/>
    <d v="2025-07-25T17:14:33"/>
    <x v="10"/>
    <s v="0988842788"/>
    <s v="NA"/>
    <s v="NA"/>
    <s v="Outbound"/>
  </r>
  <r>
    <s v="Synnex"/>
    <x v="1"/>
    <s v="Call"/>
    <s v="1544FCAF6A564A0BA3CC35E0AC555505"/>
    <d v="2025-07-03T00:00:00"/>
    <x v="0"/>
    <d v="2025-07-03T13:46:32"/>
    <d v="2025-07-03T13:51:25"/>
    <x v="10"/>
    <s v="0909181133"/>
    <s v="NA"/>
    <s v="NA"/>
    <s v="Inbound"/>
  </r>
  <r>
    <s v="Synnex"/>
    <x v="1"/>
    <s v="Call"/>
    <s v="15776D3AC2B54688ADB875774A928B2E"/>
    <d v="2025-07-25T00:00:00"/>
    <x v="1"/>
    <d v="2025-07-25T17:39:23"/>
    <d v="2025-07-25T17:41:17"/>
    <x v="10"/>
    <s v="0917760080"/>
    <s v="NA"/>
    <s v="NA"/>
    <s v="Outbound"/>
  </r>
  <r>
    <s v="Synnex"/>
    <x v="1"/>
    <s v="Call"/>
    <s v="1858A369D2B3493797B65D8FD948C2E8"/>
    <d v="2025-07-03T00:00:00"/>
    <x v="0"/>
    <d v="2025-07-03T13:04:40"/>
    <d v="2025-07-03T13:15:44"/>
    <x v="10"/>
    <s v="0985855865"/>
    <s v="NA"/>
    <s v="NA"/>
    <s v="Inbound"/>
  </r>
  <r>
    <s v="Synnex"/>
    <x v="1"/>
    <s v="Call"/>
    <s v="194A65B2AEDF403DBF1C911443A2BD03"/>
    <d v="2025-07-17T00:00:00"/>
    <x v="0"/>
    <d v="2025-07-17T13:09:16"/>
    <d v="2025-07-17T13:37:07"/>
    <x v="10"/>
    <s v="0958383800"/>
    <s v="NA"/>
    <s v="NA"/>
    <s v="Inbound"/>
  </r>
  <r>
    <s v="Synnex"/>
    <x v="1"/>
    <s v="Call"/>
    <s v="195D753269F64CF293E2DF97997E3FC4"/>
    <d v="2025-07-25T00:00:00"/>
    <x v="1"/>
    <d v="2025-07-25T17:17:03"/>
    <d v="2025-07-25T17:19:24"/>
    <x v="10"/>
    <s v="0981058152"/>
    <s v="NA"/>
    <s v="NA"/>
    <s v="Outbound"/>
  </r>
  <r>
    <s v="Synnex"/>
    <x v="1"/>
    <s v="Call"/>
    <s v="1A7B1C03ABED49969AAEF78A1FF85E90"/>
    <d v="2025-07-04T00:00:00"/>
    <x v="1"/>
    <d v="2025-07-04T17:30:40"/>
    <d v="2025-07-04T17:33:22"/>
    <x v="10"/>
    <s v="0425326511"/>
    <s v="NA"/>
    <s v="NA"/>
    <s v="Outbound"/>
  </r>
  <r>
    <s v="Synnex"/>
    <x v="1"/>
    <s v="Call"/>
    <s v="1B0E7945BFD1472EAF0575066EA71385"/>
    <d v="2025-07-14T00:00:00"/>
    <x v="3"/>
    <d v="2025-07-14T12:52:42"/>
    <d v="2025-07-14T12:54:45"/>
    <x v="10"/>
    <s v="0289145555"/>
    <s v="NA"/>
    <s v="NA"/>
    <s v="Outbound"/>
  </r>
  <r>
    <s v="Synnex"/>
    <x v="1"/>
    <s v="Call"/>
    <s v="1B54FE2AB9E44012A743C73C3B5864F9"/>
    <d v="2025-07-17T00:00:00"/>
    <x v="0"/>
    <d v="2025-07-17T17:27:03"/>
    <d v="2025-07-17T17:28:07"/>
    <x v="10"/>
    <s v="0967262293"/>
    <s v="NA"/>
    <s v="NA"/>
    <s v="Outbound"/>
  </r>
  <r>
    <s v="Synnex"/>
    <x v="1"/>
    <s v="Call"/>
    <s v="1C979A125ACA4000B0DD98F72DEE4D28"/>
    <d v="2025-07-25T00:00:00"/>
    <x v="1"/>
    <d v="2025-07-25T17:22:54"/>
    <d v="2025-07-25T17:24:56"/>
    <x v="10"/>
    <s v="0918788712"/>
    <s v="NA"/>
    <s v="NA"/>
    <s v="Outbound"/>
  </r>
  <r>
    <s v="Synnex"/>
    <x v="1"/>
    <s v="Call"/>
    <s v="1ED611FE682A43F5978E90D7A30C3B1C"/>
    <d v="2025-07-28T00:00:00"/>
    <x v="3"/>
    <d v="2025-07-28T14:36:49"/>
    <d v="2025-07-28T14:40:01"/>
    <x v="10"/>
    <s v="087239323"/>
    <s v="NA"/>
    <s v="NA"/>
    <s v="Outbound"/>
  </r>
  <r>
    <s v="Synnex"/>
    <x v="1"/>
    <s v="Call"/>
    <s v="2143694D6AB4420FA7D1AF4076578087"/>
    <d v="2025-07-28T00:00:00"/>
    <x v="3"/>
    <d v="2025-07-28T12:25:53"/>
    <d v="2025-07-28T12:35:02"/>
    <x v="10"/>
    <s v="0981043475"/>
    <s v="NA"/>
    <s v="NA"/>
    <s v="Inbound"/>
  </r>
  <r>
    <s v="Synnex"/>
    <x v="1"/>
    <s v="Call"/>
    <s v="2270C2DB419343A9A52C5871EAAF3CE9"/>
    <d v="2025-07-25T00:00:00"/>
    <x v="1"/>
    <d v="2025-07-25T17:43:50"/>
    <d v="2025-07-25T17:45:43"/>
    <x v="10"/>
    <s v="0982108012"/>
    <s v="NA"/>
    <s v="NA"/>
    <s v="Outbound"/>
  </r>
  <r>
    <s v="Synnex"/>
    <x v="1"/>
    <s v="Call"/>
    <s v="23B3AAC0EEE4499B8EEFC9DF24EA0BB0"/>
    <d v="2025-07-28T00:00:00"/>
    <x v="3"/>
    <d v="2025-07-28T15:14:31"/>
    <d v="2025-07-28T15:15:46"/>
    <x v="10"/>
    <s v="0426760268"/>
    <s v="NA"/>
    <s v="NA"/>
    <s v="Outbound"/>
  </r>
  <r>
    <s v="Synnex"/>
    <x v="1"/>
    <s v="Call"/>
    <s v="2406283633E94320AFBE8906FA8A809E"/>
    <d v="2025-07-28T00:00:00"/>
    <x v="3"/>
    <d v="2025-07-28T13:00:09"/>
    <d v="2025-07-28T13:03:16"/>
    <x v="10"/>
    <s v="0973940168"/>
    <s v="NA"/>
    <s v="NA"/>
    <s v="Inbound"/>
  </r>
  <r>
    <s v="Synnex"/>
    <x v="1"/>
    <s v="Call"/>
    <s v="244A51107E4B454DB4936F64F99136F5"/>
    <d v="2025-07-17T00:00:00"/>
    <x v="0"/>
    <d v="2025-07-17T17:20:27"/>
    <d v="2025-07-17T17:21:32"/>
    <x v="10"/>
    <s v="0935710724"/>
    <s v="NA"/>
    <s v="NA"/>
    <s v="Outbound"/>
  </r>
  <r>
    <s v="Synnex"/>
    <x v="1"/>
    <s v="Call"/>
    <s v="24F1D761D3F74B25A42A687AF1B6DDA2"/>
    <d v="2025-07-18T00:00:00"/>
    <x v="1"/>
    <d v="2025-07-18T12:19:39"/>
    <d v="2025-07-18T12:22:59"/>
    <x v="10"/>
    <s v="0958260162"/>
    <s v="NA"/>
    <s v="NA"/>
    <s v="Inbound"/>
  </r>
  <r>
    <s v="Synnex"/>
    <x v="1"/>
    <s v="Call"/>
    <s v="266D3665DE5F4AFBA2826DA0BE607106"/>
    <d v="2025-07-14T00:00:00"/>
    <x v="3"/>
    <d v="2025-07-14T18:08:20"/>
    <d v="2025-07-14T18:11:34"/>
    <x v="10"/>
    <s v="032123536"/>
    <s v="NA"/>
    <s v="NA"/>
    <s v="Outbound"/>
  </r>
  <r>
    <s v="Synnex"/>
    <x v="1"/>
    <s v="Call"/>
    <s v="27455BCFFB8748E3B0033448387B3DDF"/>
    <d v="2025-07-28T00:00:00"/>
    <x v="3"/>
    <d v="2025-07-28T17:37:28"/>
    <d v="2025-07-28T17:40:24"/>
    <x v="10"/>
    <s v="0426760268"/>
    <s v="NA"/>
    <s v="NA"/>
    <s v="Outbound"/>
  </r>
  <r>
    <s v="Synnex"/>
    <x v="1"/>
    <s v="Call"/>
    <s v="2822AAE6A38145B6B379FB6572FC62E1"/>
    <d v="2025-07-25T00:00:00"/>
    <x v="1"/>
    <d v="2025-07-25T16:24:41"/>
    <d v="2025-07-25T16:29:17"/>
    <x v="10"/>
    <s v="0424513979"/>
    <s v="NA"/>
    <s v="NA"/>
    <s v="Outbound"/>
  </r>
  <r>
    <s v="Synnex"/>
    <x v="1"/>
    <s v="Call"/>
    <s v="28590E443F79467CBF510FCAE10D060E"/>
    <d v="2025-07-25T00:00:00"/>
    <x v="1"/>
    <d v="2025-07-25T16:34:27"/>
    <d v="2025-07-25T16:41:51"/>
    <x v="10"/>
    <s v="062200988"/>
    <s v="NA"/>
    <s v="NA"/>
    <s v="Inbound"/>
  </r>
  <r>
    <s v="FET"/>
    <x v="0"/>
    <s v="Call"/>
    <s v="29301B6FF22F4B2B9931008FA739F096"/>
    <d v="2025-07-27T00:00:00"/>
    <x v="6"/>
    <d v="2025-07-27T11:21:11"/>
    <d v="2025-07-27T11:23:43"/>
    <x v="10"/>
    <s v="0976654341"/>
    <s v="NA"/>
    <s v="NA"/>
    <s v="Inbound"/>
  </r>
  <r>
    <s v="Synnex"/>
    <x v="1"/>
    <s v="Call"/>
    <s v="2966D8CE203743C69ED16C53F787FC0D"/>
    <d v="2025-07-14T00:00:00"/>
    <x v="3"/>
    <d v="2025-07-14T17:20:22"/>
    <d v="2025-07-14T17:25:33"/>
    <x v="10"/>
    <s v="032123536"/>
    <s v="NA"/>
    <s v="NA"/>
    <s v="Outbound"/>
  </r>
  <r>
    <s v="Synnex"/>
    <x v="1"/>
    <s v="Call"/>
    <s v="29DE4BB14870431DAA6EE55A22E84391"/>
    <d v="2025-07-25T00:00:00"/>
    <x v="1"/>
    <d v="2025-07-25T14:05:21"/>
    <d v="2025-07-25T14:06:32"/>
    <x v="10"/>
    <s v="0424513979"/>
    <s v="NA"/>
    <s v="NA"/>
    <s v="Outbound"/>
  </r>
  <r>
    <s v="Synnex"/>
    <x v="1"/>
    <s v="Call"/>
    <s v="2A653C1A37A24377AA94DADFC7E8E434"/>
    <d v="2025-07-25T00:00:00"/>
    <x v="1"/>
    <d v="2025-07-25T17:46:47"/>
    <d v="2025-07-25T17:49:07"/>
    <x v="10"/>
    <s v="0982909392"/>
    <s v="NA"/>
    <s v="NA"/>
    <s v="Outbound"/>
  </r>
  <r>
    <s v="Synnex"/>
    <x v="1"/>
    <s v="Call"/>
    <s v="2B5AE93ADE6248E18068B6E29EF401C2"/>
    <d v="2025-07-17T00:00:00"/>
    <x v="0"/>
    <d v="2025-07-17T17:14:48"/>
    <d v="2025-07-17T17:15:44"/>
    <x v="10"/>
    <s v="0986800807"/>
    <s v="NA"/>
    <s v="NA"/>
    <s v="Outbound"/>
  </r>
  <r>
    <s v="FET"/>
    <x v="0"/>
    <s v="Call"/>
    <s v="2B7982021A3840669FB0060EA7D5084B"/>
    <d v="2025-07-27T00:00:00"/>
    <x v="6"/>
    <d v="2025-07-27T11:22:59"/>
    <d v="2025-07-27T11:25:09"/>
    <x v="10"/>
    <s v="0900523370"/>
    <s v="NA"/>
    <s v="NA"/>
    <s v="Inbound"/>
  </r>
  <r>
    <s v="Synnex"/>
    <x v="1"/>
    <s v="Call"/>
    <s v="2D02A0679AFF44E39C813D71FC5CFC82"/>
    <d v="2025-07-10T00:00:00"/>
    <x v="0"/>
    <d v="2025-07-10T12:17:13"/>
    <d v="2025-07-10T12:19:26"/>
    <x v="10"/>
    <s v="0982831366"/>
    <s v="NA"/>
    <s v="NA"/>
    <s v="Inbound"/>
  </r>
  <r>
    <s v="Synnex"/>
    <x v="1"/>
    <s v="Call"/>
    <s v="2D4ED960B15E4566B360C708024178C0"/>
    <d v="2025-07-17T00:00:00"/>
    <x v="0"/>
    <d v="2025-07-17T13:45:21"/>
    <d v="2025-07-17T13:55:28"/>
    <x v="10"/>
    <s v="047281377"/>
    <s v="NA"/>
    <s v="NA"/>
    <s v="Inbound"/>
  </r>
  <r>
    <s v="Synnex"/>
    <x v="1"/>
    <s v="Call"/>
    <s v="2F8F16C361C3475EBA3CFB3A7EF2B5AF"/>
    <d v="2025-07-04T00:00:00"/>
    <x v="1"/>
    <d v="2025-07-04T16:06:34"/>
    <d v="2025-07-04T16:13:04"/>
    <x v="10"/>
    <s v="22555775"/>
    <s v="NA"/>
    <s v="NA"/>
    <s v="Inbound"/>
  </r>
  <r>
    <s v="CHT"/>
    <x v="0"/>
    <s v="Call"/>
    <s v="2F9D064AFE1042F3A9531868945A4C1A"/>
    <d v="2025-07-03T00:00:00"/>
    <x v="0"/>
    <d v="2025-07-03T12:04:00"/>
    <d v="2025-07-03T13:10:29"/>
    <x v="10"/>
    <s v="0926288666"/>
    <s v="NA"/>
    <s v="NA"/>
    <s v="Inbound"/>
  </r>
  <r>
    <s v="Synnex"/>
    <x v="1"/>
    <s v="Call"/>
    <s v="34EC0704CBDD4AB094D73F0108F4402E"/>
    <d v="2025-07-18T00:00:00"/>
    <x v="1"/>
    <d v="2025-07-18T16:06:44"/>
    <d v="2025-07-18T16:19:01"/>
    <x v="10"/>
    <s v="076417119"/>
    <s v="NA"/>
    <s v="NA"/>
    <s v="Inbound"/>
  </r>
  <r>
    <s v="Synnex"/>
    <x v="1"/>
    <s v="Call"/>
    <s v="351039C156184DBCB9E451A9FF176CE6"/>
    <d v="2025-07-21T00:00:00"/>
    <x v="3"/>
    <d v="2025-07-21T12:53:03"/>
    <d v="2025-07-21T12:56:50"/>
    <x v="10"/>
    <s v="22392338"/>
    <s v="NA"/>
    <s v="NA"/>
    <s v="Inbound"/>
  </r>
  <r>
    <s v="Synnex"/>
    <x v="1"/>
    <s v="Call"/>
    <s v="359894F2515A4016B338550812984E04"/>
    <d v="2025-07-03T00:00:00"/>
    <x v="0"/>
    <d v="2025-07-03T17:38:15"/>
    <d v="2025-07-03T17:40:21"/>
    <x v="10"/>
    <s v="062597899"/>
    <s v="NA"/>
    <s v="NA"/>
    <s v="Outbound"/>
  </r>
  <r>
    <s v="FET"/>
    <x v="0"/>
    <s v="Call"/>
    <s v="36CB24DD65ED44E7876B85B7FE2AB519"/>
    <d v="2025-07-05T00:00:00"/>
    <x v="5"/>
    <d v="2025-07-05T09:21:16"/>
    <d v="2025-07-05T09:38:21"/>
    <x v="10"/>
    <s v="0967185537"/>
    <s v="NA"/>
    <s v="NA"/>
    <s v="Inbound"/>
  </r>
  <r>
    <s v="Synnex"/>
    <x v="1"/>
    <s v="Call"/>
    <s v="3A5598BFCFB64C0EB2491D08115865B3"/>
    <d v="2025-07-01T00:00:00"/>
    <x v="2"/>
    <d v="2025-07-01T14:28:58"/>
    <d v="2025-07-01T14:30:13"/>
    <x v="10"/>
    <s v="0953701103"/>
    <s v="NA"/>
    <s v="NA"/>
    <s v="Outbound"/>
  </r>
  <r>
    <s v="Synnex"/>
    <x v="1"/>
    <s v="Call"/>
    <s v="3AA2BD131EAE4EE198370E77BC61D2A0"/>
    <d v="2025-07-25T00:00:00"/>
    <x v="1"/>
    <d v="2025-07-25T14:12:23"/>
    <d v="2025-07-25T14:14:00"/>
    <x v="10"/>
    <s v="062090555"/>
    <s v="NA"/>
    <s v="NA"/>
    <s v="Outbound"/>
  </r>
  <r>
    <s v="Synnex"/>
    <x v="1"/>
    <s v="Call"/>
    <s v="3B927F0D27F84A9A9D63410D37026075"/>
    <d v="2025-07-04T00:00:00"/>
    <x v="1"/>
    <d v="2025-07-04T17:03:59"/>
    <d v="2025-07-04T17:08:12"/>
    <x v="10"/>
    <s v="0424513979"/>
    <s v="NA"/>
    <s v="NA"/>
    <s v="Outbound"/>
  </r>
  <r>
    <s v="Synnex"/>
    <x v="1"/>
    <s v="Call"/>
    <s v="3C3B187F4AED4DA9A3A5F7A03F34B6B1"/>
    <d v="2025-07-25T00:00:00"/>
    <x v="1"/>
    <d v="2025-07-25T12:30:31"/>
    <d v="2025-07-25T12:37:33"/>
    <x v="10"/>
    <s v="0426879200"/>
    <s v="NA"/>
    <s v="NA"/>
    <s v="Inbound"/>
  </r>
  <r>
    <s v="Synnex"/>
    <x v="1"/>
    <s v="Call"/>
    <s v="3F00C4FED2724C50B25593F9825AC8D2"/>
    <d v="2025-07-17T00:00:00"/>
    <x v="0"/>
    <d v="2025-07-17T17:06:30"/>
    <d v="2025-07-17T17:07:34"/>
    <x v="10"/>
    <s v="0916617319"/>
    <s v="NA"/>
    <s v="NA"/>
    <s v="Outbound"/>
  </r>
  <r>
    <s v="Synnex"/>
    <x v="1"/>
    <s v="Call"/>
    <s v="3F59A894668D4D459635F9DB31F7B09A"/>
    <d v="2025-07-25T00:00:00"/>
    <x v="1"/>
    <d v="2025-07-25T17:20:45"/>
    <d v="2025-07-25T17:21:51"/>
    <x v="10"/>
    <s v="0976011646"/>
    <s v="NA"/>
    <s v="NA"/>
    <s v="Outbound"/>
  </r>
  <r>
    <s v="Synnex"/>
    <x v="1"/>
    <s v="Call"/>
    <s v="3FC47A9C311F4E4D89F3467161FD8797"/>
    <d v="2025-07-25T00:00:00"/>
    <x v="1"/>
    <d v="2025-07-25T17:11:19"/>
    <d v="2025-07-25T17:12:32"/>
    <x v="10"/>
    <s v="0989338384"/>
    <s v="NA"/>
    <s v="NA"/>
    <s v="Outbound"/>
  </r>
  <r>
    <s v="FET"/>
    <x v="0"/>
    <s v="Call"/>
    <s v="408B9022B04246E688B44FFC9DD4C94D"/>
    <d v="2025-07-04T00:00:00"/>
    <x v="1"/>
    <d v="2025-07-04T16:03:27"/>
    <d v="2025-07-04T16:07:04"/>
    <x v="10"/>
    <s v="0437041548"/>
    <s v="NA"/>
    <s v="NA"/>
    <s v="Inbound"/>
  </r>
  <r>
    <s v="Synnex"/>
    <x v="1"/>
    <s v="Call"/>
    <s v="410B3C1DFBF64C19BCD9CC0B4AB8FF01"/>
    <d v="2025-07-18T00:00:00"/>
    <x v="1"/>
    <d v="2025-07-18T13:06:44"/>
    <d v="2025-07-18T13:09:12"/>
    <x v="10"/>
    <s v="033663668"/>
    <s v="NA"/>
    <s v="NA"/>
    <s v="Outbound"/>
  </r>
  <r>
    <s v="Synnex"/>
    <x v="1"/>
    <s v="Call"/>
    <s v="426C661D92D04A91821E955109F36A10"/>
    <d v="2025-07-18T00:00:00"/>
    <x v="1"/>
    <d v="2025-07-18T15:04:52"/>
    <d v="2025-07-18T15:19:03"/>
    <x v="10"/>
    <s v="034801885"/>
    <s v="NA"/>
    <s v="NA"/>
    <s v="Outbound"/>
  </r>
  <r>
    <s v="FET"/>
    <x v="0"/>
    <s v="Call"/>
    <s v="45F48C04F79142099EAE5E1FCC709853"/>
    <d v="2025-07-18T00:00:00"/>
    <x v="1"/>
    <d v="2025-07-18T10:45:34"/>
    <d v="2025-07-18T10:59:26"/>
    <x v="10"/>
    <s v="0917583880"/>
    <s v="NA"/>
    <s v="NA"/>
    <s v="Inbound"/>
  </r>
  <r>
    <s v="Synnex"/>
    <x v="1"/>
    <s v="Call"/>
    <s v="4726E30740304770932CFD4A20EFBF8F"/>
    <d v="2025-07-04T00:00:00"/>
    <x v="1"/>
    <d v="2025-07-04T15:57:15"/>
    <d v="2025-07-04T15:59:08"/>
    <x v="10"/>
    <s v="052290178"/>
    <s v="NA"/>
    <s v="NA"/>
    <s v="Outbound"/>
  </r>
  <r>
    <s v="Synnex"/>
    <x v="1"/>
    <s v="Call"/>
    <s v="49117B3105F641488A154024A28C75A2"/>
    <d v="2025-07-21T00:00:00"/>
    <x v="3"/>
    <d v="2025-07-21T14:17:55"/>
    <d v="2025-07-21T14:23:52"/>
    <x v="10"/>
    <s v="052276767"/>
    <s v="NA"/>
    <s v="NA"/>
    <s v="Outbound"/>
  </r>
  <r>
    <s v="Synnex"/>
    <x v="1"/>
    <s v="Call"/>
    <s v="4BEAB2C8B77E41D98BC2E259018A86AE"/>
    <d v="2025-07-11T00:00:00"/>
    <x v="1"/>
    <d v="2025-07-11T15:36:07"/>
    <d v="2025-07-11T15:39:21"/>
    <x v="10"/>
    <s v="039566556"/>
    <s v="NA"/>
    <s v="NA"/>
    <s v="Outbound"/>
  </r>
  <r>
    <s v="Synnex"/>
    <x v="1"/>
    <s v="Call"/>
    <s v="4C21993C16E548D9AF7D20D3DA2EFF6F"/>
    <d v="2025-07-10T00:00:00"/>
    <x v="0"/>
    <d v="2025-07-10T13:06:27"/>
    <d v="2025-07-10T13:17:38"/>
    <x v="10"/>
    <s v="039566556"/>
    <s v="NA"/>
    <s v="NA"/>
    <s v="Outbound"/>
  </r>
  <r>
    <s v="DE"/>
    <x v="0"/>
    <s v="Call"/>
    <s v="4C505F35DFFA44219FA49707929801B6"/>
    <d v="2025-07-03T00:00:00"/>
    <x v="0"/>
    <d v="2025-07-03T10:35:35"/>
    <d v="2025-07-03T10:41:57"/>
    <x v="10"/>
    <s v="0932024171"/>
    <s v="NA"/>
    <s v="NA"/>
    <s v="Inbound"/>
  </r>
  <r>
    <s v="Synnex"/>
    <x v="1"/>
    <s v="Call"/>
    <s v="4D611E3151E2458B9331259FF4727841"/>
    <d v="2025-07-18T00:00:00"/>
    <x v="1"/>
    <d v="2025-07-18T12:58:26"/>
    <d v="2025-07-18T13:01:01"/>
    <x v="10"/>
    <s v="033663668"/>
    <s v="NA"/>
    <s v="NA"/>
    <s v="Outbound"/>
  </r>
  <r>
    <s v="Synnex"/>
    <x v="1"/>
    <s v="Call"/>
    <s v="4DB81BBD59F64171B3C218B02E1C36FF"/>
    <d v="2025-07-28T00:00:00"/>
    <x v="3"/>
    <d v="2025-07-28T12:08:27"/>
    <d v="2025-07-28T12:09:42"/>
    <x v="10"/>
    <s v="0979205502"/>
    <s v="NA"/>
    <s v="NA"/>
    <s v="Outbound"/>
  </r>
  <r>
    <s v="FET"/>
    <x v="0"/>
    <s v="Call"/>
    <s v="4E297C05F77A44F79F7D9C13DFF51981"/>
    <d v="2025-07-18T00:00:00"/>
    <x v="1"/>
    <d v="2025-07-18T10:59:35"/>
    <d v="2025-07-18T11:01:42"/>
    <x v="10"/>
    <s v="0917583880"/>
    <s v="NA"/>
    <s v="NA"/>
    <s v="Outbound"/>
  </r>
  <r>
    <s v="Synnex"/>
    <x v="1"/>
    <s v="Call"/>
    <s v="4FCF144F9C53466F8E3802572C10EDF5"/>
    <d v="2025-07-25T00:00:00"/>
    <x v="1"/>
    <d v="2025-07-25T17:50:12"/>
    <d v="2025-07-25T17:50:55"/>
    <x v="10"/>
    <s v="0328075555"/>
    <s v="NA"/>
    <s v="NA"/>
    <s v="Outbound"/>
  </r>
  <r>
    <s v="Synnex"/>
    <x v="1"/>
    <s v="Call"/>
    <s v="4FE7B5BDBC844CD6B34C8F2105B68A1F"/>
    <d v="2025-07-25T00:00:00"/>
    <x v="1"/>
    <d v="2025-07-25T17:53:23"/>
    <d v="2025-07-25T17:55:38"/>
    <x v="10"/>
    <s v="0910758571"/>
    <s v="NA"/>
    <s v="NA"/>
    <s v="Outbound"/>
  </r>
  <r>
    <s v="Synnex"/>
    <x v="1"/>
    <s v="Call"/>
    <s v="519945B2E6434093A77B5F2561B269BC"/>
    <d v="2025-07-17T00:00:00"/>
    <x v="0"/>
    <d v="2025-07-17T16:13:01"/>
    <d v="2025-07-17T16:24:03"/>
    <x v="10"/>
    <s v="062902237"/>
    <s v="NA"/>
    <s v="NA"/>
    <s v="Outbound"/>
  </r>
  <r>
    <s v="DE"/>
    <x v="0"/>
    <s v="Chat"/>
    <s v="521CB90C3A1A489F8186F68D3FE2C038"/>
    <d v="2025-07-18T00:00:00"/>
    <x v="1"/>
    <d v="2025-07-18T13:20:21"/>
    <d v="2025-07-18T13:27:10"/>
    <x v="10"/>
    <s v="0912016745"/>
    <s v="NA"/>
    <s v="NA"/>
    <s v="Inbound"/>
  </r>
  <r>
    <s v="Synnex"/>
    <x v="1"/>
    <s v="Call"/>
    <s v="52A7EADC5F2B4B69A1439A125C435799"/>
    <d v="2025-07-28T00:00:00"/>
    <x v="3"/>
    <d v="2025-07-28T16:34:36"/>
    <d v="2025-07-28T16:38:05"/>
    <x v="10"/>
    <s v="032807555"/>
    <s v="NA"/>
    <s v="NA"/>
    <s v="Inbound"/>
  </r>
  <r>
    <s v="Synnex"/>
    <x v="1"/>
    <s v="Call"/>
    <s v="52C1D251B56542DE9999663B7540DBAE"/>
    <d v="2025-07-25T00:00:00"/>
    <x v="1"/>
    <d v="2025-07-25T15:02:12"/>
    <d v="2025-07-25T15:08:41"/>
    <x v="10"/>
    <s v="087239323"/>
    <s v="NA"/>
    <s v="NA"/>
    <s v="Inbound"/>
  </r>
  <r>
    <s v="Synnex"/>
    <x v="1"/>
    <s v="Call"/>
    <s v="52DED4D03DA442489D5A4E19F126CD02"/>
    <d v="2025-07-11T00:00:00"/>
    <x v="1"/>
    <d v="2025-07-11T12:48:15"/>
    <d v="2025-07-11T12:55:26"/>
    <x v="10"/>
    <s v="0426879200"/>
    <s v="NA"/>
    <s v="NA"/>
    <s v="Inbound"/>
  </r>
  <r>
    <s v="Synnex"/>
    <x v="1"/>
    <s v="Call"/>
    <s v="537455C0659F45C5ABC89DA2B8A987C7"/>
    <d v="2025-07-28T00:00:00"/>
    <x v="3"/>
    <d v="2025-07-28T12:19:37"/>
    <d v="2025-07-28T12:20:35"/>
    <x v="10"/>
    <s v="0422269588"/>
    <s v="NA"/>
    <s v="NA"/>
    <s v="Outbound"/>
  </r>
  <r>
    <s v="Synnex"/>
    <x v="1"/>
    <s v="Call"/>
    <s v="54E63A39B18B41FC90F3B3233B56A069"/>
    <d v="2025-07-01T00:00:00"/>
    <x v="2"/>
    <d v="2025-07-01T12:50:36"/>
    <d v="2025-07-01T12:56:45"/>
    <x v="10"/>
    <s v="0287729016"/>
    <s v="NA"/>
    <s v="NA"/>
    <s v="Outbound"/>
  </r>
  <r>
    <s v="Synnex"/>
    <x v="1"/>
    <s v="Call"/>
    <s v="552719322D5048C4A880957348D9AED9"/>
    <d v="2025-07-01T00:00:00"/>
    <x v="2"/>
    <d v="2025-07-01T12:17:32"/>
    <d v="2025-07-01T12:20:09"/>
    <x v="10"/>
    <s v="0926257727"/>
    <s v="NA"/>
    <s v="NA"/>
    <s v="Outbound"/>
  </r>
  <r>
    <s v="DE"/>
    <x v="0"/>
    <s v="Call"/>
    <s v="5670BAC00B8B4C9E9411C542A677C7D0"/>
    <d v="2025-07-11T00:00:00"/>
    <x v="1"/>
    <d v="2025-07-11T09:13:25"/>
    <d v="2025-07-11T09:40:09"/>
    <x v="10"/>
    <s v="0963433068"/>
    <s v="NA"/>
    <s v="NA"/>
    <s v="Inbound"/>
  </r>
  <r>
    <s v="Synnex"/>
    <x v="1"/>
    <s v="Call"/>
    <s v="5769C6322D804931AC0B227FBF5B1CD5"/>
    <d v="2025-07-17T00:00:00"/>
    <x v="0"/>
    <d v="2025-07-17T17:33:37"/>
    <d v="2025-07-17T17:34:38"/>
    <x v="10"/>
    <s v="0980800327"/>
    <s v="NA"/>
    <s v="NA"/>
    <s v="Outbound"/>
  </r>
  <r>
    <s v="Synnex"/>
    <x v="1"/>
    <s v="Call"/>
    <s v="583A2B2678BD4846BB1CBC0C90962E7A"/>
    <d v="2025-07-07T00:00:00"/>
    <x v="3"/>
    <d v="2025-07-07T14:47:11"/>
    <d v="2025-07-07T14:48:22"/>
    <x v="10"/>
    <s v="035280885"/>
    <s v="NA"/>
    <s v="NA"/>
    <s v="Outbound"/>
  </r>
  <r>
    <s v="Synnex"/>
    <x v="1"/>
    <s v="Call"/>
    <s v="58443FA2861E49A98B6E6E83C9FBC7C8"/>
    <d v="2025-07-17T00:00:00"/>
    <x v="0"/>
    <d v="2025-07-17T17:36:43"/>
    <d v="2025-07-17T17:37:29"/>
    <x v="10"/>
    <s v="0909583782"/>
    <s v="NA"/>
    <s v="NA"/>
    <s v="Outbound"/>
  </r>
  <r>
    <s v="Synnex"/>
    <x v="1"/>
    <s v="Call"/>
    <s v="5A49F659BD4E417DA8891F169D5004B4"/>
    <d v="2025-07-25T00:00:00"/>
    <x v="1"/>
    <d v="2025-07-25T17:29:44"/>
    <d v="2025-07-25T17:33:35"/>
    <x v="10"/>
    <s v="0970970080"/>
    <s v="NA"/>
    <s v="NA"/>
    <s v="Outbound"/>
  </r>
  <r>
    <s v="Synnex"/>
    <x v="1"/>
    <s v="Call"/>
    <s v="5BBBF6685FEB493A8C17759836315809"/>
    <d v="2025-07-01T00:00:00"/>
    <x v="2"/>
    <d v="2025-07-01T12:36:07"/>
    <d v="2025-07-01T12:40:41"/>
    <x v="10"/>
    <s v="0422232779"/>
    <s v="NA"/>
    <s v="NA"/>
    <s v="Inbound"/>
  </r>
  <r>
    <s v="Synnex"/>
    <x v="1"/>
    <s v="Call"/>
    <s v="5BCC9C0A0DFC4A84B9EBF36697E30968"/>
    <d v="2025-07-17T00:00:00"/>
    <x v="0"/>
    <d v="2025-07-17T12:17:05"/>
    <d v="2025-07-17T12:18:55"/>
    <x v="10"/>
    <s v="062143678"/>
    <s v="NA"/>
    <s v="NA"/>
    <s v="Outbound"/>
  </r>
  <r>
    <s v="FET"/>
    <x v="0"/>
    <s v="Call"/>
    <s v="5BDFB256FC5846A7A88B867A14B2C93B"/>
    <d v="2025-07-13T00:00:00"/>
    <x v="6"/>
    <d v="2025-07-13T09:43:35"/>
    <d v="2025-07-13T09:48:28"/>
    <x v="10"/>
    <s v="0976130939"/>
    <s v="NA"/>
    <s v="NA"/>
    <s v="Inbound"/>
  </r>
  <r>
    <s v="Synnex"/>
    <x v="1"/>
    <s v="Call"/>
    <s v="5C3404DA947C4BCCAE21C50607DEC6BB"/>
    <d v="2025-07-25T00:00:00"/>
    <x v="1"/>
    <d v="2025-07-25T14:25:33"/>
    <d v="2025-07-25T14:37:56"/>
    <x v="10"/>
    <s v="062090555"/>
    <s v="NA"/>
    <s v="NA"/>
    <s v="Outbound"/>
  </r>
  <r>
    <s v="Synnex"/>
    <x v="1"/>
    <s v="Call"/>
    <s v="5E3DFE53102247A68E0E329D59227FF6"/>
    <d v="2025-07-24T00:00:00"/>
    <x v="0"/>
    <d v="2025-07-24T12:04:49"/>
    <d v="2025-07-24T12:07:20"/>
    <x v="10"/>
    <s v="078020801"/>
    <s v="NA"/>
    <s v="NA"/>
    <s v="Outbound"/>
  </r>
  <r>
    <s v="DE"/>
    <x v="0"/>
    <s v="Chat"/>
    <s v="5EC6AAAB1C594628A0820C1D6E009C0C"/>
    <d v="2025-07-18T00:00:00"/>
    <x v="1"/>
    <d v="2025-07-18T13:13:59"/>
    <d v="2025-07-18T13:18:41"/>
    <x v="10"/>
    <s v="0912016745"/>
    <s v="NA"/>
    <s v="NA"/>
    <s v="Inbound"/>
  </r>
  <r>
    <s v="Synnex"/>
    <x v="1"/>
    <s v="Call"/>
    <s v="60A886A7A38E4C0C89DA09B7C130F98E"/>
    <d v="2025-07-07T00:00:00"/>
    <x v="3"/>
    <d v="2025-07-07T16:26:17"/>
    <d v="2025-07-07T16:32:32"/>
    <x v="10"/>
    <s v="062608550"/>
    <s v="NA"/>
    <s v="NA"/>
    <s v="Inbound"/>
  </r>
  <r>
    <s v="Synnex"/>
    <x v="1"/>
    <s v="Call"/>
    <s v="6323EE2D74124FC5AC01515799B519C5"/>
    <d v="2025-07-14T00:00:00"/>
    <x v="3"/>
    <d v="2025-07-14T12:17:02"/>
    <d v="2025-07-14T12:26:33"/>
    <x v="10"/>
    <s v="0983782775"/>
    <s v="NA"/>
    <s v="NA"/>
    <s v="Inbound"/>
  </r>
  <r>
    <s v="Synnex"/>
    <x v="1"/>
    <s v="Call"/>
    <s v="64033AB3913C4B84BB283411E4526826"/>
    <d v="2025-07-28T00:00:00"/>
    <x v="3"/>
    <d v="2025-07-28T17:50:45"/>
    <d v="2025-07-28T17:56:28"/>
    <x v="10"/>
    <s v="034801885"/>
    <s v="NA"/>
    <s v="NA"/>
    <s v="Inbound"/>
  </r>
  <r>
    <s v="Synnex"/>
    <x v="1"/>
    <s v="Call"/>
    <s v="641BD7D17AA245539E2090A488ED9E4F"/>
    <d v="2025-07-01T00:00:00"/>
    <x v="2"/>
    <d v="2025-07-01T14:30:14"/>
    <d v="2025-07-01T14:34:04"/>
    <x v="10"/>
    <s v="0953701103"/>
    <s v="NA"/>
    <s v="NA"/>
    <s v="Inbound"/>
  </r>
  <r>
    <s v="Synnex"/>
    <x v="1"/>
    <s v="Call"/>
    <s v="643DDDC25C2146D79A8BA0F4719156E2"/>
    <d v="2025-07-28T00:00:00"/>
    <x v="3"/>
    <d v="2025-07-28T14:34:03"/>
    <d v="2025-07-28T14:35:23"/>
    <x v="10"/>
    <s v="0328075555"/>
    <s v="NA"/>
    <s v="NA"/>
    <s v="Outbound"/>
  </r>
  <r>
    <s v="Synnex"/>
    <x v="1"/>
    <s v="Call"/>
    <s v="678B742D9D6843909D4437D7A963208D"/>
    <d v="2025-07-28T00:00:00"/>
    <x v="3"/>
    <d v="2025-07-28T12:49:25"/>
    <d v="2025-07-28T12:50:34"/>
    <x v="10"/>
    <s v="0422269588"/>
    <s v="NA"/>
    <s v="NA"/>
    <s v="Outbound"/>
  </r>
  <r>
    <s v="CHT"/>
    <x v="0"/>
    <s v="Call"/>
    <s v="6958F1A1B1354940AC8CD4D3CF59E87F"/>
    <d v="2025-07-24T00:00:00"/>
    <x v="0"/>
    <d v="2025-07-24T16:30:39"/>
    <d v="2025-07-24T16:44:27"/>
    <x v="10"/>
    <s v="0937248596"/>
    <s v="NA"/>
    <s v="NA"/>
    <s v="Inbound"/>
  </r>
  <r>
    <s v="Synnex"/>
    <x v="1"/>
    <s v="Call"/>
    <s v="6A1115141B1F40D0BB8375CE58DB5E6C"/>
    <d v="2025-07-01T00:00:00"/>
    <x v="2"/>
    <d v="2025-07-01T16:22:58"/>
    <d v="2025-07-01T16:31:21"/>
    <x v="10"/>
    <s v="0939629986"/>
    <s v="NA"/>
    <s v="NA"/>
    <s v="Inbound"/>
  </r>
  <r>
    <s v="Synnex"/>
    <x v="1"/>
    <s v="Call"/>
    <s v="6A70F52A96D04B1B99460EE536438A8E"/>
    <d v="2025-07-10T00:00:00"/>
    <x v="0"/>
    <d v="2025-07-10T17:41:48"/>
    <d v="2025-07-10T17:43:44"/>
    <x v="10"/>
    <s v="0926792136"/>
    <s v="NA"/>
    <s v="NA"/>
    <s v="Outbound"/>
  </r>
  <r>
    <s v="Synnex"/>
    <x v="1"/>
    <s v="Call"/>
    <s v="6D94EC0451E543F284E2976ED171D46B"/>
    <d v="2025-07-25T00:00:00"/>
    <x v="1"/>
    <d v="2025-07-25T17:41:38"/>
    <d v="2025-07-25T17:42:44"/>
    <x v="10"/>
    <s v="0938022964"/>
    <s v="NA"/>
    <s v="NA"/>
    <s v="Outbound"/>
  </r>
  <r>
    <s v="Synnex"/>
    <x v="1"/>
    <s v="Call"/>
    <s v="733144ED8CFB43889788EF433A9EE749"/>
    <d v="2025-07-10T00:00:00"/>
    <x v="0"/>
    <d v="2025-07-10T17:44:09"/>
    <d v="2025-07-10T17:45:13"/>
    <x v="10"/>
    <s v="0989898585"/>
    <s v="NA"/>
    <s v="NA"/>
    <s v="Outbound"/>
  </r>
  <r>
    <s v="Synnex"/>
    <x v="1"/>
    <s v="Call"/>
    <s v="73B55D9D611A4A06B6FF3C72C69E2FE3"/>
    <d v="2025-07-24T00:00:00"/>
    <x v="0"/>
    <d v="2025-07-24T15:16:08"/>
    <d v="2025-07-24T15:18:09"/>
    <x v="10"/>
    <s v="0426622898"/>
    <s v="NA"/>
    <s v="NA"/>
    <s v="Outbound"/>
  </r>
  <r>
    <s v="Synnex"/>
    <x v="1"/>
    <s v="Call"/>
    <s v="74A1FE38C7844DBD99FC255BED7DD4CC"/>
    <d v="2025-07-03T00:00:00"/>
    <x v="0"/>
    <d v="2025-07-03T17:21:53"/>
    <d v="2025-07-03T17:29:53"/>
    <x v="10"/>
    <s v="0426879200"/>
    <s v="NA"/>
    <s v="NA"/>
    <s v="Inbound"/>
  </r>
  <r>
    <s v="Synnex"/>
    <x v="1"/>
    <s v="Call"/>
    <s v="763EAED29C89442B8361761A2EE69DEA"/>
    <d v="2025-07-28T00:00:00"/>
    <x v="3"/>
    <d v="2025-07-28T17:32:56"/>
    <d v="2025-07-28T17:35:46"/>
    <x v="10"/>
    <s v="047616299"/>
    <s v="NA"/>
    <s v="NA"/>
    <s v="Outbound"/>
  </r>
  <r>
    <s v="FET"/>
    <x v="0"/>
    <s v="Call"/>
    <s v="786A629A976D449E8D0C22A51D924E04"/>
    <d v="2025-07-27T00:00:00"/>
    <x v="6"/>
    <d v="2025-07-27T11:33:03"/>
    <d v="2025-07-27T11:35:13"/>
    <x v="10"/>
    <s v="0917073795"/>
    <s v="NA"/>
    <s v="NA"/>
    <s v="Inbound"/>
  </r>
  <r>
    <s v="Synnex"/>
    <x v="1"/>
    <s v="Call"/>
    <s v="78807C16BA824FB58076C39526FE17D1"/>
    <d v="2025-07-17T00:00:00"/>
    <x v="0"/>
    <d v="2025-07-17T17:32:04"/>
    <d v="2025-07-17T17:33:09"/>
    <x v="10"/>
    <s v="0922926908"/>
    <s v="NA"/>
    <s v="NA"/>
    <s v="Outbound"/>
  </r>
  <r>
    <s v="Synnex"/>
    <x v="1"/>
    <s v="Call"/>
    <s v="7960B8C0CE74492287CD5977AC88750B"/>
    <d v="2025-07-10T00:00:00"/>
    <x v="0"/>
    <d v="2025-07-10T12:01:38"/>
    <d v="2025-07-10T12:13:03"/>
    <x v="10"/>
    <s v="0982831366"/>
    <s v="NA"/>
    <s v="NA"/>
    <s v="Inbound"/>
  </r>
  <r>
    <s v="FET"/>
    <x v="0"/>
    <s v="Call"/>
    <s v="7A873DB377134397909DB7FE4028B6B5"/>
    <d v="2025-07-12T00:00:00"/>
    <x v="5"/>
    <d v="2025-07-12T12:49:58"/>
    <d v="2025-07-12T12:52:29"/>
    <x v="10"/>
    <s v="0955977148"/>
    <s v="NA"/>
    <s v="NA"/>
    <s v="Inbound"/>
  </r>
  <r>
    <s v="FET"/>
    <x v="0"/>
    <s v="Call"/>
    <s v="7B431B0271B146C38B183CBF0D79D71F"/>
    <d v="2025-07-05T00:00:00"/>
    <x v="5"/>
    <d v="2025-07-05T17:23:35"/>
    <d v="2025-07-05T17:26:40"/>
    <x v="10"/>
    <s v="0938815666"/>
    <s v="NA"/>
    <s v="NA"/>
    <s v="Inbound"/>
  </r>
  <r>
    <s v="Synnex"/>
    <x v="1"/>
    <s v="Call"/>
    <s v="7C2C790110D54827BF77267CF3401E08"/>
    <d v="2025-07-10T00:00:00"/>
    <x v="0"/>
    <d v="2025-07-10T17:40:23"/>
    <d v="2025-07-10T17:41:24"/>
    <x v="10"/>
    <s v="0930084902"/>
    <s v="NA"/>
    <s v="NA"/>
    <s v="Outbound"/>
  </r>
  <r>
    <s v="Synnex"/>
    <x v="1"/>
    <s v="Call"/>
    <s v="7C3CB087D8A24676B4CAE741E263B0B9"/>
    <d v="2025-07-25T00:00:00"/>
    <x v="1"/>
    <d v="2025-07-25T17:26:06"/>
    <d v="2025-07-25T17:28:06"/>
    <x v="10"/>
    <s v="0932093657"/>
    <s v="NA"/>
    <s v="NA"/>
    <s v="Outbound"/>
  </r>
  <r>
    <s v="Synnex"/>
    <x v="1"/>
    <s v="Call"/>
    <s v="7CFB6582D15947F89BC695856499DC18"/>
    <d v="2025-07-10T00:00:00"/>
    <x v="0"/>
    <d v="2025-07-10T17:56:47"/>
    <d v="2025-07-10T17:57:35"/>
    <x v="10"/>
    <s v="0919380435"/>
    <s v="NA"/>
    <s v="NA"/>
    <s v="Outbound"/>
  </r>
  <r>
    <s v="Synnex"/>
    <x v="1"/>
    <s v="Call"/>
    <s v="80D70D3A49814798A0CCF9404AFCDE8C"/>
    <d v="2025-07-11T00:00:00"/>
    <x v="1"/>
    <d v="2025-07-11T14:21:13"/>
    <d v="2025-07-11T14:22:18"/>
    <x v="10"/>
    <s v="0967033026"/>
    <s v="NA"/>
    <s v="NA"/>
    <s v="Outbound"/>
  </r>
  <r>
    <s v="Synnex"/>
    <x v="1"/>
    <s v="Call"/>
    <s v="811FD8DA73E9409891FD6A28234F3E4F"/>
    <d v="2025-07-17T00:00:00"/>
    <x v="0"/>
    <d v="2025-07-17T17:34:54"/>
    <d v="2025-07-17T17:35:47"/>
    <x v="10"/>
    <s v="0907727683"/>
    <s v="NA"/>
    <s v="NA"/>
    <s v="Outbound"/>
  </r>
  <r>
    <s v="Synnex"/>
    <x v="1"/>
    <s v="Call"/>
    <s v="813BA3A55AB64C8C8B7387E0755F6848"/>
    <d v="2025-07-28T00:00:00"/>
    <x v="3"/>
    <d v="2025-07-28T16:20:26"/>
    <d v="2025-07-28T16:23:34"/>
    <x v="10"/>
    <s v="0915169396"/>
    <s v="NA"/>
    <s v="NA"/>
    <s v="Outbound"/>
  </r>
  <r>
    <s v="Synnex"/>
    <x v="1"/>
    <s v="Call"/>
    <s v="839EAD06EA874EFFA8A6097A70533A4D"/>
    <d v="2025-07-11T00:00:00"/>
    <x v="1"/>
    <d v="2025-07-11T14:55:19"/>
    <d v="2025-07-11T14:59:10"/>
    <x v="10"/>
    <s v="0933938163"/>
    <s v="NA"/>
    <s v="NA"/>
    <s v="Outbound"/>
  </r>
  <r>
    <s v="Synnex"/>
    <x v="1"/>
    <s v="Call"/>
    <s v="842ADBFBDCF24C6791A4E8ADD803D2F9"/>
    <d v="2025-07-17T00:00:00"/>
    <x v="0"/>
    <d v="2025-07-17T15:15:44"/>
    <d v="2025-07-17T15:17:55"/>
    <x v="10"/>
    <s v="062143678"/>
    <s v="NA"/>
    <s v="NA"/>
    <s v="Outbound"/>
  </r>
  <r>
    <s v="Synnex"/>
    <x v="1"/>
    <s v="Call"/>
    <s v="846EC506991241E298BD8759BCD88358"/>
    <d v="2025-07-28T00:00:00"/>
    <x v="3"/>
    <d v="2025-07-28T18:09:45"/>
    <d v="2025-07-28T18:10:56"/>
    <x v="10"/>
    <s v="0973785166"/>
    <s v="NA"/>
    <s v="NA"/>
    <s v="Outbound"/>
  </r>
  <r>
    <s v="Synnex"/>
    <x v="1"/>
    <s v="Call"/>
    <s v="84B72EB28D944D73BEE13A7A296EEB4D"/>
    <d v="2025-07-21T00:00:00"/>
    <x v="3"/>
    <d v="2025-07-21T18:40:35"/>
    <d v="2025-07-21T18:42:07"/>
    <x v="10"/>
    <s v="032123536"/>
    <s v="NA"/>
    <s v="NA"/>
    <s v="Outbound"/>
  </r>
  <r>
    <s v="Synnex"/>
    <x v="1"/>
    <s v="Call"/>
    <s v="84EA693C24BA4D71A4786766F3156545"/>
    <d v="2025-07-25T00:00:00"/>
    <x v="1"/>
    <d v="2025-07-25T15:56:16"/>
    <d v="2025-07-25T15:59:39"/>
    <x v="10"/>
    <s v="0426885672"/>
    <s v="NA"/>
    <s v="NA"/>
    <s v="Outbound"/>
  </r>
  <r>
    <s v="Synnex"/>
    <x v="1"/>
    <s v="Call"/>
    <s v="85FC8B379A3D4299A91E66C9C7C0CF5E"/>
    <d v="2025-07-25T00:00:00"/>
    <x v="1"/>
    <d v="2025-07-25T17:37:34"/>
    <d v="2025-07-25T17:38:37"/>
    <x v="10"/>
    <s v="0328075555"/>
    <s v="NA"/>
    <s v="NA"/>
    <s v="Outbound"/>
  </r>
  <r>
    <s v="Synnex"/>
    <x v="1"/>
    <s v="Call"/>
    <s v="8614F485C3C04579B69E503CE5965720"/>
    <d v="2025-07-04T00:00:00"/>
    <x v="1"/>
    <d v="2025-07-04T17:24:38"/>
    <d v="2025-07-04T17:29:18"/>
    <x v="10"/>
    <s v="0425326511"/>
    <s v="NA"/>
    <s v="NA"/>
    <s v="Inbound"/>
  </r>
  <r>
    <s v="Synnex"/>
    <x v="1"/>
    <s v="Call"/>
    <s v="8884CB81DFE9489DBFEAA2116D8F4154"/>
    <d v="2025-07-25T00:00:00"/>
    <x v="1"/>
    <d v="2025-07-25T16:01:43"/>
    <d v="2025-07-25T16:10:33"/>
    <x v="10"/>
    <s v="087239323"/>
    <s v="NA"/>
    <s v="NA"/>
    <s v="Outbound"/>
  </r>
  <r>
    <s v="Synnex"/>
    <x v="1"/>
    <s v="Call"/>
    <s v="899BFE512AA246D4ADA1F73ADB4121A5"/>
    <d v="2025-07-17T00:00:00"/>
    <x v="0"/>
    <d v="2025-07-17T17:09:47"/>
    <d v="2025-07-17T17:10:51"/>
    <x v="10"/>
    <s v="0907276067"/>
    <s v="NA"/>
    <s v="NA"/>
    <s v="Outbound"/>
  </r>
  <r>
    <s v="DE"/>
    <x v="0"/>
    <s v="Call"/>
    <s v="8A31A16B68064A42BA990BF75C32128E"/>
    <d v="2025-07-11T00:00:00"/>
    <x v="1"/>
    <d v="2025-07-11T09:50:20"/>
    <d v="2025-07-11T10:14:56"/>
    <x v="10"/>
    <s v="0963433068"/>
    <s v="NA"/>
    <s v="NA"/>
    <s v="Outbound"/>
  </r>
  <r>
    <s v="DE"/>
    <x v="0"/>
    <s v="Chat"/>
    <s v="8BBCFC9C0CE743419A5244D90F4E0683"/>
    <d v="2025-07-21T00:00:00"/>
    <x v="3"/>
    <d v="2025-07-21T13:51:28"/>
    <d v="2025-07-21T13:53:17"/>
    <x v="10"/>
    <s v="0916800055"/>
    <s v="NA"/>
    <s v="NA"/>
    <s v="Inbound"/>
  </r>
  <r>
    <s v="Synnex"/>
    <x v="1"/>
    <s v="Call"/>
    <s v="8BF9AA6E21764700907E4BBF69D88BE4"/>
    <d v="2025-07-25T00:00:00"/>
    <x v="1"/>
    <d v="2025-07-25T14:13:41"/>
    <d v="2025-07-25T14:18:23"/>
    <x v="10"/>
    <s v="29306677"/>
    <s v="NA"/>
    <s v="NA"/>
    <s v="Inbound"/>
  </r>
  <r>
    <s v="Synnex"/>
    <x v="1"/>
    <s v="Call"/>
    <s v="8C1EE2C8EA4B4F079CE7ACF2A9CFD23A"/>
    <d v="2025-07-21T00:00:00"/>
    <x v="3"/>
    <d v="2025-07-21T19:40:28"/>
    <d v="2025-07-21T19:43:40"/>
    <x v="10"/>
    <s v="0973785166"/>
    <s v="NA"/>
    <s v="NA"/>
    <s v="Outbound"/>
  </r>
  <r>
    <s v="Synnex"/>
    <x v="1"/>
    <s v="Call"/>
    <s v="8C5FF425816A46B8AFE58F3C2CCB546F"/>
    <d v="2025-07-10T00:00:00"/>
    <x v="0"/>
    <d v="2025-07-10T17:34:52"/>
    <d v="2025-07-10T17:37:57"/>
    <x v="10"/>
    <s v="0917112263"/>
    <s v="NA"/>
    <s v="NA"/>
    <s v="Outbound"/>
  </r>
  <r>
    <s v="Synnex"/>
    <x v="1"/>
    <s v="Call"/>
    <s v="8D312A3EEB2D40E980F54C124E374679"/>
    <d v="2025-07-25T00:00:00"/>
    <x v="1"/>
    <d v="2025-07-25T17:04:36"/>
    <d v="2025-07-25T17:05:56"/>
    <x v="10"/>
    <s v="0988720719"/>
    <s v="NA"/>
    <s v="NA"/>
    <s v="Outbound"/>
  </r>
  <r>
    <s v="Synnex"/>
    <x v="1"/>
    <s v="Call"/>
    <s v="8D46DB2BACAC441FBEA0A46656306CFA"/>
    <d v="2025-07-07T00:00:00"/>
    <x v="3"/>
    <d v="2025-07-07T14:22:23"/>
    <d v="2025-07-07T14:23:37"/>
    <x v="10"/>
    <s v="077223790"/>
    <s v="NA"/>
    <s v="NA"/>
    <s v="Outbound"/>
  </r>
  <r>
    <s v="Synnex"/>
    <x v="1"/>
    <s v="Call"/>
    <s v="8E33F75F3F6243E3B061FD8EB2D3B462"/>
    <d v="2025-07-25T00:00:00"/>
    <x v="1"/>
    <d v="2025-07-25T12:20:28"/>
    <d v="2025-07-25T12:29:15"/>
    <x v="10"/>
    <s v="0425120999"/>
    <s v="NA"/>
    <s v="NA"/>
    <s v="Outbound"/>
  </r>
  <r>
    <s v="Synnex"/>
    <x v="1"/>
    <s v="Call"/>
    <s v="8E8F3550FF5F47FA8EED6CB085B7324D"/>
    <d v="2025-07-25T00:00:00"/>
    <x v="1"/>
    <d v="2025-07-25T16:14:41"/>
    <d v="2025-07-25T16:23:22"/>
    <x v="10"/>
    <s v="034806886"/>
    <s v="NA"/>
    <s v="NA"/>
    <s v="Inbound"/>
  </r>
  <r>
    <s v="Synnex"/>
    <x v="1"/>
    <s v="Call"/>
    <s v="8FD3687A1C5446018E70026D5E243300"/>
    <d v="2025-07-14T00:00:00"/>
    <x v="3"/>
    <d v="2025-07-14T16:17:19"/>
    <d v="2025-07-14T16:18:33"/>
    <x v="10"/>
    <s v="0983591669"/>
    <s v="NA"/>
    <s v="NA"/>
    <s v="Outbound"/>
  </r>
  <r>
    <s v="Synnex"/>
    <x v="1"/>
    <s v="Call"/>
    <s v="9019DDDA21A74A34955FC2E4AD0AB1B3"/>
    <d v="2025-07-17T00:00:00"/>
    <x v="0"/>
    <d v="2025-07-17T17:22:28"/>
    <d v="2025-07-17T17:23:42"/>
    <x v="10"/>
    <s v="0919718836"/>
    <s v="NA"/>
    <s v="NA"/>
    <s v="Outbound"/>
  </r>
  <r>
    <s v="Synnex"/>
    <x v="1"/>
    <s v="Call"/>
    <s v="907D71811E58401E9D53394649D2A4DE"/>
    <d v="2025-07-14T00:00:00"/>
    <x v="3"/>
    <d v="2025-07-14T14:48:47"/>
    <d v="2025-07-14T14:54:35"/>
    <x v="10"/>
    <s v="0983425535"/>
    <s v="NA"/>
    <s v="NA"/>
    <s v="Inbound"/>
  </r>
  <r>
    <s v="Synnex"/>
    <x v="1"/>
    <s v="Call"/>
    <s v="908A2BFEAA00444B9BC5980FD0726688"/>
    <d v="2025-07-28T00:00:00"/>
    <x v="3"/>
    <d v="2025-07-28T12:23:22"/>
    <d v="2025-07-28T12:30:11"/>
    <x v="10"/>
    <s v="89313016"/>
    <s v="NA"/>
    <s v="NA"/>
    <s v="Inbound"/>
  </r>
  <r>
    <s v="Synnex"/>
    <x v="1"/>
    <s v="Call"/>
    <s v="90A46074380E460FB8672549B90B601D"/>
    <d v="2025-07-21T00:00:00"/>
    <x v="3"/>
    <d v="2025-07-21T15:06:00"/>
    <d v="2025-07-21T15:09:40"/>
    <x v="10"/>
    <s v="052290178"/>
    <s v="NA"/>
    <s v="NA"/>
    <s v="Outbound"/>
  </r>
  <r>
    <s v="Synnex"/>
    <x v="1"/>
    <s v="Call"/>
    <s v="90CD458FA6394E8FB29B4698011EA84A"/>
    <d v="2025-07-11T00:00:00"/>
    <x v="1"/>
    <d v="2025-07-11T15:46:39"/>
    <d v="2025-07-11T15:51:13"/>
    <x v="10"/>
    <s v="039566556"/>
    <s v="NA"/>
    <s v="NA"/>
    <s v="Outbound"/>
  </r>
  <r>
    <s v="Synnex"/>
    <x v="1"/>
    <s v="Call"/>
    <s v="9136F8B3B2C44496B971C82E2DEEC4FF"/>
    <d v="2025-07-10T00:00:00"/>
    <x v="0"/>
    <d v="2025-07-10T17:47:14"/>
    <d v="2025-07-10T17:48:18"/>
    <x v="10"/>
    <s v="0983299018"/>
    <s v="NA"/>
    <s v="NA"/>
    <s v="Outbound"/>
  </r>
  <r>
    <s v="Synnex"/>
    <x v="1"/>
    <s v="Call"/>
    <s v="94715121DB51416CBE4ACF019D1C961B"/>
    <d v="2025-07-24T00:00:00"/>
    <x v="0"/>
    <d v="2025-07-24T12:13:41"/>
    <d v="2025-07-24T12:18:41"/>
    <x v="10"/>
    <s v="078038888"/>
    <s v="NA"/>
    <s v="NA"/>
    <s v="Outbound"/>
  </r>
  <r>
    <s v="CHT"/>
    <x v="0"/>
    <s v="Call"/>
    <s v="95CCF36C45C54DB0A53DE8952EB31E67"/>
    <d v="2025-07-13T00:00:00"/>
    <x v="6"/>
    <d v="2025-07-13T12:00:21"/>
    <d v="2025-07-13T12:22:56"/>
    <x v="10"/>
    <s v="0987158809"/>
    <s v="NA"/>
    <s v="NA"/>
    <s v="Inbound"/>
  </r>
  <r>
    <s v="Synnex"/>
    <x v="1"/>
    <s v="Call"/>
    <s v="970C6092FC2C4BBE9CFD65C7155D507C"/>
    <d v="2025-07-21T00:00:00"/>
    <x v="3"/>
    <d v="2025-07-21T18:19:36"/>
    <d v="2025-07-21T18:23:26"/>
    <x v="10"/>
    <s v="27855679"/>
    <s v="NA"/>
    <s v="NA"/>
    <s v="Inbound"/>
  </r>
  <r>
    <s v="FET"/>
    <x v="0"/>
    <s v="Call"/>
    <s v="97FAB8C507534778BD701374B3A3FC4C"/>
    <d v="2025-07-13T00:00:00"/>
    <x v="6"/>
    <d v="2025-07-13T11:13:30"/>
    <d v="2025-07-13T11:18:04"/>
    <x v="10"/>
    <s v="0930898873"/>
    <s v="NA"/>
    <s v="NA"/>
    <s v="Inbound"/>
  </r>
  <r>
    <s v="FET"/>
    <x v="0"/>
    <s v="Call"/>
    <s v="980E13AA8C784024AA4017F86688A015"/>
    <d v="2025-07-05T00:00:00"/>
    <x v="5"/>
    <d v="2025-07-05T09:55:30"/>
    <d v="2025-07-05T09:56:47"/>
    <x v="10"/>
    <s v="0967185539"/>
    <s v="NA"/>
    <s v="NA"/>
    <s v="Inbound"/>
  </r>
  <r>
    <s v="FET"/>
    <x v="0"/>
    <s v="Call"/>
    <s v="989FE604CD574FF184E929C5C02DDDF4"/>
    <d v="2025-07-04T00:00:00"/>
    <x v="1"/>
    <d v="2025-07-04T10:39:25"/>
    <d v="2025-07-04T10:43:50"/>
    <x v="10"/>
    <s v="0930954921"/>
    <s v="NA"/>
    <s v="NA"/>
    <s v="Inbound"/>
  </r>
  <r>
    <s v="Synnex"/>
    <x v="1"/>
    <s v="Call"/>
    <s v="99C0EEFB0A004937AEE954AE1CB19FBE"/>
    <d v="2025-07-25T00:00:00"/>
    <x v="1"/>
    <d v="2025-07-25T17:09:41"/>
    <d v="2025-07-25T17:10:46"/>
    <x v="10"/>
    <s v="0955306069"/>
    <s v="NA"/>
    <s v="NA"/>
    <s v="Outbound"/>
  </r>
  <r>
    <s v="Synnex"/>
    <x v="1"/>
    <s v="Call"/>
    <s v="9A109724761F44BF9BD7F87781569AF7"/>
    <d v="2025-07-18T00:00:00"/>
    <x v="1"/>
    <d v="2025-07-18T13:57:41"/>
    <d v="2025-07-18T14:04:58"/>
    <x v="10"/>
    <s v="0926767820"/>
    <s v="NA"/>
    <s v="NA"/>
    <s v="Inbound"/>
  </r>
  <r>
    <s v="Synnex"/>
    <x v="1"/>
    <s v="Call"/>
    <s v="9C8ECDC05A614158816894679E155C80"/>
    <d v="2025-07-21T00:00:00"/>
    <x v="3"/>
    <d v="2025-07-21T19:03:28"/>
    <d v="2025-07-21T19:19:00"/>
    <x v="10"/>
    <s v="0981024349"/>
    <s v="NA"/>
    <s v="NA"/>
    <s v="Inbound"/>
  </r>
  <r>
    <s v="Synnex"/>
    <x v="1"/>
    <s v="Call"/>
    <s v="9D24547FB72E4EF7A4C834E653D8C160"/>
    <d v="2025-07-24T00:00:00"/>
    <x v="0"/>
    <d v="2025-07-24T13:31:33"/>
    <d v="2025-07-24T13:41:56"/>
    <x v="10"/>
    <s v="07010752262"/>
    <s v="NA"/>
    <s v="NA"/>
    <s v="Inbound"/>
  </r>
  <r>
    <s v="Synnex"/>
    <x v="1"/>
    <s v="Call"/>
    <s v="9D4CC407A34A45498516BB4377BFCEC2"/>
    <d v="2025-07-24T00:00:00"/>
    <x v="0"/>
    <d v="2025-07-24T15:00:57"/>
    <d v="2025-07-24T15:03:46"/>
    <x v="10"/>
    <s v="0423362447"/>
    <s v="NA"/>
    <s v="NA"/>
    <s v="Outbound"/>
  </r>
  <r>
    <s v="Synnex"/>
    <x v="1"/>
    <s v="Call"/>
    <s v="9E5B9AB91D1043E0AD7ACE557F3E75C4"/>
    <d v="2025-07-21T00:00:00"/>
    <x v="3"/>
    <d v="2025-07-21T12:12:00"/>
    <d v="2025-07-21T12:15:40"/>
    <x v="10"/>
    <s v="048819527"/>
    <s v="NA"/>
    <s v="NA"/>
    <s v="Outbound"/>
  </r>
  <r>
    <s v="Synnex"/>
    <x v="1"/>
    <s v="Call"/>
    <s v="9EF4E8BFA0AE40C3BE653E4A685C60B4"/>
    <d v="2025-07-28T00:00:00"/>
    <x v="3"/>
    <d v="2025-07-28T17:45:45"/>
    <d v="2025-07-28T17:48:13"/>
    <x v="10"/>
    <s v="047616299"/>
    <s v="NA"/>
    <s v="NA"/>
    <s v="Outbound"/>
  </r>
  <r>
    <s v="Synnex"/>
    <x v="0"/>
    <s v="Call"/>
    <s v="A0272919CB1B4421B907DAE7B61CA26E"/>
    <d v="2025-07-01T00:00:00"/>
    <x v="2"/>
    <d v="2025-07-01T14:11:22"/>
    <d v="2025-07-01T14:17:54"/>
    <x v="10"/>
    <s v="0930076529"/>
    <s v="NA"/>
    <s v="NA"/>
    <s v="Inbound"/>
  </r>
  <r>
    <s v="CHT"/>
    <x v="0"/>
    <s v="Call"/>
    <s v="A06FDCA536C546D29A8458AAFB7ECDA3"/>
    <d v="2025-07-24T00:00:00"/>
    <x v="0"/>
    <d v="2025-07-24T12:51:42"/>
    <d v="2025-07-24T13:02:25"/>
    <x v="10"/>
    <s v="0988514718"/>
    <s v="NA"/>
    <s v="NA"/>
    <s v="Outbound"/>
  </r>
  <r>
    <s v="Synnex"/>
    <x v="1"/>
    <s v="Call"/>
    <s v="A32E1547488C4256BFE0AAC971C1B407"/>
    <d v="2025-07-17T00:00:00"/>
    <x v="0"/>
    <d v="2025-07-17T17:38:20"/>
    <d v="2025-07-17T17:39:25"/>
    <x v="10"/>
    <s v="0929377487"/>
    <s v="NA"/>
    <s v="NA"/>
    <s v="Outbound"/>
  </r>
  <r>
    <s v="Synnex"/>
    <x v="1"/>
    <s v="Call"/>
    <s v="A3EB97976DBE48D39EC851BD5105D3B6"/>
    <d v="2025-07-25T00:00:00"/>
    <x v="1"/>
    <d v="2025-07-25T12:35:14"/>
    <d v="2025-07-25T12:48:18"/>
    <x v="10"/>
    <s v="0425586889"/>
    <s v="NA"/>
    <s v="NA"/>
    <s v="Inbound"/>
  </r>
  <r>
    <s v="Synnex"/>
    <x v="1"/>
    <s v="Call"/>
    <s v="A7A91B9B3EEB46E6A23C7A6F54E9FB25"/>
    <d v="2025-07-04T00:00:00"/>
    <x v="1"/>
    <d v="2025-07-04T12:15:42"/>
    <d v="2025-07-04T12:20:21"/>
    <x v="10"/>
    <s v="062090555"/>
    <s v="NA"/>
    <s v="NA"/>
    <s v="Outbound"/>
  </r>
  <r>
    <s v="FET"/>
    <x v="0"/>
    <s v="Call"/>
    <s v="A8A6F2905E044E3685571731FAAA63D0"/>
    <d v="2025-07-05T00:00:00"/>
    <x v="5"/>
    <d v="2025-07-05T17:37:05"/>
    <d v="2025-07-05T17:38:50"/>
    <x v="10"/>
    <s v="0916413928"/>
    <s v="NA"/>
    <s v="NA"/>
    <s v="Inbound"/>
  </r>
  <r>
    <s v="Synnex"/>
    <x v="1"/>
    <s v="Call"/>
    <s v="A960DFA16B3D49BBB110E5348ACD54EB"/>
    <d v="2025-07-04T00:00:00"/>
    <x v="1"/>
    <d v="2025-07-04T15:04:56"/>
    <d v="2025-07-04T15:16:01"/>
    <x v="10"/>
    <s v="0958383800"/>
    <s v="NA"/>
    <s v="NA"/>
    <s v="Inbound"/>
  </r>
  <r>
    <s v="Synnex"/>
    <x v="1"/>
    <s v="Call"/>
    <s v="AAB3CACA73624A5892BB1F771D93860E"/>
    <d v="2025-07-17T00:00:00"/>
    <x v="0"/>
    <d v="2025-07-17T17:03:06"/>
    <d v="2025-07-17T17:04:03"/>
    <x v="10"/>
    <s v="0983457296"/>
    <s v="NA"/>
    <s v="NA"/>
    <s v="Outbound"/>
  </r>
  <r>
    <s v="FET"/>
    <x v="0"/>
    <s v="Call"/>
    <s v="AD763B3027524B30A9ADE891B7599195"/>
    <d v="2025-07-13T00:00:00"/>
    <x v="6"/>
    <d v="2025-07-13T14:51:38"/>
    <d v="2025-07-13T14:53:39"/>
    <x v="10"/>
    <s v="0927000919"/>
    <s v="NA"/>
    <s v="NA"/>
    <s v="Inbound"/>
  </r>
  <r>
    <s v="Synnex"/>
    <x v="1"/>
    <s v="Call"/>
    <s v="AE6C5709ECD3426CB53C7AD09B7C040A"/>
    <d v="2025-07-24T00:00:00"/>
    <x v="0"/>
    <d v="2025-07-24T17:09:52"/>
    <d v="2025-07-24T17:13:45"/>
    <x v="10"/>
    <s v="056329867"/>
    <s v="NA"/>
    <s v="NA"/>
    <s v="Outbound"/>
  </r>
  <r>
    <s v="Synnex"/>
    <x v="1"/>
    <s v="Call"/>
    <s v="AE84DF90E8DB44F788A19BC19E5E68A9"/>
    <d v="2025-07-10T00:00:00"/>
    <x v="0"/>
    <d v="2025-07-10T17:38:16"/>
    <d v="2025-07-10T17:39:23"/>
    <x v="10"/>
    <s v="0983383641"/>
    <s v="NA"/>
    <s v="NA"/>
    <s v="Outbound"/>
  </r>
  <r>
    <s v="Synnex"/>
    <x v="1"/>
    <s v="Call"/>
    <s v="AEC3CE42D0734CEC84324982101A9D42"/>
    <d v="2025-07-18T00:00:00"/>
    <x v="1"/>
    <d v="2025-07-18T12:35:31"/>
    <d v="2025-07-18T12:43:04"/>
    <x v="10"/>
    <s v="034916969"/>
    <s v="NA"/>
    <s v="NA"/>
    <s v="Inbound"/>
  </r>
  <r>
    <s v="Synnex"/>
    <x v="1"/>
    <s v="Call"/>
    <s v="AEF755ECCAD6432A983EF4C83480972B"/>
    <d v="2025-07-10T00:00:00"/>
    <x v="0"/>
    <d v="2025-07-10T13:43:30"/>
    <d v="2025-07-10T13:46:33"/>
    <x v="10"/>
    <s v="0915869937"/>
    <s v="NA"/>
    <s v="NA"/>
    <s v="Outbound"/>
  </r>
  <r>
    <s v="Synnex"/>
    <x v="1"/>
    <s v="Call"/>
    <s v="B00AB506B85D4D15B7A9797EEADF4F2F"/>
    <d v="2025-07-18T00:00:00"/>
    <x v="1"/>
    <d v="2025-07-18T12:05:52"/>
    <d v="2025-07-18T12:12:15"/>
    <x v="10"/>
    <s v="0958260162"/>
    <s v="NA"/>
    <s v="NA"/>
    <s v="Outbound"/>
  </r>
  <r>
    <s v="Synnex"/>
    <x v="1"/>
    <s v="Call"/>
    <s v="B32A38C01BDF4CF88E0FAD377F342E87"/>
    <d v="2025-07-24T00:00:00"/>
    <x v="0"/>
    <d v="2025-07-24T13:44:24"/>
    <d v="2025-07-24T13:49:22"/>
    <x v="10"/>
    <s v="0426622898"/>
    <s v="NA"/>
    <s v="NA"/>
    <s v="Outbound"/>
  </r>
  <r>
    <s v="FET"/>
    <x v="0"/>
    <s v="Call"/>
    <s v="B74A7071B62046FABB45C2048640CF44"/>
    <d v="2025-07-10T00:00:00"/>
    <x v="0"/>
    <d v="2025-07-10T11:54:20"/>
    <d v="2025-07-10T11:56:52"/>
    <x v="10"/>
    <s v="0967033029"/>
    <s v="NA"/>
    <s v="NA"/>
    <s v="Inbound"/>
  </r>
  <r>
    <s v="FET"/>
    <x v="0"/>
    <s v="Call"/>
    <s v="B75F60EC644F439087C23A27A583A65D"/>
    <d v="2025-07-27T00:00:00"/>
    <x v="6"/>
    <d v="2025-07-27T11:35:24"/>
    <d v="2025-07-27T11:37:33"/>
    <x v="10"/>
    <s v="0976229230"/>
    <s v="NA"/>
    <s v="NA"/>
    <s v="Inbound"/>
  </r>
  <r>
    <s v="Synnex"/>
    <x v="1"/>
    <s v="Call"/>
    <s v="B7CF98815944499189DD41DC63F6A596"/>
    <d v="2025-07-14T00:00:00"/>
    <x v="3"/>
    <d v="2025-07-14T15:00:51"/>
    <d v="2025-07-14T15:09:34"/>
    <x v="10"/>
    <s v="0426761858"/>
    <s v="NA"/>
    <s v="NA"/>
    <s v="Inbound"/>
  </r>
  <r>
    <s v="Synnex"/>
    <x v="1"/>
    <s v="Call"/>
    <s v="BB3C1A0694D944A1B64AC3DC5E7B3C12"/>
    <d v="2025-07-17T00:00:00"/>
    <x v="0"/>
    <d v="2025-07-17T17:47:06"/>
    <d v="2025-07-17T17:48:10"/>
    <x v="10"/>
    <s v="0932859404"/>
    <s v="NA"/>
    <s v="NA"/>
    <s v="Outbound"/>
  </r>
  <r>
    <s v="Synnex"/>
    <x v="1"/>
    <s v="Call"/>
    <s v="BDEF7E26A87B483CB557B4CEAD42A94B"/>
    <d v="2025-07-01T00:00:00"/>
    <x v="2"/>
    <d v="2025-07-01T14:53:13"/>
    <d v="2025-07-01T14:56:02"/>
    <x v="10"/>
    <s v="0953701103"/>
    <s v="NA"/>
    <s v="NA"/>
    <s v="Outbound"/>
  </r>
  <r>
    <s v="Synnex"/>
    <x v="1"/>
    <s v="Call"/>
    <s v="BE07FB760D6346CE8022D0C4E6FAF56B"/>
    <d v="2025-07-04T00:00:00"/>
    <x v="1"/>
    <d v="2025-07-04T15:42:27"/>
    <d v="2025-07-04T15:46:09"/>
    <x v="10"/>
    <s v="0958383800"/>
    <s v="NA"/>
    <s v="NA"/>
    <s v="Inbound"/>
  </r>
  <r>
    <s v="Synnex"/>
    <x v="1"/>
    <s v="Call"/>
    <s v="BE95044793C24AED8EAB8C511784DCAB"/>
    <d v="2025-07-11T00:00:00"/>
    <x v="1"/>
    <d v="2025-07-11T14:40:05"/>
    <d v="2025-07-11T14:42:54"/>
    <x v="10"/>
    <s v="0989696692"/>
    <s v="NA"/>
    <s v="NA"/>
    <s v="Inbound"/>
  </r>
  <r>
    <s v="Synnex"/>
    <x v="1"/>
    <s v="Call"/>
    <s v="BF78D354397F467A8EAB9D8D53D94406"/>
    <d v="2025-07-17T00:00:00"/>
    <x v="0"/>
    <d v="2025-07-17T17:12:47"/>
    <d v="2025-07-17T17:13:48"/>
    <x v="10"/>
    <s v="0905557527"/>
    <s v="NA"/>
    <s v="NA"/>
    <s v="Outbound"/>
  </r>
  <r>
    <s v="Synnex"/>
    <x v="1"/>
    <s v="Call"/>
    <s v="C0236C2B4F154B8DBF2BCB337BBA85AB"/>
    <d v="2025-07-28T00:00:00"/>
    <x v="3"/>
    <d v="2025-07-28T18:25:50"/>
    <d v="2025-07-28T18:32:44"/>
    <x v="10"/>
    <s v="0915169396"/>
    <s v="NA"/>
    <s v="NA"/>
    <s v="Outbound"/>
  </r>
  <r>
    <s v="Synnex"/>
    <x v="1"/>
    <s v="Call"/>
    <s v="C046B883C2D442AF946E3E35C12FF92C"/>
    <d v="2025-07-25T00:00:00"/>
    <x v="1"/>
    <d v="2025-07-25T17:51:26"/>
    <d v="2025-07-25T17:52:27"/>
    <x v="10"/>
    <s v="0985121799"/>
    <s v="NA"/>
    <s v="NA"/>
    <s v="Outbound"/>
  </r>
  <r>
    <s v="Synnex"/>
    <x v="1"/>
    <s v="Call"/>
    <s v="C07684A56492481AA0443E5E7945E5F2"/>
    <d v="2025-07-04T00:00:00"/>
    <x v="1"/>
    <d v="2025-07-04T15:30:27"/>
    <d v="2025-07-04T15:38:23"/>
    <x v="10"/>
    <s v="0958383800"/>
    <s v="NA"/>
    <s v="NA"/>
    <s v="Inbound"/>
  </r>
  <r>
    <s v="Synnex"/>
    <x v="1"/>
    <s v="Call"/>
    <s v="C08EC6C8460B40858313133EAE4EF9EA"/>
    <d v="2025-07-11T00:00:00"/>
    <x v="1"/>
    <d v="2025-07-11T18:28:09"/>
    <d v="2025-07-11T18:29:20"/>
    <x v="10"/>
    <s v="0967033026"/>
    <s v="NA"/>
    <s v="NA"/>
    <s v="Outbound"/>
  </r>
  <r>
    <s v="Synnex"/>
    <x v="1"/>
    <s v="Call"/>
    <s v="C0F000AD806D4A8893A705A6E19679BF"/>
    <d v="2025-07-25T00:00:00"/>
    <x v="1"/>
    <d v="2025-07-25T17:15:34"/>
    <d v="2025-07-25T17:16:44"/>
    <x v="10"/>
    <s v="0967094862"/>
    <s v="NA"/>
    <s v="NA"/>
    <s v="Outbound"/>
  </r>
  <r>
    <s v="Synnex"/>
    <x v="1"/>
    <s v="Call"/>
    <s v="C135C80CEB2A4AA18A60B3B9E34C6887"/>
    <d v="2025-07-07T00:00:00"/>
    <x v="3"/>
    <d v="2025-07-07T14:40:42"/>
    <d v="2025-07-07T14:42:18"/>
    <x v="10"/>
    <s v="0953701103"/>
    <s v="NA"/>
    <s v="NA"/>
    <s v="Outbound"/>
  </r>
  <r>
    <s v="Synnex"/>
    <x v="1"/>
    <s v="Call"/>
    <s v="C2A869CD90284EBAB43B427EF17DD0B9"/>
    <d v="2025-07-21T00:00:00"/>
    <x v="3"/>
    <d v="2025-07-21T19:52:33"/>
    <d v="2025-07-21T19:55:00"/>
    <x v="10"/>
    <s v="032123536"/>
    <s v="NA"/>
    <s v="NA"/>
    <s v="Outbound"/>
  </r>
  <r>
    <s v="Synnex"/>
    <x v="1"/>
    <s v="Call"/>
    <s v="C441E74EF41F416EB4FB43CF10D1912D"/>
    <d v="2025-07-21T00:00:00"/>
    <x v="3"/>
    <d v="2025-07-21T12:33:00"/>
    <d v="2025-07-21T12:40:32"/>
    <x v="10"/>
    <s v="0222392338"/>
    <s v="NA"/>
    <s v="NA"/>
    <s v="Outbound"/>
  </r>
  <r>
    <s v="FET"/>
    <x v="0"/>
    <s v="Call"/>
    <s v="C662B45C62EC44B2913320B8BF0B7B0E"/>
    <d v="2025-07-05T00:00:00"/>
    <x v="5"/>
    <d v="2025-07-05T09:38:47"/>
    <d v="2025-07-05T09:54:26"/>
    <x v="10"/>
    <s v="0967185539"/>
    <s v="NA"/>
    <s v="NA"/>
    <s v="Outbound"/>
  </r>
  <r>
    <s v="Synnex"/>
    <x v="1"/>
    <s v="Call"/>
    <s v="C811C054CC0B4808A0A821280E836068"/>
    <d v="2025-07-17T00:00:00"/>
    <x v="0"/>
    <d v="2025-07-17T17:05:08"/>
    <d v="2025-07-17T17:06:12"/>
    <x v="10"/>
    <s v="0955262925"/>
    <s v="NA"/>
    <s v="NA"/>
    <s v="Outbound"/>
  </r>
  <r>
    <s v="Synnex"/>
    <x v="1"/>
    <s v="Call"/>
    <s v="C8283A7E4BF2451FB668E1BA02B708FC"/>
    <d v="2025-07-03T00:00:00"/>
    <x v="0"/>
    <d v="2025-07-03T15:18:34"/>
    <d v="2025-07-03T15:23:53"/>
    <x v="10"/>
    <s v="0424838999"/>
    <s v="NA"/>
    <s v="NA"/>
    <s v="Outbound"/>
  </r>
  <r>
    <s v="Synnex"/>
    <x v="1"/>
    <s v="Call"/>
    <s v="C840198C94194F4BB0DC34172A186857"/>
    <d v="2025-07-14T00:00:00"/>
    <x v="3"/>
    <d v="2025-07-14T14:43:32"/>
    <d v="2025-07-14T14:44:37"/>
    <x v="10"/>
    <s v="0967033026"/>
    <s v="NA"/>
    <s v="NA"/>
    <s v="Outbound"/>
  </r>
  <r>
    <s v="Synnex"/>
    <x v="1"/>
    <s v="Call"/>
    <s v="C87F8F5A10D04C0ABB471CA9061FD457"/>
    <d v="2025-07-18T00:00:00"/>
    <x v="1"/>
    <d v="2025-07-18T15:24:21"/>
    <d v="2025-07-18T15:26:03"/>
    <x v="10"/>
    <s v="0926767680"/>
    <s v="NA"/>
    <s v="NA"/>
    <s v="Outbound"/>
  </r>
  <r>
    <s v="Synnex"/>
    <x v="1"/>
    <s v="Call"/>
    <s v="C9567AC242804891AD6BDE94CF2592FB"/>
    <d v="2025-07-01T00:00:00"/>
    <x v="2"/>
    <d v="2025-07-01T12:57:21"/>
    <d v="2025-07-01T13:00:11"/>
    <x v="10"/>
    <s v="0287729016"/>
    <s v="NA"/>
    <s v="NA"/>
    <s v="Outbound"/>
  </r>
  <r>
    <s v="Synnex"/>
    <x v="1"/>
    <s v="Call"/>
    <s v="CA3BEEBACC6D49FDBE1A9F9CF856F07B"/>
    <d v="2025-07-24T00:00:00"/>
    <x v="0"/>
    <d v="2025-07-24T17:24:43"/>
    <d v="2025-07-24T17:30:25"/>
    <x v="10"/>
    <s v="039566556"/>
    <s v="NA"/>
    <s v="NA"/>
    <s v="Outbound"/>
  </r>
  <r>
    <s v="CHT"/>
    <x v="0"/>
    <s v="Call"/>
    <s v="CB1C07D4F3294A1492A9C1C08085ED94"/>
    <d v="2025-07-24T00:00:00"/>
    <x v="0"/>
    <d v="2025-07-24T12:16:11"/>
    <d v="2025-07-24T12:32:09"/>
    <x v="10"/>
    <s v="0988514718"/>
    <s v="NA"/>
    <s v="NA"/>
    <s v="Inbound"/>
  </r>
  <r>
    <s v="Synnex"/>
    <x v="1"/>
    <s v="Call"/>
    <s v="CB3BE7235D2E48239D545C7EFFFD9083"/>
    <d v="2025-07-28T00:00:00"/>
    <x v="3"/>
    <d v="2025-07-28T18:55:33"/>
    <d v="2025-07-28T18:58:10"/>
    <x v="10"/>
    <s v="078038888"/>
    <s v="NA"/>
    <s v="NA"/>
    <s v="Outbound"/>
  </r>
  <r>
    <s v="Synnex"/>
    <x v="1"/>
    <s v="Call"/>
    <s v="CB976C52321746D694D30C4CB7F9F89D"/>
    <d v="2025-07-17T00:00:00"/>
    <x v="0"/>
    <d v="2025-07-17T17:24:20"/>
    <d v="2025-07-17T17:26:01"/>
    <x v="10"/>
    <s v="0920779098"/>
    <s v="NA"/>
    <s v="NA"/>
    <s v="Outbound"/>
  </r>
  <r>
    <s v="Synnex"/>
    <x v="1"/>
    <s v="Call"/>
    <s v="CDCAA04D56E24FFE92AB6F1D06DAB82D"/>
    <d v="2025-07-10T00:00:00"/>
    <x v="0"/>
    <d v="2025-07-10T17:46:06"/>
    <d v="2025-07-10T17:46:58"/>
    <x v="10"/>
    <s v="0930626928"/>
    <s v="NA"/>
    <s v="NA"/>
    <s v="Outbound"/>
  </r>
  <r>
    <s v="Synnex"/>
    <x v="1"/>
    <s v="Call"/>
    <s v="CE337DEE34604FE7BF5EA5DEC014998D"/>
    <d v="2025-07-04T00:00:00"/>
    <x v="1"/>
    <d v="2025-07-04T16:24:26"/>
    <d v="2025-07-04T16:28:30"/>
    <x v="10"/>
    <s v="052290178"/>
    <s v="NA"/>
    <s v="NA"/>
    <s v="Inbound"/>
  </r>
  <r>
    <s v="CHT"/>
    <x v="0"/>
    <s v="Call"/>
    <s v="CF08A6C940FC4D1F98CADC8F63B60BFA"/>
    <d v="2025-07-26T00:00:00"/>
    <x v="5"/>
    <d v="2025-07-26T10:34:41"/>
    <d v="2025-07-26T10:36:02"/>
    <x v="10"/>
    <s v="0915766908"/>
    <s v="NA"/>
    <s v="NA"/>
    <s v="Inbound"/>
  </r>
  <r>
    <s v="DE"/>
    <x v="0"/>
    <s v="Call"/>
    <s v="CF0AF76C68E14FEA80FA59C8D25D9BF8"/>
    <d v="2025-07-26T00:00:00"/>
    <x v="5"/>
    <d v="2025-07-26T09:30:03"/>
    <d v="2025-07-26T09:38:04"/>
    <x v="10"/>
    <s v="0915951112"/>
    <s v="NA"/>
    <s v="NA"/>
    <s v="Outbound"/>
  </r>
  <r>
    <s v="Synnex"/>
    <x v="1"/>
    <s v="Call"/>
    <s v="CF888CC4478D48659C75E6D18E599835"/>
    <d v="2025-07-14T00:00:00"/>
    <x v="3"/>
    <d v="2025-07-14T17:33:50"/>
    <d v="2025-07-14T17:34:49"/>
    <x v="10"/>
    <s v="0967033026"/>
    <s v="NA"/>
    <s v="NA"/>
    <s v="Outbound"/>
  </r>
  <r>
    <s v="Synnex"/>
    <x v="1"/>
    <s v="Call"/>
    <s v="D094C181E655402BB3322C38F62B64BD"/>
    <d v="2025-07-07T00:00:00"/>
    <x v="3"/>
    <d v="2025-07-07T16:06:57"/>
    <d v="2025-07-07T16:08:08"/>
    <x v="10"/>
    <s v="0422589399"/>
    <s v="NA"/>
    <s v="NA"/>
    <s v="Outbound"/>
  </r>
  <r>
    <s v="Synnex"/>
    <x v="1"/>
    <s v="Call"/>
    <s v="D16BA148CFE443E1A4BF9BD3F5F04D75"/>
    <d v="2025-07-18T00:00:00"/>
    <x v="1"/>
    <d v="2025-07-18T15:26:34"/>
    <d v="2025-07-18T15:28:59"/>
    <x v="10"/>
    <s v="0926767820"/>
    <s v="NA"/>
    <s v="NA"/>
    <s v="Outbound"/>
  </r>
  <r>
    <s v="Synnex"/>
    <x v="1"/>
    <s v="Call"/>
    <s v="D1FE40E7AA694E29BAD0678EC3B60D77"/>
    <d v="2025-07-14T00:00:00"/>
    <x v="3"/>
    <d v="2025-07-14T17:52:12"/>
    <d v="2025-07-14T17:58:26"/>
    <x v="10"/>
    <s v="0983591669"/>
    <s v="NA"/>
    <s v="NA"/>
    <s v="Outbound"/>
  </r>
  <r>
    <s v="Synnex"/>
    <x v="1"/>
    <s v="Call"/>
    <s v="D214DE5B0CA544E5ADD95432158FCD78"/>
    <d v="2025-07-14T00:00:00"/>
    <x v="3"/>
    <d v="2025-07-14T12:05:24"/>
    <d v="2025-07-14T12:06:30"/>
    <x v="10"/>
    <s v="0967033026"/>
    <s v="NA"/>
    <s v="NA"/>
    <s v="Outbound"/>
  </r>
  <r>
    <s v="Synnex"/>
    <x v="1"/>
    <s v="Call"/>
    <s v="D3A0DB3A2C974B88B49F5D44CC9D33CB"/>
    <d v="2025-07-17T00:00:00"/>
    <x v="0"/>
    <d v="2025-07-17T17:16:29"/>
    <d v="2025-07-17T17:20:02"/>
    <x v="10"/>
    <s v="0976710898"/>
    <s v="NA"/>
    <s v="NA"/>
    <s v="Outbound"/>
  </r>
  <r>
    <s v="Synnex"/>
    <x v="1"/>
    <s v="Call"/>
    <s v="D496F73D735141599A4297F8961AF0E6"/>
    <d v="2025-07-28T00:00:00"/>
    <x v="3"/>
    <d v="2025-07-28T12:09:55"/>
    <d v="2025-07-28T12:14:33"/>
    <x v="10"/>
    <s v="0979205502"/>
    <s v="NA"/>
    <s v="NA"/>
    <s v="Outbound"/>
  </r>
  <r>
    <s v="Synnex"/>
    <x v="1"/>
    <s v="Call"/>
    <s v="D4D7C105CAEF4EA9815EFF8FE22D0F8D"/>
    <d v="2025-07-10T00:00:00"/>
    <x v="0"/>
    <d v="2025-07-10T17:31:43"/>
    <d v="2025-07-10T17:34:05"/>
    <x v="10"/>
    <s v="0989283551"/>
    <s v="NA"/>
    <s v="NA"/>
    <s v="Outbound"/>
  </r>
  <r>
    <s v="Synnex"/>
    <x v="1"/>
    <s v="Call"/>
    <s v="D4E948676E864DAF8A36ED7B71A8FF61"/>
    <d v="2025-07-28T00:00:00"/>
    <x v="3"/>
    <d v="2025-07-28T14:08:07"/>
    <d v="2025-07-28T14:12:01"/>
    <x v="10"/>
    <s v="0973785166"/>
    <s v="NA"/>
    <s v="NA"/>
    <s v="Outbound"/>
  </r>
  <r>
    <s v="FET"/>
    <x v="0"/>
    <s v="Call"/>
    <s v="D5D6214FA1CA49E2AF231741F76D24D3"/>
    <d v="2025-07-27T00:00:00"/>
    <x v="6"/>
    <d v="2025-07-27T11:25:04"/>
    <d v="2025-07-27T11:27:21"/>
    <x v="10"/>
    <s v="0980734456"/>
    <s v="NA"/>
    <s v="NA"/>
    <s v="Inbound"/>
  </r>
  <r>
    <s v="FET"/>
    <x v="0"/>
    <s v="Call"/>
    <s v="D6A8F57A64D14497BC85977980EE7FF7"/>
    <d v="2025-07-05T00:00:00"/>
    <x v="5"/>
    <d v="2025-07-05T17:58:20"/>
    <d v="2025-07-05T18:00:16"/>
    <x v="10"/>
    <s v="0916071242"/>
    <s v="NA"/>
    <s v="NA"/>
    <s v="Inbound"/>
  </r>
  <r>
    <s v="Synnex"/>
    <x v="1"/>
    <s v="Call"/>
    <s v="D85627D2ACA648D885066CBD6CFA8FB4"/>
    <d v="2025-07-18T00:00:00"/>
    <x v="1"/>
    <d v="2025-07-18T16:49:04"/>
    <d v="2025-07-18T16:51:17"/>
    <x v="10"/>
    <s v="076417119"/>
    <s v="NA"/>
    <s v="NA"/>
    <s v="Outbound"/>
  </r>
  <r>
    <s v="Synnex"/>
    <x v="1"/>
    <s v="Call"/>
    <s v="D8942141AA4F4AA39F92C0C074050DC6"/>
    <d v="2025-07-14T00:00:00"/>
    <x v="3"/>
    <d v="2025-07-14T16:12:41"/>
    <d v="2025-07-14T16:17:11"/>
    <x v="10"/>
    <s v="0985415289"/>
    <s v="NA"/>
    <s v="NA"/>
    <s v="Outbound"/>
  </r>
  <r>
    <s v="Synnex"/>
    <x v="1"/>
    <s v="Call"/>
    <s v="DA7516FE27744C068BA048C79F29E2B2"/>
    <d v="2025-07-01T00:00:00"/>
    <x v="2"/>
    <d v="2025-07-01T12:20:34"/>
    <d v="2025-07-01T12:23:34"/>
    <x v="10"/>
    <s v="0902130838"/>
    <s v="NA"/>
    <s v="NA"/>
    <s v="Outbound"/>
  </r>
  <r>
    <s v="Synnex"/>
    <x v="1"/>
    <s v="Call"/>
    <s v="DABFCCA3E6B445689113D3C2E06B21E0"/>
    <d v="2025-07-18T00:00:00"/>
    <x v="1"/>
    <d v="2025-07-18T16:39:27"/>
    <d v="2025-07-18T16:41:53"/>
    <x v="10"/>
    <s v="076417119"/>
    <s v="NA"/>
    <s v="NA"/>
    <s v="Outbound"/>
  </r>
  <r>
    <s v="Synnex"/>
    <x v="1"/>
    <s v="Call"/>
    <s v="DC89E7A2F3994BFDB980EACDBE387C7C"/>
    <d v="2025-07-10T00:00:00"/>
    <x v="0"/>
    <d v="2025-07-10T17:54:57"/>
    <d v="2025-07-10T17:56:02"/>
    <x v="10"/>
    <s v="0929377487"/>
    <s v="NA"/>
    <s v="NA"/>
    <s v="Outbound"/>
  </r>
  <r>
    <s v="Synnex"/>
    <x v="1"/>
    <s v="Call"/>
    <s v="DD8A6752DC91474D9A08A175DB527311"/>
    <d v="2025-07-28T00:00:00"/>
    <x v="3"/>
    <d v="2025-07-28T17:20:00"/>
    <d v="2025-07-28T17:21:28"/>
    <x v="10"/>
    <s v="0973785166"/>
    <s v="NA"/>
    <s v="NA"/>
    <s v="Outbound"/>
  </r>
  <r>
    <s v="Synnex"/>
    <x v="1"/>
    <s v="Call"/>
    <s v="E01584A4ED9048498B9A6270FBC7F76D"/>
    <d v="2025-07-14T00:00:00"/>
    <x v="3"/>
    <d v="2025-07-14T12:24:13"/>
    <d v="2025-07-14T12:39:53"/>
    <x v="10"/>
    <s v="22392338"/>
    <s v="NA"/>
    <s v="NA"/>
    <s v="Inbound"/>
  </r>
  <r>
    <s v="Synnex"/>
    <x v="1"/>
    <s v="Call"/>
    <s v="E021EE93589A41759FAB4FCCC5CB51FE"/>
    <d v="2025-07-17T00:00:00"/>
    <x v="0"/>
    <d v="2025-07-17T12:39:24"/>
    <d v="2025-07-17T12:42:16"/>
    <x v="10"/>
    <s v="0229789088"/>
    <s v="NA"/>
    <s v="NA"/>
    <s v="Outbound"/>
  </r>
  <r>
    <s v="Synnex"/>
    <x v="1"/>
    <s v="Call"/>
    <s v="E06363E3F63E4E80A840618AC2E3019B"/>
    <d v="2025-07-04T00:00:00"/>
    <x v="1"/>
    <d v="2025-07-04T16:36:35"/>
    <d v="2025-07-04T16:42:49"/>
    <x v="10"/>
    <s v="052290178"/>
    <s v="NA"/>
    <s v="NA"/>
    <s v="Outbound"/>
  </r>
  <r>
    <s v="Synnex"/>
    <x v="1"/>
    <s v="Call"/>
    <s v="E22A2993C9F048C5817D7725CAA33C9A"/>
    <d v="2025-07-21T00:00:00"/>
    <x v="3"/>
    <d v="2025-07-21T16:15:28"/>
    <d v="2025-07-21T16:21:21"/>
    <x v="10"/>
    <s v="0983755788"/>
    <s v="NA"/>
    <s v="NA"/>
    <s v="Outbound"/>
  </r>
  <r>
    <s v="Synnex"/>
    <x v="1"/>
    <s v="Call"/>
    <s v="E268574E40FA4080AF33B14D4AC26E1F"/>
    <d v="2025-07-24T00:00:00"/>
    <x v="0"/>
    <d v="2025-07-24T12:03:50"/>
    <d v="2025-07-24T12:04:38"/>
    <x v="10"/>
    <s v="078020801"/>
    <s v="NA"/>
    <s v="NA"/>
    <s v="Outbound"/>
  </r>
  <r>
    <s v="Synnex"/>
    <x v="1"/>
    <s v="Call"/>
    <s v="E513C4DA0D144C379CFCD7CA41ED99BC"/>
    <d v="2025-07-10T00:00:00"/>
    <x v="0"/>
    <d v="2025-07-10T16:55:18"/>
    <d v="2025-07-10T17:00:43"/>
    <x v="10"/>
    <s v="0422589399"/>
    <s v="NA"/>
    <s v="NA"/>
    <s v="Outbound"/>
  </r>
  <r>
    <s v="Synnex"/>
    <x v="1"/>
    <s v="Call"/>
    <s v="E515B1910A8A4BC38B373D25B7247CF5"/>
    <d v="2025-07-18T00:00:00"/>
    <x v="1"/>
    <d v="2025-07-18T12:16:07"/>
    <d v="2025-07-18T12:23:25"/>
    <x v="10"/>
    <s v="034801885"/>
    <s v="NA"/>
    <s v="NA"/>
    <s v="Inbound"/>
  </r>
  <r>
    <s v="Synnex"/>
    <x v="1"/>
    <s v="Call"/>
    <s v="E65345B743474E13B393473ED1E22279"/>
    <d v="2025-07-28T00:00:00"/>
    <x v="3"/>
    <d v="2025-07-28T18:12:33"/>
    <d v="2025-07-28T18:13:57"/>
    <x v="10"/>
    <s v="0915169396"/>
    <s v="NA"/>
    <s v="NA"/>
    <s v="Outbound"/>
  </r>
  <r>
    <s v="Synnex"/>
    <x v="1"/>
    <s v="Call"/>
    <s v="E663B27B9E5D4135BE6EE5805AAADFF7"/>
    <d v="2025-07-10T00:00:00"/>
    <x v="0"/>
    <d v="2025-07-10T17:48:37"/>
    <d v="2025-07-10T17:50:27"/>
    <x v="10"/>
    <s v="0921202113"/>
    <s v="NA"/>
    <s v="NA"/>
    <s v="Outbound"/>
  </r>
  <r>
    <s v="Synnex"/>
    <x v="1"/>
    <s v="Call"/>
    <s v="E8ECA84B70D6484A924A97DAC20EFD9B"/>
    <d v="2025-07-03T00:00:00"/>
    <x v="0"/>
    <d v="2025-07-03T17:47:18"/>
    <d v="2025-07-03T17:49:41"/>
    <x v="10"/>
    <s v="062597899"/>
    <s v="NA"/>
    <s v="NA"/>
    <s v="Outbound"/>
  </r>
  <r>
    <s v="Synnex"/>
    <x v="1"/>
    <s v="Call"/>
    <s v="E99E21CEC86043DEB54E9FB47ED0109F"/>
    <d v="2025-07-10T00:00:00"/>
    <x v="0"/>
    <d v="2025-07-10T16:24:06"/>
    <d v="2025-07-10T16:32:36"/>
    <x v="10"/>
    <s v="062902237"/>
    <s v="NA"/>
    <s v="NA"/>
    <s v="Inbound"/>
  </r>
  <r>
    <s v="DE"/>
    <x v="0"/>
    <s v="Call"/>
    <s v="EAA97B7423AD47D493F7C97EE4F274DE"/>
    <d v="2025-07-26T00:00:00"/>
    <x v="5"/>
    <d v="2025-07-26T09:04:49"/>
    <d v="2025-07-26T09:10:02"/>
    <x v="10"/>
    <s v="0915951112"/>
    <s v="NA"/>
    <s v="NA"/>
    <s v="Inbound"/>
  </r>
  <r>
    <s v="Synnex"/>
    <x v="1"/>
    <s v="Call"/>
    <s v="ECE9E24E59B143B5AE157DA201357041"/>
    <d v="2025-07-04T00:00:00"/>
    <x v="1"/>
    <d v="2025-07-04T15:49:54"/>
    <d v="2025-07-04T15:55:19"/>
    <x v="10"/>
    <s v="22555775"/>
    <s v="NA"/>
    <s v="NA"/>
    <s v="Inbound"/>
  </r>
  <r>
    <s v="Synnex"/>
    <x v="1"/>
    <s v="Call"/>
    <s v="ED4E584970694162B8F0DCC6F57099E0"/>
    <d v="2025-07-18T00:00:00"/>
    <x v="1"/>
    <d v="2025-07-18T13:28:26"/>
    <d v="2025-07-18T13:34:24"/>
    <x v="10"/>
    <s v="0229902335"/>
    <s v="NA"/>
    <s v="NA"/>
    <s v="Outbound"/>
  </r>
  <r>
    <s v="Synnex"/>
    <x v="1"/>
    <s v="Call"/>
    <s v="ED5C7DB9A07E40479EC9BD41C36047B8"/>
    <d v="2025-07-21T00:00:00"/>
    <x v="3"/>
    <d v="2025-07-21T13:11:25"/>
    <d v="2025-07-21T13:20:30"/>
    <x v="10"/>
    <s v="052290178"/>
    <s v="NA"/>
    <s v="NA"/>
    <s v="Inbound"/>
  </r>
  <r>
    <s v="FET"/>
    <x v="0"/>
    <s v="Call"/>
    <s v="ED82AC0F82FB4998BA3511E47853EA65"/>
    <d v="2025-07-05T00:00:00"/>
    <x v="5"/>
    <d v="2025-07-05T09:06:03"/>
    <d v="2025-07-05T09:08:02"/>
    <x v="10"/>
    <s v="0967185537"/>
    <s v="NA"/>
    <s v="NA"/>
    <s v="Inbound"/>
  </r>
  <r>
    <s v="Synnex"/>
    <x v="1"/>
    <s v="Call"/>
    <s v="EDC02AA0BB274687A47F3C3119FC3C1D"/>
    <d v="2025-07-07T00:00:00"/>
    <x v="3"/>
    <d v="2025-07-07T12:33:28"/>
    <d v="2025-07-07T12:40:39"/>
    <x v="10"/>
    <s v="034366258"/>
    <s v="NA"/>
    <s v="NA"/>
    <s v="Inbound"/>
  </r>
  <r>
    <s v="CHT"/>
    <x v="0"/>
    <s v="Call"/>
    <s v="F00DAA26318341CE8B9107151E360869"/>
    <d v="2025-07-24T00:00:00"/>
    <x v="0"/>
    <d v="2025-07-24T12:48:35"/>
    <d v="2025-07-24T12:51:31"/>
    <x v="10"/>
    <s v="0988514718"/>
    <s v="NA"/>
    <s v="NA"/>
    <s v="Outbound"/>
  </r>
  <r>
    <s v="Synnex"/>
    <x v="1"/>
    <s v="Call"/>
    <s v="F137EB6DBA9E4AC1B6F7A01735BFFFAA"/>
    <d v="2025-07-25T00:00:00"/>
    <x v="1"/>
    <d v="2025-07-25T17:34:17"/>
    <d v="2025-07-25T17:35:24"/>
    <x v="10"/>
    <s v="0912480516"/>
    <s v="NA"/>
    <s v="NA"/>
    <s v="Outbound"/>
  </r>
  <r>
    <s v="Synnex"/>
    <x v="1"/>
    <s v="Call"/>
    <s v="F293934BFEA14DBC85E8D6B9F89E2ABB"/>
    <d v="2025-07-17T00:00:00"/>
    <x v="0"/>
    <d v="2025-07-17T17:48:37"/>
    <d v="2025-07-17T17:49:43"/>
    <x v="10"/>
    <s v="0908393703"/>
    <s v="NA"/>
    <s v="NA"/>
    <s v="Outbound"/>
  </r>
  <r>
    <s v="Synnex"/>
    <x v="1"/>
    <s v="Call"/>
    <s v="F2EEEA366BA549FD8C98F39ABDFA43F0"/>
    <d v="2025-07-11T00:00:00"/>
    <x v="1"/>
    <d v="2025-07-11T16:03:19"/>
    <d v="2025-07-11T16:04:24"/>
    <x v="10"/>
    <s v="0967033026"/>
    <s v="NA"/>
    <s v="NA"/>
    <s v="Outbound"/>
  </r>
  <r>
    <s v="Synnex"/>
    <x v="1"/>
    <s v="Call"/>
    <s v="F406ED4CD87F4B999871D65195A93A5B"/>
    <d v="2025-07-03T00:00:00"/>
    <x v="0"/>
    <d v="2025-07-03T15:00:55"/>
    <d v="2025-07-03T15:08:27"/>
    <x v="10"/>
    <s v="0985855865"/>
    <s v="NA"/>
    <s v="NA"/>
    <s v="Outbound"/>
  </r>
  <r>
    <s v="Synnex"/>
    <x v="1"/>
    <s v="Call"/>
    <s v="F41A6E7D9B51490CA8A0F9A2E3D25210"/>
    <d v="2025-07-25T00:00:00"/>
    <x v="1"/>
    <d v="2025-07-25T17:06:41"/>
    <d v="2025-07-25T17:08:26"/>
    <x v="10"/>
    <s v="0958216230"/>
    <s v="NA"/>
    <s v="NA"/>
    <s v="Outbound"/>
  </r>
  <r>
    <s v="Synnex"/>
    <x v="1"/>
    <s v="Call"/>
    <s v="F4B5180A1EC647D9849F9500124F58E6"/>
    <d v="2025-07-10T00:00:00"/>
    <x v="0"/>
    <d v="2025-07-10T15:24:45"/>
    <d v="2025-07-10T15:28:57"/>
    <x v="10"/>
    <s v="039566556"/>
    <s v="NA"/>
    <s v="NA"/>
    <s v="Outbound"/>
  </r>
  <r>
    <s v="Synnex"/>
    <x v="1"/>
    <s v="Call"/>
    <s v="F4CB0FE7B65F49E491B24DF0437C8C49"/>
    <d v="2025-07-07T00:00:00"/>
    <x v="3"/>
    <d v="2025-07-07T12:16:32"/>
    <d v="2025-07-07T12:17:49"/>
    <x v="10"/>
    <s v="035280885"/>
    <s v="NA"/>
    <s v="NA"/>
    <s v="Outbound"/>
  </r>
  <r>
    <s v="Synnex"/>
    <x v="1"/>
    <s v="Call"/>
    <s v="F501C9BEB24F4F079219E98B8E599736"/>
    <d v="2025-07-17T00:00:00"/>
    <x v="0"/>
    <d v="2025-07-17T17:08:04"/>
    <d v="2025-07-17T17:09:04"/>
    <x v="10"/>
    <s v="0921334671"/>
    <s v="NA"/>
    <s v="NA"/>
    <s v="Outbound"/>
  </r>
  <r>
    <s v="Synnex"/>
    <x v="1"/>
    <s v="Call"/>
    <s v="F81CA2CEB61344C594695EC986F339C7"/>
    <d v="2025-07-24T00:00:00"/>
    <x v="0"/>
    <d v="2025-07-24T12:08:05"/>
    <d v="2025-07-24T12:13:34"/>
    <x v="10"/>
    <s v="078038888"/>
    <s v="NA"/>
    <s v="NA"/>
    <s v="Outbound"/>
  </r>
  <r>
    <s v="Synnex"/>
    <x v="1"/>
    <s v="Call"/>
    <s v="F868B4B5E07748A98E56CDC28E30F005"/>
    <d v="2025-07-28T00:00:00"/>
    <x v="3"/>
    <d v="2025-07-28T14:57:17"/>
    <d v="2025-07-28T15:10:50"/>
    <x v="10"/>
    <s v="07010002891"/>
    <s v="NA"/>
    <s v="NA"/>
    <s v="Inbound"/>
  </r>
  <r>
    <s v="Synnex"/>
    <x v="1"/>
    <s v="Call"/>
    <s v="F8E49A26AC714E2086DEDD9FA1944421"/>
    <d v="2025-07-10T00:00:00"/>
    <x v="0"/>
    <d v="2025-07-10T17:53:47"/>
    <d v="2025-07-10T17:54:34"/>
    <x v="10"/>
    <s v="0909583782"/>
    <s v="NA"/>
    <s v="NA"/>
    <s v="Outbound"/>
  </r>
  <r>
    <s v="Synnex"/>
    <x v="1"/>
    <s v="Call"/>
    <s v="F92A8B7476CF44479D7DEE80ED6C1864"/>
    <d v="2025-07-14T00:00:00"/>
    <x v="3"/>
    <d v="2025-07-14T14:39:16"/>
    <d v="2025-07-14T14:40:40"/>
    <x v="10"/>
    <s v="0985415289"/>
    <s v="NA"/>
    <s v="NA"/>
    <s v="Outbound"/>
  </r>
  <r>
    <s v="Synnex"/>
    <x v="1"/>
    <s v="Call"/>
    <s v="FB4B3A6333E848A084E7084047754E9B"/>
    <d v="2025-07-17T00:00:00"/>
    <x v="0"/>
    <d v="2025-07-17T17:40:35"/>
    <d v="2025-07-17T17:44:38"/>
    <x v="10"/>
    <s v="0919380435"/>
    <s v="NA"/>
    <s v="NA"/>
    <s v="Outbound"/>
  </r>
  <r>
    <s v="Synnex"/>
    <x v="0"/>
    <s v="Call"/>
    <s v="FB5BEFC9BF2644D79637129805E262CE"/>
    <d v="2025-07-17T00:00:00"/>
    <x v="0"/>
    <d v="2025-07-17T15:45:09"/>
    <d v="2025-07-17T16:05:34"/>
    <x v="10"/>
    <s v="0960117779"/>
    <s v="NA"/>
    <s v="NA"/>
    <s v="Inbound"/>
  </r>
  <r>
    <s v="Synnex"/>
    <x v="1"/>
    <s v="Call"/>
    <s v="FBBEB4FE27394C1D9BE5FAAB6F4B65B2"/>
    <d v="2025-07-28T00:00:00"/>
    <x v="3"/>
    <d v="2025-07-28T14:44:17"/>
    <d v="2025-07-28T14:48:13"/>
    <x v="10"/>
    <s v="032807555"/>
    <s v="NA"/>
    <s v="NA"/>
    <s v="Outbound"/>
  </r>
  <r>
    <s v="FET"/>
    <x v="0"/>
    <s v="Call"/>
    <s v="FCF21A046DF94CAE8511EFB0F563A702"/>
    <d v="2025-07-10T00:00:00"/>
    <x v="0"/>
    <d v="2025-07-10T11:52:02"/>
    <d v="2025-07-10T11:54:37"/>
    <x v="10"/>
    <s v="0967181133"/>
    <s v="NA"/>
    <s v="NA"/>
    <s v="Inbound"/>
  </r>
  <r>
    <s v="Synnex"/>
    <x v="1"/>
    <s v="Call"/>
    <s v="FD55782C30FF4D60A78168C4221498F2"/>
    <d v="2025-07-21T00:00:00"/>
    <x v="3"/>
    <d v="2025-07-21T13:58:26"/>
    <d v="2025-07-21T14:02:18"/>
    <x v="10"/>
    <s v="0222392338"/>
    <s v="NA"/>
    <s v="NA"/>
    <s v="Outbound"/>
  </r>
  <r>
    <s v="Synnex"/>
    <x v="1"/>
    <s v="Call"/>
    <s v="FD9865B83D6341B9AF572E0C0AED9455"/>
    <d v="2025-07-25T00:00:00"/>
    <x v="1"/>
    <d v="2025-07-25T12:10:33"/>
    <d v="2025-07-25T12:11:54"/>
    <x v="10"/>
    <s v="0424513979"/>
    <s v="NA"/>
    <s v="NA"/>
    <s v="Outbound"/>
  </r>
  <r>
    <s v="Synnex"/>
    <x v="1"/>
    <s v="Call"/>
    <s v="FF230B032104442C9707DBCD4BE16F13"/>
    <d v="2025-07-03T00:00:00"/>
    <x v="0"/>
    <d v="2025-07-03T13:40:52"/>
    <d v="2025-07-03T13:46:16"/>
    <x v="10"/>
    <s v="0909181133"/>
    <s v="NA"/>
    <s v="NA"/>
    <s v="Outbound"/>
  </r>
  <r>
    <s v="Synnex"/>
    <x v="1"/>
    <s v="Call"/>
    <s v="0145461CBD34486688C273FAC1E7909C"/>
    <d v="2025-07-17T00:00:00"/>
    <x v="0"/>
    <d v="2025-07-17T20:01:20"/>
    <d v="2025-07-17T20:04:01"/>
    <x v="11"/>
    <s v="048819527"/>
    <s v="NA"/>
    <s v="NA"/>
    <s v="Outbound"/>
  </r>
  <r>
    <s v="Synnex"/>
    <x v="1"/>
    <s v="Call"/>
    <s v="014FE19BB75948E7A017FB9A1726D055"/>
    <d v="2025-07-01T00:00:00"/>
    <x v="2"/>
    <d v="2025-07-01T15:53:41"/>
    <d v="2025-07-01T15:55:18"/>
    <x v="11"/>
    <s v="0931768838"/>
    <s v="NA"/>
    <s v="NA"/>
    <s v="Outbound"/>
  </r>
  <r>
    <s v="Synnex"/>
    <x v="1"/>
    <s v="Call"/>
    <s v="0160D0F4B05243279381EDE7E748A222"/>
    <d v="2025-07-25T00:00:00"/>
    <x v="1"/>
    <d v="2025-07-25T18:42:06"/>
    <d v="2025-07-25T18:46:43"/>
    <x v="11"/>
    <s v="0909039666"/>
    <s v="NA"/>
    <s v="NA"/>
    <s v="Outbound"/>
  </r>
  <r>
    <s v="Synnex"/>
    <x v="1"/>
    <s v="Call"/>
    <s v="01E8607EEA2240A2A189F7838F92BF4F"/>
    <d v="2025-07-24T00:00:00"/>
    <x v="0"/>
    <d v="2025-07-24T18:52:38"/>
    <d v="2025-07-24T18:56:44"/>
    <x v="11"/>
    <s v="0909210232"/>
    <s v="NA"/>
    <s v="NA"/>
    <s v="Outbound"/>
  </r>
  <r>
    <s v="Synnex"/>
    <x v="1"/>
    <s v="Call"/>
    <s v="06015DD873AD4FB49FC143FA1C011480"/>
    <d v="2025-07-04T00:00:00"/>
    <x v="1"/>
    <d v="2025-07-04T16:12:32"/>
    <d v="2025-07-04T16:15:51"/>
    <x v="11"/>
    <s v="062902237"/>
    <s v="NA"/>
    <s v="NA"/>
    <s v="Outbound"/>
  </r>
  <r>
    <s v="Synnex"/>
    <x v="1"/>
    <s v="Call"/>
    <s v="06AE633918534182ADB54B17BA8CE12B"/>
    <d v="2025-07-31T00:00:00"/>
    <x v="0"/>
    <d v="2025-07-31T15:01:35"/>
    <d v="2025-07-31T15:02:38"/>
    <x v="11"/>
    <s v="0989338384"/>
    <s v="NA"/>
    <s v="NA"/>
    <s v="Outbound"/>
  </r>
  <r>
    <s v="Synnex"/>
    <x v="1"/>
    <s v="Call"/>
    <s v="0783BA5CD6EE43EAB9EDC5A5E358473F"/>
    <d v="2025-07-11T00:00:00"/>
    <x v="1"/>
    <d v="2025-07-11T15:08:32"/>
    <d v="2025-07-11T15:09:57"/>
    <x v="11"/>
    <s v="0911606813"/>
    <s v="NA"/>
    <s v="NA"/>
    <s v="Outbound"/>
  </r>
  <r>
    <s v="Synnex"/>
    <x v="1"/>
    <s v="Call"/>
    <s v="07BD183F04E54D609800259891003D60"/>
    <d v="2025-07-25T00:00:00"/>
    <x v="1"/>
    <d v="2025-07-25T16:30:10"/>
    <d v="2025-07-25T16:33:54"/>
    <x v="11"/>
    <s v="0422651858"/>
    <s v="NA"/>
    <s v="NA"/>
    <s v="Outbound"/>
  </r>
  <r>
    <s v="Synnex"/>
    <x v="1"/>
    <s v="Call"/>
    <s v="0803EA69FCB34F09BEAA233B5FD81FB1"/>
    <d v="2025-07-04T00:00:00"/>
    <x v="1"/>
    <d v="2025-07-04T15:35:51"/>
    <d v="2025-07-04T15:49:41"/>
    <x v="11"/>
    <s v="0989696692"/>
    <s v="NA"/>
    <s v="NA"/>
    <s v="Inbound"/>
  </r>
  <r>
    <s v="Synnex"/>
    <x v="1"/>
    <s v="Call"/>
    <s v="0A3BBD275BD04F04B40F9A8D80A30BE7"/>
    <d v="2025-07-18T00:00:00"/>
    <x v="1"/>
    <d v="2025-07-18T14:48:02"/>
    <d v="2025-07-18T14:50:41"/>
    <x v="11"/>
    <s v="062090555"/>
    <s v="NA"/>
    <s v="NA"/>
    <s v="Outbound"/>
  </r>
  <r>
    <s v="Synnex"/>
    <x v="1"/>
    <s v="Call"/>
    <s v="0DDF849402894F609C3685469EBDE7CD"/>
    <d v="2025-07-25T00:00:00"/>
    <x v="1"/>
    <d v="2025-07-25T15:43:43"/>
    <d v="2025-07-25T15:45:55"/>
    <x v="11"/>
    <s v="0956208303"/>
    <s v="NA"/>
    <s v="NA"/>
    <s v="Inbound"/>
  </r>
  <r>
    <s v="Synnex"/>
    <x v="1"/>
    <s v="Call"/>
    <s v="0E0C37C5233D4319A6CC4348F2B80033"/>
    <d v="2025-07-25T00:00:00"/>
    <x v="1"/>
    <d v="2025-07-25T15:02:09"/>
    <d v="2025-07-25T15:09:18"/>
    <x v="11"/>
    <s v="0289735033"/>
    <s v="NA"/>
    <s v="NA"/>
    <s v="Outbound"/>
  </r>
  <r>
    <s v="Synnex"/>
    <x v="1"/>
    <s v="Call"/>
    <s v="0EAA8A976A854AB4BE7C4115E356FC7B"/>
    <d v="2025-07-31T00:00:00"/>
    <x v="0"/>
    <d v="2025-07-31T12:00:02"/>
    <d v="2025-07-31T12:03:19"/>
    <x v="11"/>
    <s v="0229588228"/>
    <s v="NA"/>
    <s v="NA"/>
    <s v="Outbound"/>
  </r>
  <r>
    <s v="Synnex"/>
    <x v="1"/>
    <s v="Call"/>
    <s v="0EED584AF60843F68BA4D9210DFF2DB9"/>
    <d v="2025-07-02T00:00:00"/>
    <x v="4"/>
    <d v="2025-07-02T16:45:03"/>
    <d v="2025-07-02T16:56:11"/>
    <x v="11"/>
    <s v="22392898"/>
    <s v="NA"/>
    <s v="NA"/>
    <s v="Inbound"/>
  </r>
  <r>
    <s v="Synnex"/>
    <x v="1"/>
    <s v="Call"/>
    <s v="0EF6EB725BE64252836B984899B17BEC"/>
    <d v="2025-07-02T00:00:00"/>
    <x v="4"/>
    <d v="2025-07-02T15:46:31"/>
    <d v="2025-07-02T15:49:09"/>
    <x v="11"/>
    <s v="034588606"/>
    <s v="NA"/>
    <s v="NA"/>
    <s v="Outbound"/>
  </r>
  <r>
    <s v="Synnex"/>
    <x v="1"/>
    <s v="Call"/>
    <s v="0F2FEFEB6B134260BA320541D8624223"/>
    <d v="2025-07-18T00:00:00"/>
    <x v="1"/>
    <d v="2025-07-18T15:50:23"/>
    <d v="2025-07-18T15:57:29"/>
    <x v="11"/>
    <s v="0980079465"/>
    <s v="NA"/>
    <s v="NA"/>
    <s v="Inbound"/>
  </r>
  <r>
    <s v="FET"/>
    <x v="0"/>
    <s v="Call"/>
    <s v="0F38C41ABD514801A9D64EB103CC9985"/>
    <d v="2025-07-05T00:00:00"/>
    <x v="5"/>
    <d v="2025-07-05T21:46:18"/>
    <d v="2025-07-05T21:48:42"/>
    <x v="11"/>
    <s v="0967299093"/>
    <s v="NA"/>
    <s v="NA"/>
    <s v="Inbound"/>
  </r>
  <r>
    <s v="FET"/>
    <x v="0"/>
    <s v="Call"/>
    <s v="0F512F70A0DD4DF78F6F96D97AE5ECC1"/>
    <d v="2025-07-27T00:00:00"/>
    <x v="6"/>
    <d v="2025-07-27T20:12:55"/>
    <d v="2025-07-27T20:13:52"/>
    <x v="11"/>
    <s v="0437041548"/>
    <s v="NA"/>
    <s v="NA"/>
    <s v="Inbound"/>
  </r>
  <r>
    <s v="Synnex"/>
    <x v="1"/>
    <s v="Call"/>
    <s v="0FF2F6A1D6374C78AEE2F5C5028F9972"/>
    <d v="2025-07-31T00:00:00"/>
    <x v="0"/>
    <d v="2025-07-31T13:20:29"/>
    <d v="2025-07-31T13:27:33"/>
    <x v="11"/>
    <s v="0286639377"/>
    <s v="NA"/>
    <s v="NA"/>
    <s v="Outbound"/>
  </r>
  <r>
    <s v="Synnex"/>
    <x v="1"/>
    <s v="Call"/>
    <s v="10344028A086420AA6F3046B3AC94634"/>
    <d v="2025-07-10T00:00:00"/>
    <x v="0"/>
    <d v="2025-07-10T17:35:37"/>
    <d v="2025-07-10T17:49:34"/>
    <x v="11"/>
    <s v="0981208080"/>
    <s v="NA"/>
    <s v="NA"/>
    <s v="Inbound"/>
  </r>
  <r>
    <s v="Synnex"/>
    <x v="1"/>
    <s v="Call"/>
    <s v="1083CC0832194484B79D56A28C96A548"/>
    <d v="2025-07-30T00:00:00"/>
    <x v="4"/>
    <d v="2025-07-30T16:52:16"/>
    <d v="2025-07-30T16:53:25"/>
    <x v="11"/>
    <s v="0967094862"/>
    <s v="NA"/>
    <s v="NA"/>
    <s v="Outbound"/>
  </r>
  <r>
    <s v="Synnex"/>
    <x v="1"/>
    <s v="Call"/>
    <s v="1112163E4F4141E5ABF40481629EC5BB"/>
    <d v="2025-07-04T00:00:00"/>
    <x v="1"/>
    <d v="2025-07-04T14:11:04"/>
    <d v="2025-07-04T14:18:39"/>
    <x v="11"/>
    <s v="0422269588"/>
    <s v="NA"/>
    <s v="NA"/>
    <s v="Inbound"/>
  </r>
  <r>
    <s v="CHT"/>
    <x v="0"/>
    <s v="Call"/>
    <s v="116FE5E94E21491F9DC05A718A9051F3"/>
    <d v="2025-07-25T00:00:00"/>
    <x v="1"/>
    <d v="2025-07-25T17:55:57"/>
    <d v="2025-07-25T18:27:40"/>
    <x v="11"/>
    <s v="0937248596"/>
    <s v="NA"/>
    <s v="NA"/>
    <s v="Inbound"/>
  </r>
  <r>
    <s v="FET"/>
    <x v="0"/>
    <s v="Call"/>
    <s v="11D4D5AAFB73477CA13897974B6286D5"/>
    <d v="2025-07-05T00:00:00"/>
    <x v="5"/>
    <d v="2025-07-05T17:41:16"/>
    <d v="2025-07-05T17:43:45"/>
    <x v="11"/>
    <s v="0906776750"/>
    <s v="NA"/>
    <s v="NA"/>
    <s v="Inbound"/>
  </r>
  <r>
    <s v="Synnex"/>
    <x v="1"/>
    <s v="Call"/>
    <s v="157197139BFE4B0CA2E1D4A8075C63CD"/>
    <d v="2025-07-01T00:00:00"/>
    <x v="2"/>
    <d v="2025-07-01T15:37:22"/>
    <d v="2025-07-01T15:39:28"/>
    <x v="11"/>
    <s v="0975123377"/>
    <s v="NA"/>
    <s v="NA"/>
    <s v="Outbound"/>
  </r>
  <r>
    <s v="Synnex"/>
    <x v="1"/>
    <s v="Call"/>
    <s v="160663657EF54C87AF8788FCC4AC3D41"/>
    <d v="2025-07-11T00:00:00"/>
    <x v="1"/>
    <d v="2025-07-11T18:51:54"/>
    <d v="2025-07-11T18:55:37"/>
    <x v="11"/>
    <s v="034615331"/>
    <s v="NA"/>
    <s v="NA"/>
    <s v="Inbound"/>
  </r>
  <r>
    <s v="Synnex"/>
    <x v="1"/>
    <s v="Call"/>
    <s v="1619C887B63A40268372D55FEA4701FC"/>
    <d v="2025-07-14T00:00:00"/>
    <x v="3"/>
    <d v="2025-07-14T12:37:53"/>
    <d v="2025-07-14T12:43:56"/>
    <x v="11"/>
    <s v="0965482547"/>
    <s v="NA"/>
    <s v="NA"/>
    <s v="Inbound"/>
  </r>
  <r>
    <s v="Synnex"/>
    <x v="1"/>
    <s v="Call"/>
    <s v="19132368565B4330981CC6B950864A54"/>
    <d v="2025-07-30T00:00:00"/>
    <x v="4"/>
    <d v="2025-07-30T16:59:51"/>
    <d v="2025-07-30T17:00:49"/>
    <x v="11"/>
    <s v="0970267819"/>
    <s v="NA"/>
    <s v="NA"/>
    <s v="Outbound"/>
  </r>
  <r>
    <s v="FET"/>
    <x v="0"/>
    <s v="Call"/>
    <s v="1B0149067BAC49E4A91450C5E1CAB42B"/>
    <d v="2025-07-02T00:00:00"/>
    <x v="4"/>
    <d v="2025-07-02T20:54:13"/>
    <d v="2025-07-02T20:56:55"/>
    <x v="11"/>
    <s v="0981800301"/>
    <s v="NA"/>
    <s v="NA"/>
    <s v="Inbound"/>
  </r>
  <r>
    <s v="Synnex"/>
    <x v="1"/>
    <s v="Call"/>
    <s v="1B5C0BA7774C4A29958C4566184915A5"/>
    <d v="2025-07-25T00:00:00"/>
    <x v="1"/>
    <d v="2025-07-25T20:07:27"/>
    <d v="2025-07-25T20:12:06"/>
    <x v="11"/>
    <s v="034801885"/>
    <s v="NA"/>
    <s v="NA"/>
    <s v="Outbound"/>
  </r>
  <r>
    <s v="Synnex"/>
    <x v="1"/>
    <s v="Call"/>
    <s v="1C81320A83EF48399C2A4CD93F5C572A"/>
    <d v="2025-07-16T00:00:00"/>
    <x v="4"/>
    <d v="2025-07-16T20:13:57"/>
    <d v="2025-07-16T20:19:34"/>
    <x v="11"/>
    <s v="0227555798"/>
    <s v="NA"/>
    <s v="NA"/>
    <s v="Outbound"/>
  </r>
  <r>
    <s v="Synnex"/>
    <x v="1"/>
    <s v="Call"/>
    <s v="1D719FE51A014C3882E12474789337CE"/>
    <d v="2025-07-01T00:00:00"/>
    <x v="2"/>
    <d v="2025-07-01T15:06:27"/>
    <d v="2025-07-01T15:09:52"/>
    <x v="11"/>
    <s v="0975313531"/>
    <s v="NA"/>
    <s v="NA"/>
    <s v="Outbound"/>
  </r>
  <r>
    <s v="FET"/>
    <x v="0"/>
    <s v="Call"/>
    <s v="1E4589D71AC74CEFA3274E3A653E05A1"/>
    <d v="2025-07-27T00:00:00"/>
    <x v="6"/>
    <d v="2025-07-27T20:13:36"/>
    <d v="2025-07-27T20:18:29"/>
    <x v="11"/>
    <s v="0917107459"/>
    <s v="NA"/>
    <s v="NA"/>
    <s v="Inbound"/>
  </r>
  <r>
    <s v="Synnex"/>
    <x v="1"/>
    <s v="Call"/>
    <s v="1F276D872C654148951B0CB8E91D2D25"/>
    <d v="2025-07-14T00:00:00"/>
    <x v="3"/>
    <d v="2025-07-14T14:46:20"/>
    <d v="2025-07-14T14:50:31"/>
    <x v="11"/>
    <s v="0909181133"/>
    <s v="NA"/>
    <s v="NA"/>
    <s v="Outbound"/>
  </r>
  <r>
    <s v="FET"/>
    <x v="0"/>
    <s v="Chat"/>
    <s v="1FDDD34B11874836A2EFF6DF0AFEDB9A"/>
    <d v="2025-07-24T00:00:00"/>
    <x v="0"/>
    <d v="2025-07-24T21:47:58"/>
    <d v="2025-07-24T21:49:23"/>
    <x v="11"/>
    <s v="0916800055"/>
    <s v="NA"/>
    <s v="NA"/>
    <s v="Inbound"/>
  </r>
  <r>
    <s v="Synnex"/>
    <x v="1"/>
    <s v="Call"/>
    <s v="204B3BFCC1664697B1CF7D4056CFFF49"/>
    <d v="2025-07-16T00:00:00"/>
    <x v="4"/>
    <d v="2025-07-16T20:24:53"/>
    <d v="2025-07-16T20:31:01"/>
    <x v="11"/>
    <s v="0289735033"/>
    <s v="NA"/>
    <s v="NA"/>
    <s v="Outbound"/>
  </r>
  <r>
    <s v="Synnex"/>
    <x v="1"/>
    <s v="Call"/>
    <s v="2075988CC6554377A8EDD18C8E6791BB"/>
    <d v="2025-07-01T00:00:00"/>
    <x v="2"/>
    <d v="2025-07-01T15:28:09"/>
    <d v="2025-07-01T15:29:09"/>
    <x v="11"/>
    <s v="0921779251"/>
    <s v="NA"/>
    <s v="NA"/>
    <s v="Outbound"/>
  </r>
  <r>
    <s v="Synnex"/>
    <x v="1"/>
    <s v="Call"/>
    <s v="220841F792F9400EA50EC54B1F6C5B2D"/>
    <d v="2025-07-01T00:00:00"/>
    <x v="2"/>
    <d v="2025-07-01T15:33:42"/>
    <d v="2025-07-01T15:35:49"/>
    <x v="11"/>
    <s v="0989033272"/>
    <s v="NA"/>
    <s v="NA"/>
    <s v="Outbound"/>
  </r>
  <r>
    <s v="FET"/>
    <x v="0"/>
    <s v="Chat"/>
    <s v="2378E5ECE6B2439CB714D5C312B1793B"/>
    <d v="2025-07-23T00:00:00"/>
    <x v="4"/>
    <d v="2025-07-23T19:05:10"/>
    <d v="2025-07-23T19:21:39"/>
    <x v="11"/>
    <s v="0903636863"/>
    <s v="NA"/>
    <s v="NA"/>
    <s v="Inbound"/>
  </r>
  <r>
    <s v="Synnex"/>
    <x v="1"/>
    <s v="Call"/>
    <s v="24A31B7742024C798AF1B02FAA7B13D5"/>
    <d v="2025-07-10T00:00:00"/>
    <x v="0"/>
    <d v="2025-07-10T18:11:31"/>
    <d v="2025-07-10T18:22:53"/>
    <x v="11"/>
    <s v="034366258"/>
    <s v="NA"/>
    <s v="NA"/>
    <s v="Inbound"/>
  </r>
  <r>
    <s v="Synnex"/>
    <x v="1"/>
    <s v="Call"/>
    <s v="24BA04E023654DCF96D453E91ACFEE19"/>
    <d v="2025-07-17T00:00:00"/>
    <x v="0"/>
    <d v="2025-07-17T20:34:42"/>
    <d v="2025-07-17T20:37:50"/>
    <x v="11"/>
    <s v="062902237"/>
    <s v="NA"/>
    <s v="NA"/>
    <s v="Outbound"/>
  </r>
  <r>
    <s v="Synnex"/>
    <x v="1"/>
    <s v="Call"/>
    <s v="24C17FD1DC054DE791D1D4950B487CEA"/>
    <d v="2025-07-02T00:00:00"/>
    <x v="4"/>
    <d v="2025-07-02T20:07:59"/>
    <d v="2025-07-02T20:11:11"/>
    <x v="11"/>
    <s v="035234799"/>
    <s v="NA"/>
    <s v="NA"/>
    <s v="Outbound"/>
  </r>
  <r>
    <s v="Synnex"/>
    <x v="1"/>
    <s v="Call"/>
    <s v="25613D2C4AF2481AA216317C9EDECED4"/>
    <d v="2025-07-04T00:00:00"/>
    <x v="1"/>
    <d v="2025-07-04T15:22:30"/>
    <d v="2025-07-04T15:27:32"/>
    <x v="11"/>
    <s v="0917607799"/>
    <s v="NA"/>
    <s v="NA"/>
    <s v="Inbound"/>
  </r>
  <r>
    <s v="Synnex"/>
    <x v="1"/>
    <s v="Call"/>
    <s v="259447B4960545EE90B2DAA7270B2C3B"/>
    <d v="2025-07-11T00:00:00"/>
    <x v="1"/>
    <d v="2025-07-11T15:31:29"/>
    <d v="2025-07-11T15:32:43"/>
    <x v="11"/>
    <s v="0922926908"/>
    <s v="NA"/>
    <s v="NA"/>
    <s v="Outbound"/>
  </r>
  <r>
    <s v="Synnex"/>
    <x v="1"/>
    <s v="Call"/>
    <s v="260DDB30DCBF4568BCC832C353110494"/>
    <d v="2025-07-01T00:00:00"/>
    <x v="2"/>
    <d v="2025-07-01T15:29:35"/>
    <d v="2025-07-01T15:30:40"/>
    <x v="11"/>
    <s v="0919029863"/>
    <s v="NA"/>
    <s v="NA"/>
    <s v="Outbound"/>
  </r>
  <r>
    <s v="Synnex"/>
    <x v="1"/>
    <s v="Call"/>
    <s v="261D29990BED4BE9A3B280DA1B89DAC5"/>
    <d v="2025-07-17T00:00:00"/>
    <x v="0"/>
    <d v="2025-07-17T15:43:18"/>
    <d v="2025-07-17T15:46:44"/>
    <x v="11"/>
    <s v="034588606"/>
    <s v="NA"/>
    <s v="NA"/>
    <s v="Outbound"/>
  </r>
  <r>
    <s v="DE"/>
    <x v="0"/>
    <s v="Call"/>
    <s v="27247B2B87FC4BDFAB9F33E5B8965E9F"/>
    <d v="2025-07-01T00:00:00"/>
    <x v="2"/>
    <d v="2025-07-01T22:46:42"/>
    <d v="2025-07-01T23:06:07"/>
    <x v="11"/>
    <s v="0932024171"/>
    <s v="NA"/>
    <s v="NA"/>
    <s v="Inbound"/>
  </r>
  <r>
    <s v="Synnex"/>
    <x v="1"/>
    <s v="Call"/>
    <s v="273C4956314747A7AF2A34D73B90618C"/>
    <d v="2025-07-25T00:00:00"/>
    <x v="1"/>
    <d v="2025-07-25T15:52:53"/>
    <d v="2025-07-25T15:55:12"/>
    <x v="11"/>
    <s v="0422651858"/>
    <s v="NA"/>
    <s v="NA"/>
    <s v="Outbound"/>
  </r>
  <r>
    <s v="Synnex"/>
    <x v="1"/>
    <s v="Call"/>
    <s v="27B57178A4CC4901AFCC9DD369E4A08F"/>
    <d v="2025-07-10T00:00:00"/>
    <x v="0"/>
    <d v="2025-07-10T20:01:27"/>
    <d v="2025-07-10T20:07:20"/>
    <x v="11"/>
    <s v="0989696692"/>
    <s v="NA"/>
    <s v="NA"/>
    <s v="Inbound"/>
  </r>
  <r>
    <s v="Synnex"/>
    <x v="1"/>
    <s v="Call"/>
    <s v="283BE7F9085B4C65B4E2CB4FFCA9C543"/>
    <d v="2025-07-11T00:00:00"/>
    <x v="1"/>
    <d v="2025-07-11T15:35:16"/>
    <d v="2025-07-11T15:35:55"/>
    <x v="11"/>
    <s v="0907727683"/>
    <s v="NA"/>
    <s v="NA"/>
    <s v="Outbound"/>
  </r>
  <r>
    <s v="Synnex"/>
    <x v="1"/>
    <s v="Call"/>
    <s v="288A89FB09ED47F3898076E3624BE9B4"/>
    <d v="2025-07-25T00:00:00"/>
    <x v="1"/>
    <d v="2025-07-25T17:39:41"/>
    <d v="2025-07-25T17:42:36"/>
    <x v="11"/>
    <s v="0229306677"/>
    <s v="NA"/>
    <s v="NA"/>
    <s v="Outbound"/>
  </r>
  <r>
    <s v="Synnex"/>
    <x v="1"/>
    <s v="Call"/>
    <s v="28E26A9CA7104A22A9661BFBF6E5E1EE"/>
    <d v="2025-07-25T00:00:00"/>
    <x v="1"/>
    <d v="2025-07-25T14:10:26"/>
    <d v="2025-07-25T14:16:02"/>
    <x v="11"/>
    <s v="0289735033"/>
    <s v="NA"/>
    <s v="NA"/>
    <s v="Outbound"/>
  </r>
  <r>
    <s v="Synnex"/>
    <x v="1"/>
    <s v="Call"/>
    <s v="28FB2328202F4892930D9CDA2F0071F7"/>
    <d v="2025-07-24T00:00:00"/>
    <x v="0"/>
    <d v="2025-07-24T17:29:24"/>
    <d v="2025-07-24T17:41:21"/>
    <x v="11"/>
    <s v="0968533787"/>
    <s v="NA"/>
    <s v="NA"/>
    <s v="Outbound"/>
  </r>
  <r>
    <s v="Synnex"/>
    <x v="1"/>
    <s v="Call"/>
    <s v="29C70730D7244C658B8CFE53ED08FFA0"/>
    <d v="2025-07-04T00:00:00"/>
    <x v="1"/>
    <d v="2025-07-04T18:01:39"/>
    <d v="2025-07-04T18:06:24"/>
    <x v="11"/>
    <s v="0983884158"/>
    <s v="NA"/>
    <s v="NA"/>
    <s v="Inbound"/>
  </r>
  <r>
    <s v="FET"/>
    <x v="0"/>
    <s v="Call"/>
    <s v="29F029FB001F49E89046FFBCAFCD5F17"/>
    <d v="2025-07-05T00:00:00"/>
    <x v="5"/>
    <d v="2025-07-05T17:45:37"/>
    <d v="2025-07-05T17:47:56"/>
    <x v="11"/>
    <s v="0938873063"/>
    <s v="NA"/>
    <s v="NA"/>
    <s v="Inbound"/>
  </r>
  <r>
    <s v="FET"/>
    <x v="0"/>
    <s v="Call"/>
    <s v="2CD2B8F81BEE403B90C56A12E82B3A8F"/>
    <d v="2025-07-02T00:00:00"/>
    <x v="4"/>
    <d v="2025-07-02T16:31:56"/>
    <d v="2025-07-02T16:34:21"/>
    <x v="11"/>
    <s v="0939505769"/>
    <s v="NA"/>
    <s v="NA"/>
    <s v="Inbound"/>
  </r>
  <r>
    <s v="CHT"/>
    <x v="0"/>
    <s v="Call"/>
    <s v="2D3EF9773BC54B3CB305FF51976B6D8D"/>
    <d v="2025-07-13T00:00:00"/>
    <x v="6"/>
    <d v="2025-07-13T17:24:10"/>
    <d v="2025-07-13T18:25:02"/>
    <x v="11"/>
    <s v="0933933635"/>
    <s v="NA"/>
    <s v="NA"/>
    <s v="Inbound"/>
  </r>
  <r>
    <s v="CHT"/>
    <x v="0"/>
    <s v="Call"/>
    <s v="2DEB5C9CC03641D28F2F4285C5BD966B"/>
    <d v="2025-07-24T00:00:00"/>
    <x v="0"/>
    <d v="2025-07-24T14:58:00"/>
    <d v="2025-07-24T15:29:58"/>
    <x v="11"/>
    <s v="0937248596"/>
    <s v="NA"/>
    <s v="NA"/>
    <s v="Inbound"/>
  </r>
  <r>
    <s v="FET"/>
    <x v="0"/>
    <s v="Call"/>
    <s v="2E5F561A4E3A4DBDACC6B15EE953FB11"/>
    <d v="2025-07-23T00:00:00"/>
    <x v="4"/>
    <d v="2025-07-23T19:06:27"/>
    <d v="2025-07-23T19:06:53"/>
    <x v="11"/>
    <m/>
    <m/>
    <m/>
    <s v="Inbound"/>
  </r>
  <r>
    <s v="Synnex"/>
    <x v="1"/>
    <s v="Call"/>
    <s v="2ED710FAEA634E19AE286FC1BD056BFB"/>
    <d v="2025-07-11T00:00:00"/>
    <x v="1"/>
    <d v="2025-07-11T15:55:26"/>
    <d v="2025-07-11T16:00:58"/>
    <x v="11"/>
    <s v="0913103588"/>
    <s v="NA"/>
    <s v="NA"/>
    <s v="Outbound"/>
  </r>
  <r>
    <s v="Synnex"/>
    <x v="1"/>
    <s v="Call"/>
    <s v="2F548ACC42B6400CB2FF94E0D895E011"/>
    <d v="2025-07-11T00:00:00"/>
    <x v="1"/>
    <d v="2025-07-11T15:42:38"/>
    <d v="2025-07-11T15:43:38"/>
    <x v="11"/>
    <s v="0988259286"/>
    <s v="NA"/>
    <s v="NA"/>
    <s v="Outbound"/>
  </r>
  <r>
    <s v="Synnex"/>
    <x v="1"/>
    <s v="Call"/>
    <s v="2F94663515FB4BC7808038A0CDD07AA9"/>
    <d v="2025-07-31T00:00:00"/>
    <x v="0"/>
    <d v="2025-07-31T15:38:32"/>
    <d v="2025-07-31T15:40:48"/>
    <x v="11"/>
    <s v="062386677"/>
    <s v="NA"/>
    <s v="NA"/>
    <s v="Outbound"/>
  </r>
  <r>
    <s v="Synnex"/>
    <x v="1"/>
    <s v="Call"/>
    <s v="307836E000B847DDBA71654A1448690F"/>
    <d v="2025-07-14T00:00:00"/>
    <x v="3"/>
    <d v="2025-07-14T13:24:54"/>
    <d v="2025-07-14T13:28:58"/>
    <x v="11"/>
    <s v="0986021066"/>
    <s v="NA"/>
    <s v="NA"/>
    <s v="Inbound"/>
  </r>
  <r>
    <s v="Synnex"/>
    <x v="1"/>
    <s v="Call"/>
    <s v="3122C7819C5F43DA98590CBC7F1D7D4E"/>
    <d v="2025-07-18T00:00:00"/>
    <x v="1"/>
    <d v="2025-07-18T17:01:42"/>
    <d v="2025-07-18T17:03:56"/>
    <x v="11"/>
    <s v="048819527"/>
    <s v="NA"/>
    <s v="NA"/>
    <s v="Outbound"/>
  </r>
  <r>
    <s v="Synnex"/>
    <x v="1"/>
    <s v="Call"/>
    <s v="31C5A256399649208FBA469287297C94"/>
    <d v="2025-07-01T00:00:00"/>
    <x v="2"/>
    <d v="2025-07-01T15:55:42"/>
    <d v="2025-07-01T15:57:03"/>
    <x v="11"/>
    <s v="0929136299"/>
    <s v="NA"/>
    <s v="NA"/>
    <s v="Outbound"/>
  </r>
  <r>
    <s v="Synnex"/>
    <x v="1"/>
    <s v="Call"/>
    <s v="348B77ABAC8E4F9E9A44133A2CA8CDBC"/>
    <d v="2025-07-17T00:00:00"/>
    <x v="0"/>
    <d v="2025-07-17T18:01:35"/>
    <d v="2025-07-17T18:03:26"/>
    <x v="11"/>
    <s v="048819527"/>
    <s v="NA"/>
    <s v="NA"/>
    <s v="Outbound"/>
  </r>
  <r>
    <s v="Synnex"/>
    <x v="1"/>
    <s v="Call"/>
    <s v="3506370C911D4352B5C56C8497C7E04F"/>
    <d v="2025-07-02T00:00:00"/>
    <x v="4"/>
    <d v="2025-07-02T20:11:26"/>
    <d v="2025-07-02T20:17:26"/>
    <x v="11"/>
    <s v="035222528"/>
    <s v="NA"/>
    <s v="NA"/>
    <s v="Outbound"/>
  </r>
  <r>
    <s v="FET"/>
    <x v="0"/>
    <s v="Call"/>
    <s v="35A7064FC7B645A69B3965CF9C0C8CFE"/>
    <d v="2025-07-05T00:00:00"/>
    <x v="5"/>
    <d v="2025-07-05T18:18:55"/>
    <d v="2025-07-05T18:20:44"/>
    <x v="11"/>
    <s v="0930550735"/>
    <s v="NA"/>
    <s v="NA"/>
    <s v="Inbound"/>
  </r>
  <r>
    <s v="Synnex"/>
    <x v="1"/>
    <s v="Call"/>
    <s v="372EF30F80344409920F63051F736A23"/>
    <d v="2025-07-01T00:00:00"/>
    <x v="2"/>
    <d v="2025-07-01T17:14:59"/>
    <d v="2025-07-01T17:16:57"/>
    <x v="11"/>
    <s v="033253377"/>
    <s v="NA"/>
    <s v="NA"/>
    <s v="Outbound"/>
  </r>
  <r>
    <s v="Synnex"/>
    <x v="1"/>
    <s v="Call"/>
    <s v="3793EC42C8F04FAFBC09408867092470"/>
    <d v="2025-07-30T00:00:00"/>
    <x v="4"/>
    <d v="2025-07-30T17:01:06"/>
    <d v="2025-07-30T17:01:42"/>
    <x v="11"/>
    <s v="0906769415"/>
    <s v="NA"/>
    <s v="NA"/>
    <s v="Outbound"/>
  </r>
  <r>
    <s v="Synnex"/>
    <x v="1"/>
    <s v="Call"/>
    <s v="383A21C9A0744A508E0677E7909C7A9C"/>
    <d v="2025-07-16T00:00:00"/>
    <x v="4"/>
    <d v="2025-07-16T16:27:41"/>
    <d v="2025-07-16T16:30:10"/>
    <x v="11"/>
    <s v="0911863934"/>
    <s v="NA"/>
    <s v="NA"/>
    <s v="Inbound"/>
  </r>
  <r>
    <s v="Synnex"/>
    <x v="1"/>
    <s v="Call"/>
    <s v="38F021907F5543249BDE2CCDABE29734"/>
    <d v="2025-07-30T00:00:00"/>
    <x v="4"/>
    <d v="2025-07-30T16:51:09"/>
    <d v="2025-07-30T16:51:52"/>
    <x v="11"/>
    <s v="0988842788"/>
    <s v="NA"/>
    <s v="NA"/>
    <s v="Outbound"/>
  </r>
  <r>
    <s v="Synnex"/>
    <x v="1"/>
    <s v="Call"/>
    <s v="3907D40DB75D4A42A49F1FD32D3AA4E5"/>
    <d v="2025-07-24T00:00:00"/>
    <x v="0"/>
    <d v="2025-07-24T15:40:11"/>
    <d v="2025-07-24T15:49:13"/>
    <x v="11"/>
    <s v="0968533787"/>
    <s v="NA"/>
    <s v="NA"/>
    <s v="Outbound"/>
  </r>
  <r>
    <s v="Synnex"/>
    <x v="1"/>
    <s v="Call"/>
    <s v="3981736623444EE9A9103E6AA18C821C"/>
    <d v="2025-07-11T00:00:00"/>
    <x v="1"/>
    <d v="2025-07-11T15:14:36"/>
    <d v="2025-07-11T15:16:44"/>
    <x v="11"/>
    <s v="0989898585"/>
    <s v="NA"/>
    <s v="NA"/>
    <s v="Outbound"/>
  </r>
  <r>
    <s v="Synnex"/>
    <x v="1"/>
    <s v="Call"/>
    <s v="39E5582F3A614F449A6534BD4740E49C"/>
    <d v="2025-07-30T00:00:00"/>
    <x v="4"/>
    <d v="2025-07-30T16:43:20"/>
    <d v="2025-07-30T16:44:50"/>
    <x v="11"/>
    <s v="0988720719"/>
    <s v="NA"/>
    <s v="NA"/>
    <s v="Outbound"/>
  </r>
  <r>
    <s v="Synnex"/>
    <x v="1"/>
    <s v="Call"/>
    <s v="3A018F01F8CE4B2F85883BDAC790E7E5"/>
    <d v="2025-07-02T00:00:00"/>
    <x v="4"/>
    <d v="2025-07-02T16:59:31"/>
    <d v="2025-07-02T17:01:18"/>
    <x v="11"/>
    <s v="0286716555"/>
    <s v="NA"/>
    <s v="NA"/>
    <s v="Outbound"/>
  </r>
  <r>
    <s v="FET"/>
    <x v="0"/>
    <s v="Call"/>
    <s v="3C76B4584E344873A5003FB293C818FE"/>
    <d v="2025-07-05T00:00:00"/>
    <x v="5"/>
    <d v="2025-07-05T18:22:43"/>
    <d v="2025-07-05T18:25:03"/>
    <x v="11"/>
    <s v="0966993973"/>
    <s v="NA"/>
    <s v="NA"/>
    <s v="Inbound"/>
  </r>
  <r>
    <s v="Synnex"/>
    <x v="1"/>
    <s v="Call"/>
    <s v="3CAC5AB786274340A84D74F8722C6EFE"/>
    <d v="2025-07-31T00:00:00"/>
    <x v="0"/>
    <d v="2025-07-31T13:15:05"/>
    <d v="2025-07-31T13:19:22"/>
    <x v="11"/>
    <s v="0426879200"/>
    <s v="NA"/>
    <s v="NA"/>
    <s v="Inbound"/>
  </r>
  <r>
    <s v="Synnex"/>
    <x v="1"/>
    <s v="Call"/>
    <s v="3D304DCDFD4E4659A2C558CAD50E7A91"/>
    <d v="2025-07-11T00:00:00"/>
    <x v="1"/>
    <d v="2025-07-11T15:18:07"/>
    <d v="2025-07-11T15:19:32"/>
    <x v="11"/>
    <s v="0930626928"/>
    <s v="NA"/>
    <s v="NA"/>
    <s v="Outbound"/>
  </r>
  <r>
    <s v="Synnex"/>
    <x v="1"/>
    <s v="Call"/>
    <s v="3DF1E7B89903498FAC14A806AA8CDE34"/>
    <d v="2025-07-01T00:00:00"/>
    <x v="2"/>
    <d v="2025-07-01T16:32:58"/>
    <d v="2025-07-01T16:40:18"/>
    <x v="11"/>
    <s v="0983425535"/>
    <s v="NA"/>
    <s v="NA"/>
    <s v="Inbound"/>
  </r>
  <r>
    <s v="Synnex"/>
    <x v="1"/>
    <s v="Call"/>
    <s v="3E365F6DC4C944258C25D5C902B5B229"/>
    <d v="2025-07-24T00:00:00"/>
    <x v="0"/>
    <d v="2025-07-24T20:22:26"/>
    <d v="2025-07-24T20:26:43"/>
    <x v="11"/>
    <s v="0426879200"/>
    <s v="NA"/>
    <s v="NA"/>
    <s v="Outbound"/>
  </r>
  <r>
    <s v="Synnex"/>
    <x v="1"/>
    <s v="Call"/>
    <s v="4102EA605BD54407B9968F5CF80C5AB4"/>
    <d v="2025-07-23T00:00:00"/>
    <x v="4"/>
    <d v="2025-07-23T18:43:01"/>
    <d v="2025-07-23T18:49:19"/>
    <x v="11"/>
    <s v="062609788"/>
    <s v="NA"/>
    <s v="NA"/>
    <s v="Outbound"/>
  </r>
  <r>
    <s v="Synnex"/>
    <x v="1"/>
    <s v="Call"/>
    <s v="41CAEADE8DBB46D0B8934A83F0B8B663"/>
    <d v="2025-07-14T00:00:00"/>
    <x v="3"/>
    <d v="2025-07-14T14:30:38"/>
    <d v="2025-07-14T14:33:16"/>
    <x v="11"/>
    <s v="0965482547"/>
    <s v="NA"/>
    <s v="NA"/>
    <s v="Outbound"/>
  </r>
  <r>
    <s v="Synnex"/>
    <x v="1"/>
    <s v="Call"/>
    <s v="431F146D20CF4335A5EB6C6312831AE2"/>
    <d v="2025-07-14T00:00:00"/>
    <x v="3"/>
    <d v="2025-07-14T13:02:23"/>
    <d v="2025-07-14T13:06:23"/>
    <x v="11"/>
    <s v="0977723096"/>
    <s v="NA"/>
    <s v="NA"/>
    <s v="Inbound"/>
  </r>
  <r>
    <s v="Synnex"/>
    <x v="1"/>
    <s v="Call"/>
    <s v="451C5F82B015448DA962EC5B416C4473"/>
    <d v="2025-07-01T00:00:00"/>
    <x v="2"/>
    <d v="2025-07-01T20:14:41"/>
    <d v="2025-07-01T20:21:52"/>
    <x v="11"/>
    <s v="0425233307"/>
    <s v="NA"/>
    <s v="NA"/>
    <s v="Outbound"/>
  </r>
  <r>
    <s v="FET"/>
    <x v="0"/>
    <s v="Call"/>
    <s v="456EBDAD3E3C43A1B088072D98768CC5"/>
    <d v="2025-07-19T00:00:00"/>
    <x v="5"/>
    <d v="2025-07-19T20:17:42"/>
    <d v="2025-07-19T20:20:12"/>
    <x v="11"/>
    <s v="0982609725"/>
    <s v="NA"/>
    <s v="NA"/>
    <s v="Inbound"/>
  </r>
  <r>
    <s v="Synnex"/>
    <x v="1"/>
    <s v="Call"/>
    <s v="46D18E49909344A2ACDEBB6BD95CD475"/>
    <d v="2025-07-14T00:00:00"/>
    <x v="3"/>
    <d v="2025-07-14T15:13:25"/>
    <d v="2025-07-14T15:14:25"/>
    <x v="11"/>
    <s v="0426879200"/>
    <s v="NA"/>
    <s v="NA"/>
    <s v="Outbound"/>
  </r>
  <r>
    <s v="FET"/>
    <x v="0"/>
    <s v="Call"/>
    <s v="473849ABB8BA4F2DA6A8EE434C74EECC"/>
    <d v="2025-07-05T00:00:00"/>
    <x v="5"/>
    <d v="2025-07-05T18:14:27"/>
    <d v="2025-07-05T18:16:38"/>
    <x v="11"/>
    <s v="0906153000"/>
    <s v="NA"/>
    <s v="NA"/>
    <s v="Inbound"/>
  </r>
  <r>
    <s v="Synnex"/>
    <x v="1"/>
    <s v="Call"/>
    <s v="47B8FD9D89A24B6A848D6774A1777B6C"/>
    <d v="2025-07-02T00:00:00"/>
    <x v="4"/>
    <d v="2025-07-02T17:24:10"/>
    <d v="2025-07-02T17:26:54"/>
    <x v="11"/>
    <s v="052251888"/>
    <s v="NA"/>
    <s v="NA"/>
    <s v="Outbound"/>
  </r>
  <r>
    <s v="Synnex"/>
    <x v="1"/>
    <s v="Call"/>
    <s v="48A123D4EAB64E25A2F042C82A7A3BF2"/>
    <d v="2025-07-30T00:00:00"/>
    <x v="4"/>
    <d v="2025-07-30T16:40:10"/>
    <d v="2025-07-30T16:41:27"/>
    <x v="11"/>
    <s v="0989706119"/>
    <s v="NA"/>
    <s v="NA"/>
    <s v="Outbound"/>
  </r>
  <r>
    <s v="Synnex"/>
    <x v="1"/>
    <s v="Call"/>
    <s v="48F0B3E49D8C445780B70F8C359312AB"/>
    <d v="2025-07-31T00:00:00"/>
    <x v="0"/>
    <d v="2025-07-31T15:04:18"/>
    <d v="2025-07-31T15:06:56"/>
    <x v="11"/>
    <s v="0967094862"/>
    <s v="NA"/>
    <s v="NA"/>
    <s v="Outbound"/>
  </r>
  <r>
    <s v="CHT"/>
    <x v="0"/>
    <s v="Call"/>
    <s v="4E630D1D0752455DA4A354BBC9812E9E"/>
    <d v="2025-07-02T00:00:00"/>
    <x v="4"/>
    <d v="2025-07-02T20:37:20"/>
    <d v="2025-07-02T20:39:16"/>
    <x v="11"/>
    <s v="0966815765"/>
    <s v="NA"/>
    <s v="NA"/>
    <s v="Inbound"/>
  </r>
  <r>
    <s v="FET"/>
    <x v="0"/>
    <s v="Call"/>
    <s v="4F2F2FDFDD294F248EE39055EE456549"/>
    <d v="2025-07-23T00:00:00"/>
    <x v="4"/>
    <d v="2025-07-23T19:07:16"/>
    <d v="2025-07-23T19:21:12"/>
    <x v="11"/>
    <m/>
    <m/>
    <m/>
    <s v="Inbound"/>
  </r>
  <r>
    <s v="Synnex"/>
    <x v="1"/>
    <s v="Call"/>
    <s v="4F68FC05EAA341628515E5AE629AAC77"/>
    <d v="2025-07-23T00:00:00"/>
    <x v="4"/>
    <d v="2025-07-23T14:25:54"/>
    <d v="2025-07-23T14:29:46"/>
    <x v="11"/>
    <s v="0989706119"/>
    <s v="NA"/>
    <s v="NA"/>
    <s v="Outbound"/>
  </r>
  <r>
    <s v="Synnex"/>
    <x v="1"/>
    <s v="Call"/>
    <s v="507425F2CC7649B9ABB5BD6F4DDEDD05"/>
    <d v="2025-07-01T00:00:00"/>
    <x v="2"/>
    <d v="2025-07-01T15:45:34"/>
    <d v="2025-07-01T15:48:24"/>
    <x v="11"/>
    <s v="0928926048"/>
    <s v="NA"/>
    <s v="NA"/>
    <s v="Outbound"/>
  </r>
  <r>
    <s v="Synnex"/>
    <x v="1"/>
    <s v="Call"/>
    <s v="51FB1459905D4BDBB064F6FA99C61C41"/>
    <d v="2025-07-23T00:00:00"/>
    <x v="4"/>
    <d v="2025-07-23T18:24:46"/>
    <d v="2025-07-23T18:27:33"/>
    <x v="11"/>
    <s v="0422589399"/>
    <s v="NA"/>
    <s v="NA"/>
    <s v="Outbound"/>
  </r>
  <r>
    <s v="Synnex"/>
    <x v="1"/>
    <s v="Call"/>
    <s v="5457CD3F18B949788B93E6F1230A08A1"/>
    <d v="2025-07-16T00:00:00"/>
    <x v="4"/>
    <d v="2025-07-16T15:59:18"/>
    <d v="2025-07-16T16:06:07"/>
    <x v="11"/>
    <s v="0426879200"/>
    <s v="NA"/>
    <s v="NA"/>
    <s v="Inbound"/>
  </r>
  <r>
    <s v="Synnex"/>
    <x v="1"/>
    <s v="Call"/>
    <s v="54CC096EB92440E192955E898B37C1A0"/>
    <d v="2025-07-25T00:00:00"/>
    <x v="1"/>
    <d v="2025-07-25T14:32:18"/>
    <d v="2025-07-25T14:47:19"/>
    <x v="11"/>
    <s v="0902130838"/>
    <s v="NA"/>
    <s v="NA"/>
    <s v="Outbound"/>
  </r>
  <r>
    <s v="FET"/>
    <x v="0"/>
    <s v="Call"/>
    <s v="5593194725534E22827D551D765E14BE"/>
    <d v="2025-07-27T00:00:00"/>
    <x v="6"/>
    <d v="2025-07-27T20:00:56"/>
    <d v="2025-07-27T20:03:28"/>
    <x v="11"/>
    <s v="0921510109"/>
    <s v="NA"/>
    <s v="NA"/>
    <s v="Inbound"/>
  </r>
  <r>
    <s v="Synnex"/>
    <x v="1"/>
    <s v="Call"/>
    <s v="55B15758087A43A4B294DBDF9234A679"/>
    <d v="2025-07-04T00:00:00"/>
    <x v="1"/>
    <d v="2025-07-04T18:24:31"/>
    <d v="2025-07-04T18:32:13"/>
    <x v="11"/>
    <s v="056361972"/>
    <s v="NA"/>
    <s v="NA"/>
    <s v="Inbound"/>
  </r>
  <r>
    <s v="FET"/>
    <x v="0"/>
    <s v="Chat"/>
    <s v="567E4BEE5212498C8BD36BC46AF19688"/>
    <d v="2025-07-24T00:00:00"/>
    <x v="0"/>
    <d v="2025-07-24T21:32:28"/>
    <d v="2025-07-24T21:35:58"/>
    <x v="11"/>
    <s v="0916800055"/>
    <s v="NA"/>
    <s v="NA"/>
    <s v="Inbound"/>
  </r>
  <r>
    <s v="Synnex"/>
    <x v="1"/>
    <s v="Call"/>
    <s v="57FBFE9C31094B1BAD60357A8DBC7BE2"/>
    <d v="2025-07-31T00:00:00"/>
    <x v="0"/>
    <d v="2025-07-31T12:28:32"/>
    <d v="2025-07-31T12:36:59"/>
    <x v="11"/>
    <s v="0423389933"/>
    <s v="NA"/>
    <s v="NA"/>
    <s v="Outbound"/>
  </r>
  <r>
    <s v="Synnex"/>
    <x v="0"/>
    <s v="Chat"/>
    <s v="58429579EDBD4B4C86FE8E38D4E89D6C"/>
    <d v="2025-07-01T00:00:00"/>
    <x v="2"/>
    <d v="2025-07-01T18:51:04"/>
    <d v="2025-07-01T19:01:46"/>
    <x v="11"/>
    <s v="0912665830"/>
    <s v="NA"/>
    <s v="NA"/>
    <s v="Inbound"/>
  </r>
  <r>
    <s v="Synnex"/>
    <x v="1"/>
    <s v="Call"/>
    <s v="586F844B069C42D092FFADD4224D98C4"/>
    <d v="2025-07-01T00:00:00"/>
    <x v="2"/>
    <d v="2025-07-01T18:27:02"/>
    <d v="2025-07-01T18:35:05"/>
    <x v="11"/>
    <s v="0492243852"/>
    <s v="NA"/>
    <s v="NA"/>
    <s v="Inbound"/>
  </r>
  <r>
    <s v="Synnex"/>
    <x v="1"/>
    <s v="Call"/>
    <s v="5A26C86D8AEF42DF8A931620A9EAED47"/>
    <d v="2025-07-01T00:00:00"/>
    <x v="2"/>
    <d v="2025-07-01T15:17:32"/>
    <d v="2025-07-01T15:21:45"/>
    <x v="11"/>
    <s v="0911899919"/>
    <s v="NA"/>
    <s v="NA"/>
    <s v="Outbound"/>
  </r>
  <r>
    <s v="Synnex"/>
    <x v="1"/>
    <s v="Call"/>
    <s v="5A8143C8E6BE4C87899F0426AAC3A965"/>
    <d v="2025-07-30T00:00:00"/>
    <x v="4"/>
    <d v="2025-07-30T15:56:45"/>
    <d v="2025-07-30T15:59:31"/>
    <x v="11"/>
    <s v="0423389933"/>
    <s v="NA"/>
    <s v="NA"/>
    <s v="Outbound"/>
  </r>
  <r>
    <s v="Synnex"/>
    <x v="1"/>
    <s v="Call"/>
    <s v="5BA5293C2DAA4DA68744D5FE92D266FD"/>
    <d v="2025-07-14T00:00:00"/>
    <x v="3"/>
    <d v="2025-07-14T14:59:17"/>
    <d v="2025-07-14T15:02:15"/>
    <x v="11"/>
    <s v="0426879200"/>
    <s v="NA"/>
    <s v="NA"/>
    <s v="Outbound"/>
  </r>
  <r>
    <s v="Synnex"/>
    <x v="1"/>
    <s v="Call"/>
    <s v="5BB49F882EE94961AA2A9D087A4D5177"/>
    <d v="2025-07-23T00:00:00"/>
    <x v="4"/>
    <d v="2025-07-23T19:44:40"/>
    <d v="2025-07-23T19:48:25"/>
    <x v="11"/>
    <s v="062609788"/>
    <s v="NA"/>
    <s v="NA"/>
    <s v="Outbound"/>
  </r>
  <r>
    <s v="Synnex"/>
    <x v="1"/>
    <s v="Call"/>
    <s v="5CC1475AA0BC4CDD873BB583F9026343"/>
    <d v="2025-07-16T00:00:00"/>
    <x v="4"/>
    <d v="2025-07-16T20:47:01"/>
    <d v="2025-07-16T20:58:45"/>
    <x v="11"/>
    <s v="062143678"/>
    <s v="NA"/>
    <s v="NA"/>
    <s v="Outbound"/>
  </r>
  <r>
    <s v="DE"/>
    <x v="0"/>
    <s v="Call"/>
    <s v="5F67AFF8AEFE4B14AD058AAB64A7EFB9"/>
    <d v="2025-07-04T00:00:00"/>
    <x v="1"/>
    <d v="2025-07-04T22:30:33"/>
    <d v="2025-07-04T22:34:50"/>
    <x v="11"/>
    <s v="0983620278"/>
    <s v="NA"/>
    <s v="NA"/>
    <s v="Outbound"/>
  </r>
  <r>
    <s v="Synnex"/>
    <x v="1"/>
    <s v="Call"/>
    <s v="605D110FB80548EE98FCB2BBB5414239"/>
    <d v="2025-07-18T00:00:00"/>
    <x v="1"/>
    <d v="2025-07-18T20:35:25"/>
    <d v="2025-07-18T20:39:49"/>
    <x v="11"/>
    <s v="047755788"/>
    <s v="NA"/>
    <s v="NA"/>
    <s v="Outbound"/>
  </r>
  <r>
    <s v="Synnex"/>
    <x v="1"/>
    <s v="Call"/>
    <s v="62D771624BED4B00A5EAA4EF3735826E"/>
    <d v="2025-07-16T00:00:00"/>
    <x v="4"/>
    <d v="2025-07-16T14:02:38"/>
    <d v="2025-07-16T14:04:42"/>
    <x v="11"/>
    <s v="0988588055"/>
    <s v="NA"/>
    <s v="NA"/>
    <s v="Inbound"/>
  </r>
  <r>
    <s v="Synnex"/>
    <x v="1"/>
    <s v="Call"/>
    <s v="649B70B826FB4BA5BA26545AF08DBD66"/>
    <d v="2025-07-25T00:00:00"/>
    <x v="1"/>
    <d v="2025-07-25T20:49:26"/>
    <d v="2025-07-25T20:58:15"/>
    <x v="11"/>
    <s v="0422269588"/>
    <s v="NA"/>
    <s v="NA"/>
    <s v="Inbound"/>
  </r>
  <r>
    <s v="Synnex"/>
    <x v="1"/>
    <s v="Call"/>
    <s v="64AFB3EEE95543099C24A590210C2154"/>
    <d v="2025-07-23T00:00:00"/>
    <x v="4"/>
    <d v="2025-07-23T14:33:37"/>
    <d v="2025-07-23T14:34:27"/>
    <x v="11"/>
    <s v="0958216230"/>
    <s v="NA"/>
    <s v="NA"/>
    <s v="Outbound"/>
  </r>
  <r>
    <s v="Synnex"/>
    <x v="1"/>
    <s v="Call"/>
    <s v="651CF0C54AA34220A1D1013CA80EFDC2"/>
    <d v="2025-07-01T00:00:00"/>
    <x v="2"/>
    <d v="2025-07-01T15:41:22"/>
    <d v="2025-07-01T15:43:15"/>
    <x v="11"/>
    <s v="0989168502"/>
    <s v="NA"/>
    <s v="NA"/>
    <s v="Outbound"/>
  </r>
  <r>
    <s v="Synnex"/>
    <x v="1"/>
    <s v="Call"/>
    <s v="6607A81072A04464B2D4C3D96000C214"/>
    <d v="2025-07-18T00:00:00"/>
    <x v="1"/>
    <d v="2025-07-18T17:54:18"/>
    <d v="2025-07-18T17:57:09"/>
    <x v="11"/>
    <s v="034588606"/>
    <s v="NA"/>
    <s v="NA"/>
    <s v="Outbound"/>
  </r>
  <r>
    <s v="Synnex"/>
    <x v="1"/>
    <s v="Call"/>
    <s v="66E1F0A74F40400E82B6FE2FF7AC9118"/>
    <d v="2025-07-23T00:00:00"/>
    <x v="4"/>
    <d v="2025-07-23T19:32:00"/>
    <d v="2025-07-23T19:33:25"/>
    <x v="11"/>
    <s v="062609788"/>
    <s v="NA"/>
    <s v="NA"/>
    <s v="Outbound"/>
  </r>
  <r>
    <s v="Synnex"/>
    <x v="1"/>
    <s v="Call"/>
    <s v="68927979AF684E57A817F57F2356F712"/>
    <d v="2025-07-23T00:00:00"/>
    <x v="4"/>
    <d v="2025-07-23T14:30:40"/>
    <d v="2025-07-23T14:31:31"/>
    <x v="11"/>
    <s v="0905157390"/>
    <s v="NA"/>
    <s v="NA"/>
    <s v="Outbound"/>
  </r>
  <r>
    <s v="DE"/>
    <x v="0"/>
    <s v="Call"/>
    <s v="698F9E852374469B991996FB3A5B7B51"/>
    <d v="2025-07-18T00:00:00"/>
    <x v="1"/>
    <d v="2025-07-18T21:01:46"/>
    <d v="2025-07-18T21:50:49"/>
    <x v="11"/>
    <s v="0915951112"/>
    <s v="NA"/>
    <s v="NA"/>
    <s v="Inbound"/>
  </r>
  <r>
    <s v="Synnex"/>
    <x v="1"/>
    <s v="Call"/>
    <s v="6A2750F7AB28496EAD9A6B7A2EC237B6"/>
    <d v="2025-07-11T00:00:00"/>
    <x v="1"/>
    <d v="2025-07-11T15:40:17"/>
    <d v="2025-07-11T15:41:57"/>
    <x v="11"/>
    <s v="0919380435"/>
    <s v="NA"/>
    <s v="NA"/>
    <s v="Outbound"/>
  </r>
  <r>
    <s v="Synnex"/>
    <x v="1"/>
    <s v="Call"/>
    <s v="6A98AE5D701D4E90A967EE0D7DB01BB6"/>
    <d v="2025-07-01T00:00:00"/>
    <x v="2"/>
    <d v="2025-07-01T15:48:46"/>
    <d v="2025-07-01T15:50:41"/>
    <x v="11"/>
    <s v="0930172406"/>
    <s v="NA"/>
    <s v="NA"/>
    <s v="Outbound"/>
  </r>
  <r>
    <s v="Synnex"/>
    <x v="1"/>
    <s v="Call"/>
    <s v="6BA0683A70BF4F359669A7456D6085CB"/>
    <d v="2025-07-31T00:00:00"/>
    <x v="0"/>
    <d v="2025-07-31T12:01:47"/>
    <d v="2025-07-31T12:04:44"/>
    <x v="11"/>
    <s v="0423365577"/>
    <s v="NA"/>
    <s v="NA"/>
    <s v="Inbound"/>
  </r>
  <r>
    <s v="Synnex"/>
    <x v="1"/>
    <s v="Call"/>
    <s v="6BB36E6D19D14078878303DB358FE2D9"/>
    <d v="2025-07-17T00:00:00"/>
    <x v="0"/>
    <d v="2025-07-17T18:49:03"/>
    <d v="2025-07-17T18:51:07"/>
    <x v="11"/>
    <s v="048819527"/>
    <s v="NA"/>
    <s v="NA"/>
    <s v="Outbound"/>
  </r>
  <r>
    <s v="Synnex"/>
    <x v="1"/>
    <s v="Call"/>
    <s v="6CABE230FEDD4EE6AD772F6A6245A5E3"/>
    <d v="2025-07-25T00:00:00"/>
    <x v="1"/>
    <d v="2025-07-25T17:29:25"/>
    <d v="2025-07-25T17:34:27"/>
    <x v="11"/>
    <s v="0422651858"/>
    <s v="NA"/>
    <s v="NA"/>
    <s v="Outbound"/>
  </r>
  <r>
    <s v="Synnex"/>
    <x v="1"/>
    <s v="Call"/>
    <s v="6DAA367F81FA49A88DB8F537F237E0BB"/>
    <d v="2025-07-14T00:00:00"/>
    <x v="3"/>
    <d v="2025-07-14T12:11:28"/>
    <d v="2025-07-14T12:19:54"/>
    <x v="11"/>
    <s v="0426761858"/>
    <s v="NA"/>
    <s v="NA"/>
    <s v="Inbound"/>
  </r>
  <r>
    <s v="Synnex"/>
    <x v="1"/>
    <s v="Call"/>
    <s v="6DB5D2EE69054C449BF72879A4D7D028"/>
    <d v="2025-07-11T00:00:00"/>
    <x v="1"/>
    <d v="2025-07-11T15:44:13"/>
    <d v="2025-07-11T15:45:35"/>
    <x v="11"/>
    <s v="0932859404"/>
    <s v="NA"/>
    <s v="NA"/>
    <s v="Outbound"/>
  </r>
  <r>
    <s v="Synnex"/>
    <x v="1"/>
    <s v="Call"/>
    <s v="6E73CD36C07B4BF18EE85941CB26898F"/>
    <d v="2025-07-16T00:00:00"/>
    <x v="4"/>
    <d v="2025-07-16T15:26:11"/>
    <d v="2025-07-16T15:33:38"/>
    <x v="11"/>
    <s v="22392338"/>
    <s v="NA"/>
    <s v="NA"/>
    <s v="Inbound"/>
  </r>
  <r>
    <s v="FET"/>
    <x v="0"/>
    <s v="Call"/>
    <s v="6EFB0A58500743E3B1F2D72998FB6C1E"/>
    <d v="2025-07-05T00:00:00"/>
    <x v="5"/>
    <d v="2025-07-05T17:32:53"/>
    <d v="2025-07-05T17:36:25"/>
    <x v="11"/>
    <s v="0979037681"/>
    <s v="NA"/>
    <s v="NA"/>
    <s v="Inbound"/>
  </r>
  <r>
    <s v="Synnex"/>
    <x v="1"/>
    <s v="Call"/>
    <s v="6F6B62AF61894630B28FE00CBD1749A8"/>
    <d v="2025-07-01T00:00:00"/>
    <x v="2"/>
    <d v="2025-07-01T15:01:36"/>
    <d v="2025-07-01T15:03:14"/>
    <x v="11"/>
    <s v="0937536197"/>
    <s v="NA"/>
    <s v="NA"/>
    <s v="Outbound"/>
  </r>
  <r>
    <s v="Synnex"/>
    <x v="1"/>
    <s v="Call"/>
    <s v="6F6D9717736E4536BD7D793BBF5D8D4B"/>
    <d v="2025-07-04T00:00:00"/>
    <x v="1"/>
    <d v="2025-07-04T15:00:33"/>
    <d v="2025-07-04T15:06:16"/>
    <x v="11"/>
    <s v="062430108"/>
    <s v="NA"/>
    <s v="NA"/>
    <s v="Outbound"/>
  </r>
  <r>
    <s v="Synnex"/>
    <x v="1"/>
    <s v="Call"/>
    <s v="704D829121AC4C148B286DC313B85F75"/>
    <d v="2025-07-02T00:00:00"/>
    <x v="4"/>
    <d v="2025-07-02T15:51:24"/>
    <d v="2025-07-02T15:53:20"/>
    <x v="11"/>
    <s v="86716555"/>
    <s v="NA"/>
    <s v="NA"/>
    <s v="Outbound"/>
  </r>
  <r>
    <s v="FET"/>
    <x v="0"/>
    <s v="Call"/>
    <s v="70ACA1D8B09B4B92B278EEE8F7A5EA71"/>
    <d v="2025-07-01T00:00:00"/>
    <x v="2"/>
    <d v="2025-07-01T18:23:46"/>
    <d v="2025-07-01T18:26:08"/>
    <x v="11"/>
    <s v="0970700473"/>
    <s v="NA"/>
    <s v="NA"/>
    <s v="Inbound"/>
  </r>
  <r>
    <s v="Synnex"/>
    <x v="1"/>
    <s v="Call"/>
    <s v="718A81B3470642AD915E48F60F48258F"/>
    <d v="2025-07-24T00:00:00"/>
    <x v="0"/>
    <d v="2025-07-24T14:20:30"/>
    <d v="2025-07-24T14:22:47"/>
    <x v="11"/>
    <s v="0989987525"/>
    <s v="NA"/>
    <s v="NA"/>
    <s v="Outbound"/>
  </r>
  <r>
    <s v="Synnex"/>
    <x v="1"/>
    <s v="Call"/>
    <s v="729BDC4BBACE4CACB69F9CD45616F7D2"/>
    <d v="2025-07-24T00:00:00"/>
    <x v="0"/>
    <d v="2025-07-24T14:49:43"/>
    <d v="2025-07-24T14:57:59"/>
    <x v="11"/>
    <s v="0908014384"/>
    <s v="NA"/>
    <s v="NA"/>
    <s v="Outbound"/>
  </r>
  <r>
    <s v="Synnex"/>
    <x v="1"/>
    <s v="Call"/>
    <s v="74F76EF4D00A4FC5A874D144CAF2D11F"/>
    <d v="2025-07-14T00:00:00"/>
    <x v="3"/>
    <d v="2025-07-14T16:03:51"/>
    <d v="2025-07-14T16:08:19"/>
    <x v="11"/>
    <s v="0958731391"/>
    <s v="NA"/>
    <s v="NA"/>
    <s v="Outbound"/>
  </r>
  <r>
    <s v="Synnex"/>
    <x v="1"/>
    <s v="Call"/>
    <s v="7521ABE5645F4D30A0E6F613B8334B2C"/>
    <d v="2025-07-23T00:00:00"/>
    <x v="4"/>
    <d v="2025-07-23T14:31:56"/>
    <d v="2025-07-23T14:33:01"/>
    <x v="11"/>
    <s v="0988720719"/>
    <s v="NA"/>
    <s v="NA"/>
    <s v="Outbound"/>
  </r>
  <r>
    <s v="Synnex"/>
    <x v="0"/>
    <s v="Call"/>
    <s v="762A9D1F9394464F853F1962174987B9"/>
    <d v="2025-07-11T00:00:00"/>
    <x v="1"/>
    <d v="2025-07-11T22:44:24"/>
    <d v="2025-07-11T23:02:53"/>
    <x v="11"/>
    <s v="0937627771"/>
    <s v="NA"/>
    <s v="NA"/>
    <s v="Inbound"/>
  </r>
  <r>
    <s v="Synnex"/>
    <x v="1"/>
    <s v="Call"/>
    <s v="7638C4C858454D2BB3F1EBAB1B135C4F"/>
    <d v="2025-07-11T00:00:00"/>
    <x v="1"/>
    <d v="2025-07-11T16:04:45"/>
    <d v="2025-07-11T16:08:21"/>
    <x v="11"/>
    <s v="0913103588"/>
    <s v="NA"/>
    <s v="NA"/>
    <s v="Outbound"/>
  </r>
  <r>
    <s v="FET"/>
    <x v="0"/>
    <s v="Call"/>
    <s v="7659900F243F41368211885D610D60E8"/>
    <d v="2025-07-14T00:00:00"/>
    <x v="3"/>
    <d v="2025-07-14T14:40:53"/>
    <d v="2025-07-14T14:43:30"/>
    <x v="11"/>
    <s v="0909960409"/>
    <s v="NA"/>
    <s v="NA"/>
    <s v="Inbound"/>
  </r>
  <r>
    <s v="Synnex"/>
    <x v="1"/>
    <s v="Call"/>
    <s v="78B6B3AE17EE410E8C2B16B0198EF11C"/>
    <d v="2025-07-30T00:00:00"/>
    <x v="4"/>
    <d v="2025-07-30T18:46:10"/>
    <d v="2025-07-30T18:49:56"/>
    <x v="11"/>
    <s v="0973785166"/>
    <s v="NA"/>
    <s v="NA"/>
    <s v="Inbound"/>
  </r>
  <r>
    <s v="FET"/>
    <x v="0"/>
    <s v="Call"/>
    <s v="78BB0E2E62D54088B0B2AA18D4F2C82E"/>
    <d v="2025-07-27T00:00:00"/>
    <x v="6"/>
    <d v="2025-07-27T21:06:56"/>
    <d v="2025-07-27T21:09:30"/>
    <x v="11"/>
    <s v="0956028160"/>
    <s v="NA"/>
    <s v="NA"/>
    <s v="Inbound"/>
  </r>
  <r>
    <s v="Synnex"/>
    <x v="1"/>
    <s v="Call"/>
    <s v="79C85723216C43FA953A6D026855B021"/>
    <d v="2025-07-31T00:00:00"/>
    <x v="0"/>
    <d v="2025-07-31T12:54:49"/>
    <d v="2025-07-31T12:57:18"/>
    <x v="11"/>
    <s v="0423389933"/>
    <s v="NA"/>
    <s v="NA"/>
    <s v="Outbound"/>
  </r>
  <r>
    <s v="Synnex"/>
    <x v="1"/>
    <s v="Call"/>
    <s v="7B6FC043C8BD490CA4B1DCA84CFAE426"/>
    <d v="2025-07-01T00:00:00"/>
    <x v="2"/>
    <d v="2025-07-01T18:35:26"/>
    <d v="2025-07-01T18:36:46"/>
    <x v="11"/>
    <s v="033253377"/>
    <s v="NA"/>
    <s v="NA"/>
    <s v="Outbound"/>
  </r>
  <r>
    <s v="FET"/>
    <x v="0"/>
    <s v="Chat"/>
    <s v="7BFBCECB63B4406A84ADE066E849A865"/>
    <d v="2025-07-27T00:00:00"/>
    <x v="6"/>
    <d v="2025-07-27T14:37:14"/>
    <d v="2025-07-27T14:41:50"/>
    <x v="11"/>
    <s v="0936695775"/>
    <s v="NA"/>
    <s v="NA"/>
    <s v="Inbound"/>
  </r>
  <r>
    <s v="Synnex"/>
    <x v="1"/>
    <s v="Call"/>
    <s v="7C82BB75184C4F26B57FDBD529547083"/>
    <d v="2025-07-01T00:00:00"/>
    <x v="2"/>
    <d v="2025-07-01T15:13:57"/>
    <d v="2025-07-01T15:15:11"/>
    <x v="11"/>
    <s v="0932700151"/>
    <s v="NA"/>
    <s v="NA"/>
    <s v="Outbound"/>
  </r>
  <r>
    <s v="DE"/>
    <x v="0"/>
    <s v="Call"/>
    <s v="7D1023E0D40A4DB19995913F0B0E1E7D"/>
    <d v="2025-07-16T00:00:00"/>
    <x v="4"/>
    <d v="2025-07-16T16:34:24"/>
    <d v="2025-07-16T16:40:55"/>
    <x v="11"/>
    <s v="0955315451"/>
    <s v="NA"/>
    <s v="NA"/>
    <s v="Inbound"/>
  </r>
  <r>
    <s v="Synnex"/>
    <x v="1"/>
    <s v="Call"/>
    <s v="7DDE80F9965540D0AAC90375F3973870"/>
    <d v="2025-07-01T00:00:00"/>
    <x v="2"/>
    <d v="2025-07-01T15:57:24"/>
    <d v="2025-07-01T15:58:52"/>
    <x v="11"/>
    <s v="0983797858"/>
    <s v="NA"/>
    <s v="NA"/>
    <s v="Outbound"/>
  </r>
  <r>
    <s v="Synnex"/>
    <x v="1"/>
    <s v="Call"/>
    <s v="800692EFCBCE41B4AC709D9DBA6C5F22"/>
    <d v="2025-07-31T00:00:00"/>
    <x v="0"/>
    <d v="2025-07-31T15:03:13"/>
    <d v="2025-07-31T15:03:58"/>
    <x v="11"/>
    <s v="0988842788"/>
    <s v="NA"/>
    <s v="NA"/>
    <s v="Outbound"/>
  </r>
  <r>
    <s v="FET"/>
    <x v="0"/>
    <s v="Call"/>
    <s v="80B34CDE01B34173AEAF1BC0485F6CB6"/>
    <d v="2025-07-27T00:00:00"/>
    <x v="6"/>
    <d v="2025-07-27T17:44:40"/>
    <d v="2025-07-27T18:08:49"/>
    <x v="11"/>
    <s v="0967185539"/>
    <s v="NA"/>
    <s v="NA"/>
    <s v="Inbound"/>
  </r>
  <r>
    <s v="Synnex"/>
    <x v="1"/>
    <s v="Call"/>
    <s v="80D1A6DD023B4307A01FA765CFA32FC0"/>
    <d v="2025-07-11T00:00:00"/>
    <x v="1"/>
    <d v="2025-07-11T15:29:56"/>
    <d v="2025-07-11T15:30:50"/>
    <x v="11"/>
    <s v="0986826006"/>
    <s v="NA"/>
    <s v="NA"/>
    <s v="Outbound"/>
  </r>
  <r>
    <s v="FET"/>
    <x v="0"/>
    <s v="Call"/>
    <s v="8114612E9EF24AEABF983C617EE3BD50"/>
    <d v="2025-07-17T00:00:00"/>
    <x v="0"/>
    <d v="2025-07-17T20:55:59"/>
    <d v="2025-07-17T20:59:50"/>
    <x v="11"/>
    <s v="0967155850"/>
    <s v="NA"/>
    <s v="NA"/>
    <s v="Inbound"/>
  </r>
  <r>
    <s v="Synnex"/>
    <x v="1"/>
    <s v="Call"/>
    <s v="8209D533CCD145638DC3A7AEE0AEF030"/>
    <d v="2025-07-31T00:00:00"/>
    <x v="0"/>
    <d v="2025-07-31T13:40:14"/>
    <d v="2025-07-31T13:51:47"/>
    <x v="11"/>
    <s v="0983817798"/>
    <s v="NA"/>
    <s v="NA"/>
    <s v="Inbound"/>
  </r>
  <r>
    <s v="FET"/>
    <x v="0"/>
    <s v="Call"/>
    <s v="8314FAE77ADF42FBB53EA2D49A1D2A87"/>
    <d v="2025-07-30T00:00:00"/>
    <x v="4"/>
    <d v="2025-07-30T18:21:40"/>
    <d v="2025-07-30T18:22:51"/>
    <x v="11"/>
    <s v="0902000012"/>
    <s v="NA"/>
    <s v="NA"/>
    <s v="Outbound"/>
  </r>
  <r>
    <s v="Synnex"/>
    <x v="1"/>
    <s v="Call"/>
    <s v="834D7740A07F4DE382850FC681D01076"/>
    <d v="2025-07-04T00:00:00"/>
    <x v="1"/>
    <d v="2025-07-04T17:34:09"/>
    <d v="2025-07-04T17:42:42"/>
    <x v="11"/>
    <s v="89313016"/>
    <s v="NA"/>
    <s v="NA"/>
    <s v="Inbound"/>
  </r>
  <r>
    <s v="Synnex"/>
    <x v="1"/>
    <s v="Call"/>
    <s v="8350564A57454F83B4486A922E2B83EC"/>
    <d v="2025-07-16T00:00:00"/>
    <x v="4"/>
    <d v="2025-07-16T17:21:50"/>
    <d v="2025-07-16T17:39:21"/>
    <x v="11"/>
    <s v="0983073641"/>
    <s v="NA"/>
    <s v="NA"/>
    <s v="Inbound"/>
  </r>
  <r>
    <s v="Synnex"/>
    <x v="1"/>
    <s v="Call"/>
    <s v="840092D5ECA640788B015989B66ACE96"/>
    <d v="2025-07-10T00:00:00"/>
    <x v="0"/>
    <d v="2025-07-10T18:49:50"/>
    <d v="2025-07-10T18:53:44"/>
    <x v="11"/>
    <s v="062902237"/>
    <s v="NA"/>
    <s v="NA"/>
    <s v="Outbound"/>
  </r>
  <r>
    <s v="FET"/>
    <x v="0"/>
    <s v="Call"/>
    <s v="841AAA116854471ABAEF707A07619023"/>
    <d v="2025-07-18T00:00:00"/>
    <x v="1"/>
    <d v="2025-07-18T18:58:09"/>
    <d v="2025-07-18T19:01:58"/>
    <x v="11"/>
    <s v="0967052523"/>
    <s v="NA"/>
    <s v="NA"/>
    <s v="Inbound"/>
  </r>
  <r>
    <s v="Synnex"/>
    <x v="1"/>
    <s v="Call"/>
    <s v="8474FB455D8740A2B8B391607671AF58"/>
    <d v="2025-07-11T00:00:00"/>
    <x v="1"/>
    <d v="2025-07-11T15:27:10"/>
    <d v="2025-07-11T15:28:03"/>
    <x v="11"/>
    <s v="0910632893"/>
    <s v="NA"/>
    <s v="NA"/>
    <s v="Outbound"/>
  </r>
  <r>
    <s v="FET"/>
    <x v="0"/>
    <s v="Call"/>
    <s v="85043E20D6604572AF6D5E793D9E1A02"/>
    <d v="2025-07-12T00:00:00"/>
    <x v="5"/>
    <d v="2025-07-12T15:28:40"/>
    <d v="2025-07-12T15:31:23"/>
    <x v="11"/>
    <s v="0989981722"/>
    <s v="NA"/>
    <s v="NA"/>
    <s v="Inbound"/>
  </r>
  <r>
    <s v="Synnex"/>
    <x v="1"/>
    <s v="Call"/>
    <s v="87DE2CE2FEA341248586D8487D2B9EC3"/>
    <d v="2025-07-16T00:00:00"/>
    <x v="4"/>
    <d v="2025-07-16T14:46:43"/>
    <d v="2025-07-16T14:50:44"/>
    <x v="11"/>
    <s v="23099959"/>
    <s v="NA"/>
    <s v="NA"/>
    <s v="Inbound"/>
  </r>
  <r>
    <s v="Synnex"/>
    <x v="1"/>
    <s v="Call"/>
    <s v="8B19B31DD863446AA9DCEC0E52033923"/>
    <d v="2025-07-01T00:00:00"/>
    <x v="2"/>
    <d v="2025-07-01T15:22:20"/>
    <d v="2025-07-01T15:24:55"/>
    <x v="11"/>
    <s v="0981308871"/>
    <s v="NA"/>
    <s v="NA"/>
    <s v="Outbound"/>
  </r>
  <r>
    <s v="Synnex"/>
    <x v="1"/>
    <s v="Call"/>
    <s v="8D417A111B5F48CCADD33FF4B3B3452E"/>
    <d v="2025-07-14T00:00:00"/>
    <x v="3"/>
    <d v="2025-07-14T15:45:09"/>
    <d v="2025-07-14T15:46:51"/>
    <x v="11"/>
    <s v="0426879200"/>
    <s v="NA"/>
    <s v="NA"/>
    <s v="Outbound"/>
  </r>
  <r>
    <s v="Synnex"/>
    <x v="1"/>
    <s v="Call"/>
    <s v="8D43E78F6FD34B56863061263F7640D7"/>
    <d v="2025-07-16T00:00:00"/>
    <x v="4"/>
    <d v="2025-07-16T20:21:40"/>
    <d v="2025-07-16T20:23:57"/>
    <x v="11"/>
    <s v="0289735033"/>
    <s v="NA"/>
    <s v="NA"/>
    <s v="Outbound"/>
  </r>
  <r>
    <s v="Synnex"/>
    <x v="1"/>
    <s v="Call"/>
    <s v="8E17AEEA99E347DFAC7445BE2A9C69F6"/>
    <d v="2025-07-10T00:00:00"/>
    <x v="0"/>
    <d v="2025-07-10T20:11:56"/>
    <d v="2025-07-10T20:17:16"/>
    <x v="11"/>
    <s v="0989696692"/>
    <s v="NA"/>
    <s v="NA"/>
    <s v="Outbound"/>
  </r>
  <r>
    <s v="Synnex"/>
    <x v="1"/>
    <s v="Call"/>
    <s v="8F063BD8F0494B5CBB180F2ECD1EAD62"/>
    <d v="2025-07-01T00:00:00"/>
    <x v="2"/>
    <d v="2025-07-01T15:51:10"/>
    <d v="2025-07-01T15:51:57"/>
    <x v="11"/>
    <s v="0910632893"/>
    <s v="NA"/>
    <s v="NA"/>
    <s v="Outbound"/>
  </r>
  <r>
    <s v="Synnex"/>
    <x v="1"/>
    <s v="Call"/>
    <s v="8F524323C5A24101AC4202050E01EF0A"/>
    <d v="2025-07-23T00:00:00"/>
    <x v="4"/>
    <d v="2025-07-23T18:27:46"/>
    <d v="2025-07-23T18:31:36"/>
    <x v="11"/>
    <s v="048385899"/>
    <s v="NA"/>
    <s v="NA"/>
    <s v="Outbound"/>
  </r>
  <r>
    <s v="Synnex"/>
    <x v="1"/>
    <s v="Call"/>
    <s v="901E1069600C498FA4DC7FD158C18057"/>
    <d v="2025-07-18T00:00:00"/>
    <x v="1"/>
    <d v="2025-07-18T16:17:03"/>
    <d v="2025-07-18T16:24:26"/>
    <x v="11"/>
    <s v="034588606"/>
    <s v="NA"/>
    <s v="NA"/>
    <s v="Inbound"/>
  </r>
  <r>
    <s v="Synnex"/>
    <x v="1"/>
    <s v="Call"/>
    <s v="90C1F58B05044551B81087923377A02B"/>
    <d v="2025-07-24T00:00:00"/>
    <x v="0"/>
    <d v="2025-07-24T15:30:55"/>
    <d v="2025-07-24T15:39:59"/>
    <x v="11"/>
    <s v="0989987525"/>
    <s v="NA"/>
    <s v="NA"/>
    <s v="Outbound"/>
  </r>
  <r>
    <s v="Synnex"/>
    <x v="1"/>
    <s v="Call"/>
    <s v="935A36F08BFC46468FF00D5225D8F3E1"/>
    <d v="2025-07-01T00:00:00"/>
    <x v="2"/>
    <d v="2025-07-01T15:03:27"/>
    <d v="2025-07-01T15:06:06"/>
    <x v="11"/>
    <s v="0916757699"/>
    <s v="NA"/>
    <s v="NA"/>
    <s v="Outbound"/>
  </r>
  <r>
    <s v="DE"/>
    <x v="0"/>
    <s v="Call"/>
    <s v="93F61C546FFC49B0B155424E779AF545"/>
    <d v="2025-07-06T00:00:00"/>
    <x v="6"/>
    <d v="2025-07-06T21:56:26"/>
    <d v="2025-07-06T22:29:15"/>
    <x v="11"/>
    <s v="0963433068"/>
    <s v="NA"/>
    <s v="NA"/>
    <s v="Inbound"/>
  </r>
  <r>
    <s v="Synnex"/>
    <x v="1"/>
    <s v="Call"/>
    <s v="94943C1B4F1945938C876E270B47ADBB"/>
    <d v="2025-07-04T00:00:00"/>
    <x v="1"/>
    <d v="2025-07-04T14:22:43"/>
    <d v="2025-07-04T14:25:50"/>
    <x v="11"/>
    <s v="062430108"/>
    <s v="NA"/>
    <s v="NA"/>
    <s v="Outbound"/>
  </r>
  <r>
    <s v="Synnex"/>
    <x v="1"/>
    <s v="Call"/>
    <s v="9547D877B95A49E9A0CADCB2B28DB37C"/>
    <d v="2025-07-31T00:00:00"/>
    <x v="0"/>
    <d v="2025-07-31T12:06:19"/>
    <d v="2025-07-31T12:09:03"/>
    <x v="11"/>
    <s v="037369529"/>
    <s v="NA"/>
    <s v="NA"/>
    <s v="Inbound"/>
  </r>
  <r>
    <s v="Synnex"/>
    <x v="0"/>
    <s v="Call"/>
    <s v="96FF2E8525A149849227A0CC044321F4"/>
    <d v="2025-07-16T00:00:00"/>
    <x v="4"/>
    <d v="2025-07-16T14:43:20"/>
    <d v="2025-07-16T14:47:08"/>
    <x v="11"/>
    <s v="0911699157"/>
    <s v="NA"/>
    <s v="NA"/>
    <s v="Inbound"/>
  </r>
  <r>
    <s v="Synnex"/>
    <x v="1"/>
    <s v="Call"/>
    <s v="97FA813AA7F94342BFC543DC991CBA6C"/>
    <d v="2025-07-30T00:00:00"/>
    <x v="4"/>
    <d v="2025-07-30T20:21:18"/>
    <d v="2025-07-30T20:25:58"/>
    <x v="11"/>
    <s v="29588228"/>
    <s v="NA"/>
    <s v="NA"/>
    <s v="Inbound"/>
  </r>
  <r>
    <s v="Synnex"/>
    <x v="1"/>
    <s v="Call"/>
    <s v="986DF63669184AFAB929E5BD9895B4A6"/>
    <d v="2025-07-18T00:00:00"/>
    <x v="1"/>
    <d v="2025-07-18T14:12:45"/>
    <d v="2025-07-18T14:17:46"/>
    <x v="11"/>
    <s v="048819527"/>
    <s v="NA"/>
    <s v="NA"/>
    <s v="Outbound"/>
  </r>
  <r>
    <s v="FET"/>
    <x v="0"/>
    <s v="Call"/>
    <s v="98852C8EC6514C3B94F495EB0FD56564"/>
    <d v="2025-07-05T00:00:00"/>
    <x v="5"/>
    <d v="2025-07-05T18:28:20"/>
    <d v="2025-07-05T18:30:51"/>
    <x v="11"/>
    <s v="0903040576"/>
    <s v="NA"/>
    <s v="NA"/>
    <s v="Inbound"/>
  </r>
  <r>
    <s v="Synnex"/>
    <x v="1"/>
    <s v="Call"/>
    <s v="989732BC8DD74F4FA784849737EADE98"/>
    <d v="2025-07-30T00:00:00"/>
    <x v="4"/>
    <d v="2025-07-30T14:41:32"/>
    <d v="2025-07-30T14:51:16"/>
    <x v="11"/>
    <s v="0426879200"/>
    <s v="NA"/>
    <s v="NA"/>
    <s v="Inbound"/>
  </r>
  <r>
    <s v="Synnex"/>
    <x v="1"/>
    <s v="Call"/>
    <s v="9965F1F2AF5C40B48BFF814624CBCA80"/>
    <d v="2025-07-01T00:00:00"/>
    <x v="2"/>
    <d v="2025-07-01T15:25:28"/>
    <d v="2025-07-01T15:27:35"/>
    <x v="11"/>
    <s v="0923338187"/>
    <s v="NA"/>
    <s v="NA"/>
    <s v="Outbound"/>
  </r>
  <r>
    <s v="Synnex"/>
    <x v="1"/>
    <s v="Call"/>
    <s v="9A86E3F7D4A0482BB20900321D8A0302"/>
    <d v="2025-07-30T00:00:00"/>
    <x v="4"/>
    <d v="2025-07-30T13:30:43"/>
    <d v="2025-07-30T13:33:31"/>
    <x v="11"/>
    <s v="0909039666"/>
    <s v="NA"/>
    <s v="NA"/>
    <s v="Outbound"/>
  </r>
  <r>
    <s v="Synnex"/>
    <x v="1"/>
    <s v="Call"/>
    <s v="9A9F04AEF9A54C17976E996B5B4A7149"/>
    <d v="2025-07-16T00:00:00"/>
    <x v="4"/>
    <d v="2025-07-16T20:45:56"/>
    <d v="2025-07-16T20:46:47"/>
    <x v="11"/>
    <s v="0621463678"/>
    <s v="NA"/>
    <s v="NA"/>
    <s v="Outbound"/>
  </r>
  <r>
    <s v="Synnex"/>
    <x v="1"/>
    <s v="Call"/>
    <s v="9C6F9BA4B74044FFB2E5D362E5CA8CBE"/>
    <d v="2025-07-18T00:00:00"/>
    <x v="1"/>
    <d v="2025-07-18T18:06:32"/>
    <d v="2025-07-18T18:10:13"/>
    <x v="11"/>
    <s v="048819527"/>
    <s v="NA"/>
    <s v="NA"/>
    <s v="Outbound"/>
  </r>
  <r>
    <s v="Synnex"/>
    <x v="1"/>
    <s v="Call"/>
    <s v="9D1C27E8D83947AF98575813BE53F32A"/>
    <d v="2025-07-31T00:00:00"/>
    <x v="0"/>
    <d v="2025-07-31T15:25:28"/>
    <d v="2025-07-31T15:26:29"/>
    <x v="11"/>
    <s v="0913065115"/>
    <s v="NA"/>
    <s v="NA"/>
    <s v="Outbound"/>
  </r>
  <r>
    <s v="Synnex"/>
    <x v="1"/>
    <s v="Call"/>
    <s v="9D311AB6DFE84CC89302E5872F813A56"/>
    <d v="2025-07-18T00:00:00"/>
    <x v="1"/>
    <d v="2025-07-18T20:13:19"/>
    <d v="2025-07-18T20:30:11"/>
    <x v="11"/>
    <s v="0422269588"/>
    <s v="NA"/>
    <s v="NA"/>
    <s v="Inbound"/>
  </r>
  <r>
    <s v="Synnex"/>
    <x v="1"/>
    <s v="Call"/>
    <s v="9E2BEB3322D549D7BC2D8C24DF235BA8"/>
    <d v="2025-07-31T00:00:00"/>
    <x v="0"/>
    <d v="2025-07-31T15:28:25"/>
    <d v="2025-07-31T15:29:33"/>
    <x v="11"/>
    <s v="0952638572"/>
    <s v="NA"/>
    <s v="NA"/>
    <s v="Outbound"/>
  </r>
  <r>
    <s v="Synnex"/>
    <x v="1"/>
    <s v="Call"/>
    <s v="9E4F7381E2D44D979FC55D3016BDBA23"/>
    <d v="2025-07-17T00:00:00"/>
    <x v="0"/>
    <d v="2025-07-17T18:23:50"/>
    <d v="2025-07-17T18:30:43"/>
    <x v="11"/>
    <s v="034588606"/>
    <s v="NA"/>
    <s v="NA"/>
    <s v="Inbound"/>
  </r>
  <r>
    <s v="Synnex"/>
    <x v="1"/>
    <s v="Call"/>
    <s v="9EF8F523414E4364AF05EE716AB629E7"/>
    <d v="2025-07-14T00:00:00"/>
    <x v="3"/>
    <d v="2025-07-14T12:22:52"/>
    <d v="2025-07-14T12:40:59"/>
    <x v="11"/>
    <s v="29630128"/>
    <s v="NA"/>
    <s v="NA"/>
    <s v="Inbound"/>
  </r>
  <r>
    <s v="FET"/>
    <x v="0"/>
    <s v="Call"/>
    <s v="9F5091E2071747B2B724C3418FFDDBE6"/>
    <d v="2025-07-19T00:00:00"/>
    <x v="5"/>
    <d v="2025-07-19T20:20:00"/>
    <d v="2025-07-19T20:22:08"/>
    <x v="11"/>
    <s v="0975080124"/>
    <s v="NA"/>
    <s v="NA"/>
    <s v="Inbound"/>
  </r>
  <r>
    <s v="Synnex"/>
    <x v="1"/>
    <s v="Call"/>
    <s v="9F549ECA2A2D4D4889AD7016A6C741DD"/>
    <d v="2025-07-18T00:00:00"/>
    <x v="1"/>
    <d v="2025-07-18T17:28:50"/>
    <d v="2025-07-18T17:38:07"/>
    <x v="11"/>
    <s v="062137885"/>
    <s v="NA"/>
    <s v="NA"/>
    <s v="Outbound"/>
  </r>
  <r>
    <s v="Synnex"/>
    <x v="1"/>
    <s v="Call"/>
    <s v="9FA279728EC34C7BBE86EE4E73F9959F"/>
    <d v="2025-07-23T00:00:00"/>
    <x v="4"/>
    <d v="2025-07-23T16:55:10"/>
    <d v="2025-07-23T17:05:07"/>
    <x v="11"/>
    <s v="0930663377"/>
    <s v="NA"/>
    <s v="NA"/>
    <s v="Outbound"/>
  </r>
  <r>
    <s v="Synnex"/>
    <x v="1"/>
    <s v="Call"/>
    <s v="9FFD112E77544D73A3CCD44376DCC0D9"/>
    <d v="2025-07-31T00:00:00"/>
    <x v="0"/>
    <d v="2025-07-31T12:05:11"/>
    <d v="2025-07-31T12:08:13"/>
    <x v="11"/>
    <s v="0963216006"/>
    <s v="NA"/>
    <s v="NA"/>
    <s v="Inbound"/>
  </r>
  <r>
    <s v="Synnex"/>
    <x v="1"/>
    <s v="Call"/>
    <s v="A07B09AEC7264D6E902F42E7E0EA1A9C"/>
    <d v="2025-07-31T00:00:00"/>
    <x v="0"/>
    <d v="2025-07-31T15:33:40"/>
    <d v="2025-07-31T15:35:23"/>
    <x v="11"/>
    <s v="0936771204"/>
    <s v="NA"/>
    <s v="NA"/>
    <s v="Outbound"/>
  </r>
  <r>
    <s v="Synnex"/>
    <x v="1"/>
    <s v="Call"/>
    <s v="A088A47CA9654AADB43999E22821C2CD"/>
    <d v="2025-07-16T00:00:00"/>
    <x v="4"/>
    <d v="2025-07-16T18:38:52"/>
    <d v="2025-07-16T18:41:40"/>
    <x v="11"/>
    <s v="066379002"/>
    <s v="NA"/>
    <s v="NA"/>
    <s v="Inbound"/>
  </r>
  <r>
    <s v="Synnex"/>
    <x v="1"/>
    <s v="Call"/>
    <s v="A25DA5177D8D420A907C8062F660A0FD"/>
    <d v="2025-07-02T00:00:00"/>
    <x v="4"/>
    <d v="2025-07-02T15:56:42"/>
    <d v="2025-07-02T16:06:29"/>
    <x v="11"/>
    <s v="062137885"/>
    <s v="NA"/>
    <s v="NA"/>
    <s v="Inbound"/>
  </r>
  <r>
    <s v="Synnex"/>
    <x v="1"/>
    <s v="Call"/>
    <s v="A31265AB0BAE463581E445DB3812F5A6"/>
    <d v="2025-07-25T00:00:00"/>
    <x v="1"/>
    <d v="2025-07-25T18:56:47"/>
    <d v="2025-07-25T19:00:42"/>
    <x v="11"/>
    <s v="0909626245"/>
    <s v="NA"/>
    <s v="NA"/>
    <s v="Inbound"/>
  </r>
  <r>
    <s v="Synnex"/>
    <x v="1"/>
    <s v="Call"/>
    <s v="A321A6E8F6754560B677304A90AC39D4"/>
    <d v="2025-07-30T00:00:00"/>
    <x v="4"/>
    <d v="2025-07-30T16:57:25"/>
    <d v="2025-07-30T16:58:16"/>
    <x v="11"/>
    <s v="0938022964"/>
    <s v="NA"/>
    <s v="NA"/>
    <s v="Outbound"/>
  </r>
  <r>
    <s v="Synnex"/>
    <x v="1"/>
    <s v="Call"/>
    <s v="A5DB2B9566304559BB01719422477952"/>
    <d v="2025-07-25T00:00:00"/>
    <x v="1"/>
    <d v="2025-07-25T16:09:03"/>
    <d v="2025-07-25T16:12:07"/>
    <x v="11"/>
    <s v="0425120999"/>
    <s v="NA"/>
    <s v="NA"/>
    <s v="Inbound"/>
  </r>
  <r>
    <s v="Synnex"/>
    <x v="1"/>
    <s v="Call"/>
    <s v="A6228D5400B94926947B6456F8D5356A"/>
    <d v="2025-07-30T00:00:00"/>
    <x v="4"/>
    <d v="2025-07-30T16:45:31"/>
    <d v="2025-07-30T16:49:20"/>
    <x v="11"/>
    <s v="0955306069"/>
    <s v="NA"/>
    <s v="NA"/>
    <s v="Outbound"/>
  </r>
  <r>
    <s v="Synnex"/>
    <x v="1"/>
    <s v="Call"/>
    <s v="A653882B7FCF4697B71860B2392B4601"/>
    <d v="2025-07-01T00:00:00"/>
    <x v="2"/>
    <d v="2025-07-01T15:10:11"/>
    <d v="2025-07-01T15:13:35"/>
    <x v="11"/>
    <s v="0953561999"/>
    <s v="NA"/>
    <s v="NA"/>
    <s v="Outbound"/>
  </r>
  <r>
    <s v="Synnex"/>
    <x v="1"/>
    <s v="Call"/>
    <s v="A6781FF9E9784B53A5FE9A23068EDCF8"/>
    <d v="2025-07-17T00:00:00"/>
    <x v="0"/>
    <d v="2025-07-17T18:36:00"/>
    <d v="2025-07-17T18:48:28"/>
    <x v="11"/>
    <s v="062090555"/>
    <s v="NA"/>
    <s v="NA"/>
    <s v="Outbound"/>
  </r>
  <r>
    <s v="FET"/>
    <x v="0"/>
    <s v="Call"/>
    <s v="A68D66D808644F78AB6F439A97F1F810"/>
    <d v="2025-07-10T00:00:00"/>
    <x v="0"/>
    <d v="2025-07-10T21:13:24"/>
    <d v="2025-07-10T21:17:05"/>
    <x v="11"/>
    <s v="0989185187"/>
    <s v="NA"/>
    <s v="NA"/>
    <s v="Inbound"/>
  </r>
  <r>
    <s v="Synnex"/>
    <x v="1"/>
    <s v="Call"/>
    <s v="A7A3711DDC504891A0223946CB8C2D5B"/>
    <d v="2025-07-30T00:00:00"/>
    <x v="4"/>
    <d v="2025-07-30T17:01:58"/>
    <d v="2025-07-30T17:02:45"/>
    <x v="11"/>
    <s v="0936771204"/>
    <s v="NA"/>
    <s v="NA"/>
    <s v="Outbound"/>
  </r>
  <r>
    <s v="Synnex"/>
    <x v="1"/>
    <s v="Call"/>
    <s v="AA17F683B399419585E7FFF8899FD41D"/>
    <d v="2025-07-11T00:00:00"/>
    <x v="1"/>
    <d v="2025-07-11T15:06:18"/>
    <d v="2025-07-11T15:08:00"/>
    <x v="11"/>
    <s v="0983811199"/>
    <s v="NA"/>
    <s v="NA"/>
    <s v="Outbound"/>
  </r>
  <r>
    <s v="Synnex"/>
    <x v="1"/>
    <s v="Call"/>
    <s v="ACD706E092E5492EA686F969E3B1E896"/>
    <d v="2025-07-31T00:00:00"/>
    <x v="0"/>
    <d v="2025-07-31T15:10:53"/>
    <d v="2025-07-31T15:12:16"/>
    <x v="11"/>
    <s v="0938022964"/>
    <s v="NA"/>
    <s v="NA"/>
    <s v="Outbound"/>
  </r>
  <r>
    <s v="Synnex"/>
    <x v="1"/>
    <s v="Call"/>
    <s v="ADC275CE1FED4EA1A9086F98944F2142"/>
    <d v="2025-07-31T00:00:00"/>
    <x v="0"/>
    <d v="2025-07-31T15:26:50"/>
    <d v="2025-07-31T15:28:08"/>
    <x v="11"/>
    <s v="0919901587"/>
    <s v="NA"/>
    <s v="NA"/>
    <s v="Outbound"/>
  </r>
  <r>
    <s v="Synnex"/>
    <x v="1"/>
    <s v="Call"/>
    <s v="ADD49E9E58C342B0870BD4B0BFA6B216"/>
    <d v="2025-07-17T00:00:00"/>
    <x v="0"/>
    <d v="2025-07-17T17:26:22"/>
    <d v="2025-07-17T17:30:55"/>
    <x v="11"/>
    <s v="034588606"/>
    <s v="NA"/>
    <s v="NA"/>
    <s v="Outbound"/>
  </r>
  <r>
    <s v="Synnex"/>
    <x v="1"/>
    <s v="Call"/>
    <s v="AE3FC4C7DF4346A88A2A6C87DF208C7E"/>
    <d v="2025-07-14T00:00:00"/>
    <x v="3"/>
    <d v="2025-07-14T13:20:59"/>
    <d v="2025-07-14T13:25:39"/>
    <x v="11"/>
    <s v="0906000699"/>
    <s v="NA"/>
    <s v="NA"/>
    <s v="Outbound"/>
  </r>
  <r>
    <s v="Synnex"/>
    <x v="1"/>
    <s v="Call"/>
    <s v="AEECD31FFC5242EF91B10C39C93A9D7E"/>
    <d v="2025-07-14T00:00:00"/>
    <x v="3"/>
    <d v="2025-07-14T20:42:02"/>
    <d v="2025-07-14T20:44:02"/>
    <x v="11"/>
    <s v="076611058"/>
    <s v="NA"/>
    <s v="NA"/>
    <s v="Outbound"/>
  </r>
  <r>
    <s v="FET"/>
    <x v="0"/>
    <s v="Call"/>
    <s v="AF357FCC9686419EA3EB622E24107FA5"/>
    <d v="2025-07-05T00:00:00"/>
    <x v="5"/>
    <d v="2025-07-05T17:49:35"/>
    <d v="2025-07-05T17:52:36"/>
    <x v="11"/>
    <s v="0981733210"/>
    <s v="NA"/>
    <s v="NA"/>
    <s v="Inbound"/>
  </r>
  <r>
    <s v="Synnex"/>
    <x v="1"/>
    <s v="Call"/>
    <s v="AFBC07ADD05D48F4B14FC0BFAAE56F5A"/>
    <d v="2025-07-30T00:00:00"/>
    <x v="4"/>
    <d v="2025-07-30T16:54:46"/>
    <d v="2025-07-30T16:55:54"/>
    <x v="11"/>
    <s v="0976011646"/>
    <s v="NA"/>
    <s v="NA"/>
    <s v="Outbound"/>
  </r>
  <r>
    <s v="Synnex"/>
    <x v="0"/>
    <s v="Call"/>
    <s v="B0357E59C0BD4CD69B5A8CEAF822029E"/>
    <d v="2025-07-24T00:00:00"/>
    <x v="0"/>
    <d v="2025-07-24T23:37:28"/>
    <d v="2025-07-24T23:55:34"/>
    <x v="11"/>
    <s v="0960117779"/>
    <s v="NA"/>
    <s v="NA"/>
    <s v="Inbound"/>
  </r>
  <r>
    <s v="Synnex"/>
    <x v="1"/>
    <s v="Call"/>
    <s v="B117B33EE47F4B6CBA66CF3D974E0067"/>
    <d v="2025-07-14T00:00:00"/>
    <x v="3"/>
    <d v="2025-07-14T20:15:48"/>
    <d v="2025-07-14T20:20:55"/>
    <x v="11"/>
    <s v="048339212"/>
    <s v="NA"/>
    <s v="NA"/>
    <s v="Outbound"/>
  </r>
  <r>
    <s v="Synnex"/>
    <x v="1"/>
    <s v="Call"/>
    <s v="B186C2415CB749AABB96DEF297FC60A8"/>
    <d v="2025-07-31T00:00:00"/>
    <x v="0"/>
    <d v="2025-07-31T15:22:31"/>
    <d v="2025-07-31T15:25:04"/>
    <x v="11"/>
    <s v="0988554687"/>
    <s v="NA"/>
    <s v="NA"/>
    <s v="Outbound"/>
  </r>
  <r>
    <s v="Synnex"/>
    <x v="1"/>
    <s v="Call"/>
    <s v="B42617C70813494B9E38C817DAC7EFB4"/>
    <d v="2025-07-02T00:00:00"/>
    <x v="4"/>
    <d v="2025-07-02T15:34:13"/>
    <d v="2025-07-02T15:40:50"/>
    <x v="11"/>
    <s v="034588606"/>
    <s v="NA"/>
    <s v="NA"/>
    <s v="Outbound"/>
  </r>
  <r>
    <s v="Synnex"/>
    <x v="1"/>
    <s v="Call"/>
    <s v="B76091D634564BC49DB6BE5D7284A596"/>
    <d v="2025-07-14T00:00:00"/>
    <x v="3"/>
    <d v="2025-07-14T13:16:56"/>
    <d v="2025-07-14T13:20:46"/>
    <x v="11"/>
    <s v="0970000199"/>
    <s v="NA"/>
    <s v="NA"/>
    <s v="Outbound"/>
  </r>
  <r>
    <s v="FET"/>
    <x v="0"/>
    <s v="Call"/>
    <s v="B87A8623820C4757B99D0C747386090D"/>
    <d v="2025-07-05T00:00:00"/>
    <x v="5"/>
    <d v="2025-07-05T18:36:14"/>
    <d v="2025-07-05T18:38:53"/>
    <x v="11"/>
    <s v="0967361061"/>
    <s v="NA"/>
    <s v="NA"/>
    <s v="Inbound"/>
  </r>
  <r>
    <s v="Synnex"/>
    <x v="1"/>
    <s v="Call"/>
    <s v="B928D6F118E3440D99A69492F7BAAB1E"/>
    <d v="2025-07-01T00:00:00"/>
    <x v="2"/>
    <d v="2025-07-01T15:16:12"/>
    <d v="2025-07-01T15:17:05"/>
    <x v="11"/>
    <s v="0984353904"/>
    <s v="NA"/>
    <s v="NA"/>
    <s v="Outbound"/>
  </r>
  <r>
    <s v="Synnex"/>
    <x v="1"/>
    <s v="Call"/>
    <s v="BB534E57090B46BA82059DFAD94E34DC"/>
    <d v="2025-07-11T00:00:00"/>
    <x v="1"/>
    <d v="2025-07-11T15:21:54"/>
    <d v="2025-07-11T15:22:58"/>
    <x v="11"/>
    <s v="0928464817"/>
    <s v="NA"/>
    <s v="NA"/>
    <s v="Outbound"/>
  </r>
  <r>
    <s v="Synnex"/>
    <x v="1"/>
    <s v="Call"/>
    <s v="BC6785F3781D4DF4A94CCE25931D3A66"/>
    <d v="2025-07-10T00:00:00"/>
    <x v="0"/>
    <d v="2025-07-10T20:31:55"/>
    <d v="2025-07-10T20:37:50"/>
    <x v="11"/>
    <s v="0919860273"/>
    <s v="NA"/>
    <s v="NA"/>
    <s v="Inbound"/>
  </r>
  <r>
    <s v="Synnex"/>
    <x v="1"/>
    <s v="Call"/>
    <s v="BD1E53AA303548DB8FE8D9B22F301D96"/>
    <d v="2025-07-10T00:00:00"/>
    <x v="0"/>
    <d v="2025-07-10T17:30:55"/>
    <d v="2025-07-10T17:34:18"/>
    <x v="11"/>
    <s v="066379002"/>
    <s v="NA"/>
    <s v="NA"/>
    <s v="Outbound"/>
  </r>
  <r>
    <s v="FET"/>
    <x v="0"/>
    <s v="Call"/>
    <s v="BE3FDA7EFE694403BB0A6805A09E0E4D"/>
    <d v="2025-07-05T00:00:00"/>
    <x v="5"/>
    <d v="2025-07-05T18:10:15"/>
    <d v="2025-07-05T18:12:36"/>
    <x v="11"/>
    <s v="0917770938"/>
    <s v="NA"/>
    <s v="NA"/>
    <s v="Inbound"/>
  </r>
  <r>
    <s v="Synnex"/>
    <x v="1"/>
    <s v="Call"/>
    <s v="BF158E331FD54F7F9E5F22670E0C94AC"/>
    <d v="2025-07-23T00:00:00"/>
    <x v="4"/>
    <d v="2025-07-23T14:37:12"/>
    <d v="2025-07-23T14:38:02"/>
    <x v="11"/>
    <s v="0928629121"/>
    <s v="NA"/>
    <s v="NA"/>
    <s v="Outbound"/>
  </r>
  <r>
    <s v="Synnex"/>
    <x v="1"/>
    <s v="Call"/>
    <s v="C04C6A5DB0674BFE95A19281460FD594"/>
    <d v="2025-07-30T00:00:00"/>
    <x v="4"/>
    <d v="2025-07-30T16:49:48"/>
    <d v="2025-07-30T16:50:46"/>
    <x v="11"/>
    <s v="0989338384"/>
    <s v="NA"/>
    <s v="NA"/>
    <s v="Outbound"/>
  </r>
  <r>
    <s v="Synnex"/>
    <x v="0"/>
    <s v="Call"/>
    <s v="C19466B12F154C64B5A7DC1B2B23E08A"/>
    <d v="2025-07-13T00:00:00"/>
    <x v="6"/>
    <d v="2025-07-13T22:45:57"/>
    <d v="2025-07-13T22:53:13"/>
    <x v="11"/>
    <s v="0918756568"/>
    <s v="NA"/>
    <s v="NA"/>
    <s v="Inbound"/>
  </r>
  <r>
    <s v="Synnex"/>
    <x v="1"/>
    <s v="Call"/>
    <s v="C20D5F5ED79749728877CA5FFEF90F09"/>
    <d v="2025-07-01T00:00:00"/>
    <x v="2"/>
    <d v="2025-07-01T20:59:56"/>
    <d v="2025-07-01T21:11:41"/>
    <x v="11"/>
    <s v="076466658"/>
    <s v="NA"/>
    <s v="NA"/>
    <s v="Inbound"/>
  </r>
  <r>
    <s v="Synnex"/>
    <x v="1"/>
    <s v="Call"/>
    <s v="C25A607A2EB34645A17B79C346461903"/>
    <d v="2025-07-31T00:00:00"/>
    <x v="0"/>
    <d v="2025-07-31T15:07:25"/>
    <d v="2025-07-31T15:08:55"/>
    <x v="11"/>
    <s v="0976011646"/>
    <s v="NA"/>
    <s v="NA"/>
    <s v="Outbound"/>
  </r>
  <r>
    <s v="Synnex"/>
    <x v="1"/>
    <s v="Call"/>
    <s v="C28BB8E2FE054F3E89A598849D67EDC2"/>
    <d v="2025-07-25T00:00:00"/>
    <x v="1"/>
    <d v="2025-07-25T16:23:57"/>
    <d v="2025-07-25T16:27:04"/>
    <x v="11"/>
    <s v="034806886"/>
    <s v="NA"/>
    <s v="NA"/>
    <s v="Inbound"/>
  </r>
  <r>
    <s v="Synnex"/>
    <x v="1"/>
    <s v="Call"/>
    <s v="C299939A66E74AE18D629FDA61C8B57C"/>
    <d v="2025-07-25T00:00:00"/>
    <x v="1"/>
    <d v="2025-07-25T15:10:32"/>
    <d v="2025-07-25T15:41:09"/>
    <x v="11"/>
    <s v="0937067563"/>
    <s v="NA"/>
    <s v="NA"/>
    <s v="Outbound"/>
  </r>
  <r>
    <s v="Synnex"/>
    <x v="1"/>
    <s v="Call"/>
    <s v="C2E0C29B07B947D2AA9E08094504B3DF"/>
    <d v="2025-07-25T00:00:00"/>
    <x v="1"/>
    <d v="2025-07-25T14:13:46"/>
    <d v="2025-07-25T14:20:28"/>
    <x v="11"/>
    <s v="0968533787"/>
    <s v="NA"/>
    <s v="NA"/>
    <s v="Inbound"/>
  </r>
  <r>
    <s v="Synnex"/>
    <x v="1"/>
    <s v="Call"/>
    <s v="C31D9EDA0B744903A0072F731C5540D0"/>
    <d v="2025-07-25T00:00:00"/>
    <x v="1"/>
    <d v="2025-07-25T16:34:16"/>
    <d v="2025-07-25T16:47:20"/>
    <x v="11"/>
    <s v="034806886"/>
    <s v="NA"/>
    <s v="NA"/>
    <s v="Inbound"/>
  </r>
  <r>
    <s v="Synnex"/>
    <x v="1"/>
    <s v="Call"/>
    <s v="C3C04456AE38455BB3F0223543BDD262"/>
    <d v="2025-07-24T00:00:00"/>
    <x v="0"/>
    <d v="2025-07-24T14:42:53"/>
    <d v="2025-07-24T14:44:00"/>
    <x v="11"/>
    <s v="034366258"/>
    <s v="NA"/>
    <s v="NA"/>
    <s v="Inbound"/>
  </r>
  <r>
    <s v="Synnex"/>
    <x v="1"/>
    <s v="Call"/>
    <s v="C4F99433CF7D494AA58C2EE090778DEF"/>
    <d v="2025-07-04T00:00:00"/>
    <x v="1"/>
    <d v="2025-07-04T20:59:21"/>
    <d v="2025-07-04T21:08:02"/>
    <x v="11"/>
    <s v="0228983109"/>
    <s v="NA"/>
    <s v="NA"/>
    <s v="Outbound"/>
  </r>
  <r>
    <s v="Synnex"/>
    <x v="1"/>
    <s v="Call"/>
    <s v="C50B983FB8A04A2E99F3F9DC97D2C8EF"/>
    <d v="2025-07-01T00:00:00"/>
    <x v="2"/>
    <d v="2025-07-01T17:59:06"/>
    <d v="2025-07-01T18:00:35"/>
    <x v="11"/>
    <s v="033253377"/>
    <s v="NA"/>
    <s v="NA"/>
    <s v="Outbound"/>
  </r>
  <r>
    <s v="FET"/>
    <x v="0"/>
    <s v="Call"/>
    <s v="C64A959E9F7C41F19BA162C693CFA87C"/>
    <d v="2025-07-01T00:00:00"/>
    <x v="2"/>
    <d v="2025-07-01T21:35:34"/>
    <d v="2025-07-01T21:38:17"/>
    <x v="11"/>
    <s v="0967055212"/>
    <s v="NA"/>
    <s v="NA"/>
    <s v="Inbound"/>
  </r>
  <r>
    <s v="Synnex"/>
    <x v="1"/>
    <s v="Call"/>
    <s v="C7CBA125E77041269744F63AD6F49BBD"/>
    <d v="2025-07-04T00:00:00"/>
    <x v="1"/>
    <d v="2025-07-04T20:21:06"/>
    <d v="2025-07-04T20:27:36"/>
    <x v="11"/>
    <s v="0422024677"/>
    <s v="NA"/>
    <s v="NA"/>
    <s v="Outbound"/>
  </r>
  <r>
    <s v="CHT"/>
    <x v="0"/>
    <s v="Call"/>
    <s v="C88AEB78FC6548F19347D526539FFB11"/>
    <d v="2025-07-23T00:00:00"/>
    <x v="4"/>
    <d v="2025-07-23T16:23:22"/>
    <d v="2025-07-23T16:49:18"/>
    <x v="11"/>
    <s v="0987158809"/>
    <s v="NA"/>
    <s v="NA"/>
    <s v="Inbound"/>
  </r>
  <r>
    <s v="Synnex"/>
    <x v="1"/>
    <s v="Call"/>
    <s v="C9DB943696E54EE0A684321B751A7737"/>
    <d v="2025-07-14T00:00:00"/>
    <x v="3"/>
    <d v="2025-07-14T18:00:52"/>
    <d v="2025-07-14T18:04:01"/>
    <x v="11"/>
    <s v="066379002"/>
    <s v="NA"/>
    <s v="NA"/>
    <s v="Outbound"/>
  </r>
  <r>
    <s v="Synnex"/>
    <x v="1"/>
    <s v="Call"/>
    <s v="CB0A053C251948EFB27BE15437096591"/>
    <d v="2025-07-31T00:00:00"/>
    <x v="0"/>
    <d v="2025-07-31T15:13:28"/>
    <d v="2025-07-31T15:19:18"/>
    <x v="11"/>
    <s v="0931210811"/>
    <s v="NA"/>
    <s v="NA"/>
    <s v="Outbound"/>
  </r>
  <r>
    <s v="Synnex"/>
    <x v="1"/>
    <s v="Call"/>
    <s v="CBC475E9720745FAAA19EEBA6CD98B0C"/>
    <d v="2025-07-02T00:00:00"/>
    <x v="4"/>
    <d v="2025-07-02T18:41:57"/>
    <d v="2025-07-02T18:44:18"/>
    <x v="11"/>
    <s v="0939082704"/>
    <s v="NA"/>
    <s v="NA"/>
    <s v="Outbound"/>
  </r>
  <r>
    <s v="Synnex"/>
    <x v="1"/>
    <s v="Call"/>
    <s v="CBD371FF5DA544A6BA616C9375398D63"/>
    <d v="2025-07-11T00:00:00"/>
    <x v="1"/>
    <d v="2025-07-11T15:37:26"/>
    <d v="2025-07-11T15:38:29"/>
    <x v="11"/>
    <s v="0909583782"/>
    <s v="NA"/>
    <s v="NA"/>
    <s v="Outbound"/>
  </r>
  <r>
    <s v="Synnex"/>
    <x v="1"/>
    <s v="Call"/>
    <s v="CC8DB7F4D65549D389AF6E6AF86A1401"/>
    <d v="2025-07-24T00:00:00"/>
    <x v="0"/>
    <d v="2025-07-24T14:12:00"/>
    <d v="2025-07-24T14:20:24"/>
    <x v="11"/>
    <s v="0985415289"/>
    <s v="NA"/>
    <s v="NA"/>
    <s v="Outbound"/>
  </r>
  <r>
    <s v="Synnex"/>
    <x v="1"/>
    <s v="Call"/>
    <s v="CCF5C7A4F2E6467FA03900592940DECA"/>
    <d v="2025-07-23T00:00:00"/>
    <x v="4"/>
    <d v="2025-07-23T14:38:48"/>
    <d v="2025-07-23T14:39:35"/>
    <x v="11"/>
    <s v="0985121799"/>
    <s v="NA"/>
    <s v="NA"/>
    <s v="Outbound"/>
  </r>
  <r>
    <s v="Synnex"/>
    <x v="1"/>
    <s v="Call"/>
    <s v="CDF9469B7B28438F9216E8394B619206"/>
    <d v="2025-07-10T00:00:00"/>
    <x v="0"/>
    <d v="2025-07-10T17:09:12"/>
    <d v="2025-07-10T17:11:27"/>
    <x v="11"/>
    <s v="066379002"/>
    <s v="NA"/>
    <s v="NA"/>
    <s v="Outbound"/>
  </r>
  <r>
    <s v="Synnex"/>
    <x v="1"/>
    <s v="Call"/>
    <s v="CFDC858780DC4FCDB8148E4F03F0F594"/>
    <d v="2025-07-31T00:00:00"/>
    <x v="0"/>
    <d v="2025-07-31T12:13:01"/>
    <d v="2025-07-31T12:18:23"/>
    <x v="11"/>
    <s v="087326008"/>
    <s v="NA"/>
    <s v="NA"/>
    <s v="Outbound"/>
  </r>
  <r>
    <s v="Synnex"/>
    <x v="1"/>
    <s v="Call"/>
    <s v="CFDCA349F8FA49D0A956BF054BA5DB98"/>
    <d v="2025-07-31T00:00:00"/>
    <x v="0"/>
    <d v="2025-07-31T15:30:03"/>
    <d v="2025-07-31T15:31:18"/>
    <x v="11"/>
    <s v="0970267819"/>
    <s v="NA"/>
    <s v="NA"/>
    <s v="Outbound"/>
  </r>
  <r>
    <s v="Synnex"/>
    <x v="1"/>
    <s v="Call"/>
    <s v="D061E7F051C642F69150FBDF08ABB6E0"/>
    <d v="2025-07-14T00:00:00"/>
    <x v="3"/>
    <d v="2025-07-14T16:00:47"/>
    <d v="2025-07-14T16:03:41"/>
    <x v="11"/>
    <s v="0909181133"/>
    <s v="NA"/>
    <s v="NA"/>
    <s v="Outbound"/>
  </r>
  <r>
    <s v="Synnex"/>
    <x v="1"/>
    <s v="Call"/>
    <s v="D0F4AB44296D4A328E2FC22714C2C56E"/>
    <d v="2025-07-01T00:00:00"/>
    <x v="2"/>
    <d v="2025-07-01T18:38:56"/>
    <d v="2025-07-01T18:42:31"/>
    <x v="11"/>
    <s v="0976066349"/>
    <s v="NA"/>
    <s v="NA"/>
    <s v="Outbound"/>
  </r>
  <r>
    <s v="Synnex"/>
    <x v="1"/>
    <s v="Call"/>
    <s v="D17C3EB620CD41B4BE1447E3BFDC292D"/>
    <d v="2025-07-17T00:00:00"/>
    <x v="0"/>
    <d v="2025-07-17T15:15:43"/>
    <d v="2025-07-17T15:18:18"/>
    <x v="11"/>
    <s v="0289735033"/>
    <s v="NA"/>
    <s v="NA"/>
    <s v="Outbound"/>
  </r>
  <r>
    <s v="Synnex"/>
    <x v="1"/>
    <s v="Call"/>
    <s v="D23EB266DD934434A736998306CF8525"/>
    <d v="2025-07-02T00:00:00"/>
    <x v="4"/>
    <d v="2025-07-02T18:23:42"/>
    <d v="2025-07-02T18:27:53"/>
    <x v="11"/>
    <s v="0939082704"/>
    <s v="NA"/>
    <s v="NA"/>
    <s v="Outbound"/>
  </r>
  <r>
    <s v="Synnex"/>
    <x v="1"/>
    <s v="Call"/>
    <s v="D3787A398F0846BB89F760C141ACF5F0"/>
    <d v="2025-07-30T00:00:00"/>
    <x v="4"/>
    <d v="2025-07-30T19:19:57"/>
    <d v="2025-07-30T19:25:06"/>
    <x v="11"/>
    <s v="052254676"/>
    <s v="NA"/>
    <s v="NA"/>
    <s v="Inbound"/>
  </r>
  <r>
    <s v="FET"/>
    <x v="0"/>
    <s v="Call"/>
    <s v="D422A6A6762E48198ACC51630230EEB6"/>
    <d v="2025-07-14T00:00:00"/>
    <x v="3"/>
    <d v="2025-07-14T19:24:54"/>
    <d v="2025-07-14T19:27:33"/>
    <x v="11"/>
    <s v="0967117197"/>
    <s v="NA"/>
    <s v="NA"/>
    <s v="Inbound"/>
  </r>
  <r>
    <s v="Synnex"/>
    <x v="1"/>
    <s v="Call"/>
    <s v="D4FCEFB2EF9844848F17BEF88F569B7F"/>
    <d v="2025-07-11T00:00:00"/>
    <x v="1"/>
    <d v="2025-07-11T15:38:49"/>
    <d v="2025-07-11T15:39:59"/>
    <x v="11"/>
    <s v="0929377487"/>
    <s v="NA"/>
    <s v="NA"/>
    <s v="Outbound"/>
  </r>
  <r>
    <s v="FET"/>
    <x v="0"/>
    <s v="Call"/>
    <s v="D5E3AF62793A48DBAEA0B9DD2687D87D"/>
    <d v="2025-07-27T00:00:00"/>
    <x v="6"/>
    <d v="2025-07-27T21:09:39"/>
    <d v="2025-07-27T21:13:16"/>
    <x v="11"/>
    <s v="0967155512"/>
    <s v="NA"/>
    <s v="NA"/>
    <s v="Inbound"/>
  </r>
  <r>
    <s v="Synnex"/>
    <x v="1"/>
    <s v="Call"/>
    <s v="D69785BB940D4B81846F4155F8B1BC63"/>
    <d v="2025-07-11T00:00:00"/>
    <x v="1"/>
    <d v="2025-07-11T15:28:25"/>
    <d v="2025-07-11T15:29:21"/>
    <x v="11"/>
    <s v="0983373121"/>
    <s v="NA"/>
    <s v="NA"/>
    <s v="Outbound"/>
  </r>
  <r>
    <s v="Synnex"/>
    <x v="1"/>
    <s v="Call"/>
    <s v="D943001908FA4F9080238160D27BFBB8"/>
    <d v="2025-07-10T00:00:00"/>
    <x v="0"/>
    <d v="2025-07-10T18:31:18"/>
    <d v="2025-07-10T18:34:48"/>
    <x v="11"/>
    <s v="052290178"/>
    <s v="NA"/>
    <s v="NA"/>
    <s v="Outbound"/>
  </r>
  <r>
    <s v="Synnex"/>
    <x v="1"/>
    <s v="Call"/>
    <s v="DC55C8415F9E48D5A12154ACB10F3C2B"/>
    <d v="2025-07-31T00:00:00"/>
    <x v="0"/>
    <d v="2025-07-31T15:20:45"/>
    <d v="2025-07-31T15:22:14"/>
    <x v="11"/>
    <s v="0958739506"/>
    <s v="NA"/>
    <s v="NA"/>
    <s v="Outbound"/>
  </r>
  <r>
    <s v="Synnex"/>
    <x v="1"/>
    <s v="Call"/>
    <s v="DC6F5C3F878644709437974AFD0FBC80"/>
    <d v="2025-07-01T00:00:00"/>
    <x v="2"/>
    <d v="2025-07-01T15:31:02"/>
    <d v="2025-07-01T15:31:46"/>
    <x v="11"/>
    <s v="0953088330"/>
    <s v="NA"/>
    <s v="NA"/>
    <s v="Outbound"/>
  </r>
  <r>
    <s v="Synnex"/>
    <x v="1"/>
    <s v="Call"/>
    <s v="DD913A17D99F4C36A260E6823B941541"/>
    <d v="2025-07-30T00:00:00"/>
    <x v="4"/>
    <d v="2025-07-30T19:06:56"/>
    <d v="2025-07-30T19:27:22"/>
    <x v="11"/>
    <s v="0423365577"/>
    <s v="NA"/>
    <s v="NA"/>
    <s v="Inbound"/>
  </r>
  <r>
    <s v="Synnex"/>
    <x v="1"/>
    <s v="Call"/>
    <s v="DE812F79F6EF4AD4A189671D4E8FA0EE"/>
    <d v="2025-07-17T00:00:00"/>
    <x v="0"/>
    <d v="2025-07-17T14:34:15"/>
    <d v="2025-07-17T15:00:17"/>
    <x v="11"/>
    <s v="0983844223"/>
    <s v="NA"/>
    <s v="NA"/>
    <s v="Inbound"/>
  </r>
  <r>
    <s v="Synnex"/>
    <x v="1"/>
    <s v="Call"/>
    <s v="E0DEFD6B9DD4422AB10267D10B354674"/>
    <d v="2025-07-04T00:00:00"/>
    <x v="1"/>
    <d v="2025-07-04T16:19:00"/>
    <d v="2025-07-04T16:23:51"/>
    <x v="11"/>
    <s v="032605996"/>
    <s v="NA"/>
    <s v="NA"/>
    <s v="Inbound"/>
  </r>
  <r>
    <s v="Synnex"/>
    <x v="1"/>
    <s v="Call"/>
    <s v="E257D32F45174C0BB78237E2DFFE3458"/>
    <d v="2025-07-30T00:00:00"/>
    <x v="4"/>
    <d v="2025-07-30T16:05:11"/>
    <d v="2025-07-30T16:08:46"/>
    <x v="11"/>
    <s v="0423389933"/>
    <s v="NA"/>
    <s v="NA"/>
    <s v="Outbound"/>
  </r>
  <r>
    <s v="Synnex"/>
    <x v="1"/>
    <s v="Call"/>
    <s v="E3AD5BF9235A4B7CA44B8DDD6ADC7D23"/>
    <d v="2025-07-14T00:00:00"/>
    <x v="3"/>
    <d v="2025-07-14T20:44:20"/>
    <d v="2025-07-14T20:51:56"/>
    <x v="11"/>
    <s v="0952528789"/>
    <s v="NA"/>
    <s v="NA"/>
    <s v="Outbound"/>
  </r>
  <r>
    <s v="FET"/>
    <x v="0"/>
    <s v="Call"/>
    <s v="E430E609B55D412187A927FC9CE341C0"/>
    <d v="2025-07-24T00:00:00"/>
    <x v="0"/>
    <d v="2025-07-24T17:57:20"/>
    <d v="2025-07-24T18:01:02"/>
    <x v="11"/>
    <s v="0980469423"/>
    <s v="NA"/>
    <s v="NA"/>
    <s v="Inbound"/>
  </r>
  <r>
    <s v="Synnex"/>
    <x v="1"/>
    <s v="Call"/>
    <s v="E5CEA5AE75504E149654513558242135"/>
    <d v="2025-07-01T00:00:00"/>
    <x v="2"/>
    <d v="2025-07-01T20:02:01"/>
    <d v="2025-07-01T20:08:20"/>
    <x v="11"/>
    <s v="0958335365"/>
    <s v="NA"/>
    <s v="NA"/>
    <s v="Outbound"/>
  </r>
  <r>
    <s v="Synnex"/>
    <x v="1"/>
    <s v="Call"/>
    <s v="E67FB101638440D5A593A27F72D7229C"/>
    <d v="2025-07-01T00:00:00"/>
    <x v="2"/>
    <d v="2025-07-01T15:36:10"/>
    <d v="2025-07-01T15:36:58"/>
    <x v="11"/>
    <s v="0989695330"/>
    <s v="NA"/>
    <s v="NA"/>
    <s v="Outbound"/>
  </r>
  <r>
    <s v="Synnex"/>
    <x v="1"/>
    <s v="Call"/>
    <s v="E709788CF329479D8A3A9C2740921702"/>
    <d v="2025-07-01T00:00:00"/>
    <x v="2"/>
    <d v="2025-07-01T15:52:17"/>
    <d v="2025-07-01T15:53:08"/>
    <x v="11"/>
    <s v="0983373121"/>
    <s v="NA"/>
    <s v="NA"/>
    <s v="Outbound"/>
  </r>
  <r>
    <s v="Synnex"/>
    <x v="1"/>
    <s v="Call"/>
    <s v="E7B8E998C56746A396070BAF2AF97814"/>
    <d v="2025-07-30T00:00:00"/>
    <x v="4"/>
    <d v="2025-07-30T20:14:06"/>
    <d v="2025-07-30T20:20:50"/>
    <x v="11"/>
    <s v="29588228"/>
    <s v="NA"/>
    <s v="NA"/>
    <s v="Inbound"/>
  </r>
  <r>
    <s v="Synnex"/>
    <x v="1"/>
    <s v="Call"/>
    <s v="E8456AFFF75E4B40ADEA7A57926C8094"/>
    <d v="2025-07-31T00:00:00"/>
    <x v="0"/>
    <d v="2025-07-31T15:09:31"/>
    <d v="2025-07-31T15:10:37"/>
    <x v="11"/>
    <s v="0912480516"/>
    <s v="NA"/>
    <s v="NA"/>
    <s v="Outbound"/>
  </r>
  <r>
    <s v="Synnex"/>
    <x v="1"/>
    <s v="Call"/>
    <s v="E930EDCFE550449A83B47290DC2BC743"/>
    <d v="2025-07-11T00:00:00"/>
    <x v="1"/>
    <d v="2025-07-11T15:20:02"/>
    <d v="2025-07-11T15:21:14"/>
    <x v="11"/>
    <s v="0983299018"/>
    <s v="NA"/>
    <s v="NA"/>
    <s v="Outbound"/>
  </r>
  <r>
    <s v="Synnex"/>
    <x v="1"/>
    <s v="Call"/>
    <s v="E96BA826412642698CDBC9E667D29D57"/>
    <d v="2025-07-30T00:00:00"/>
    <x v="4"/>
    <d v="2025-07-30T16:56:12"/>
    <d v="2025-07-30T16:57:04"/>
    <x v="11"/>
    <s v="0912480516"/>
    <s v="NA"/>
    <s v="NA"/>
    <s v="Outbound"/>
  </r>
  <r>
    <s v="Synnex"/>
    <x v="1"/>
    <s v="Call"/>
    <s v="EA3D1E517CA0478388634E9F8F014180"/>
    <d v="2025-07-31T00:00:00"/>
    <x v="0"/>
    <d v="2025-07-31T15:31:38"/>
    <d v="2025-07-31T15:32:53"/>
    <x v="11"/>
    <s v="0906769415"/>
    <s v="NA"/>
    <s v="NA"/>
    <s v="Outbound"/>
  </r>
  <r>
    <s v="Synnex"/>
    <x v="1"/>
    <s v="Call"/>
    <s v="EAE55AE2B30B4421A8CE324EBBCD135E"/>
    <d v="2025-07-30T00:00:00"/>
    <x v="4"/>
    <d v="2025-07-30T16:58:41"/>
    <d v="2025-07-30T16:59:36"/>
    <x v="11"/>
    <s v="0952638572"/>
    <s v="NA"/>
    <s v="NA"/>
    <s v="Outbound"/>
  </r>
  <r>
    <s v="FET"/>
    <x v="0"/>
    <s v="Call"/>
    <s v="EB8E19DBC99D490198E636C53DDD319C"/>
    <d v="2025-07-01T00:00:00"/>
    <x v="2"/>
    <d v="2025-07-01T18:20:43"/>
    <d v="2025-07-01T18:23:16"/>
    <x v="11"/>
    <s v="0938560435"/>
    <s v="NA"/>
    <s v="NA"/>
    <s v="Inbound"/>
  </r>
  <r>
    <s v="FET"/>
    <x v="0"/>
    <s v="Call"/>
    <s v="EC7E4D2D9E454B7CAB27BA9F90F7CAEC"/>
    <d v="2025-07-05T00:00:00"/>
    <x v="5"/>
    <d v="2025-07-05T17:55:59"/>
    <d v="2025-07-05T17:58:15"/>
    <x v="11"/>
    <s v="0916036808"/>
    <s v="NA"/>
    <s v="NA"/>
    <s v="Inbound"/>
  </r>
  <r>
    <s v="Synnex"/>
    <x v="1"/>
    <s v="Call"/>
    <s v="ECA20E1F2F3D4ACBAF89764655B4369C"/>
    <d v="2025-07-11T00:00:00"/>
    <x v="1"/>
    <d v="2025-07-11T15:10:31"/>
    <d v="2025-07-11T15:13:42"/>
    <x v="11"/>
    <s v="0937556085"/>
    <s v="NA"/>
    <s v="NA"/>
    <s v="Outbound"/>
  </r>
  <r>
    <s v="Synnex"/>
    <x v="1"/>
    <s v="Call"/>
    <s v="EDA94FB2A419469CAC60689622634CFB"/>
    <d v="2025-07-02T00:00:00"/>
    <x v="4"/>
    <d v="2025-07-02T15:53:35"/>
    <d v="2025-07-02T15:58:19"/>
    <x v="11"/>
    <s v="0286716555"/>
    <s v="NA"/>
    <s v="NA"/>
    <s v="Outbound"/>
  </r>
  <r>
    <s v="FET"/>
    <x v="0"/>
    <s v="Call"/>
    <s v="EDF1C6CCC81247D6BA09F1847B02D375"/>
    <d v="2025-07-04T00:00:00"/>
    <x v="1"/>
    <d v="2025-07-04T16:06:13"/>
    <d v="2025-07-04T16:09:22"/>
    <x v="11"/>
    <s v="0986031710"/>
    <s v="NA"/>
    <s v="NA"/>
    <s v="Inbound"/>
  </r>
  <r>
    <s v="Synnex"/>
    <x v="1"/>
    <s v="Call"/>
    <s v="EE510E1B2D3742AAB64151CF846BF715"/>
    <d v="2025-07-17T00:00:00"/>
    <x v="0"/>
    <d v="2025-07-17T20:15:28"/>
    <d v="2025-07-17T20:18:21"/>
    <x v="11"/>
    <s v="062902237"/>
    <s v="NA"/>
    <s v="NA"/>
    <s v="Outbound"/>
  </r>
  <r>
    <s v="Synnex"/>
    <x v="0"/>
    <s v="Chat"/>
    <s v="F17CC7B08ECE42B3AE76217607AF80CC"/>
    <d v="2025-07-19T00:00:00"/>
    <x v="5"/>
    <d v="2025-07-19T21:23:59"/>
    <d v="2025-07-19T21:35:20"/>
    <x v="11"/>
    <s v="0913679968"/>
    <s v="NA"/>
    <s v="NA"/>
    <s v="Inbound"/>
  </r>
  <r>
    <s v="Synnex"/>
    <x v="1"/>
    <s v="Call"/>
    <s v="F1E8D877C3A74CA7BA48C0009F1AEB2F"/>
    <d v="2025-07-11T00:00:00"/>
    <x v="1"/>
    <d v="2025-07-11T15:24:10"/>
    <d v="2025-07-11T15:25:22"/>
    <x v="11"/>
    <s v="0983457296"/>
    <s v="NA"/>
    <s v="NA"/>
    <s v="Outbound"/>
  </r>
  <r>
    <s v="Synnex"/>
    <x v="1"/>
    <s v="Call"/>
    <s v="F27F675DDC5C4D31B373024C976587B8"/>
    <d v="2025-07-23T00:00:00"/>
    <x v="4"/>
    <d v="2025-07-23T15:13:31"/>
    <d v="2025-07-23T15:17:09"/>
    <x v="11"/>
    <s v="0229789088"/>
    <s v="NA"/>
    <s v="NA"/>
    <s v="Outbound"/>
  </r>
  <r>
    <s v="Synnex"/>
    <x v="1"/>
    <s v="Call"/>
    <s v="F517FE94A1D04D22994CD3985E298E00"/>
    <d v="2025-07-01T00:00:00"/>
    <x v="2"/>
    <d v="2025-07-01T15:43:40"/>
    <d v="2025-07-01T15:44:59"/>
    <x v="11"/>
    <s v="0916718192"/>
    <s v="NA"/>
    <s v="NA"/>
    <s v="Outbound"/>
  </r>
  <r>
    <s v="Synnex"/>
    <x v="1"/>
    <s v="Call"/>
    <s v="F5ADBFA3A3484AB6B3A0FF4CA821FEE4"/>
    <d v="2025-07-14T00:00:00"/>
    <x v="3"/>
    <d v="2025-07-14T13:38:47"/>
    <d v="2025-07-14T13:45:18"/>
    <x v="11"/>
    <s v="0426879200"/>
    <s v="NA"/>
    <s v="NA"/>
    <s v="Outbound"/>
  </r>
  <r>
    <s v="Synnex"/>
    <x v="1"/>
    <s v="Call"/>
    <s v="F62D6A553754499DA8BE88DBB9D93744"/>
    <d v="2025-07-24T00:00:00"/>
    <x v="0"/>
    <d v="2025-07-24T20:47:36"/>
    <d v="2025-07-24T20:54:28"/>
    <x v="11"/>
    <s v="0436035355"/>
    <s v="NA"/>
    <s v="NA"/>
    <s v="Inbound"/>
  </r>
  <r>
    <s v="Synnex"/>
    <x v="1"/>
    <s v="Call"/>
    <s v="F655D9156DE441C9B081CFA71BA4D29F"/>
    <d v="2025-07-30T00:00:00"/>
    <x v="4"/>
    <d v="2025-07-30T20:30:58"/>
    <d v="2025-07-30T20:37:29"/>
    <x v="11"/>
    <s v="0424838855"/>
    <s v="NA"/>
    <s v="NA"/>
    <s v="Outbound"/>
  </r>
  <r>
    <s v="Synnex"/>
    <x v="1"/>
    <s v="Call"/>
    <s v="F6B7582B308E46EEA91524D46DCC4FF7"/>
    <d v="2025-07-16T00:00:00"/>
    <x v="4"/>
    <d v="2025-07-16T14:03:46"/>
    <d v="2025-07-16T14:09:14"/>
    <x v="11"/>
    <s v="0988588055"/>
    <s v="NA"/>
    <s v="NA"/>
    <s v="Inbound"/>
  </r>
  <r>
    <s v="Synnex"/>
    <x v="1"/>
    <s v="Call"/>
    <s v="F70C336350C34EDE837BDEC47D9DE928"/>
    <d v="2025-07-23T00:00:00"/>
    <x v="4"/>
    <d v="2025-07-23T14:35:26"/>
    <d v="2025-07-23T14:36:52"/>
    <x v="11"/>
    <s v="0937645263"/>
    <s v="NA"/>
    <s v="NA"/>
    <s v="Outbound"/>
  </r>
  <r>
    <s v="FET"/>
    <x v="0"/>
    <s v="Call"/>
    <s v="F8518239244D4015993595FDD8A6F3FB"/>
    <d v="2025-07-25T00:00:00"/>
    <x v="1"/>
    <d v="2025-07-25T20:01:04"/>
    <d v="2025-07-25T20:05:26"/>
    <x v="11"/>
    <s v="0900399570"/>
    <s v="NA"/>
    <s v="NA"/>
    <s v="Inbound"/>
  </r>
  <r>
    <s v="Synnex"/>
    <x v="1"/>
    <s v="Call"/>
    <s v="F89220E69DF7430E81880A070A372DC9"/>
    <d v="2025-07-16T00:00:00"/>
    <x v="4"/>
    <d v="2025-07-16T19:58:23"/>
    <d v="2025-07-16T20:10:26"/>
    <x v="11"/>
    <s v="048819527"/>
    <s v="NA"/>
    <s v="NA"/>
    <s v="Inbound"/>
  </r>
  <r>
    <s v="Synnex"/>
    <x v="1"/>
    <s v="Call"/>
    <s v="F993357AC57E4E74987DACCF3F8C8609"/>
    <d v="2025-07-17T00:00:00"/>
    <x v="0"/>
    <d v="2025-07-17T17:44:54"/>
    <d v="2025-07-17T17:46:44"/>
    <x v="11"/>
    <s v="048819527"/>
    <s v="NA"/>
    <s v="NA"/>
    <s v="Outbound"/>
  </r>
  <r>
    <s v="Synnex"/>
    <x v="1"/>
    <s v="Call"/>
    <s v="F9FCD92046D54FA8A03431C327D769F4"/>
    <d v="2025-07-11T00:00:00"/>
    <x v="1"/>
    <d v="2025-07-11T15:33:14"/>
    <d v="2025-07-11T15:34:18"/>
    <x v="11"/>
    <s v="0980800327"/>
    <s v="NA"/>
    <s v="NA"/>
    <s v="Outbound"/>
  </r>
  <r>
    <s v="FET"/>
    <x v="0"/>
    <s v="Call"/>
    <s v="FA17B0092646456CAC48184276BD4319"/>
    <d v="2025-07-05T00:00:00"/>
    <x v="5"/>
    <d v="2025-07-05T18:02:52"/>
    <d v="2025-07-05T18:05:19"/>
    <x v="11"/>
    <s v="0936990697"/>
    <s v="NA"/>
    <s v="NA"/>
    <s v="Inbound"/>
  </r>
  <r>
    <s v="Synnex"/>
    <x v="1"/>
    <s v="Call"/>
    <s v="FB03B319E677469CA66F650D0209255D"/>
    <d v="2025-07-18T00:00:00"/>
    <x v="1"/>
    <d v="2025-07-18T14:52:35"/>
    <d v="2025-07-18T15:01:31"/>
    <x v="11"/>
    <s v="0980079465"/>
    <s v="NA"/>
    <s v="NA"/>
    <s v="Inbound"/>
  </r>
  <r>
    <s v="Synnex"/>
    <x v="1"/>
    <s v="Call"/>
    <s v="FC851B752FF5427FA4F20B50C2E732AF"/>
    <d v="2025-07-24T00:00:00"/>
    <x v="0"/>
    <d v="2025-07-24T18:02:47"/>
    <d v="2025-07-24T18:07:57"/>
    <x v="11"/>
    <s v="0968533787"/>
    <s v="NA"/>
    <s v="NA"/>
    <s v="Outbound"/>
  </r>
  <r>
    <s v="FET"/>
    <x v="0"/>
    <s v="Call"/>
    <s v="FD1BA6A9B2B045168EE65737F1A5905B"/>
    <d v="2025-07-30T00:00:00"/>
    <x v="4"/>
    <d v="2025-07-30T18:30:31"/>
    <d v="2025-07-30T18:32:20"/>
    <x v="11"/>
    <s v="0902000012"/>
    <s v="NA"/>
    <s v="NA"/>
    <s v="Outbound"/>
  </r>
  <r>
    <s v="FET"/>
    <x v="0"/>
    <s v="Call"/>
    <s v="FD6542A84B2C41C4AED84166B710B6DE"/>
    <d v="2025-07-23T00:00:00"/>
    <x v="4"/>
    <d v="2025-07-23T19:03:42"/>
    <d v="2025-07-23T19:05:29"/>
    <x v="11"/>
    <s v="0903636863"/>
    <s v="NA"/>
    <s v="NA"/>
    <s v="Inbound"/>
  </r>
  <r>
    <s v="Synnex"/>
    <x v="1"/>
    <s v="Call"/>
    <s v="FEDB72372A3E4ABE900F73BEB34770BA"/>
    <d v="2025-07-11T00:00:00"/>
    <x v="1"/>
    <d v="2025-07-11T17:35:05"/>
    <d v="2025-07-11T17:50:34"/>
    <x v="11"/>
    <s v="052254676"/>
    <s v="NA"/>
    <s v="NA"/>
    <s v="Inbound"/>
  </r>
  <r>
    <s v="CHT"/>
    <x v="0"/>
    <s v="Call"/>
    <s v="FF5877B08F864C9189858798BCE44907"/>
    <d v="2025-07-24T00:00:00"/>
    <x v="0"/>
    <d v="2025-07-24T16:45:55"/>
    <d v="2025-07-24T17:28:49"/>
    <x v="11"/>
    <s v="0933933635"/>
    <s v="NA"/>
    <s v="NA"/>
    <s v="Inbound"/>
  </r>
  <r>
    <s v="Synnex"/>
    <x v="1"/>
    <s v="Call"/>
    <s v="FFAEA4D92655452AA1AF217F29130379"/>
    <d v="2025-07-01T00:00:00"/>
    <x v="2"/>
    <d v="2025-07-01T15:32:16"/>
    <d v="2025-07-01T15:33:19"/>
    <x v="11"/>
    <s v="0975190796"/>
    <s v="NA"/>
    <s v="NA"/>
    <s v="Outbound"/>
  </r>
  <r>
    <s v="DE"/>
    <x v="0"/>
    <s v="Call"/>
    <s v="0075091C8FFC4460A617CCF4F259C8EF"/>
    <d v="2025-07-15T00:00:00"/>
    <x v="2"/>
    <d v="2025-07-15T00:33:58"/>
    <d v="2025-07-15T00:33:58"/>
    <x v="12"/>
    <m/>
    <m/>
    <m/>
    <s v="Inbound"/>
  </r>
  <r>
    <s v="Synnex"/>
    <x v="1"/>
    <s v="Call"/>
    <s v="09B17861E0AB4DD696C7CF40792C8C7D"/>
    <d v="2025-07-18T00:00:00"/>
    <x v="1"/>
    <d v="2025-07-18T12:22:55"/>
    <d v="2025-07-18T12:22:55"/>
    <x v="12"/>
    <m/>
    <m/>
    <m/>
    <s v="Inbound"/>
  </r>
  <r>
    <s v="DE"/>
    <x v="0"/>
    <s v="Call"/>
    <s v="0B6B6FDFA18D454FA46CDD787C1A22A6"/>
    <d v="2025-07-15T00:00:00"/>
    <x v="2"/>
    <d v="2025-07-15T00:35:18"/>
    <d v="2025-07-15T00:35:18"/>
    <x v="12"/>
    <m/>
    <m/>
    <m/>
    <s v="Inbound"/>
  </r>
  <r>
    <s v="FET"/>
    <x v="0"/>
    <s v="Call"/>
    <s v="0BEB47894FEE43ED9B873C4D1B0E93F6"/>
    <d v="2025-07-28T00:00:00"/>
    <x v="3"/>
    <d v="2025-07-28T20:36:11"/>
    <d v="2025-07-28T20:36:11"/>
    <x v="12"/>
    <m/>
    <m/>
    <m/>
    <s v="Inbound"/>
  </r>
  <r>
    <s v="CHT"/>
    <x v="0"/>
    <s v="Call"/>
    <s v="0C60FD1DA97E4396997FD49C013142BB"/>
    <d v="2025-07-24T00:00:00"/>
    <x v="0"/>
    <d v="2025-07-24T12:50:16"/>
    <d v="2025-07-24T12:50:16"/>
    <x v="12"/>
    <m/>
    <m/>
    <m/>
    <s v="Inbound"/>
  </r>
  <r>
    <s v="DE"/>
    <x v="0"/>
    <s v="Call"/>
    <s v="0E8F76CC9BD2433F8996ACFCC2D1D8F5"/>
    <d v="2025-07-15T00:00:00"/>
    <x v="2"/>
    <d v="2025-07-15T00:35:57"/>
    <d v="2025-07-15T00:35:57"/>
    <x v="12"/>
    <m/>
    <m/>
    <m/>
    <s v="Inbound"/>
  </r>
  <r>
    <s v="FET"/>
    <x v="0"/>
    <s v="Chat"/>
    <s v="12EECC49D99D4666BF05BE7843202CC9"/>
    <d v="2025-07-29T00:00:00"/>
    <x v="2"/>
    <d v="2025-07-29T18:24:55"/>
    <m/>
    <x v="12"/>
    <m/>
    <m/>
    <m/>
    <s v="Inbound"/>
  </r>
  <r>
    <s v="FET"/>
    <x v="0"/>
    <s v="Call"/>
    <s v="13C75C957C8443FEAF4C39C6520A4D07"/>
    <d v="2025-07-24T00:00:00"/>
    <x v="0"/>
    <d v="2025-07-24T10:48:39"/>
    <d v="2025-07-24T10:48:39"/>
    <x v="12"/>
    <m/>
    <m/>
    <m/>
    <s v="Inbound"/>
  </r>
  <r>
    <s v="Synnex"/>
    <x v="1"/>
    <s v="Call"/>
    <s v="15238BBD957F4E53BBFC98649842D68B"/>
    <d v="2025-07-31T00:00:00"/>
    <x v="0"/>
    <d v="2025-07-31T14:17:44"/>
    <d v="2025-07-31T14:17:44"/>
    <x v="12"/>
    <m/>
    <m/>
    <m/>
    <s v="Inbound"/>
  </r>
  <r>
    <s v="DE"/>
    <x v="0"/>
    <s v="Call"/>
    <s v="1619EB3074884EED89556331B553BA96"/>
    <d v="2025-07-20T00:00:00"/>
    <x v="6"/>
    <d v="2025-07-20T15:49:59"/>
    <d v="2025-07-20T15:49:59"/>
    <x v="12"/>
    <m/>
    <m/>
    <m/>
    <s v="Inbound"/>
  </r>
  <r>
    <s v="Synnex"/>
    <x v="1"/>
    <s v="Call"/>
    <s v="16847D7965D340AFBFAF1581C0A86FD8"/>
    <d v="2025-07-08T00:00:00"/>
    <x v="2"/>
    <d v="2025-07-08T14:09:59"/>
    <d v="2025-07-08T14:09:59"/>
    <x v="12"/>
    <m/>
    <m/>
    <m/>
    <s v="Inbound"/>
  </r>
  <r>
    <s v="Synnex"/>
    <x v="1"/>
    <s v="Call"/>
    <s v="17E518BE33194F83940BD417514FE2FE"/>
    <d v="2025-07-07T00:00:00"/>
    <x v="3"/>
    <d v="2025-07-07T19:14:12"/>
    <d v="2025-07-07T19:14:12"/>
    <x v="12"/>
    <m/>
    <m/>
    <m/>
    <s v="Inbound"/>
  </r>
  <r>
    <s v="FET"/>
    <x v="0"/>
    <s v="Call"/>
    <s v="1F8A33D5072C4132A5476CB201A686E5"/>
    <d v="2025-07-02T00:00:00"/>
    <x v="4"/>
    <d v="2025-07-02T16:35:49"/>
    <d v="2025-07-02T16:35:49"/>
    <x v="12"/>
    <m/>
    <m/>
    <m/>
    <s v="Inbound"/>
  </r>
  <r>
    <s v="Synnex"/>
    <x v="0"/>
    <s v="Call"/>
    <s v="28FB786BB566457EAFD900A239E82DE2"/>
    <d v="2025-07-26T00:00:00"/>
    <x v="5"/>
    <d v="2025-07-26T15:26:46"/>
    <d v="2025-07-26T15:26:46"/>
    <x v="12"/>
    <m/>
    <m/>
    <m/>
    <s v="Inbound"/>
  </r>
  <r>
    <s v="Synnex"/>
    <x v="1"/>
    <s v="Call"/>
    <s v="29EDC83E724E447FA39D1359AC034E94"/>
    <d v="2025-07-29T00:00:00"/>
    <x v="2"/>
    <d v="2025-07-29T20:07:18"/>
    <d v="2025-07-29T20:07:18"/>
    <x v="12"/>
    <m/>
    <m/>
    <m/>
    <s v="Inbound"/>
  </r>
  <r>
    <s v="FET"/>
    <x v="0"/>
    <s v="Call"/>
    <s v="2A960E8FDB2243E8843BF227054F0E46"/>
    <d v="2025-07-29T00:00:00"/>
    <x v="2"/>
    <d v="2025-07-29T18:49:54"/>
    <d v="2025-07-29T18:49:54"/>
    <x v="12"/>
    <m/>
    <m/>
    <m/>
    <s v="Inbound"/>
  </r>
  <r>
    <s v="FET"/>
    <x v="0"/>
    <s v="Chat"/>
    <s v="2B21E213C4FF4C8590ECAB94959AAEEA"/>
    <d v="2025-07-31T00:00:00"/>
    <x v="0"/>
    <d v="2025-07-31T14:54:31"/>
    <m/>
    <x v="12"/>
    <m/>
    <m/>
    <m/>
    <s v="Inbound"/>
  </r>
  <r>
    <s v="Synnex"/>
    <x v="1"/>
    <s v="Call"/>
    <s v="300347B15E494CF8BACCD662EF768128"/>
    <d v="2025-07-25T00:00:00"/>
    <x v="1"/>
    <d v="2025-07-25T12:40:21"/>
    <d v="2025-07-25T12:40:21"/>
    <x v="12"/>
    <m/>
    <m/>
    <m/>
    <s v="Inbound"/>
  </r>
  <r>
    <s v="FET"/>
    <x v="0"/>
    <s v="Call"/>
    <s v="30539BEE450145FBBB7231317C010C29"/>
    <d v="2025-07-28T00:00:00"/>
    <x v="3"/>
    <d v="2025-07-28T20:09:08"/>
    <d v="2025-07-28T20:09:08"/>
    <x v="12"/>
    <m/>
    <m/>
    <m/>
    <s v="Inbound"/>
  </r>
  <r>
    <s v="DE"/>
    <x v="0"/>
    <s v="Call"/>
    <s v="31CCAE949ED441F09D009541589FFF0D"/>
    <d v="2025-07-15T00:00:00"/>
    <x v="2"/>
    <d v="2025-07-15T00:24:44"/>
    <d v="2025-07-15T00:24:44"/>
    <x v="12"/>
    <m/>
    <m/>
    <m/>
    <s v="Inbound"/>
  </r>
  <r>
    <s v="FET"/>
    <x v="0"/>
    <s v="Call"/>
    <s v="354BD9128CA74F9486523E37DC017792"/>
    <d v="2025-07-29T00:00:00"/>
    <x v="2"/>
    <d v="2025-07-29T19:29:10"/>
    <d v="2025-07-29T19:29:10"/>
    <x v="12"/>
    <m/>
    <m/>
    <m/>
    <s v="Inbound"/>
  </r>
  <r>
    <s v="DE"/>
    <x v="0"/>
    <s v="Call"/>
    <s v="3850C4E4DDB74298BF6ABD6F26D72A2D"/>
    <d v="2025-07-26T00:00:00"/>
    <x v="5"/>
    <d v="2025-07-26T20:29:10"/>
    <d v="2025-07-26T20:29:10"/>
    <x v="12"/>
    <m/>
    <m/>
    <m/>
    <s v="Inbound"/>
  </r>
  <r>
    <s v="Synnex"/>
    <x v="1"/>
    <s v="Call"/>
    <s v="38C13166E19A4530B7D5A10C6E2E5445"/>
    <d v="2025-07-18T00:00:00"/>
    <x v="1"/>
    <d v="2025-07-18T13:16:46"/>
    <d v="2025-07-18T13:16:46"/>
    <x v="12"/>
    <m/>
    <m/>
    <m/>
    <s v="Inbound"/>
  </r>
  <r>
    <s v="FET"/>
    <x v="0"/>
    <s v="Chat"/>
    <s v="3A21D061B03C424C97F08A022E6EF712"/>
    <d v="2025-07-31T00:00:00"/>
    <x v="0"/>
    <d v="2025-07-31T17:03:42"/>
    <d v="2025-07-31T17:04:49"/>
    <x v="12"/>
    <s v="0925106216"/>
    <s v="NA"/>
    <s v="NA"/>
    <s v="Inbound"/>
  </r>
  <r>
    <s v="DE"/>
    <x v="0"/>
    <s v="Call"/>
    <s v="3E6DC6BDAF664F198472ECA2EF5E4A29"/>
    <d v="2025-07-15T00:00:00"/>
    <x v="2"/>
    <d v="2025-07-15T00:34:30"/>
    <d v="2025-07-15T00:34:30"/>
    <x v="12"/>
    <m/>
    <m/>
    <m/>
    <s v="Inbound"/>
  </r>
  <r>
    <s v="DE"/>
    <x v="0"/>
    <s v="Call"/>
    <s v="422FDA3C366F43CFA6A5E433122E4B9E"/>
    <d v="2025-07-15T00:00:00"/>
    <x v="2"/>
    <d v="2025-07-15T00:18:48"/>
    <d v="2025-07-15T00:18:48"/>
    <x v="12"/>
    <m/>
    <m/>
    <m/>
    <s v="Inbound"/>
  </r>
  <r>
    <s v="DE"/>
    <x v="0"/>
    <s v="Call"/>
    <s v="4264C7FEA4874187A3A3E36E15F75E9B"/>
    <d v="2025-07-15T00:00:00"/>
    <x v="2"/>
    <d v="2025-07-15T00:25:36"/>
    <d v="2025-07-15T00:25:36"/>
    <x v="12"/>
    <m/>
    <m/>
    <m/>
    <s v="Inbound"/>
  </r>
  <r>
    <s v="CHT"/>
    <x v="0"/>
    <s v="Call"/>
    <s v="42A6D2734D834FFDB472316961CF69BB"/>
    <d v="2025-07-22T00:00:00"/>
    <x v="2"/>
    <d v="2025-07-22T19:39:41"/>
    <d v="2025-07-22T19:39:41"/>
    <x v="12"/>
    <m/>
    <m/>
    <m/>
    <s v="Inbound"/>
  </r>
  <r>
    <s v="Synnex"/>
    <x v="1"/>
    <s v="Call"/>
    <s v="42D03D20C4C44177AB244669FC519A2B"/>
    <d v="2025-07-31T00:00:00"/>
    <x v="0"/>
    <d v="2025-07-31T14:44:11"/>
    <d v="2025-07-31T14:44:11"/>
    <x v="12"/>
    <m/>
    <m/>
    <m/>
    <s v="Inbound"/>
  </r>
  <r>
    <s v="Synnex"/>
    <x v="1"/>
    <s v="Call"/>
    <s v="432C6A20CD5C4D6688AACB9F057250E0"/>
    <d v="2025-07-14T00:00:00"/>
    <x v="3"/>
    <d v="2025-07-14T12:27:48"/>
    <d v="2025-07-14T12:27:48"/>
    <x v="12"/>
    <m/>
    <m/>
    <m/>
    <s v="Inbound"/>
  </r>
  <r>
    <s v="CHT"/>
    <x v="0"/>
    <s v="Call"/>
    <s v="47A3EF9CFF2743AE988A4CB83797E668"/>
    <d v="2025-07-24T00:00:00"/>
    <x v="0"/>
    <d v="2025-07-24T12:47:18"/>
    <d v="2025-07-24T12:47:18"/>
    <x v="12"/>
    <m/>
    <m/>
    <m/>
    <s v="Inbound"/>
  </r>
  <r>
    <s v="Synnex"/>
    <x v="1"/>
    <s v="Call"/>
    <s v="4A60C7409B8B4DFB8288C8D0423E42C9"/>
    <d v="2025-07-18T00:00:00"/>
    <x v="1"/>
    <d v="2025-07-18T12:37:21"/>
    <d v="2025-07-18T12:37:21"/>
    <x v="12"/>
    <m/>
    <m/>
    <m/>
    <s v="Inbound"/>
  </r>
  <r>
    <s v="DE"/>
    <x v="0"/>
    <s v="Call"/>
    <s v="4AABD76936B04F74B82259B410F33765"/>
    <d v="2025-07-15T00:00:00"/>
    <x v="2"/>
    <d v="2025-07-15T00:40:09"/>
    <d v="2025-07-15T00:40:09"/>
    <x v="12"/>
    <m/>
    <m/>
    <m/>
    <s v="Inbound"/>
  </r>
  <r>
    <s v="FET"/>
    <x v="0"/>
    <s v="Call"/>
    <s v="4ACB590A647C4F52B853AFA5C3D069C2"/>
    <d v="2025-07-28T00:00:00"/>
    <x v="3"/>
    <d v="2025-07-28T20:39:39"/>
    <d v="2025-07-28T20:39:39"/>
    <x v="12"/>
    <m/>
    <m/>
    <m/>
    <s v="Inbound"/>
  </r>
  <r>
    <s v="CHT"/>
    <x v="0"/>
    <s v="Call"/>
    <s v="4F88D2859A5B4CC99373B26E3D941EE3"/>
    <d v="2025-07-24T00:00:00"/>
    <x v="0"/>
    <d v="2025-07-24T13:01:25"/>
    <d v="2025-07-24T13:01:25"/>
    <x v="12"/>
    <m/>
    <m/>
    <m/>
    <s v="Inbound"/>
  </r>
  <r>
    <s v="Synnex"/>
    <x v="0"/>
    <s v="Call"/>
    <s v="57C98601F85A4D50B0AB0E0489BC49F8"/>
    <d v="2025-07-11T00:00:00"/>
    <x v="1"/>
    <d v="2025-07-11T00:03:00"/>
    <d v="2025-07-11T00:03:00"/>
    <x v="12"/>
    <m/>
    <m/>
    <m/>
    <s v="Inbound"/>
  </r>
  <r>
    <s v="Synnex"/>
    <x v="1"/>
    <s v="Call"/>
    <s v="598B87F260274029A8D592E632CC8F92"/>
    <d v="2025-07-28T00:00:00"/>
    <x v="3"/>
    <d v="2025-07-28T20:37:20"/>
    <d v="2025-07-28T20:37:20"/>
    <x v="12"/>
    <m/>
    <m/>
    <m/>
    <s v="Inbound"/>
  </r>
  <r>
    <s v="Synnex"/>
    <x v="1"/>
    <s v="Call"/>
    <s v="5B762FA985954BFB8D8F042129A87A60"/>
    <d v="2025-07-23T00:00:00"/>
    <x v="4"/>
    <d v="2025-07-23T13:26:44"/>
    <d v="2025-07-23T13:26:44"/>
    <x v="12"/>
    <m/>
    <m/>
    <m/>
    <s v="Inbound"/>
  </r>
  <r>
    <s v="DE"/>
    <x v="0"/>
    <s v="Call"/>
    <s v="5D5DFBD4D3354F7C99BDA14C673B4071"/>
    <d v="2025-07-15T00:00:00"/>
    <x v="2"/>
    <d v="2025-07-15T00:32:31"/>
    <d v="2025-07-15T00:32:31"/>
    <x v="12"/>
    <m/>
    <m/>
    <m/>
    <s v="Inbound"/>
  </r>
  <r>
    <s v="FET"/>
    <x v="0"/>
    <s v="Call"/>
    <s v="606FA7AE18974031A6AB4250EACB184A"/>
    <d v="2025-07-29T00:00:00"/>
    <x v="2"/>
    <d v="2025-07-29T20:13:51"/>
    <d v="2025-07-29T20:13:51"/>
    <x v="12"/>
    <m/>
    <m/>
    <m/>
    <s v="Inbound"/>
  </r>
  <r>
    <s v="FET"/>
    <x v="0"/>
    <s v="Call"/>
    <s v="6608BA6CC4384287BBE53684F33182AB"/>
    <d v="2025-07-01T00:00:00"/>
    <x v="2"/>
    <d v="2025-07-01T18:33:38"/>
    <d v="2025-07-01T18:33:38"/>
    <x v="12"/>
    <m/>
    <m/>
    <m/>
    <s v="Inbound"/>
  </r>
  <r>
    <s v="Synnex"/>
    <x v="1"/>
    <s v="Call"/>
    <s v="6B5A5CA06D5D4C4DBB343FBB4C3CAC66"/>
    <d v="2025-07-14T00:00:00"/>
    <x v="3"/>
    <d v="2025-07-14T12:37:37"/>
    <d v="2025-07-14T12:37:37"/>
    <x v="12"/>
    <m/>
    <m/>
    <m/>
    <s v="Inbound"/>
  </r>
  <r>
    <s v="Synnex"/>
    <x v="1"/>
    <s v="Call"/>
    <s v="6EA3E94374AE4B0C89CC5632A2670743"/>
    <d v="2025-07-25T00:00:00"/>
    <x v="1"/>
    <d v="2025-07-25T16:30:36"/>
    <d v="2025-07-25T16:30:36"/>
    <x v="12"/>
    <m/>
    <m/>
    <m/>
    <s v="Inbound"/>
  </r>
  <r>
    <s v="FET"/>
    <x v="0"/>
    <s v="Chat"/>
    <s v="6FFF072032C44A3F81BF136A79AC0610"/>
    <d v="2025-07-31T00:00:00"/>
    <x v="0"/>
    <d v="2025-07-31T14:51:25"/>
    <d v="2025-07-31T14:59:08"/>
    <x v="12"/>
    <m/>
    <m/>
    <m/>
    <s v="Inbound"/>
  </r>
  <r>
    <s v="DE"/>
    <x v="0"/>
    <s v="Call"/>
    <s v="7197FE9696C34AE7BDB44985447FAB75"/>
    <d v="2025-07-15T00:00:00"/>
    <x v="2"/>
    <d v="2025-07-15T00:34:53"/>
    <d v="2025-07-15T00:34:53"/>
    <x v="12"/>
    <m/>
    <m/>
    <m/>
    <s v="Inbound"/>
  </r>
  <r>
    <s v="DE"/>
    <x v="0"/>
    <s v="Call"/>
    <s v="83E64121176A45B19E8F8B13C3A6B90E"/>
    <d v="2025-07-15T00:00:00"/>
    <x v="2"/>
    <d v="2025-07-15T00:23:01"/>
    <d v="2025-07-15T00:23:01"/>
    <x v="12"/>
    <m/>
    <m/>
    <m/>
    <s v="Inbound"/>
  </r>
  <r>
    <s v="CHT"/>
    <x v="0"/>
    <s v="Call"/>
    <s v="8473F95761354BF3B79620C344630D09"/>
    <d v="2025-07-24T00:00:00"/>
    <x v="0"/>
    <d v="2025-07-24T12:14:20"/>
    <d v="2025-07-24T12:14:20"/>
    <x v="12"/>
    <m/>
    <m/>
    <m/>
    <s v="Inbound"/>
  </r>
  <r>
    <s v="FET"/>
    <x v="0"/>
    <s v="Call"/>
    <s v="87514B2167994C2FB9E22B41922B88DD"/>
    <d v="2025-07-28T00:00:00"/>
    <x v="3"/>
    <d v="2025-07-28T20:18:14"/>
    <d v="2025-07-28T20:18:14"/>
    <x v="12"/>
    <m/>
    <m/>
    <m/>
    <s v="Inbound"/>
  </r>
  <r>
    <s v="Synnex"/>
    <x v="1"/>
    <s v="Call"/>
    <s v="88A1D751078D4B928BC5DBCBC8E4C518"/>
    <d v="2025-07-03T00:00:00"/>
    <x v="0"/>
    <d v="2025-07-03T12:30:40"/>
    <d v="2025-07-03T12:30:40"/>
    <x v="12"/>
    <m/>
    <m/>
    <m/>
    <s v="Inbound"/>
  </r>
  <r>
    <s v="Synnex"/>
    <x v="1"/>
    <s v="Call"/>
    <s v="8DD3D9ED92584B88AFE107191DDBB42F"/>
    <d v="2025-07-07T00:00:00"/>
    <x v="3"/>
    <d v="2025-07-07T19:37:36"/>
    <d v="2025-07-07T19:37:36"/>
    <x v="12"/>
    <m/>
    <m/>
    <m/>
    <s v="Inbound"/>
  </r>
  <r>
    <s v="FET"/>
    <x v="0"/>
    <s v="Call"/>
    <s v="8EC33532FF2248039DF1B4A065012DD7"/>
    <d v="2025-07-01T00:00:00"/>
    <x v="2"/>
    <d v="2025-07-01T18:30:21"/>
    <d v="2025-07-01T18:30:21"/>
    <x v="12"/>
    <m/>
    <m/>
    <m/>
    <s v="Inbound"/>
  </r>
  <r>
    <s v="Synnex"/>
    <x v="1"/>
    <s v="Call"/>
    <s v="8EE20409A71640249A5AD4F7BC732A62"/>
    <d v="2025-07-01T00:00:00"/>
    <x v="2"/>
    <d v="2025-07-01T14:15:42"/>
    <d v="2025-07-01T14:15:42"/>
    <x v="12"/>
    <m/>
    <m/>
    <m/>
    <s v="Inbound"/>
  </r>
  <r>
    <s v="FET"/>
    <x v="0"/>
    <s v="Call"/>
    <s v="905BC36DD725456ABF31DE357A180B5F"/>
    <d v="2025-07-29T00:00:00"/>
    <x v="2"/>
    <d v="2025-07-29T21:07:13"/>
    <d v="2025-07-29T21:07:13"/>
    <x v="12"/>
    <m/>
    <m/>
    <m/>
    <s v="Inbound"/>
  </r>
  <r>
    <s v="Synnex"/>
    <x v="1"/>
    <s v="Call"/>
    <s v="9193B85CC31545679D5D4E0884CB5400"/>
    <d v="2025-07-03T00:00:00"/>
    <x v="0"/>
    <d v="2025-07-03T14:38:52"/>
    <d v="2025-07-03T14:38:52"/>
    <x v="12"/>
    <m/>
    <m/>
    <m/>
    <s v="Inbound"/>
  </r>
  <r>
    <s v="CHT"/>
    <x v="0"/>
    <s v="Call"/>
    <s v="93B3BDFBE1CD45D0BB53737939D4F758"/>
    <d v="2025-07-24T00:00:00"/>
    <x v="0"/>
    <d v="2025-07-24T14:53:50"/>
    <d v="2025-07-24T14:53:50"/>
    <x v="12"/>
    <m/>
    <m/>
    <m/>
    <s v="Inbound"/>
  </r>
  <r>
    <s v="FET"/>
    <x v="0"/>
    <s v="Call"/>
    <s v="986363CD05384A5A9F4581C698CB963A"/>
    <d v="2025-07-26T00:00:00"/>
    <x v="5"/>
    <d v="2025-07-26T19:48:36"/>
    <d v="2025-07-26T19:48:36"/>
    <x v="12"/>
    <m/>
    <m/>
    <m/>
    <s v="Inbound"/>
  </r>
  <r>
    <s v="Synnex"/>
    <x v="1"/>
    <s v="Call"/>
    <s v="99D3C5BBE32447E691A73BAFC21D1199"/>
    <d v="2025-07-31T00:00:00"/>
    <x v="0"/>
    <d v="2025-07-31T14:24:03"/>
    <d v="2025-07-31T14:24:03"/>
    <x v="12"/>
    <m/>
    <m/>
    <m/>
    <s v="Inbound"/>
  </r>
  <r>
    <s v="Synnex"/>
    <x v="0"/>
    <s v="Call"/>
    <s v="9C78A0DE0B4E404CB5B9D5DEFA65D431"/>
    <d v="2025-07-11T00:00:00"/>
    <x v="1"/>
    <d v="2025-07-11T00:02:54"/>
    <d v="2025-07-11T00:02:54"/>
    <x v="12"/>
    <m/>
    <m/>
    <m/>
    <s v="Inbound"/>
  </r>
  <r>
    <s v="DE"/>
    <x v="0"/>
    <s v="Call"/>
    <s v="9F56B2FEC0754784911D765FC23D3E7C"/>
    <d v="2025-07-15T00:00:00"/>
    <x v="2"/>
    <d v="2025-07-15T00:22:29"/>
    <d v="2025-07-15T00:22:29"/>
    <x v="12"/>
    <m/>
    <m/>
    <m/>
    <s v="Inbound"/>
  </r>
  <r>
    <s v="Synnex"/>
    <x v="1"/>
    <s v="Call"/>
    <s v="A1363ED552C3453D9CA35D797350874E"/>
    <d v="2025-07-10T00:00:00"/>
    <x v="0"/>
    <d v="2025-07-10T13:43:30"/>
    <d v="2025-07-10T13:43:30"/>
    <x v="12"/>
    <m/>
    <m/>
    <m/>
    <s v="Inbound"/>
  </r>
  <r>
    <s v="Synnex"/>
    <x v="1"/>
    <s v="Call"/>
    <s v="A2CEDC6F9954406C8B5675D85C966F13"/>
    <d v="2025-07-25T00:00:00"/>
    <x v="1"/>
    <d v="2025-07-25T12:37:45"/>
    <d v="2025-07-25T12:37:45"/>
    <x v="12"/>
    <m/>
    <m/>
    <m/>
    <s v="Inbound"/>
  </r>
  <r>
    <s v="Synnex"/>
    <x v="1"/>
    <s v="Call"/>
    <s v="A39CE4EE2B5445A9A3C87CBA0A723971"/>
    <d v="2025-07-25T00:00:00"/>
    <x v="1"/>
    <d v="2025-07-25T12:45:59"/>
    <d v="2025-07-25T12:45:59"/>
    <x v="12"/>
    <m/>
    <m/>
    <m/>
    <s v="Inbound"/>
  </r>
  <r>
    <s v="FET"/>
    <x v="0"/>
    <s v="Chat"/>
    <s v="AED6EA4B27D04FFE84FEFD213B552A92"/>
    <d v="2025-07-29T00:00:00"/>
    <x v="2"/>
    <d v="2025-07-29T19:05:21"/>
    <m/>
    <x v="12"/>
    <m/>
    <m/>
    <m/>
    <s v="Inbound"/>
  </r>
  <r>
    <s v="Synnex"/>
    <x v="0"/>
    <s v="Call"/>
    <s v="B464CC87E5274B60BE9C0B8440ECD61F"/>
    <d v="2025-07-12T00:00:00"/>
    <x v="5"/>
    <d v="2025-07-12T00:27:50"/>
    <d v="2025-07-12T00:27:50"/>
    <x v="12"/>
    <m/>
    <m/>
    <m/>
    <s v="Inbound"/>
  </r>
  <r>
    <s v="FET"/>
    <x v="0"/>
    <s v="Call"/>
    <s v="B89501390BCC416586066AC8EC160582"/>
    <d v="2025-07-29T00:00:00"/>
    <x v="2"/>
    <d v="2025-07-29T18:57:29"/>
    <d v="2025-07-29T18:57:29"/>
    <x v="12"/>
    <m/>
    <m/>
    <m/>
    <s v="Inbound"/>
  </r>
  <r>
    <s v="Synnex"/>
    <x v="1"/>
    <s v="Call"/>
    <s v="B8EBAD560AAB46FDA4A9717C434DCD33"/>
    <d v="2025-07-07T00:00:00"/>
    <x v="3"/>
    <d v="2025-07-07T19:14:13"/>
    <d v="2025-07-07T19:14:13"/>
    <x v="12"/>
    <m/>
    <m/>
    <m/>
    <s v="Inbound"/>
  </r>
  <r>
    <s v="Synnex"/>
    <x v="1"/>
    <s v="Call"/>
    <s v="BB3D6D8EBF574D25B615FC1836F1E2C7"/>
    <d v="2025-07-14T00:00:00"/>
    <x v="3"/>
    <d v="2025-07-14T12:24:33"/>
    <d v="2025-07-14T12:24:33"/>
    <x v="12"/>
    <m/>
    <m/>
    <m/>
    <s v="Inbound"/>
  </r>
  <r>
    <s v="Synnex"/>
    <x v="1"/>
    <s v="Call"/>
    <s v="BCD83667FB6D45E4A83A0BE20445CB23"/>
    <d v="2025-07-31T00:00:00"/>
    <x v="0"/>
    <d v="2025-07-31T14:44:19"/>
    <d v="2025-07-31T14:44:19"/>
    <x v="12"/>
    <m/>
    <m/>
    <m/>
    <s v="Inbound"/>
  </r>
  <r>
    <s v="FET"/>
    <x v="0"/>
    <s v="Call"/>
    <s v="C4EF7750B71E461184CA67C18F93848F"/>
    <d v="2025-07-01T00:00:00"/>
    <x v="2"/>
    <d v="2025-07-01T18:29:00"/>
    <d v="2025-07-01T18:29:00"/>
    <x v="12"/>
    <m/>
    <m/>
    <m/>
    <s v="Inbound"/>
  </r>
  <r>
    <s v="Synnex"/>
    <x v="1"/>
    <s v="Call"/>
    <s v="CD6C6E4212454C44BF675290182BEEC3"/>
    <d v="2025-07-08T00:00:00"/>
    <x v="2"/>
    <d v="2025-07-08T14:02:13"/>
    <d v="2025-07-08T14:02:13"/>
    <x v="12"/>
    <m/>
    <m/>
    <m/>
    <s v="Inbound"/>
  </r>
  <r>
    <s v="DE"/>
    <x v="0"/>
    <s v="Call"/>
    <s v="D10B6D612B514EB09CDE06D09854E465"/>
    <d v="2025-07-15T00:00:00"/>
    <x v="2"/>
    <d v="2025-07-15T00:33:21"/>
    <d v="2025-07-15T00:33:21"/>
    <x v="12"/>
    <m/>
    <m/>
    <m/>
    <s v="Inbound"/>
  </r>
  <r>
    <s v="DE"/>
    <x v="0"/>
    <s v="Call"/>
    <s v="D53C6655CD88408BADE143CB65E5A7FC"/>
    <d v="2025-07-15T00:00:00"/>
    <x v="2"/>
    <d v="2025-07-15T00:30:28"/>
    <d v="2025-07-15T00:30:28"/>
    <x v="12"/>
    <m/>
    <m/>
    <m/>
    <s v="Inbound"/>
  </r>
  <r>
    <s v="DE"/>
    <x v="0"/>
    <s v="Call"/>
    <s v="D6CB372038AD47E185D5A1DD11E4E168"/>
    <d v="2025-07-15T00:00:00"/>
    <x v="2"/>
    <d v="2025-07-15T15:21:12"/>
    <d v="2025-07-15T15:21:12"/>
    <x v="12"/>
    <m/>
    <m/>
    <m/>
    <s v="Inbound"/>
  </r>
  <r>
    <s v="FET"/>
    <x v="0"/>
    <s v="Call"/>
    <s v="D94F72D078624CA09B400DD1170E451C"/>
    <d v="2025-07-30T00:00:00"/>
    <x v="4"/>
    <d v="2025-07-30T14:47:13"/>
    <d v="2025-07-30T14:47:13"/>
    <x v="12"/>
    <m/>
    <m/>
    <m/>
    <s v="Inbound"/>
  </r>
  <r>
    <s v="FET"/>
    <x v="0"/>
    <s v="Call"/>
    <s v="DC988F018B5A4B9A98F50152D0CA8192"/>
    <d v="2025-07-30T00:00:00"/>
    <x v="4"/>
    <d v="2025-07-30T13:31:45"/>
    <d v="2025-07-30T13:31:45"/>
    <x v="12"/>
    <m/>
    <m/>
    <m/>
    <s v="Inbound"/>
  </r>
  <r>
    <s v="Synnex"/>
    <x v="1"/>
    <s v="Call"/>
    <s v="E1330334BAB84FAB8BB9EC1F1C960DD4"/>
    <d v="2025-07-25T00:00:00"/>
    <x v="1"/>
    <d v="2025-07-25T17:31:15"/>
    <d v="2025-07-25T17:31:15"/>
    <x v="12"/>
    <m/>
    <m/>
    <m/>
    <s v="Inbound"/>
  </r>
  <r>
    <s v="FET"/>
    <x v="0"/>
    <s v="Chat"/>
    <s v="E1786766C2584B67A51B420A3D340F62"/>
    <d v="2025-07-29T00:00:00"/>
    <x v="2"/>
    <d v="2025-07-29T18:14:20"/>
    <m/>
    <x v="12"/>
    <m/>
    <m/>
    <m/>
    <s v="Inbound"/>
  </r>
  <r>
    <s v="Synnex"/>
    <x v="1"/>
    <s v="Call"/>
    <s v="E233A82138D5484AA9A8CDB11E28385D"/>
    <d v="2025-07-16T00:00:00"/>
    <x v="4"/>
    <d v="2025-07-16T15:09:31"/>
    <d v="2025-07-16T15:09:31"/>
    <x v="12"/>
    <m/>
    <m/>
    <m/>
    <s v="Inbound"/>
  </r>
  <r>
    <s v="Synnex"/>
    <x v="1"/>
    <s v="Call"/>
    <s v="E25C257B64EF4D9C8E83D9F5A9681319"/>
    <d v="2025-07-25T00:00:00"/>
    <x v="1"/>
    <d v="2025-07-25T18:02:40"/>
    <d v="2025-07-25T18:02:40"/>
    <x v="12"/>
    <m/>
    <m/>
    <m/>
    <s v="Inbound"/>
  </r>
  <r>
    <s v="DE"/>
    <x v="0"/>
    <s v="Call"/>
    <s v="E413A4F349754E27A0945FBFCDC5098C"/>
    <d v="2025-07-15T00:00:00"/>
    <x v="2"/>
    <d v="2025-07-15T00:40:14"/>
    <d v="2025-07-15T00:40:14"/>
    <x v="12"/>
    <m/>
    <m/>
    <m/>
    <s v="Inbound"/>
  </r>
  <r>
    <s v="Synnex"/>
    <x v="0"/>
    <s v="Call"/>
    <s v="EAF299076B9540D69AD215092BC6BB6A"/>
    <d v="2025-07-01T00:00:00"/>
    <x v="2"/>
    <d v="2025-07-01T15:33:17"/>
    <d v="2025-07-01T15:33:17"/>
    <x v="12"/>
    <m/>
    <m/>
    <m/>
    <s v="Inbound"/>
  </r>
  <r>
    <s v="Synnex"/>
    <x v="1"/>
    <s v="Call"/>
    <s v="EB4A33058A004DFB93533439DA7BD67E"/>
    <d v="2025-07-24T00:00:00"/>
    <x v="0"/>
    <d v="2025-07-24T12:42:13"/>
    <d v="2025-07-24T12:42:13"/>
    <x v="12"/>
    <m/>
    <m/>
    <m/>
    <s v="Inbound"/>
  </r>
  <r>
    <s v="Synnex"/>
    <x v="1"/>
    <s v="Call"/>
    <s v="EBF6389F585940FD84E49F32CABC4648"/>
    <d v="2025-07-18T00:00:00"/>
    <x v="1"/>
    <d v="2025-07-18T13:21:24"/>
    <d v="2025-07-18T13:21:24"/>
    <x v="12"/>
    <m/>
    <m/>
    <m/>
    <s v="Inbound"/>
  </r>
  <r>
    <s v="Synnex"/>
    <x v="1"/>
    <s v="Call"/>
    <s v="F13B653E51BF41DD99345D7790E40F2D"/>
    <d v="2025-07-04T00:00:00"/>
    <x v="1"/>
    <d v="2025-07-04T15:44:33"/>
    <d v="2025-07-04T15:44:33"/>
    <x v="12"/>
    <m/>
    <m/>
    <m/>
    <s v="Inbound"/>
  </r>
  <r>
    <s v="Synnex"/>
    <x v="1"/>
    <s v="Call"/>
    <s v="F474A26D60AA4F3D9471BD3B12A07294"/>
    <d v="2025-07-31T00:00:00"/>
    <x v="0"/>
    <d v="2025-07-31T14:26:15"/>
    <d v="2025-07-31T14:26:15"/>
    <x v="12"/>
    <m/>
    <m/>
    <m/>
    <s v="Inbound"/>
  </r>
  <r>
    <s v="FET"/>
    <x v="0"/>
    <s v="Chat"/>
    <s v="FCB1B3492F6C4D789D6384FFC41ABF18"/>
    <d v="2025-07-29T00:00:00"/>
    <x v="2"/>
    <d v="2025-07-29T18:12:14"/>
    <m/>
    <x v="12"/>
    <m/>
    <m/>
    <m/>
    <s v="Inbound"/>
  </r>
  <r>
    <s v="DE"/>
    <x v="0"/>
    <s v="Call"/>
    <s v="FE1C0761B775438C86BAF810EE643314"/>
    <d v="2025-07-15T00:00:00"/>
    <x v="2"/>
    <d v="2025-07-15T00:19:13"/>
    <d v="2025-07-15T00:19:13"/>
    <x v="12"/>
    <m/>
    <m/>
    <m/>
    <s v="Inbound"/>
  </r>
  <r>
    <m/>
    <x v="2"/>
    <m/>
    <m/>
    <m/>
    <x v="7"/>
    <m/>
    <m/>
    <x v="12"/>
    <m/>
    <m/>
    <m/>
    <m/>
  </r>
  <r>
    <m/>
    <x v="2"/>
    <m/>
    <m/>
    <m/>
    <x v="7"/>
    <m/>
    <m/>
    <x v="12"/>
    <m/>
    <m/>
    <m/>
    <m/>
  </r>
  <r>
    <m/>
    <x v="2"/>
    <m/>
    <m/>
    <m/>
    <x v="7"/>
    <m/>
    <m/>
    <x v="12"/>
    <m/>
    <m/>
    <m/>
    <m/>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93">
  <r>
    <x v="0"/>
    <s v="Call"/>
    <s v="A6E83BB2A3C7429EB2197006A07AEE9A"/>
    <x v="0"/>
    <d v="2025-08-25T23:31:40"/>
    <x v="0"/>
    <d v="2025-08-25T23:32:17"/>
    <x v="0"/>
    <s v="0910215625"/>
    <s v="NA"/>
    <s v="NA"/>
    <x v="0"/>
  </r>
  <r>
    <x v="1"/>
    <s v="Call"/>
    <s v="04D2FBA1B5E84D689398E9E18B5F4976"/>
    <x v="1"/>
    <d v="2025-08-01T11:59:00"/>
    <x v="1"/>
    <d v="2025-08-01T12:02:18"/>
    <x v="1"/>
    <s v="0975994172"/>
    <s v="NA"/>
    <s v="NA"/>
    <x v="1"/>
  </r>
  <r>
    <x v="1"/>
    <s v="Call"/>
    <s v="19EA9DFA9A2445AF888DA6F764081DC7"/>
    <x v="2"/>
    <d v="2025-08-05T12:10:25"/>
    <x v="2"/>
    <d v="2025-08-05T12:20:36"/>
    <x v="1"/>
    <s v="0915951112"/>
    <s v="NA"/>
    <s v="NA"/>
    <x v="1"/>
  </r>
  <r>
    <x v="1"/>
    <s v="Chat"/>
    <s v="27E1005FBF8A45FFB800561343F93AC6"/>
    <x v="2"/>
    <d v="2025-08-05T10:59:52"/>
    <x v="2"/>
    <d v="2025-08-05T11:28:29"/>
    <x v="1"/>
    <s v="0966558388"/>
    <s v="NA"/>
    <s v="NA"/>
    <x v="1"/>
  </r>
  <r>
    <x v="0"/>
    <s v="Call"/>
    <s v="2AFE38B3C52945628D45F953FA1DB8FB"/>
    <x v="3"/>
    <d v="2025-08-11T12:54:28"/>
    <x v="0"/>
    <d v="2025-08-11T13:02:20"/>
    <x v="1"/>
    <s v="047775788"/>
    <s v="NA"/>
    <s v="NA"/>
    <x v="0"/>
  </r>
  <r>
    <x v="1"/>
    <s v="Call"/>
    <s v="2CD26F9C95E245F5A2D4A1938AFE14A4"/>
    <x v="1"/>
    <d v="2025-08-01T12:03:52"/>
    <x v="1"/>
    <d v="2025-08-01T12:06:46"/>
    <x v="1"/>
    <s v="0967256651"/>
    <s v="NA"/>
    <s v="NA"/>
    <x v="1"/>
  </r>
  <r>
    <x v="0"/>
    <s v="Call"/>
    <s v="2E815781789743F8AF9386D0CE016570"/>
    <x v="3"/>
    <d v="2025-08-11T16:32:18"/>
    <x v="0"/>
    <d v="2025-08-11T16:34:49"/>
    <x v="1"/>
    <s v="0424513979"/>
    <s v="NA"/>
    <s v="NA"/>
    <x v="0"/>
  </r>
  <r>
    <x v="0"/>
    <s v="Call"/>
    <s v="57867556BAEE469A8A713BC624514F92"/>
    <x v="3"/>
    <d v="2025-08-11T16:50:25"/>
    <x v="0"/>
    <d v="2025-08-11T16:56:12"/>
    <x v="1"/>
    <s v="0927005678"/>
    <s v="NA"/>
    <s v="NA"/>
    <x v="0"/>
  </r>
  <r>
    <x v="1"/>
    <s v="Call"/>
    <s v="5B373735376346519DEB834FDD7D73C4"/>
    <x v="2"/>
    <d v="2025-08-05T10:30:14"/>
    <x v="2"/>
    <d v="2025-08-05T10:35:12"/>
    <x v="1"/>
    <s v="0930381028"/>
    <s v="NA"/>
    <s v="NA"/>
    <x v="1"/>
  </r>
  <r>
    <x v="0"/>
    <s v="Call"/>
    <s v="5D1E2DDF6C8C43E1895E921E47BDF730"/>
    <x v="3"/>
    <d v="2025-08-11T12:26:47"/>
    <x v="0"/>
    <d v="2025-08-11T12:28:09"/>
    <x v="1"/>
    <s v="0424513979"/>
    <s v="NA"/>
    <s v="NA"/>
    <x v="0"/>
  </r>
  <r>
    <x v="0"/>
    <s v="Call"/>
    <s v="658C482F343D41F787EBEB3095B75BB3"/>
    <x v="3"/>
    <d v="2025-08-11T17:02:50"/>
    <x v="0"/>
    <d v="2025-08-11T17:08:19"/>
    <x v="1"/>
    <s v="0927005678"/>
    <s v="NA"/>
    <s v="NA"/>
    <x v="0"/>
  </r>
  <r>
    <x v="0"/>
    <s v="Call"/>
    <s v="8967924F6E5F4004A7ED2A87012A8F74"/>
    <x v="3"/>
    <d v="2025-08-11T13:07:49"/>
    <x v="0"/>
    <d v="2025-08-11T13:10:51"/>
    <x v="1"/>
    <s v="0982396511"/>
    <s v="NA"/>
    <s v="NA"/>
    <x v="0"/>
  </r>
  <r>
    <x v="1"/>
    <s v="Call"/>
    <s v="BA35852B798B45BA9D2B71C9638446A1"/>
    <x v="4"/>
    <d v="2025-08-06T10:43:57"/>
    <x v="3"/>
    <d v="2025-08-06T10:48:25"/>
    <x v="1"/>
    <s v="0987158809"/>
    <s v="NA"/>
    <s v="NA"/>
    <x v="1"/>
  </r>
  <r>
    <x v="0"/>
    <s v="Call"/>
    <s v="BE14B63AE142422ABD243284A52199E4"/>
    <x v="3"/>
    <d v="2025-08-11T12:07:32"/>
    <x v="0"/>
    <d v="2025-08-11T12:18:12"/>
    <x v="1"/>
    <s v="0968533938"/>
    <s v="NA"/>
    <s v="NA"/>
    <x v="0"/>
  </r>
  <r>
    <x v="0"/>
    <s v="Call"/>
    <s v="C34EBF792B794D28A2BA64934D2B5E05"/>
    <x v="3"/>
    <d v="2025-08-11T12:35:43"/>
    <x v="0"/>
    <d v="2025-08-11T12:39:57"/>
    <x v="1"/>
    <s v="047775788"/>
    <s v="NA"/>
    <s v="NA"/>
    <x v="0"/>
  </r>
  <r>
    <x v="1"/>
    <s v="Call"/>
    <s v="C4ECAA081F534194B874E2C256B23212"/>
    <x v="4"/>
    <d v="2025-08-06T11:55:56"/>
    <x v="3"/>
    <d v="2025-08-06T11:59:24"/>
    <x v="1"/>
    <s v="0987158809"/>
    <s v="NA"/>
    <s v="NA"/>
    <x v="1"/>
  </r>
  <r>
    <x v="0"/>
    <s v="Call"/>
    <s v="E786C2F249774B02AD2EE8D395E78F07"/>
    <x v="3"/>
    <d v="2025-08-11T16:29:13"/>
    <x v="0"/>
    <d v="2025-08-11T16:31:45"/>
    <x v="1"/>
    <s v="0424513979"/>
    <s v="NA"/>
    <s v="NA"/>
    <x v="0"/>
  </r>
  <r>
    <x v="1"/>
    <s v="Call"/>
    <s v="F93D7D511C294BCE864EEF24FDB27D1F"/>
    <x v="2"/>
    <d v="2025-08-05T10:40:51"/>
    <x v="2"/>
    <d v="2025-08-05T10:46:15"/>
    <x v="1"/>
    <s v="0915951112"/>
    <s v="NA"/>
    <s v="NA"/>
    <x v="1"/>
  </r>
  <r>
    <x v="0"/>
    <s v="Call"/>
    <s v="FE414B17334744FC8ACE777327B52F3E"/>
    <x v="3"/>
    <d v="2025-08-11T13:21:00"/>
    <x v="0"/>
    <d v="2025-08-11T13:24:19"/>
    <x v="1"/>
    <s v="0982396511"/>
    <s v="NA"/>
    <s v="NA"/>
    <x v="0"/>
  </r>
  <r>
    <x v="1"/>
    <s v="Call"/>
    <s v="075308F5813947E387C44E12858DBB89"/>
    <x v="5"/>
    <d v="2025-08-07T10:03:30"/>
    <x v="4"/>
    <d v="2025-08-07T10:04:20"/>
    <x v="2"/>
    <s v="0916800055"/>
    <s v="NA"/>
    <s v="NA"/>
    <x v="0"/>
  </r>
  <r>
    <x v="1"/>
    <s v="Call"/>
    <s v="1CB8D2512CD74563A38AB9E5CE944F20"/>
    <x v="5"/>
    <d v="2025-08-07T09:58:05"/>
    <x v="4"/>
    <d v="2025-08-07T10:00:12"/>
    <x v="2"/>
    <s v="0916800055"/>
    <s v="NA"/>
    <s v="NA"/>
    <x v="0"/>
  </r>
  <r>
    <x v="1"/>
    <s v="Chat"/>
    <s v="8B975BB7364B4CE0B611E7E1181B5ADA"/>
    <x v="3"/>
    <d v="2025-08-11T18:16:11"/>
    <x v="0"/>
    <d v="2025-08-11T18:17:52"/>
    <x v="2"/>
    <s v="0902000011"/>
    <s v="NA"/>
    <s v="NA"/>
    <x v="1"/>
  </r>
  <r>
    <x v="1"/>
    <s v="Chat"/>
    <s v="B071F870E4D04583BB7FE747B9A7D260"/>
    <x v="3"/>
    <d v="2025-08-11T18:35:30"/>
    <x v="0"/>
    <d v="2025-08-11T18:36:59"/>
    <x v="2"/>
    <s v="0902000011"/>
    <s v="NA"/>
    <s v="NA"/>
    <x v="1"/>
  </r>
  <r>
    <x v="0"/>
    <s v="Call"/>
    <s v="0984E76C71E24534BA3B7DE91A119D18"/>
    <x v="2"/>
    <d v="2025-08-05T14:58:50"/>
    <x v="2"/>
    <d v="2025-08-05T15:03:34"/>
    <x v="3"/>
    <s v="0226020033"/>
    <s v="NA"/>
    <s v="NA"/>
    <x v="0"/>
  </r>
  <r>
    <x v="0"/>
    <s v="Call"/>
    <s v="140637D58B1D46F3ABBB72AE6D56C5CC"/>
    <x v="6"/>
    <d v="2025-08-15T20:06:14"/>
    <x v="1"/>
    <d v="2025-08-15T20:15:07"/>
    <x v="3"/>
    <s v="076466658"/>
    <s v="NA"/>
    <s v="NA"/>
    <x v="1"/>
  </r>
  <r>
    <x v="0"/>
    <s v="Call"/>
    <s v="18C57C53D03048F2852204783EF259E1"/>
    <x v="2"/>
    <d v="2025-08-05T14:42:35"/>
    <x v="2"/>
    <d v="2025-08-05T14:49:33"/>
    <x v="3"/>
    <s v="062137885"/>
    <s v="NA"/>
    <s v="NA"/>
    <x v="0"/>
  </r>
  <r>
    <x v="0"/>
    <s v="Call"/>
    <s v="1B378E8836474717AE51C20E535A3A20"/>
    <x v="2"/>
    <d v="2025-08-05T14:25:38"/>
    <x v="2"/>
    <d v="2025-08-05T14:27:23"/>
    <x v="3"/>
    <s v="062137885"/>
    <s v="NA"/>
    <s v="NA"/>
    <x v="0"/>
  </r>
  <r>
    <x v="0"/>
    <s v="Call"/>
    <s v="2464D3D4881D4185827A33C1B927C369"/>
    <x v="2"/>
    <d v="2025-08-05T15:20:22"/>
    <x v="2"/>
    <d v="2025-08-05T15:24:35"/>
    <x v="3"/>
    <s v="078020801"/>
    <s v="NA"/>
    <s v="NA"/>
    <x v="1"/>
  </r>
  <r>
    <x v="0"/>
    <s v="Call"/>
    <s v="2523C0D98D084A4BBAE929030BEF9995"/>
    <x v="2"/>
    <d v="2025-08-05T19:06:47"/>
    <x v="2"/>
    <d v="2025-08-05T19:12:43"/>
    <x v="3"/>
    <s v="062597899"/>
    <s v="NA"/>
    <s v="NA"/>
    <x v="0"/>
  </r>
  <r>
    <x v="0"/>
    <s v="Call"/>
    <s v="25B5694D17AB4E58BFFE50FBBC259BAB"/>
    <x v="2"/>
    <d v="2025-08-05T17:32:22"/>
    <x v="2"/>
    <d v="2025-08-05T17:37:45"/>
    <x v="3"/>
    <s v="26338970"/>
    <s v="NA"/>
    <s v="NA"/>
    <x v="1"/>
  </r>
  <r>
    <x v="0"/>
    <s v="Call"/>
    <s v="2736B643971346A9B39AFD2311F31C54"/>
    <x v="6"/>
    <d v="2025-08-15T17:18:14"/>
    <x v="1"/>
    <d v="2025-08-15T17:19:27"/>
    <x v="3"/>
    <s v="052251888"/>
    <s v="NA"/>
    <s v="NA"/>
    <x v="0"/>
  </r>
  <r>
    <x v="0"/>
    <s v="Call"/>
    <s v="2A5AA43990E04E27BCA92995563C9D35"/>
    <x v="2"/>
    <d v="2025-08-05T17:22:43"/>
    <x v="2"/>
    <d v="2025-08-05T17:28:23"/>
    <x v="3"/>
    <s v="077222515"/>
    <s v="NA"/>
    <s v="NA"/>
    <x v="0"/>
  </r>
  <r>
    <x v="0"/>
    <s v="Call"/>
    <s v="2BE4166C8AE44377B4A9F23CBEF45603"/>
    <x v="2"/>
    <d v="2025-08-05T16:53:55"/>
    <x v="2"/>
    <d v="2025-08-05T16:59:58"/>
    <x v="3"/>
    <s v="034366258"/>
    <s v="NA"/>
    <s v="NA"/>
    <x v="1"/>
  </r>
  <r>
    <x v="0"/>
    <s v="Call"/>
    <s v="39AE1C88B3B0411DB6C18C6F1D8E85AF"/>
    <x v="2"/>
    <d v="2025-08-05T19:23:21"/>
    <x v="2"/>
    <d v="2025-08-05T19:26:08"/>
    <x v="3"/>
    <s v="0233933898"/>
    <s v="NA"/>
    <s v="NA"/>
    <x v="0"/>
  </r>
  <r>
    <x v="0"/>
    <s v="Call"/>
    <s v="57571BD1CE234D02B0B1068C58982002"/>
    <x v="6"/>
    <d v="2025-08-15T19:45:01"/>
    <x v="1"/>
    <d v="2025-08-15T19:48:46"/>
    <x v="3"/>
    <s v="0967062295"/>
    <s v="NA"/>
    <s v="NA"/>
    <x v="0"/>
  </r>
  <r>
    <x v="0"/>
    <s v="Call"/>
    <s v="5F21BAF8970A4E36A3C6E80AA75B7BAC"/>
    <x v="2"/>
    <d v="2025-08-05T17:52:33"/>
    <x v="2"/>
    <d v="2025-08-05T18:03:34"/>
    <x v="3"/>
    <s v="062597899"/>
    <s v="NA"/>
    <s v="NA"/>
    <x v="0"/>
  </r>
  <r>
    <x v="1"/>
    <s v="Call"/>
    <s v="5F8CB849E41A4EDAB1E4A384637D2ABE"/>
    <x v="6"/>
    <d v="2025-08-15T20:32:44"/>
    <x v="1"/>
    <d v="2025-08-15T20:41:07"/>
    <x v="3"/>
    <s v="0960117779"/>
    <s v="NA"/>
    <s v="NA"/>
    <x v="1"/>
  </r>
  <r>
    <x v="0"/>
    <s v="Call"/>
    <s v="6B39EE2759ED4E7B84A5DF4BACB6657B"/>
    <x v="3"/>
    <d v="2025-08-11T19:03:54"/>
    <x v="0"/>
    <d v="2025-08-11T19:08:43"/>
    <x v="3"/>
    <s v="0222555775"/>
    <s v="NA"/>
    <s v="NA"/>
    <x v="0"/>
  </r>
  <r>
    <x v="0"/>
    <s v="Call"/>
    <s v="73E82B14A9BC41E090696CCAF673CCE3"/>
    <x v="2"/>
    <d v="2025-08-05T15:55:34"/>
    <x v="2"/>
    <d v="2025-08-05T16:00:23"/>
    <x v="3"/>
    <s v="034366258"/>
    <s v="NA"/>
    <s v="NA"/>
    <x v="1"/>
  </r>
  <r>
    <x v="0"/>
    <s v="Call"/>
    <s v="7854837AE4964114AADE69C6AFF1FD66"/>
    <x v="2"/>
    <d v="2025-08-05T15:36:33"/>
    <x v="2"/>
    <d v="2025-08-05T15:40:41"/>
    <x v="3"/>
    <s v="034366258"/>
    <s v="NA"/>
    <s v="NA"/>
    <x v="0"/>
  </r>
  <r>
    <x v="0"/>
    <s v="Call"/>
    <s v="8BA787CA448C4D2FA67FC2879313E8A9"/>
    <x v="2"/>
    <d v="2025-08-05T13:49:31"/>
    <x v="2"/>
    <d v="2025-08-05T13:51:43"/>
    <x v="3"/>
    <s v="0427089499"/>
    <s v="NA"/>
    <s v="NA"/>
    <x v="0"/>
  </r>
  <r>
    <x v="0"/>
    <s v="Call"/>
    <s v="8C6B6A719F2743B7A902F24A05CA9028"/>
    <x v="7"/>
    <d v="2025-08-13T14:39:28"/>
    <x v="3"/>
    <d v="2025-08-13T14:44:24"/>
    <x v="3"/>
    <s v="0424513979"/>
    <s v="NA"/>
    <s v="NA"/>
    <x v="0"/>
  </r>
  <r>
    <x v="0"/>
    <s v="Call"/>
    <s v="987D6BDD0FAA4150805F42334683303E"/>
    <x v="2"/>
    <d v="2025-08-05T14:01:13"/>
    <x v="2"/>
    <d v="2025-08-05T14:12:21"/>
    <x v="3"/>
    <s v="0908687776"/>
    <s v="NA"/>
    <s v="NA"/>
    <x v="1"/>
  </r>
  <r>
    <x v="0"/>
    <s v="Call"/>
    <s v="9B2632852727437E9E10F422D75CFE48"/>
    <x v="1"/>
    <d v="2025-08-01T12:53:38"/>
    <x v="1"/>
    <d v="2025-08-01T13:00:37"/>
    <x v="3"/>
    <s v="0427089499"/>
    <s v="NA"/>
    <s v="NA"/>
    <x v="0"/>
  </r>
  <r>
    <x v="0"/>
    <s v="Call"/>
    <s v="ABC11A9302964059A4F48883308C1639"/>
    <x v="2"/>
    <d v="2025-08-05T17:23:31"/>
    <x v="2"/>
    <d v="2025-08-05T17:28:31"/>
    <x v="3"/>
    <s v="29306677"/>
    <s v="NA"/>
    <s v="NA"/>
    <x v="1"/>
  </r>
  <r>
    <x v="0"/>
    <s v="Call"/>
    <s v="BFD6A83754B645CEB9EAAD1193D1C95C"/>
    <x v="1"/>
    <d v="2025-08-01T13:17:23"/>
    <x v="1"/>
    <d v="2025-08-01T13:24:24"/>
    <x v="3"/>
    <s v="0423011633"/>
    <s v="NA"/>
    <s v="NA"/>
    <x v="0"/>
  </r>
  <r>
    <x v="0"/>
    <s v="Call"/>
    <s v="C11CE9EF774048D5802C3C4B7509BF69"/>
    <x v="2"/>
    <d v="2025-08-05T14:28:10"/>
    <x v="2"/>
    <d v="2025-08-05T14:35:27"/>
    <x v="3"/>
    <s v="0427089499"/>
    <s v="NA"/>
    <s v="NA"/>
    <x v="0"/>
  </r>
  <r>
    <x v="0"/>
    <s v="Call"/>
    <s v="C12BF23BB9D34FCBB08F8146DFFED938"/>
    <x v="2"/>
    <d v="2025-08-05T17:41:16"/>
    <x v="2"/>
    <d v="2025-08-05T17:46:57"/>
    <x v="3"/>
    <s v="0910433533"/>
    <s v="NA"/>
    <s v="NA"/>
    <x v="1"/>
  </r>
  <r>
    <x v="0"/>
    <s v="Call"/>
    <s v="C71C60B91CBC423D9C16C0DEC6990286"/>
    <x v="2"/>
    <d v="2025-08-05T15:22:30"/>
    <x v="2"/>
    <d v="2025-08-05T15:31:54"/>
    <x v="3"/>
    <s v="0985110746"/>
    <s v="NA"/>
    <s v="NA"/>
    <x v="1"/>
  </r>
  <r>
    <x v="0"/>
    <s v="Call"/>
    <s v="CC9326BCC4B3456BBFEF7828FCE6413A"/>
    <x v="2"/>
    <d v="2025-08-05T17:08:50"/>
    <x v="2"/>
    <d v="2025-08-05T17:11:40"/>
    <x v="3"/>
    <s v="0427089499"/>
    <s v="NA"/>
    <s v="NA"/>
    <x v="0"/>
  </r>
  <r>
    <x v="0"/>
    <s v="Call"/>
    <s v="D14111ACEB5341AD9F72BD452975868E"/>
    <x v="6"/>
    <d v="2025-08-15T17:20:44"/>
    <x v="1"/>
    <d v="2025-08-15T17:24:15"/>
    <x v="3"/>
    <s v="052251888"/>
    <s v="NA"/>
    <s v="NA"/>
    <x v="0"/>
  </r>
  <r>
    <x v="0"/>
    <s v="Call"/>
    <s v="DC5D68CB4DBD4784B67AA6AA24A90EFA"/>
    <x v="8"/>
    <d v="2025-08-27T14:11:38"/>
    <x v="3"/>
    <d v="2025-08-27T14:17:38"/>
    <x v="3"/>
    <s v="034333885"/>
    <s v="NA"/>
    <s v="NA"/>
    <x v="0"/>
  </r>
  <r>
    <x v="0"/>
    <s v="Call"/>
    <s v="DDF7A24644B746AD873BBF89EAF4752B"/>
    <x v="2"/>
    <d v="2025-08-05T15:08:37"/>
    <x v="2"/>
    <d v="2025-08-05T15:13:06"/>
    <x v="3"/>
    <s v="26020033"/>
    <s v="NA"/>
    <s v="NA"/>
    <x v="1"/>
  </r>
  <r>
    <x v="0"/>
    <s v="Call"/>
    <s v="E3C8CFE7511C453F916968A8D371DD79"/>
    <x v="6"/>
    <d v="2025-08-15T19:12:57"/>
    <x v="1"/>
    <d v="2025-08-15T19:22:16"/>
    <x v="3"/>
    <s v="0967062295"/>
    <s v="NA"/>
    <s v="NA"/>
    <x v="1"/>
  </r>
  <r>
    <x v="0"/>
    <s v="Call"/>
    <s v="E7F17F103EC646FDA20E109F7F734769"/>
    <x v="2"/>
    <d v="2025-08-05T17:13:39"/>
    <x v="2"/>
    <d v="2025-08-05T17:19:51"/>
    <x v="3"/>
    <s v="0968609211"/>
    <s v="NA"/>
    <s v="NA"/>
    <x v="1"/>
  </r>
  <r>
    <x v="0"/>
    <s v="Call"/>
    <s v="E8286F1F2E1D4DCA991B8A30C4B489D8"/>
    <x v="7"/>
    <d v="2025-08-13T19:19:02"/>
    <x v="3"/>
    <d v="2025-08-13T19:23:12"/>
    <x v="3"/>
    <s v="0426630798"/>
    <s v="NA"/>
    <s v="NA"/>
    <x v="0"/>
  </r>
  <r>
    <x v="0"/>
    <s v="Call"/>
    <s v="EDFE19E5090247F098729191684C0376"/>
    <x v="9"/>
    <d v="2025-08-28T20:58:07"/>
    <x v="4"/>
    <d v="2025-08-28T21:00:40"/>
    <x v="3"/>
    <s v="0900009309"/>
    <s v="NA"/>
    <s v="NA"/>
    <x v="0"/>
  </r>
  <r>
    <x v="0"/>
    <s v="Call"/>
    <s v="FA6F422746164355A3B63953AC1C61AE"/>
    <x v="2"/>
    <d v="2025-08-05T18:59:04"/>
    <x v="2"/>
    <d v="2025-08-05T19:01:31"/>
    <x v="3"/>
    <s v="0233933898"/>
    <s v="NA"/>
    <s v="NA"/>
    <x v="0"/>
  </r>
  <r>
    <x v="0"/>
    <s v="Call"/>
    <s v="004BB3FE91A748ACB90110349DFEA1DC"/>
    <x v="7"/>
    <d v="2025-08-13T13:31:13"/>
    <x v="3"/>
    <d v="2025-08-13T13:39:13"/>
    <x v="4"/>
    <s v="0426879200"/>
    <s v="NA"/>
    <s v="NA"/>
    <x v="0"/>
  </r>
  <r>
    <x v="0"/>
    <s v="Call"/>
    <s v="04524097DA9E4CCC8ABC4F86E6F825D8"/>
    <x v="10"/>
    <d v="2025-08-12T17:50:02"/>
    <x v="2"/>
    <d v="2025-08-12T17:51:08"/>
    <x v="4"/>
    <s v="0903384056"/>
    <s v="NA"/>
    <s v="NA"/>
    <x v="0"/>
  </r>
  <r>
    <x v="0"/>
    <s v="Call"/>
    <s v="0457E2BCC6E740A98B8A14004DBE207B"/>
    <x v="10"/>
    <d v="2025-08-12T18:22:01"/>
    <x v="2"/>
    <d v="2025-08-12T18:24:05"/>
    <x v="4"/>
    <s v="0928977048"/>
    <s v="NA"/>
    <s v="NA"/>
    <x v="0"/>
  </r>
  <r>
    <x v="1"/>
    <s v="Call"/>
    <s v="068F07FF2C4B4EBF81AF4B714F7BCE90"/>
    <x v="11"/>
    <d v="2025-08-17T16:12:01"/>
    <x v="5"/>
    <d v="2025-08-17T16:14:22"/>
    <x v="4"/>
    <s v="0906368869"/>
    <s v="NA"/>
    <s v="NA"/>
    <x v="0"/>
  </r>
  <r>
    <x v="1"/>
    <s v="Call"/>
    <s v="06B1A6741FC04731A3167906C3E0C23F"/>
    <x v="11"/>
    <d v="2025-08-17T16:36:51"/>
    <x v="5"/>
    <d v="2025-08-17T16:39:15"/>
    <x v="4"/>
    <s v="0981530003"/>
    <s v="NA"/>
    <s v="NA"/>
    <x v="0"/>
  </r>
  <r>
    <x v="1"/>
    <s v="Call"/>
    <s v="168837220902441B977998E80ED99015"/>
    <x v="11"/>
    <d v="2025-08-17T16:07:24"/>
    <x v="5"/>
    <d v="2025-08-17T16:08:22"/>
    <x v="4"/>
    <s v="0975276066"/>
    <s v="NA"/>
    <s v="NA"/>
    <x v="0"/>
  </r>
  <r>
    <x v="1"/>
    <s v="Call"/>
    <s v="18C3859554C6446D9AFF6D73314AFCBE"/>
    <x v="11"/>
    <d v="2025-08-17T16:17:11"/>
    <x v="5"/>
    <d v="2025-08-17T16:19:25"/>
    <x v="4"/>
    <s v="0989122660"/>
    <s v="NA"/>
    <s v="NA"/>
    <x v="0"/>
  </r>
  <r>
    <x v="0"/>
    <s v="Call"/>
    <s v="190DF796755144FD8621763D0674A8BA"/>
    <x v="10"/>
    <d v="2025-08-12T18:11:05"/>
    <x v="2"/>
    <d v="2025-08-12T18:12:09"/>
    <x v="4"/>
    <s v="0936948259"/>
    <s v="NA"/>
    <s v="NA"/>
    <x v="0"/>
  </r>
  <r>
    <x v="0"/>
    <s v="Call"/>
    <s v="1DCBE08DE0CB4A4FB00600F1987EBD75"/>
    <x v="10"/>
    <d v="2025-08-12T17:30:47"/>
    <x v="2"/>
    <d v="2025-08-12T17:33:44"/>
    <x v="4"/>
    <s v="0988919099"/>
    <s v="NA"/>
    <s v="NA"/>
    <x v="0"/>
  </r>
  <r>
    <x v="1"/>
    <s v="Call"/>
    <s v="1F3D750547F04ACAA53AE21D13EDB052"/>
    <x v="10"/>
    <d v="2025-08-12T16:35:29"/>
    <x v="2"/>
    <d v="2025-08-12T16:38:53"/>
    <x v="4"/>
    <s v="0927992833"/>
    <s v="NA"/>
    <s v="NA"/>
    <x v="1"/>
  </r>
  <r>
    <x v="0"/>
    <s v="Call"/>
    <s v="221986172BD344138FA61CEF1868D7DB"/>
    <x v="10"/>
    <d v="2025-08-12T18:12:24"/>
    <x v="2"/>
    <d v="2025-08-12T18:15:49"/>
    <x v="4"/>
    <s v="0975894464"/>
    <s v="NA"/>
    <s v="NA"/>
    <x v="0"/>
  </r>
  <r>
    <x v="0"/>
    <s v="Call"/>
    <s v="2B65B2C223E54338994FE8935018BDAD"/>
    <x v="7"/>
    <d v="2025-08-13T15:37:07"/>
    <x v="3"/>
    <d v="2025-08-13T15:48:16"/>
    <x v="4"/>
    <s v="053792227"/>
    <s v="NA"/>
    <s v="NA"/>
    <x v="0"/>
  </r>
  <r>
    <x v="1"/>
    <s v="Call"/>
    <s v="2BCCCD2E0DBB423199AE33CC61AA3728"/>
    <x v="11"/>
    <d v="2025-08-17T17:03:36"/>
    <x v="5"/>
    <d v="2025-08-17T17:04:33"/>
    <x v="4"/>
    <s v="0903656215"/>
    <s v="NA"/>
    <s v="NA"/>
    <x v="0"/>
  </r>
  <r>
    <x v="1"/>
    <s v="Chat"/>
    <s v="2C2D77F0F9CC44658204BE2D402E7EB5"/>
    <x v="12"/>
    <d v="2025-08-10T21:14:31"/>
    <x v="5"/>
    <d v="2025-08-10T21:19:19"/>
    <x v="4"/>
    <s v="0927201896"/>
    <s v="NA"/>
    <s v="NA"/>
    <x v="1"/>
  </r>
  <r>
    <x v="1"/>
    <s v="Call"/>
    <s v="2C956B2A17B64AD68EBE095996C28DE5"/>
    <x v="10"/>
    <d v="2025-08-12T16:16:27"/>
    <x v="2"/>
    <d v="2025-08-12T16:19:22"/>
    <x v="4"/>
    <s v="0977101866"/>
    <s v="NA"/>
    <s v="NA"/>
    <x v="1"/>
  </r>
  <r>
    <x v="0"/>
    <s v="Call"/>
    <s v="3904A7DEBC3E4DDB80B96BF1DE63D7CC"/>
    <x v="10"/>
    <d v="2025-08-12T18:16:08"/>
    <x v="2"/>
    <d v="2025-08-12T18:17:11"/>
    <x v="4"/>
    <s v="0906076866"/>
    <s v="NA"/>
    <s v="NA"/>
    <x v="0"/>
  </r>
  <r>
    <x v="0"/>
    <s v="Call"/>
    <s v="39FEBCB5274442ADBE7C88513C9A6622"/>
    <x v="10"/>
    <d v="2025-08-12T18:03:40"/>
    <x v="2"/>
    <d v="2025-08-12T18:08:42"/>
    <x v="4"/>
    <s v="0937929081"/>
    <s v="NA"/>
    <s v="NA"/>
    <x v="0"/>
  </r>
  <r>
    <x v="1"/>
    <s v="Call"/>
    <s v="3A386D26E61547F7A8374222850B6CE9"/>
    <x v="11"/>
    <d v="2025-08-17T16:32:46"/>
    <x v="5"/>
    <d v="2025-08-17T16:33:44"/>
    <x v="4"/>
    <s v="0981258586"/>
    <s v="NA"/>
    <s v="NA"/>
    <x v="0"/>
  </r>
  <r>
    <x v="1"/>
    <s v="Call"/>
    <s v="3B9C6A36837B4F73B06E7278AF225122"/>
    <x v="11"/>
    <d v="2025-08-17T16:21:26"/>
    <x v="5"/>
    <d v="2025-08-17T16:23:15"/>
    <x v="4"/>
    <s v="0968780807"/>
    <s v="NA"/>
    <s v="NA"/>
    <x v="0"/>
  </r>
  <r>
    <x v="1"/>
    <s v="Call"/>
    <s v="3D68E2A0770D43F8A3D023A7A7452574"/>
    <x v="11"/>
    <d v="2025-08-17T16:15:39"/>
    <x v="5"/>
    <d v="2025-08-17T16:16:39"/>
    <x v="4"/>
    <s v="0981113275"/>
    <s v="NA"/>
    <s v="NA"/>
    <x v="0"/>
  </r>
  <r>
    <x v="0"/>
    <s v="Call"/>
    <s v="41B1331AFB664F75854DCD0C24333EEB"/>
    <x v="10"/>
    <d v="2025-08-12T13:43:09"/>
    <x v="2"/>
    <d v="2025-08-12T13:54:02"/>
    <x v="4"/>
    <s v="062902237"/>
    <s v="NA"/>
    <s v="NA"/>
    <x v="0"/>
  </r>
  <r>
    <x v="1"/>
    <s v="Call"/>
    <s v="434989A71A11418696BF91A8F9752C8F"/>
    <x v="11"/>
    <d v="2025-08-17T17:02:05"/>
    <x v="5"/>
    <d v="2025-08-17T17:03:16"/>
    <x v="4"/>
    <s v="0968078591"/>
    <s v="NA"/>
    <s v="NA"/>
    <x v="0"/>
  </r>
  <r>
    <x v="0"/>
    <s v="Call"/>
    <s v="45947799FC454E2986D6B4FB8E424613"/>
    <x v="10"/>
    <d v="2025-08-12T17:37:51"/>
    <x v="2"/>
    <d v="2025-08-12T17:40:35"/>
    <x v="4"/>
    <s v="0917266718"/>
    <s v="NA"/>
    <s v="NA"/>
    <x v="0"/>
  </r>
  <r>
    <x v="1"/>
    <s v="Call"/>
    <s v="45A23C988C1D4563BD595AC186117342"/>
    <x v="13"/>
    <d v="2025-08-09T18:53:54"/>
    <x v="6"/>
    <d v="2025-08-09T18:58:53"/>
    <x v="4"/>
    <s v="0919995430"/>
    <s v="NA"/>
    <s v="NA"/>
    <x v="1"/>
  </r>
  <r>
    <x v="0"/>
    <s v="Call"/>
    <s v="45AF85C278064781858B5241928395A3"/>
    <x v="10"/>
    <d v="2025-08-12T17:48:41"/>
    <x v="2"/>
    <d v="2025-08-12T17:49:43"/>
    <x v="4"/>
    <s v="0952501366"/>
    <s v="NA"/>
    <s v="NA"/>
    <x v="0"/>
  </r>
  <r>
    <x v="1"/>
    <s v="Call"/>
    <s v="4A12D656B1F248D4B080F03A4C7A4858"/>
    <x v="11"/>
    <d v="2025-08-17T17:17:37"/>
    <x v="5"/>
    <d v="2025-08-17T17:18:41"/>
    <x v="4"/>
    <s v="0912264610"/>
    <s v="NA"/>
    <s v="NA"/>
    <x v="0"/>
  </r>
  <r>
    <x v="1"/>
    <s v="Call"/>
    <s v="4CB4F224DAF04B6580AC82021DAC67CB"/>
    <x v="11"/>
    <d v="2025-08-17T16:25:19"/>
    <x v="5"/>
    <d v="2025-08-17T16:26:59"/>
    <x v="4"/>
    <s v="0976712293"/>
    <s v="NA"/>
    <s v="NA"/>
    <x v="0"/>
  </r>
  <r>
    <x v="1"/>
    <s v="Call"/>
    <s v="4F0A7A55486D4BFB9DD7B46C3423B94A"/>
    <x v="11"/>
    <d v="2025-08-17T16:44:12"/>
    <x v="5"/>
    <d v="2025-08-17T16:45:22"/>
    <x v="4"/>
    <s v="0916477558"/>
    <s v="NA"/>
    <s v="NA"/>
    <x v="0"/>
  </r>
  <r>
    <x v="0"/>
    <s v="Call"/>
    <s v="52CB2CABE58F4F7982E3DF317B28BB49"/>
    <x v="10"/>
    <d v="2025-08-12T18:19:08"/>
    <x v="2"/>
    <d v="2025-08-12T18:21:41"/>
    <x v="4"/>
    <s v="0929228822"/>
    <s v="NA"/>
    <s v="NA"/>
    <x v="0"/>
  </r>
  <r>
    <x v="1"/>
    <s v="Call"/>
    <s v="52E614F66E2C440BAC6641E73B6DE8E6"/>
    <x v="11"/>
    <d v="2025-08-17T17:19:04"/>
    <x v="5"/>
    <d v="2025-08-17T17:20:15"/>
    <x v="4"/>
    <s v="0986902279"/>
    <s v="NA"/>
    <s v="NA"/>
    <x v="0"/>
  </r>
  <r>
    <x v="1"/>
    <s v="Call"/>
    <s v="530099192D0145ACAB365E1263E5A9DF"/>
    <x v="11"/>
    <d v="2025-08-17T16:45:58"/>
    <x v="5"/>
    <d v="2025-08-17T16:48:04"/>
    <x v="4"/>
    <s v="0981286135"/>
    <s v="NA"/>
    <s v="NA"/>
    <x v="0"/>
  </r>
  <r>
    <x v="1"/>
    <s v="Call"/>
    <s v="54ABCCF4658A4904AE906D9ABDDE07E2"/>
    <x v="11"/>
    <d v="2025-08-17T16:30:04"/>
    <x v="5"/>
    <d v="2025-08-17T16:32:16"/>
    <x v="4"/>
    <s v="0936962162"/>
    <s v="NA"/>
    <s v="NA"/>
    <x v="0"/>
  </r>
  <r>
    <x v="1"/>
    <s v="Call"/>
    <s v="565D0F7ECE0B4396BCD637DD419908D9"/>
    <x v="13"/>
    <d v="2025-08-09T21:02:41"/>
    <x v="6"/>
    <d v="2025-08-09T21:05:12"/>
    <x v="4"/>
    <s v="0981751993"/>
    <s v="NA"/>
    <s v="NA"/>
    <x v="1"/>
  </r>
  <r>
    <x v="1"/>
    <s v="Call"/>
    <s v="57085D6A16894505A971AF9000D42A84"/>
    <x v="11"/>
    <d v="2025-08-17T16:19:50"/>
    <x v="5"/>
    <d v="2025-08-17T16:20:43"/>
    <x v="4"/>
    <s v="0900007470"/>
    <s v="NA"/>
    <s v="NA"/>
    <x v="0"/>
  </r>
  <r>
    <x v="1"/>
    <s v="Call"/>
    <s v="585D84BD68B24BD38B6036A475A8E01A"/>
    <x v="10"/>
    <d v="2025-08-12T10:22:21"/>
    <x v="2"/>
    <d v="2025-08-12T11:06:49"/>
    <x v="4"/>
    <s v="0917583880"/>
    <s v="NA"/>
    <s v="NA"/>
    <x v="1"/>
  </r>
  <r>
    <x v="0"/>
    <s v="Call"/>
    <s v="5B397C4A404343CA932596D98DF23B82"/>
    <x v="10"/>
    <d v="2025-08-12T17:54:12"/>
    <x v="2"/>
    <d v="2025-08-12T17:58:30"/>
    <x v="4"/>
    <s v="0919731892"/>
    <s v="NA"/>
    <s v="NA"/>
    <x v="0"/>
  </r>
  <r>
    <x v="0"/>
    <s v="Call"/>
    <s v="5D0BED12DDC14F77ACB4D94971DA4649"/>
    <x v="7"/>
    <d v="2025-08-13T12:43:05"/>
    <x v="3"/>
    <d v="2025-08-13T13:08:59"/>
    <x v="4"/>
    <s v="24259911"/>
    <s v="NA"/>
    <s v="NA"/>
    <x v="1"/>
  </r>
  <r>
    <x v="1"/>
    <s v="Call"/>
    <s v="627AC330C4C24FA295CE917DCCBB7962"/>
    <x v="11"/>
    <d v="2025-08-17T17:00:32"/>
    <x v="5"/>
    <d v="2025-08-17T17:01:35"/>
    <x v="4"/>
    <s v="0977214017"/>
    <s v="NA"/>
    <s v="NA"/>
    <x v="0"/>
  </r>
  <r>
    <x v="0"/>
    <s v="Call"/>
    <s v="630C6DAD7B2D479986F59617F856412E"/>
    <x v="10"/>
    <d v="2025-08-12T17:42:09"/>
    <x v="2"/>
    <d v="2025-08-12T17:43:14"/>
    <x v="4"/>
    <s v="0958813990"/>
    <s v="NA"/>
    <s v="NA"/>
    <x v="0"/>
  </r>
  <r>
    <x v="1"/>
    <s v="Call"/>
    <s v="65D5A43E33964CF1BA35E0CE18617C63"/>
    <x v="11"/>
    <d v="2025-08-17T17:11:48"/>
    <x v="5"/>
    <d v="2025-08-17T17:14:01"/>
    <x v="4"/>
    <s v="0903290369"/>
    <s v="NA"/>
    <s v="NA"/>
    <x v="0"/>
  </r>
  <r>
    <x v="0"/>
    <s v="Call"/>
    <s v="674346D0BFCC475F808EA2B2F8372CE2"/>
    <x v="7"/>
    <d v="2025-08-13T17:06:59"/>
    <x v="3"/>
    <d v="2025-08-13T17:11:18"/>
    <x v="4"/>
    <s v="0422851314"/>
    <s v="NA"/>
    <s v="NA"/>
    <x v="0"/>
  </r>
  <r>
    <x v="0"/>
    <s v="Call"/>
    <s v="709DFE8F1ECE4D04B02BFAF9A8E2FFCC"/>
    <x v="10"/>
    <d v="2025-08-12T17:43:51"/>
    <x v="2"/>
    <d v="2025-08-12T17:44:55"/>
    <x v="4"/>
    <s v="0963027580"/>
    <s v="NA"/>
    <s v="NA"/>
    <x v="0"/>
  </r>
  <r>
    <x v="1"/>
    <s v="Call"/>
    <s v="72E815045CA54E54B375EC945619E96F"/>
    <x v="11"/>
    <d v="2025-08-17T16:10:20"/>
    <x v="5"/>
    <d v="2025-08-17T16:11:29"/>
    <x v="4"/>
    <s v="0967352568"/>
    <s v="NA"/>
    <s v="NA"/>
    <x v="0"/>
  </r>
  <r>
    <x v="1"/>
    <s v="Call"/>
    <s v="79A0259E429C4C46A7F054884FE5808C"/>
    <x v="11"/>
    <d v="2025-08-17T17:20:38"/>
    <x v="5"/>
    <d v="2025-08-17T17:22:44"/>
    <x v="4"/>
    <s v="0915890205"/>
    <s v="NA"/>
    <s v="NA"/>
    <x v="0"/>
  </r>
  <r>
    <x v="1"/>
    <s v="Call"/>
    <s v="7AFD3C0EC84A448BBA648011E83EBF72"/>
    <x v="11"/>
    <d v="2025-08-17T16:27:41"/>
    <x v="5"/>
    <d v="2025-08-17T16:29:41"/>
    <x v="4"/>
    <s v="0936614256"/>
    <s v="NA"/>
    <s v="NA"/>
    <x v="0"/>
  </r>
  <r>
    <x v="1"/>
    <s v="Call"/>
    <s v="7CAD8C61ED8F44E19800133E0516F503"/>
    <x v="7"/>
    <d v="2025-08-13T13:46:22"/>
    <x v="3"/>
    <d v="2025-08-13T13:50:21"/>
    <x v="4"/>
    <s v="0963433068"/>
    <s v="NA"/>
    <s v="NA"/>
    <x v="1"/>
  </r>
  <r>
    <x v="1"/>
    <s v="Call"/>
    <s v="82EE2D401322400BBCE1356E5F234913"/>
    <x v="11"/>
    <d v="2025-08-17T11:36:27"/>
    <x v="5"/>
    <d v="2025-08-17T12:16:43"/>
    <x v="4"/>
    <s v="0926288666"/>
    <s v="NA"/>
    <s v="NA"/>
    <x v="1"/>
  </r>
  <r>
    <x v="1"/>
    <s v="Call"/>
    <s v="841AD680434C4593A0FC6F5EB1D61B76"/>
    <x v="11"/>
    <d v="2025-08-17T17:04:58"/>
    <x v="5"/>
    <d v="2025-08-17T17:06:24"/>
    <x v="4"/>
    <s v="0930835869"/>
    <s v="NA"/>
    <s v="NA"/>
    <x v="0"/>
  </r>
  <r>
    <x v="0"/>
    <s v="Call"/>
    <s v="87B591A92C5E487BB10A21B5C6EFB18F"/>
    <x v="10"/>
    <d v="2025-08-12T17:59:25"/>
    <x v="2"/>
    <d v="2025-08-12T18:01:50"/>
    <x v="4"/>
    <s v="0902115263"/>
    <s v="NA"/>
    <s v="NA"/>
    <x v="0"/>
  </r>
  <r>
    <x v="1"/>
    <s v="Call"/>
    <s v="8C400FD4B9D240EE94669FC65F08318F"/>
    <x v="11"/>
    <d v="2025-08-17T16:57:56"/>
    <x v="5"/>
    <d v="2025-08-17T17:00:15"/>
    <x v="4"/>
    <s v="0932273465"/>
    <s v="NA"/>
    <s v="NA"/>
    <x v="0"/>
  </r>
  <r>
    <x v="0"/>
    <s v="Call"/>
    <s v="8DA27B9A10EB4D868999F250E1C8F08F"/>
    <x v="10"/>
    <d v="2025-08-12T17:51:29"/>
    <x v="2"/>
    <d v="2025-08-12T17:53:51"/>
    <x v="4"/>
    <s v="0981799936"/>
    <s v="NA"/>
    <s v="NA"/>
    <x v="0"/>
  </r>
  <r>
    <x v="1"/>
    <s v="Call"/>
    <s v="8E61D323C3CE45F39F54AD09DC378909"/>
    <x v="11"/>
    <d v="2025-08-17T16:49:57"/>
    <x v="5"/>
    <d v="2025-08-17T16:51:54"/>
    <x v="4"/>
    <s v="0973015176"/>
    <s v="NA"/>
    <s v="NA"/>
    <x v="0"/>
  </r>
  <r>
    <x v="1"/>
    <s v="Call"/>
    <s v="9537CFCDE998413D8D3A46DB04985FE6"/>
    <x v="11"/>
    <d v="2025-08-17T16:41:41"/>
    <x v="5"/>
    <d v="2025-08-17T16:43:53"/>
    <x v="4"/>
    <s v="0915259227"/>
    <s v="NA"/>
    <s v="NA"/>
    <x v="0"/>
  </r>
  <r>
    <x v="1"/>
    <s v="Call"/>
    <s v="99D79AB4AD9344BCA94977B1D4D2DABB"/>
    <x v="10"/>
    <d v="2025-08-12T15:28:22"/>
    <x v="2"/>
    <d v="2025-08-12T15:34:13"/>
    <x v="4"/>
    <s v="0437041547"/>
    <s v="NA"/>
    <s v="NA"/>
    <x v="1"/>
  </r>
  <r>
    <x v="1"/>
    <s v="Call"/>
    <s v="9BCAE4CF7F5842E59830F526C8249705"/>
    <x v="11"/>
    <d v="2025-08-17T16:34:22"/>
    <x v="5"/>
    <d v="2025-08-17T16:35:26"/>
    <x v="4"/>
    <s v="0913060599"/>
    <s v="NA"/>
    <s v="NA"/>
    <x v="0"/>
  </r>
  <r>
    <x v="1"/>
    <s v="Call"/>
    <s v="9EB502C1442F4EB185359A8962731829"/>
    <x v="14"/>
    <d v="2025-08-16T19:22:17"/>
    <x v="6"/>
    <d v="2025-08-16T19:27:24"/>
    <x v="4"/>
    <s v="0968083997"/>
    <s v="NA"/>
    <s v="NA"/>
    <x v="1"/>
  </r>
  <r>
    <x v="0"/>
    <s v="Call"/>
    <s v="9FC78CCDE5C745B8990EDE1D98CD8FE8"/>
    <x v="10"/>
    <d v="2025-08-12T17:45:31"/>
    <x v="2"/>
    <d v="2025-08-12T17:46:36"/>
    <x v="4"/>
    <s v="0972235600"/>
    <s v="NA"/>
    <s v="NA"/>
    <x v="0"/>
  </r>
  <r>
    <x v="1"/>
    <s v="Call"/>
    <s v="A3247C9E365E401D84F1026C1AC6C528"/>
    <x v="11"/>
    <d v="2025-08-17T17:09:07"/>
    <x v="5"/>
    <d v="2025-08-17T17:09:57"/>
    <x v="4"/>
    <s v="0972128298"/>
    <s v="NA"/>
    <s v="NA"/>
    <x v="0"/>
  </r>
  <r>
    <x v="0"/>
    <s v="Call"/>
    <s v="A6CA15A5702E4C8EB3925CC3FAE91FAA"/>
    <x v="10"/>
    <d v="2025-08-12T17:47:12"/>
    <x v="2"/>
    <d v="2025-08-12T17:48:22"/>
    <x v="4"/>
    <s v="0905550277"/>
    <s v="NA"/>
    <s v="NA"/>
    <x v="0"/>
  </r>
  <r>
    <x v="0"/>
    <s v="Call"/>
    <s v="A9509BE9AE194AFB9C6ABF59A14AC14E"/>
    <x v="10"/>
    <d v="2025-08-12T18:29:58"/>
    <x v="2"/>
    <d v="2025-08-12T18:45:43"/>
    <x v="4"/>
    <s v="0922151477"/>
    <s v="NA"/>
    <s v="NA"/>
    <x v="1"/>
  </r>
  <r>
    <x v="1"/>
    <s v="Call"/>
    <s v="B098E69C8C6A48469ED50BD28A03CEF1"/>
    <x v="11"/>
    <d v="2025-08-17T16:52:12"/>
    <x v="5"/>
    <d v="2025-08-17T16:53:00"/>
    <x v="4"/>
    <s v="0938488233"/>
    <s v="NA"/>
    <s v="NA"/>
    <x v="0"/>
  </r>
  <r>
    <x v="0"/>
    <s v="Call"/>
    <s v="B1193DE6947F454B876639FAD6AA38A6"/>
    <x v="10"/>
    <d v="2025-08-12T18:09:05"/>
    <x v="2"/>
    <d v="2025-08-12T18:10:21"/>
    <x v="4"/>
    <s v="0980135318"/>
    <s v="NA"/>
    <s v="NA"/>
    <x v="0"/>
  </r>
  <r>
    <x v="1"/>
    <s v="Call"/>
    <s v="B739303274E24695928992A2E2023B66"/>
    <x v="13"/>
    <d v="2025-08-09T16:48:58"/>
    <x v="6"/>
    <d v="2025-08-09T16:51:54"/>
    <x v="4"/>
    <s v="0968582117"/>
    <s v="NA"/>
    <s v="NA"/>
    <x v="1"/>
  </r>
  <r>
    <x v="0"/>
    <s v="Call"/>
    <s v="B953DEFF2D60473D96A0B69FBDCDF0ED"/>
    <x v="10"/>
    <d v="2025-08-12T17:34:47"/>
    <x v="2"/>
    <d v="2025-08-12T17:37:00"/>
    <x v="4"/>
    <s v="0925227896"/>
    <s v="NA"/>
    <s v="NA"/>
    <x v="0"/>
  </r>
  <r>
    <x v="1"/>
    <s v="Call"/>
    <s v="B9B8685671E4497789895817D5911375"/>
    <x v="11"/>
    <d v="2025-08-17T16:05:49"/>
    <x v="5"/>
    <d v="2025-08-17T16:06:53"/>
    <x v="4"/>
    <s v="0977159235"/>
    <s v="NA"/>
    <s v="NA"/>
    <x v="0"/>
  </r>
  <r>
    <x v="1"/>
    <s v="Call"/>
    <s v="BD033BBF247344A58E5449E0DF3FB644"/>
    <x v="11"/>
    <d v="2025-08-17T17:10:37"/>
    <x v="5"/>
    <d v="2025-08-17T17:11:27"/>
    <x v="4"/>
    <s v="0932831441"/>
    <s v="NA"/>
    <s v="NA"/>
    <x v="0"/>
  </r>
  <r>
    <x v="1"/>
    <s v="Call"/>
    <s v="BD718F37EBC64CF6ADBFA75930353633"/>
    <x v="10"/>
    <d v="2025-08-12T15:34:21"/>
    <x v="2"/>
    <d v="2025-08-12T15:38:16"/>
    <x v="4"/>
    <s v="0967267978"/>
    <s v="NA"/>
    <s v="NA"/>
    <x v="1"/>
  </r>
  <r>
    <x v="1"/>
    <s v="Call"/>
    <s v="BF50D233FD0649D58780C3F136476ABB"/>
    <x v="11"/>
    <d v="2025-08-17T17:07:13"/>
    <x v="5"/>
    <d v="2025-08-17T17:08:42"/>
    <x v="4"/>
    <s v="0921906545"/>
    <s v="NA"/>
    <s v="NA"/>
    <x v="0"/>
  </r>
  <r>
    <x v="0"/>
    <s v="Call"/>
    <s v="C68CE15DAF4B46328D9692BC9A092677"/>
    <x v="7"/>
    <d v="2025-08-13T13:59:53"/>
    <x v="3"/>
    <d v="2025-08-13T14:14:48"/>
    <x v="4"/>
    <s v="0425326511"/>
    <s v="NA"/>
    <s v="NA"/>
    <x v="1"/>
  </r>
  <r>
    <x v="1"/>
    <s v="Call"/>
    <s v="CCD98ACD956A4600923A7BCC74BED2AC"/>
    <x v="11"/>
    <d v="2025-08-17T16:40:14"/>
    <x v="5"/>
    <d v="2025-08-17T16:41:18"/>
    <x v="4"/>
    <s v="0955505873"/>
    <s v="NA"/>
    <s v="NA"/>
    <x v="0"/>
  </r>
  <r>
    <x v="0"/>
    <s v="Call"/>
    <s v="CF452945BFB3451D96CC3EDCA88FF846"/>
    <x v="10"/>
    <d v="2025-08-12T17:03:16"/>
    <x v="2"/>
    <d v="2025-08-12T17:26:56"/>
    <x v="4"/>
    <s v="063309597"/>
    <s v="NA"/>
    <s v="NA"/>
    <x v="1"/>
  </r>
  <r>
    <x v="1"/>
    <s v="Call"/>
    <s v="D5F938BFE56B498EB9887933DDAB0F01"/>
    <x v="11"/>
    <d v="2025-08-17T16:55:18"/>
    <x v="5"/>
    <d v="2025-08-17T16:57:23"/>
    <x v="4"/>
    <s v="0976962660"/>
    <s v="NA"/>
    <s v="NA"/>
    <x v="0"/>
  </r>
  <r>
    <x v="0"/>
    <s v="Call"/>
    <s v="D8592CEC886D48CB8DBB8DD8543ACB30"/>
    <x v="10"/>
    <d v="2025-08-12T12:31:58"/>
    <x v="2"/>
    <d v="2025-08-12T12:49:39"/>
    <x v="4"/>
    <s v="047755788"/>
    <s v="NA"/>
    <s v="NA"/>
    <x v="0"/>
  </r>
  <r>
    <x v="0"/>
    <s v="Call"/>
    <s v="D9AA78FF52C8419B915523917CB4FC41"/>
    <x v="10"/>
    <d v="2025-08-12T18:17:37"/>
    <x v="2"/>
    <d v="2025-08-12T18:18:46"/>
    <x v="4"/>
    <s v="0968508878"/>
    <s v="NA"/>
    <s v="NA"/>
    <x v="0"/>
  </r>
  <r>
    <x v="1"/>
    <s v="Call"/>
    <s v="DB33E1CDA7514FD9B321C3AC22A47099"/>
    <x v="11"/>
    <d v="2025-08-17T16:00:36"/>
    <x v="5"/>
    <d v="2025-08-17T16:02:50"/>
    <x v="4"/>
    <s v="0936722513"/>
    <s v="NA"/>
    <s v="NA"/>
    <x v="0"/>
  </r>
  <r>
    <x v="1"/>
    <s v="Call"/>
    <s v="DD62A1D528AA4223AD4B930611CD89FD"/>
    <x v="11"/>
    <d v="2025-08-17T16:53:31"/>
    <x v="5"/>
    <d v="2025-08-17T16:54:26"/>
    <x v="4"/>
    <s v="0989560675"/>
    <s v="NA"/>
    <s v="NA"/>
    <x v="0"/>
  </r>
  <r>
    <x v="1"/>
    <s v="Call"/>
    <s v="DF83CF024F3D4228B2CCA0474EE5F4D2"/>
    <x v="7"/>
    <d v="2025-08-13T12:01:38"/>
    <x v="3"/>
    <d v="2025-08-13T12:26:16"/>
    <x v="4"/>
    <s v="0910968075"/>
    <s v="NA"/>
    <s v="NA"/>
    <x v="1"/>
  </r>
  <r>
    <x v="0"/>
    <s v="Call"/>
    <s v="E9D1DBAD74FF4B5B80A5429654127009"/>
    <x v="10"/>
    <d v="2025-08-12T18:24:45"/>
    <x v="2"/>
    <d v="2025-08-12T18:27:06"/>
    <x v="4"/>
    <s v="0978367088"/>
    <s v="NA"/>
    <s v="NA"/>
    <x v="0"/>
  </r>
  <r>
    <x v="0"/>
    <s v="Call"/>
    <s v="EA3D9339C9434C5EB2CC0B739F44295E"/>
    <x v="7"/>
    <d v="2025-08-13T12:17:37"/>
    <x v="3"/>
    <d v="2025-08-13T12:33:24"/>
    <x v="4"/>
    <s v="29496685"/>
    <s v="NA"/>
    <s v="NA"/>
    <x v="1"/>
  </r>
  <r>
    <x v="1"/>
    <s v="Call"/>
    <s v="EC3017C5FA0A4D8F8CF7EDDE0CA39F1B"/>
    <x v="11"/>
    <d v="2025-08-17T16:03:49"/>
    <x v="5"/>
    <d v="2025-08-17T16:04:59"/>
    <x v="4"/>
    <s v="0955646122"/>
    <s v="NA"/>
    <s v="NA"/>
    <x v="0"/>
  </r>
  <r>
    <x v="1"/>
    <s v="Call"/>
    <s v="EEAE8038B30E4D5BA71606207A5D6EC3"/>
    <x v="11"/>
    <d v="2025-08-17T17:15:13"/>
    <x v="5"/>
    <d v="2025-08-17T17:17:10"/>
    <x v="4"/>
    <s v="0976039940"/>
    <s v="NA"/>
    <s v="NA"/>
    <x v="0"/>
  </r>
  <r>
    <x v="1"/>
    <s v="Call"/>
    <s v="F33DBCA9ECCB40138013DDAD526D5654"/>
    <x v="11"/>
    <d v="2025-08-17T16:23:35"/>
    <x v="5"/>
    <d v="2025-08-17T16:24:42"/>
    <x v="4"/>
    <s v="0938603436"/>
    <s v="NA"/>
    <s v="NA"/>
    <x v="0"/>
  </r>
  <r>
    <x v="1"/>
    <s v="Call"/>
    <s v="FDA9C06FE5694B95928495C95BBBC1DF"/>
    <x v="11"/>
    <d v="2025-08-17T17:23:04"/>
    <x v="5"/>
    <d v="2025-08-17T17:24:54"/>
    <x v="4"/>
    <s v="0928319571"/>
    <s v="NA"/>
    <s v="NA"/>
    <x v="0"/>
  </r>
  <r>
    <x v="1"/>
    <s v="Call"/>
    <s v="FE8C565C9FAE4C849D01A1936CF13DE7"/>
    <x v="11"/>
    <d v="2025-08-17T16:48:42"/>
    <x v="5"/>
    <d v="2025-08-17T16:49:35"/>
    <x v="4"/>
    <s v="0926317178"/>
    <s v="NA"/>
    <s v="NA"/>
    <x v="0"/>
  </r>
  <r>
    <x v="1"/>
    <s v="Call"/>
    <s v="0EAD341C79BD48228026BDCAAC4F168F"/>
    <x v="2"/>
    <d v="2025-08-05T09:52:10"/>
    <x v="2"/>
    <d v="2025-08-05T10:04:44"/>
    <x v="5"/>
    <s v="0915951112"/>
    <s v="NA"/>
    <s v="NA"/>
    <x v="1"/>
  </r>
  <r>
    <x v="1"/>
    <s v="Call"/>
    <s v="137660A60CE64B77B68CE789B7A7F8C4"/>
    <x v="4"/>
    <d v="2025-08-06T07:31:08"/>
    <x v="3"/>
    <d v="2025-08-06T07:40:23"/>
    <x v="5"/>
    <s v="0911699157"/>
    <s v="NA"/>
    <s v="NA"/>
    <x v="1"/>
  </r>
  <r>
    <x v="1"/>
    <s v="Call"/>
    <s v="1CAA25151B3646E4A846CAED56C2B0D0"/>
    <x v="15"/>
    <d v="2025-08-26T09:40:12"/>
    <x v="2"/>
    <d v="2025-08-26T09:42:22"/>
    <x v="5"/>
    <s v="0963433068"/>
    <s v="NA"/>
    <s v="NA"/>
    <x v="0"/>
  </r>
  <r>
    <x v="1"/>
    <s v="Call"/>
    <s v="2E23C7BF98A249F28F9ADF4D1423609C"/>
    <x v="16"/>
    <d v="2025-08-30T07:48:27"/>
    <x v="6"/>
    <d v="2025-08-30T07:50:40"/>
    <x v="5"/>
    <s v="0967185539"/>
    <s v="NA"/>
    <s v="NA"/>
    <x v="1"/>
  </r>
  <r>
    <x v="1"/>
    <s v="Call"/>
    <s v="2E5FBA79163A4E9198BF35D8169387F1"/>
    <x v="2"/>
    <d v="2025-08-05T08:27:49"/>
    <x v="2"/>
    <d v="2025-08-05T09:03:03"/>
    <x v="5"/>
    <s v="0915951112"/>
    <s v="NA"/>
    <s v="NA"/>
    <x v="1"/>
  </r>
  <r>
    <x v="1"/>
    <s v="Call"/>
    <s v="35EF3CBD9C97434D935B39C6D95C56CC"/>
    <x v="4"/>
    <d v="2025-08-06T07:43:30"/>
    <x v="3"/>
    <d v="2025-08-06T08:41:30"/>
    <x v="5"/>
    <s v="0911699157"/>
    <s v="NA"/>
    <s v="NA"/>
    <x v="1"/>
  </r>
  <r>
    <x v="1"/>
    <s v="Call"/>
    <s v="3D300F8F507D428BB29661FC1F15208E"/>
    <x v="17"/>
    <d v="2025-08-19T00:14:21"/>
    <x v="2"/>
    <d v="2025-08-19T00:15:40"/>
    <x v="5"/>
    <s v="0912700916"/>
    <s v="NA"/>
    <s v="NA"/>
    <x v="0"/>
  </r>
  <r>
    <x v="1"/>
    <s v="Call"/>
    <s v="401229FAE07345F9B2FF5C75C08CAE7F"/>
    <x v="18"/>
    <d v="2025-08-08T08:25:30"/>
    <x v="1"/>
    <d v="2025-08-08T08:36:53"/>
    <x v="5"/>
    <s v="0911699157"/>
    <s v="NA"/>
    <s v="NA"/>
    <x v="0"/>
  </r>
  <r>
    <x v="1"/>
    <s v="Call"/>
    <s v="44898D7186554B8BB4078FAD3C1F0AFC"/>
    <x v="14"/>
    <d v="2025-08-16T00:38:55"/>
    <x v="6"/>
    <d v="2025-08-16T01:23:25"/>
    <x v="5"/>
    <s v="0960117779"/>
    <s v="NA"/>
    <s v="NA"/>
    <x v="1"/>
  </r>
  <r>
    <x v="1"/>
    <s v="Call"/>
    <s v="455F48A158234C27B483BC405FB266EF"/>
    <x v="1"/>
    <d v="2025-08-01T09:45:09"/>
    <x v="1"/>
    <d v="2025-08-01T10:54:23"/>
    <x v="5"/>
    <s v="0967185539"/>
    <s v="NA"/>
    <s v="NA"/>
    <x v="0"/>
  </r>
  <r>
    <x v="1"/>
    <s v="Call"/>
    <s v="4975BD3934F44870B408C0960D3483F4"/>
    <x v="19"/>
    <d v="2025-08-23T08:50:20"/>
    <x v="6"/>
    <d v="2025-08-23T09:06:50"/>
    <x v="5"/>
    <s v="0963433068"/>
    <s v="NA"/>
    <s v="NA"/>
    <x v="1"/>
  </r>
  <r>
    <x v="1"/>
    <s v="Call"/>
    <s v="4C356E58165D473EB725C86FD3D26AED"/>
    <x v="4"/>
    <d v="2025-08-06T07:41:07"/>
    <x v="3"/>
    <d v="2025-08-06T07:42:44"/>
    <x v="5"/>
    <s v="0911699157"/>
    <s v="NA"/>
    <s v="NA"/>
    <x v="0"/>
  </r>
  <r>
    <x v="1"/>
    <s v="Call"/>
    <s v="4F28712D2CD6486A80AF8746F11278DE"/>
    <x v="8"/>
    <d v="2025-08-27T09:00:25"/>
    <x v="3"/>
    <d v="2025-08-27T09:02:19"/>
    <x v="5"/>
    <s v="0963433068"/>
    <s v="NA"/>
    <s v="NA"/>
    <x v="1"/>
  </r>
  <r>
    <x v="1"/>
    <s v="Call"/>
    <s v="4FD260DE8140474F9C1352452C925F1B"/>
    <x v="17"/>
    <d v="2025-08-19T00:10:23"/>
    <x v="2"/>
    <d v="2025-08-19T00:14:04"/>
    <x v="5"/>
    <s v="0912700916"/>
    <s v="NA"/>
    <s v="NA"/>
    <x v="0"/>
  </r>
  <r>
    <x v="1"/>
    <s v="Call"/>
    <s v="844CF77BC2624FF3A13D5381F1CBD873"/>
    <x v="9"/>
    <d v="2025-08-28T01:33:05"/>
    <x v="4"/>
    <d v="2025-08-28T02:06:15"/>
    <x v="5"/>
    <s v="0960117779"/>
    <s v="NA"/>
    <s v="NA"/>
    <x v="1"/>
  </r>
  <r>
    <x v="1"/>
    <s v="Call"/>
    <s v="86993DC02F5148B5A28FC76DFF9A72CA"/>
    <x v="16"/>
    <d v="2025-08-30T08:16:13"/>
    <x v="6"/>
    <d v="2025-08-30T08:16:41"/>
    <x v="5"/>
    <s v="0967185539"/>
    <s v="NA"/>
    <s v="NA"/>
    <x v="0"/>
  </r>
  <r>
    <x v="1"/>
    <s v="Call"/>
    <s v="9A84B5998A31469D8A58367B4285F514"/>
    <x v="16"/>
    <d v="2025-08-30T07:49:39"/>
    <x v="6"/>
    <d v="2025-08-30T08:02:40"/>
    <x v="5"/>
    <s v="0967185539"/>
    <s v="NA"/>
    <s v="NA"/>
    <x v="1"/>
  </r>
  <r>
    <x v="1"/>
    <s v="Call"/>
    <s v="A8F1A2D97B6D4FDFB992A7303EB1F715"/>
    <x v="16"/>
    <d v="2025-08-30T08:15:12"/>
    <x v="6"/>
    <d v="2025-08-30T08:16:02"/>
    <x v="5"/>
    <s v="0967185539"/>
    <s v="NA"/>
    <s v="NA"/>
    <x v="0"/>
  </r>
  <r>
    <x v="1"/>
    <s v="Call"/>
    <s v="AB6381E74FF74C0980400E1DCEFF77C2"/>
    <x v="20"/>
    <d v="2025-08-20T00:00:30"/>
    <x v="3"/>
    <d v="2025-08-20T00:58:42"/>
    <x v="5"/>
    <s v="0912700916"/>
    <s v="NA"/>
    <s v="NA"/>
    <x v="0"/>
  </r>
  <r>
    <x v="1"/>
    <s v="Call"/>
    <s v="B48F7A6608F341BB8680802AF657DA37"/>
    <x v="17"/>
    <d v="2025-08-19T00:15:54"/>
    <x v="2"/>
    <d v="2025-08-19T01:07:30"/>
    <x v="5"/>
    <s v="0912700916"/>
    <s v="NA"/>
    <s v="NA"/>
    <x v="0"/>
  </r>
  <r>
    <x v="1"/>
    <s v="Call"/>
    <s v="B61142342990457A88ABA0293726C536"/>
    <x v="18"/>
    <d v="2025-08-08T08:23:22"/>
    <x v="1"/>
    <d v="2025-08-08T08:25:06"/>
    <x v="5"/>
    <s v="0911699157"/>
    <s v="NA"/>
    <s v="NA"/>
    <x v="0"/>
  </r>
  <r>
    <x v="1"/>
    <s v="Call"/>
    <s v="B625BD69349445E8B65DD0C87D73106B"/>
    <x v="16"/>
    <d v="2025-08-30T08:16:52"/>
    <x v="6"/>
    <d v="2025-08-30T08:33:49"/>
    <x v="5"/>
    <s v="0967185539"/>
    <s v="NA"/>
    <s v="NA"/>
    <x v="0"/>
  </r>
  <r>
    <x v="1"/>
    <s v="Call"/>
    <s v="BFF2E2E170304B23B33C3A2F379664F7"/>
    <x v="1"/>
    <d v="2025-08-01T09:22:57"/>
    <x v="1"/>
    <d v="2025-08-01T09:43:53"/>
    <x v="5"/>
    <s v="0967185539"/>
    <s v="NA"/>
    <s v="NA"/>
    <x v="1"/>
  </r>
  <r>
    <x v="1"/>
    <s v="Call"/>
    <s v="C1C85C527B3941FE8DCD3547830ACB4E"/>
    <x v="4"/>
    <d v="2025-08-06T01:14:10"/>
    <x v="3"/>
    <d v="2025-08-06T01:15:40"/>
    <x v="5"/>
    <s v="0916800055"/>
    <s v="NA"/>
    <s v="NA"/>
    <x v="1"/>
  </r>
  <r>
    <x v="1"/>
    <s v="Call"/>
    <s v="C46071BD24EF499A9A70043B040DE606"/>
    <x v="18"/>
    <d v="2025-08-08T01:12:40"/>
    <x v="1"/>
    <d v="2025-08-08T01:40:06"/>
    <x v="5"/>
    <s v="0937627771"/>
    <s v="NA"/>
    <s v="NA"/>
    <x v="1"/>
  </r>
  <r>
    <x v="1"/>
    <s v="Call"/>
    <s v="CC6DC678847040889CF3838D571E5592"/>
    <x v="18"/>
    <d v="2025-08-08T07:23:46"/>
    <x v="1"/>
    <d v="2025-08-08T08:23:03"/>
    <x v="5"/>
    <s v="0967185537"/>
    <s v="NA"/>
    <s v="NA"/>
    <x v="1"/>
  </r>
  <r>
    <x v="1"/>
    <s v="Call"/>
    <s v="CFDBCB1F38B6454183F77CB7E19CDD00"/>
    <x v="19"/>
    <d v="2025-08-23T04:04:06"/>
    <x v="6"/>
    <d v="2025-08-23T06:24:48"/>
    <x v="5"/>
    <s v="0937627771"/>
    <s v="NA"/>
    <s v="NA"/>
    <x v="1"/>
  </r>
  <r>
    <x v="1"/>
    <s v="Call"/>
    <s v="D0A96055F6414A0993DD13FC89F902FB"/>
    <x v="20"/>
    <d v="2025-08-20T01:58:14"/>
    <x v="3"/>
    <d v="2025-08-20T02:55:12"/>
    <x v="5"/>
    <s v="0937627771"/>
    <s v="NA"/>
    <s v="NA"/>
    <x v="1"/>
  </r>
  <r>
    <x v="1"/>
    <s v="Call"/>
    <s v="D1E9D192409E4AC09A77A25A79B70866"/>
    <x v="7"/>
    <d v="2025-08-13T00:19:37"/>
    <x v="3"/>
    <d v="2025-08-13T00:48:39"/>
    <x v="5"/>
    <s v="0915951112"/>
    <s v="NA"/>
    <s v="NA"/>
    <x v="1"/>
  </r>
  <r>
    <x v="1"/>
    <s v="Call"/>
    <s v="D743E11136D046C4824423C28AACB83D"/>
    <x v="4"/>
    <d v="2025-08-06T08:41:41"/>
    <x v="3"/>
    <d v="2025-08-06T08:45:04"/>
    <x v="5"/>
    <s v="0911699157"/>
    <s v="NA"/>
    <s v="NA"/>
    <x v="0"/>
  </r>
  <r>
    <x v="1"/>
    <s v="Call"/>
    <s v="D76C5DD23465447EB355268AD982BCF0"/>
    <x v="14"/>
    <d v="2025-08-16T06:40:18"/>
    <x v="6"/>
    <d v="2025-08-16T07:05:44"/>
    <x v="5"/>
    <s v="0967185539"/>
    <s v="NA"/>
    <s v="NA"/>
    <x v="1"/>
  </r>
  <r>
    <x v="1"/>
    <s v="Call"/>
    <s v="D774DE7ACC4745A8AA04849AAC147743"/>
    <x v="6"/>
    <d v="2025-08-15T07:17:55"/>
    <x v="1"/>
    <d v="2025-08-15T07:48:55"/>
    <x v="5"/>
    <s v="0963433068"/>
    <s v="NA"/>
    <s v="NA"/>
    <x v="1"/>
  </r>
  <r>
    <x v="1"/>
    <s v="Call"/>
    <s v="EE3989870B6B4478822F3D274A3748D6"/>
    <x v="15"/>
    <d v="2025-08-26T03:48:35"/>
    <x v="2"/>
    <d v="2025-08-26T03:53:05"/>
    <x v="5"/>
    <s v="0963433068"/>
    <s v="NA"/>
    <s v="NA"/>
    <x v="0"/>
  </r>
  <r>
    <x v="1"/>
    <s v="Call"/>
    <s v="F844ADF06F07452DAEA873EB8E543734"/>
    <x v="1"/>
    <d v="2025-08-01T09:44:07"/>
    <x v="1"/>
    <d v="2025-08-01T09:44:57"/>
    <x v="5"/>
    <s v="0967185539"/>
    <s v="NA"/>
    <s v="NA"/>
    <x v="0"/>
  </r>
  <r>
    <x v="1"/>
    <s v="Call"/>
    <s v="FBD19F47C247401D8294BBD217A94343"/>
    <x v="4"/>
    <d v="2025-08-06T00:00:23"/>
    <x v="3"/>
    <d v="2025-08-06T00:37:44"/>
    <x v="5"/>
    <s v="0915951112"/>
    <s v="NA"/>
    <s v="NA"/>
    <x v="0"/>
  </r>
  <r>
    <x v="1"/>
    <s v="Call"/>
    <s v="FE94B3BFE7B04E548AD64B6728D68606"/>
    <x v="15"/>
    <d v="2025-08-26T09:46:41"/>
    <x v="2"/>
    <d v="2025-08-26T09:48:09"/>
    <x v="5"/>
    <s v="0963433068"/>
    <s v="NA"/>
    <s v="NA"/>
    <x v="0"/>
  </r>
  <r>
    <x v="1"/>
    <s v="Call"/>
    <s v="FFAEC4E09438488A88756F379D259F13"/>
    <x v="15"/>
    <d v="2025-08-26T02:43:08"/>
    <x v="2"/>
    <d v="2025-08-26T03:47:29"/>
    <x v="5"/>
    <s v="0963433068"/>
    <s v="NA"/>
    <s v="NA"/>
    <x v="1"/>
  </r>
  <r>
    <x v="0"/>
    <s v="Call"/>
    <s v="00655C39CA9F4E31A43B056743C2FD6B"/>
    <x v="5"/>
    <d v="2025-08-07T14:07:14"/>
    <x v="4"/>
    <d v="2025-08-07T14:09:27"/>
    <x v="6"/>
    <s v="066379002"/>
    <s v="NA"/>
    <s v="NA"/>
    <x v="0"/>
  </r>
  <r>
    <x v="0"/>
    <s v="Call"/>
    <s v="009039A29B424A7386AD2047ACF23FC6"/>
    <x v="21"/>
    <d v="2025-08-22T19:13:41"/>
    <x v="1"/>
    <d v="2025-08-22T19:16:17"/>
    <x v="6"/>
    <s v="0222636657"/>
    <s v="NA"/>
    <s v="NA"/>
    <x v="0"/>
  </r>
  <r>
    <x v="1"/>
    <s v="Call"/>
    <s v="01BA1C08F9F6450DB0436583999B02CA"/>
    <x v="22"/>
    <d v="2025-08-21T20:08:45"/>
    <x v="4"/>
    <d v="2025-08-21T20:11:25"/>
    <x v="6"/>
    <s v="0985587776"/>
    <s v="NA"/>
    <s v="NA"/>
    <x v="1"/>
  </r>
  <r>
    <x v="1"/>
    <s v="Call"/>
    <s v="037B9307E49648D5AEBE9AFF104FC76B"/>
    <x v="3"/>
    <d v="2025-08-11T21:54:32"/>
    <x v="0"/>
    <d v="2025-08-11T21:55:40"/>
    <x v="6"/>
    <s v="0903054020"/>
    <s v="NA"/>
    <s v="NA"/>
    <x v="0"/>
  </r>
  <r>
    <x v="0"/>
    <s v="Call"/>
    <s v="0391FD1B4F2C4C0DBF937CD9164F22AE"/>
    <x v="18"/>
    <d v="2025-08-08T17:46:13"/>
    <x v="1"/>
    <d v="2025-08-08T17:52:43"/>
    <x v="6"/>
    <s v="087239323"/>
    <s v="NA"/>
    <s v="NA"/>
    <x v="1"/>
  </r>
  <r>
    <x v="1"/>
    <s v="Call"/>
    <s v="046E7C86A5884C5085BB2C7F2D92FE5E"/>
    <x v="11"/>
    <d v="2025-08-17T15:57:55"/>
    <x v="5"/>
    <d v="2025-08-17T15:59:09"/>
    <x v="6"/>
    <s v="0913811555"/>
    <s v="NA"/>
    <s v="NA"/>
    <x v="0"/>
  </r>
  <r>
    <x v="1"/>
    <s v="Call"/>
    <s v="0485D829797347BABE257941EAC2A3CC"/>
    <x v="23"/>
    <d v="2025-08-04T20:09:57"/>
    <x v="0"/>
    <d v="2025-08-04T20:11:56"/>
    <x v="6"/>
    <s v="0938112601"/>
    <s v="NA"/>
    <s v="NA"/>
    <x v="0"/>
  </r>
  <r>
    <x v="0"/>
    <s v="Call"/>
    <s v="075749C3167F445FAE3F6E71DAB9071A"/>
    <x v="21"/>
    <d v="2025-08-22T16:37:46"/>
    <x v="1"/>
    <d v="2025-08-22T16:48:09"/>
    <x v="6"/>
    <s v="0985415289"/>
    <s v="NA"/>
    <s v="NA"/>
    <x v="1"/>
  </r>
  <r>
    <x v="0"/>
    <s v="Call"/>
    <s v="08409EA3915E4DD984183B6FA1599003"/>
    <x v="21"/>
    <d v="2025-08-22T17:41:11"/>
    <x v="1"/>
    <d v="2025-08-22T17:42:27"/>
    <x v="6"/>
    <s v="0222636657"/>
    <s v="NA"/>
    <s v="NA"/>
    <x v="0"/>
  </r>
  <r>
    <x v="0"/>
    <s v="Call"/>
    <s v="08A600A518B24C708AB521A26D54399B"/>
    <x v="21"/>
    <d v="2025-08-22T15:12:56"/>
    <x v="1"/>
    <d v="2025-08-22T15:13:26"/>
    <x v="6"/>
    <s v="0906009063"/>
    <s v="NA"/>
    <s v="NA"/>
    <x v="0"/>
  </r>
  <r>
    <x v="0"/>
    <s v="Call"/>
    <s v="08A7181A6FDC4616A6DFECEAAC6EB696"/>
    <x v="9"/>
    <d v="2025-08-28T15:00:09"/>
    <x v="4"/>
    <d v="2025-08-28T15:13:43"/>
    <x v="6"/>
    <s v="22555775"/>
    <s v="NA"/>
    <s v="NA"/>
    <x v="1"/>
  </r>
  <r>
    <x v="1"/>
    <s v="Chat"/>
    <s v="0BA991101DFB443ABD3AA20E447E33DF"/>
    <x v="21"/>
    <d v="2025-08-22T23:06:03"/>
    <x v="1"/>
    <d v="2025-08-22T23:27:18"/>
    <x v="6"/>
    <s v="0981898908"/>
    <s v="NA"/>
    <s v="NA"/>
    <x v="1"/>
  </r>
  <r>
    <x v="0"/>
    <s v="Call"/>
    <s v="0C8FCC950B804A448E8FC5AC26E4A527"/>
    <x v="20"/>
    <d v="2025-08-20T17:29:42"/>
    <x v="3"/>
    <d v="2025-08-20T17:32:21"/>
    <x v="6"/>
    <s v="0976248616"/>
    <s v="NA"/>
    <s v="NA"/>
    <x v="0"/>
  </r>
  <r>
    <x v="1"/>
    <s v="Call"/>
    <s v="0D0C2B172F424D3285FD52A590FD65DC"/>
    <x v="11"/>
    <d v="2025-08-17T16:31:41"/>
    <x v="5"/>
    <d v="2025-08-17T16:32:19"/>
    <x v="6"/>
    <s v="0981095705"/>
    <s v="NA"/>
    <s v="NA"/>
    <x v="0"/>
  </r>
  <r>
    <x v="0"/>
    <s v="Call"/>
    <s v="0D790872E2D8453E9AD8333C7CA4AF51"/>
    <x v="23"/>
    <d v="2025-08-04T14:49:25"/>
    <x v="0"/>
    <d v="2025-08-04T14:52:07"/>
    <x v="6"/>
    <s v="0229496677"/>
    <s v="NA"/>
    <s v="NA"/>
    <x v="0"/>
  </r>
  <r>
    <x v="0"/>
    <s v="Call"/>
    <s v="0DD89619C96E4014BCB265D9C1910CEA"/>
    <x v="22"/>
    <d v="2025-08-21T20:08:47"/>
    <x v="4"/>
    <d v="2025-08-21T20:22:59"/>
    <x v="6"/>
    <s v="0963216006"/>
    <s v="NA"/>
    <s v="NA"/>
    <x v="1"/>
  </r>
  <r>
    <x v="0"/>
    <s v="Call"/>
    <s v="0ECF614EA29F4076856CE9769B66D1FA"/>
    <x v="15"/>
    <d v="2025-08-26T20:41:32"/>
    <x v="2"/>
    <d v="2025-08-26T20:43:48"/>
    <x v="6"/>
    <s v="0289145555"/>
    <s v="NA"/>
    <s v="NA"/>
    <x v="0"/>
  </r>
  <r>
    <x v="1"/>
    <s v="Call"/>
    <s v="0F4FBD943D264C7F93A3323ECF63C7BA"/>
    <x v="23"/>
    <d v="2025-08-04T20:00:11"/>
    <x v="0"/>
    <d v="2025-08-04T20:01:35"/>
    <x v="6"/>
    <s v="0938112601"/>
    <s v="NA"/>
    <s v="NA"/>
    <x v="0"/>
  </r>
  <r>
    <x v="0"/>
    <s v="Call"/>
    <s v="0FB869A94CE544B481733AFA08A04C0C"/>
    <x v="15"/>
    <d v="2025-08-26T17:06:35"/>
    <x v="2"/>
    <d v="2025-08-26T17:08:06"/>
    <x v="6"/>
    <s v="0908805789"/>
    <s v="NA"/>
    <s v="NA"/>
    <x v="0"/>
  </r>
  <r>
    <x v="1"/>
    <s v="Call"/>
    <s v="11627E01416449A28C837F41F84D5F67"/>
    <x v="11"/>
    <d v="2025-08-17T16:30:23"/>
    <x v="5"/>
    <d v="2025-08-17T16:31:27"/>
    <x v="6"/>
    <s v="0970500700"/>
    <s v="NA"/>
    <s v="NA"/>
    <x v="0"/>
  </r>
  <r>
    <x v="0"/>
    <s v="Call"/>
    <s v="11AAC46C7F76455D8F5E2A9BA734D3AE"/>
    <x v="1"/>
    <d v="2025-08-01T14:23:11"/>
    <x v="1"/>
    <d v="2025-08-01T14:29:26"/>
    <x v="6"/>
    <s v="0906677157"/>
    <s v="NA"/>
    <s v="NA"/>
    <x v="1"/>
  </r>
  <r>
    <x v="0"/>
    <s v="Call"/>
    <s v="11FE4ECA804948EDAA1300B1F18F8616"/>
    <x v="15"/>
    <d v="2025-08-26T18:58:04"/>
    <x v="2"/>
    <d v="2025-08-26T19:04:51"/>
    <x v="6"/>
    <s v="0908805789"/>
    <s v="NA"/>
    <s v="NA"/>
    <x v="0"/>
  </r>
  <r>
    <x v="0"/>
    <s v="Call"/>
    <s v="143212DBC69E4074AF814B9BCCAA84A6"/>
    <x v="5"/>
    <d v="2025-08-07T15:11:38"/>
    <x v="4"/>
    <d v="2025-08-07T15:13:57"/>
    <x v="6"/>
    <s v="0226338970"/>
    <s v="NA"/>
    <s v="NA"/>
    <x v="0"/>
  </r>
  <r>
    <x v="1"/>
    <s v="Call"/>
    <s v="1458FAA19782487CA9EE9CBDDA5B959B"/>
    <x v="23"/>
    <d v="2025-08-04T16:07:32"/>
    <x v="0"/>
    <d v="2025-08-04T16:38:34"/>
    <x v="6"/>
    <s v="0938112601"/>
    <s v="NA"/>
    <s v="NA"/>
    <x v="0"/>
  </r>
  <r>
    <x v="0"/>
    <s v="Call"/>
    <s v="14E4751BB9A14E9ABAD0E4331F45A3CF"/>
    <x v="3"/>
    <d v="2025-08-11T16:48:49"/>
    <x v="0"/>
    <d v="2025-08-11T16:50:13"/>
    <x v="6"/>
    <s v="0968533938"/>
    <s v="NA"/>
    <s v="NA"/>
    <x v="0"/>
  </r>
  <r>
    <x v="0"/>
    <s v="Call"/>
    <s v="15DECB8F198E4880A6904266727B7542"/>
    <x v="21"/>
    <d v="2025-08-22T16:03:06"/>
    <x v="1"/>
    <d v="2025-08-22T16:06:42"/>
    <x v="6"/>
    <s v="0930540415"/>
    <s v="NA"/>
    <s v="NA"/>
    <x v="0"/>
  </r>
  <r>
    <x v="1"/>
    <s v="Call"/>
    <s v="16193CBC587F4A16A4D02D9A797C5421"/>
    <x v="20"/>
    <d v="2025-08-20T20:55:33"/>
    <x v="3"/>
    <d v="2025-08-20T20:57:04"/>
    <x v="6"/>
    <s v="0916373432"/>
    <s v="NA"/>
    <s v="NA"/>
    <x v="1"/>
  </r>
  <r>
    <x v="1"/>
    <s v="Call"/>
    <s v="1A4DCD80CB2943859596EF0F44D18458"/>
    <x v="3"/>
    <d v="2025-08-11T18:46:38"/>
    <x v="0"/>
    <d v="2025-08-11T18:55:54"/>
    <x v="6"/>
    <s v="0967185537"/>
    <s v="NA"/>
    <s v="NA"/>
    <x v="1"/>
  </r>
  <r>
    <x v="0"/>
    <s v="Call"/>
    <s v="1A9B347261A3442E8711A4D2072F7690"/>
    <x v="18"/>
    <d v="2025-08-08T15:31:17"/>
    <x v="1"/>
    <d v="2025-08-08T15:32:12"/>
    <x v="6"/>
    <s v="0905550277"/>
    <s v="NA"/>
    <s v="NA"/>
    <x v="0"/>
  </r>
  <r>
    <x v="0"/>
    <s v="Call"/>
    <s v="1BD0ABDD70644F39A9689C4546A5AC63"/>
    <x v="23"/>
    <d v="2025-08-04T15:51:53"/>
    <x v="0"/>
    <d v="2025-08-04T15:59:21"/>
    <x v="6"/>
    <s v="076466658"/>
    <s v="NA"/>
    <s v="NA"/>
    <x v="1"/>
  </r>
  <r>
    <x v="1"/>
    <s v="Call"/>
    <s v="1BF31A83296345E0BF62322610BADB4F"/>
    <x v="4"/>
    <d v="2025-08-06T21:13:54"/>
    <x v="3"/>
    <d v="2025-08-06T21:28:33"/>
    <x v="6"/>
    <s v="0911699157"/>
    <s v="NA"/>
    <s v="NA"/>
    <x v="1"/>
  </r>
  <r>
    <x v="1"/>
    <s v="Chat"/>
    <s v="1DDC755FC5644C5CAAA8AC299822C9AD"/>
    <x v="20"/>
    <d v="2025-08-20T21:47:50"/>
    <x v="3"/>
    <d v="2025-08-20T22:09:32"/>
    <x v="6"/>
    <s v="0973571916"/>
    <s v="NA"/>
    <s v="NA"/>
    <x v="1"/>
  </r>
  <r>
    <x v="1"/>
    <s v="Call"/>
    <s v="1ECA6AA8979F43C5BC24C02EE012198F"/>
    <x v="18"/>
    <d v="2025-08-08T21:18:12"/>
    <x v="1"/>
    <d v="2025-08-08T21:19:47"/>
    <x v="6"/>
    <s v="0903321383"/>
    <s v="NA"/>
    <s v="NA"/>
    <x v="1"/>
  </r>
  <r>
    <x v="0"/>
    <s v="Call"/>
    <s v="202572911BDF41CA98AB416A856EF3CA"/>
    <x v="21"/>
    <d v="2025-08-22T14:14:16"/>
    <x v="1"/>
    <d v="2025-08-22T14:22:23"/>
    <x v="6"/>
    <s v="0989414800"/>
    <s v="NA"/>
    <s v="NA"/>
    <x v="1"/>
  </r>
  <r>
    <x v="0"/>
    <s v="Call"/>
    <s v="2041C7C5630D4A3DBB55F922CE4513CA"/>
    <x v="21"/>
    <d v="2025-08-22T15:14:57"/>
    <x v="1"/>
    <d v="2025-08-22T15:15:58"/>
    <x v="6"/>
    <s v="0931342826"/>
    <s v="NA"/>
    <s v="NA"/>
    <x v="0"/>
  </r>
  <r>
    <x v="1"/>
    <s v="Call"/>
    <s v="218443B3C17647DE94F40820C98C5870"/>
    <x v="22"/>
    <d v="2025-08-21T20:00:14"/>
    <x v="4"/>
    <d v="2025-08-21T20:07:56"/>
    <x v="6"/>
    <s v="0937627771"/>
    <s v="NA"/>
    <s v="NA"/>
    <x v="0"/>
  </r>
  <r>
    <x v="1"/>
    <s v="Call"/>
    <s v="21C765DDD1EE41D3862B9C19AF440044"/>
    <x v="19"/>
    <d v="2025-08-23T21:13:34"/>
    <x v="6"/>
    <d v="2025-08-23T21:15:10"/>
    <x v="6"/>
    <s v="0930694950"/>
    <s v="NA"/>
    <s v="NA"/>
    <x v="1"/>
  </r>
  <r>
    <x v="1"/>
    <s v="Call"/>
    <s v="2251A637810C49A2B528A95212815040"/>
    <x v="11"/>
    <d v="2025-08-17T15:56:45"/>
    <x v="5"/>
    <d v="2025-08-17T15:57:32"/>
    <x v="6"/>
    <s v="0968131489"/>
    <s v="NA"/>
    <s v="NA"/>
    <x v="0"/>
  </r>
  <r>
    <x v="1"/>
    <s v="Call"/>
    <s v="22BE32E5C9984DDA8659A91B5B75E4DE"/>
    <x v="11"/>
    <d v="2025-08-17T16:09:52"/>
    <x v="5"/>
    <d v="2025-08-17T16:10:38"/>
    <x v="6"/>
    <s v="0982536039"/>
    <s v="NA"/>
    <s v="NA"/>
    <x v="0"/>
  </r>
  <r>
    <x v="0"/>
    <s v="Call"/>
    <s v="241C5EE134A642AF95A38FC5011A7DF4"/>
    <x v="22"/>
    <d v="2025-08-21T15:25:11"/>
    <x v="4"/>
    <d v="2025-08-21T15:26:42"/>
    <x v="6"/>
    <s v="0926722723"/>
    <s v="NA"/>
    <s v="NA"/>
    <x v="0"/>
  </r>
  <r>
    <x v="0"/>
    <s v="Call"/>
    <s v="27A5E98733D54BEF95D595451B85B5A4"/>
    <x v="5"/>
    <d v="2025-08-07T19:28:18"/>
    <x v="4"/>
    <d v="2025-08-07T19:30:38"/>
    <x v="6"/>
    <s v="0226338970"/>
    <s v="NA"/>
    <s v="NA"/>
    <x v="0"/>
  </r>
  <r>
    <x v="1"/>
    <s v="Call"/>
    <s v="27B9EDA323114FE5A9CE5C12B738B579"/>
    <x v="4"/>
    <d v="2025-08-06T22:36:29"/>
    <x v="3"/>
    <d v="2025-08-06T23:53:22"/>
    <x v="6"/>
    <s v="0960957256"/>
    <s v="NA"/>
    <s v="NA"/>
    <x v="1"/>
  </r>
  <r>
    <x v="0"/>
    <s v="Call"/>
    <s v="27D248A0E9FC485A860934478A61DCC5"/>
    <x v="1"/>
    <d v="2025-08-01T17:27:07"/>
    <x v="1"/>
    <d v="2025-08-01T17:28:11"/>
    <x v="6"/>
    <s v="034525595"/>
    <s v="NA"/>
    <s v="NA"/>
    <x v="0"/>
  </r>
  <r>
    <x v="0"/>
    <s v="Call"/>
    <s v="290DD17309024F769D5F970C17762669"/>
    <x v="18"/>
    <d v="2025-08-08T15:32:27"/>
    <x v="1"/>
    <d v="2025-08-08T15:33:52"/>
    <x v="6"/>
    <s v="0952501366"/>
    <s v="NA"/>
    <s v="NA"/>
    <x v="0"/>
  </r>
  <r>
    <x v="0"/>
    <s v="Call"/>
    <s v="298850602B6B4CD782CB58DFE5A08DB1"/>
    <x v="18"/>
    <d v="2025-08-08T15:34:25"/>
    <x v="1"/>
    <d v="2025-08-08T15:36:09"/>
    <x v="6"/>
    <s v="0956076616"/>
    <s v="NA"/>
    <s v="NA"/>
    <x v="0"/>
  </r>
  <r>
    <x v="0"/>
    <s v="Call"/>
    <s v="29AAD30DE83F4A4C9F2D3C94C183F969"/>
    <x v="9"/>
    <d v="2025-08-28T16:06:41"/>
    <x v="4"/>
    <d v="2025-08-28T16:09:17"/>
    <x v="6"/>
    <s v="0927235167"/>
    <s v="NA"/>
    <s v="NA"/>
    <x v="0"/>
  </r>
  <r>
    <x v="0"/>
    <s v="Call"/>
    <s v="2AC5FB366C2443ECA429939AFC8C219C"/>
    <x v="21"/>
    <d v="2025-08-22T14:42:33"/>
    <x v="1"/>
    <d v="2025-08-22T14:48:11"/>
    <x v="6"/>
    <s v="22636657"/>
    <s v="NA"/>
    <s v="NA"/>
    <x v="1"/>
  </r>
  <r>
    <x v="0"/>
    <s v="Call"/>
    <s v="2B1A874AEB8D4B07B49EB99A76762A8D"/>
    <x v="21"/>
    <d v="2025-08-22T15:18:25"/>
    <x v="1"/>
    <d v="2025-08-22T15:18:50"/>
    <x v="6"/>
    <s v="0970647282"/>
    <s v="NA"/>
    <s v="NA"/>
    <x v="0"/>
  </r>
  <r>
    <x v="0"/>
    <s v="Call"/>
    <s v="2D252861806A4DDFBD60F7AAADFE3425"/>
    <x v="5"/>
    <d v="2025-08-07T14:38:09"/>
    <x v="4"/>
    <d v="2025-08-07T14:39:02"/>
    <x v="6"/>
    <s v="0226338970"/>
    <s v="NA"/>
    <s v="NA"/>
    <x v="0"/>
  </r>
  <r>
    <x v="0"/>
    <s v="Call"/>
    <s v="3062022524774EEC83F104DCCD63993E"/>
    <x v="4"/>
    <d v="2025-08-06T16:05:03"/>
    <x v="3"/>
    <d v="2025-08-06T16:10:15"/>
    <x v="6"/>
    <s v="0422651858"/>
    <s v="NA"/>
    <s v="NA"/>
    <x v="0"/>
  </r>
  <r>
    <x v="0"/>
    <s v="Call"/>
    <s v="3161C316E41741A4B643FF20CC6FEC10"/>
    <x v="3"/>
    <d v="2025-08-11T18:54:41"/>
    <x v="0"/>
    <d v="2025-08-11T18:59:27"/>
    <x v="6"/>
    <s v="0967062295"/>
    <s v="NA"/>
    <s v="NA"/>
    <x v="1"/>
  </r>
  <r>
    <x v="0"/>
    <s v="Call"/>
    <s v="31BF8EA836E34004821B24180A381233"/>
    <x v="20"/>
    <d v="2025-08-20T15:19:42"/>
    <x v="3"/>
    <d v="2025-08-20T15:25:47"/>
    <x v="6"/>
    <s v="032123536"/>
    <s v="NA"/>
    <s v="NA"/>
    <x v="0"/>
  </r>
  <r>
    <x v="0"/>
    <s v="Call"/>
    <s v="32DDFC40F11149459D2FD52939FE442E"/>
    <x v="9"/>
    <d v="2025-08-28T16:01:21"/>
    <x v="4"/>
    <d v="2025-08-28T16:02:21"/>
    <x v="6"/>
    <s v="0954141788"/>
    <s v="NA"/>
    <s v="NA"/>
    <x v="0"/>
  </r>
  <r>
    <x v="0"/>
    <s v="Call"/>
    <s v="3447688BB8784F5EA1F6B8743872F0D1"/>
    <x v="23"/>
    <d v="2025-08-04T15:04:25"/>
    <x v="0"/>
    <d v="2025-08-04T15:06:32"/>
    <x v="6"/>
    <s v="0226020033"/>
    <s v="NA"/>
    <s v="NA"/>
    <x v="0"/>
  </r>
  <r>
    <x v="0"/>
    <s v="Call"/>
    <s v="348A73D5629142CAA51407757086F4BC"/>
    <x v="1"/>
    <d v="2025-08-01T20:50:21"/>
    <x v="1"/>
    <d v="2025-08-01T20:53:12"/>
    <x v="6"/>
    <s v="0968609211"/>
    <s v="NA"/>
    <s v="NA"/>
    <x v="0"/>
  </r>
  <r>
    <x v="1"/>
    <s v="Call"/>
    <s v="35596A5F1DCF4FC7B18AD765C8032B50"/>
    <x v="4"/>
    <d v="2025-08-06T22:00:58"/>
    <x v="3"/>
    <d v="2025-08-06T22:13:56"/>
    <x v="6"/>
    <s v="0911699157"/>
    <s v="NA"/>
    <s v="NA"/>
    <x v="0"/>
  </r>
  <r>
    <x v="0"/>
    <s v="Call"/>
    <s v="35E3DF22AD4A4943858C7BA517AC2ED8"/>
    <x v="1"/>
    <d v="2025-08-01T18:21:28"/>
    <x v="1"/>
    <d v="2025-08-01T18:28:22"/>
    <x v="6"/>
    <s v="29496677"/>
    <s v="NA"/>
    <s v="NA"/>
    <x v="1"/>
  </r>
  <r>
    <x v="0"/>
    <s v="Call"/>
    <s v="36FFA79D1738494FA409E22EF57DF02B"/>
    <x v="9"/>
    <d v="2025-08-28T16:05:28"/>
    <x v="4"/>
    <d v="2025-08-28T16:06:26"/>
    <x v="6"/>
    <s v="0908981633"/>
    <s v="NA"/>
    <s v="NA"/>
    <x v="0"/>
  </r>
  <r>
    <x v="0"/>
    <s v="Call"/>
    <s v="3824740950B2430BB30F9AAE1071AC3A"/>
    <x v="23"/>
    <d v="2025-08-04T14:17:23"/>
    <x v="0"/>
    <d v="2025-08-04T14:24:55"/>
    <x v="6"/>
    <s v="0968699595"/>
    <s v="NA"/>
    <s v="NA"/>
    <x v="1"/>
  </r>
  <r>
    <x v="0"/>
    <s v="Call"/>
    <s v="38BB5D89633646EDB95FB3AB061DB63C"/>
    <x v="20"/>
    <d v="2025-08-20T17:25:38"/>
    <x v="3"/>
    <d v="2025-08-20T17:26:33"/>
    <x v="6"/>
    <s v="0936498719"/>
    <s v="NA"/>
    <s v="NA"/>
    <x v="0"/>
  </r>
  <r>
    <x v="0"/>
    <s v="Call"/>
    <s v="394524CF56F44B16984308B18C25EBEA"/>
    <x v="4"/>
    <d v="2025-08-06T14:16:34"/>
    <x v="3"/>
    <d v="2025-08-06T14:19:30"/>
    <x v="6"/>
    <s v="087326008"/>
    <s v="NA"/>
    <s v="NA"/>
    <x v="0"/>
  </r>
  <r>
    <x v="0"/>
    <s v="Call"/>
    <s v="39CECA1723EA49D69BD2DCC83A964505"/>
    <x v="21"/>
    <d v="2025-08-22T15:08:45"/>
    <x v="1"/>
    <d v="2025-08-22T15:09:54"/>
    <x v="6"/>
    <s v="0968761296"/>
    <s v="NA"/>
    <s v="NA"/>
    <x v="0"/>
  </r>
  <r>
    <x v="0"/>
    <s v="Call"/>
    <s v="39D8DD82BE514730BB0A11D71BF99E25"/>
    <x v="1"/>
    <d v="2025-08-01T16:01:40"/>
    <x v="1"/>
    <d v="2025-08-01T16:04:55"/>
    <x v="6"/>
    <s v="0492303588"/>
    <s v="NA"/>
    <s v="NA"/>
    <x v="0"/>
  </r>
  <r>
    <x v="0"/>
    <s v="Call"/>
    <s v="3BB857817BE34378A4228E84B10EFC8E"/>
    <x v="3"/>
    <d v="2025-08-11T20:03:57"/>
    <x v="0"/>
    <d v="2025-08-11T20:04:51"/>
    <x v="6"/>
    <s v="0968533938"/>
    <s v="NA"/>
    <s v="NA"/>
    <x v="0"/>
  </r>
  <r>
    <x v="0"/>
    <s v="Call"/>
    <s v="3D971985F9534DAF8506BDF179EC073D"/>
    <x v="24"/>
    <d v="2025-08-14T20:28:22"/>
    <x v="4"/>
    <d v="2025-08-14T20:31:38"/>
    <x v="6"/>
    <s v="034195553"/>
    <s v="NA"/>
    <s v="NA"/>
    <x v="0"/>
  </r>
  <r>
    <x v="1"/>
    <s v="Call"/>
    <s v="3E85EC774BFD4AECB36AF421B619C2E7"/>
    <x v="11"/>
    <d v="2025-08-17T16:46:24"/>
    <x v="5"/>
    <d v="2025-08-17T16:47:50"/>
    <x v="6"/>
    <s v="0989549719"/>
    <s v="NA"/>
    <s v="NA"/>
    <x v="0"/>
  </r>
  <r>
    <x v="0"/>
    <s v="Call"/>
    <s v="3EAF488201EE45CEAB887A4AB4A745D1"/>
    <x v="20"/>
    <d v="2025-08-20T17:28:26"/>
    <x v="3"/>
    <d v="2025-08-20T17:29:18"/>
    <x v="6"/>
    <s v="0917823312"/>
    <s v="NA"/>
    <s v="NA"/>
    <x v="0"/>
  </r>
  <r>
    <x v="0"/>
    <s v="Call"/>
    <s v="3EB8576221E94E6B87F7BE1D5576E1A8"/>
    <x v="9"/>
    <d v="2025-08-28T15:50:22"/>
    <x v="4"/>
    <d v="2025-08-28T15:56:35"/>
    <x v="6"/>
    <s v="0958506595"/>
    <s v="NA"/>
    <s v="NA"/>
    <x v="0"/>
  </r>
  <r>
    <x v="0"/>
    <s v="Call"/>
    <s v="3F403231EBF14B4E9388E9E9167DBD48"/>
    <x v="1"/>
    <d v="2025-08-01T17:59:36"/>
    <x v="1"/>
    <d v="2025-08-01T18:02:07"/>
    <x v="6"/>
    <s v="0906659156"/>
    <s v="NA"/>
    <s v="NA"/>
    <x v="0"/>
  </r>
  <r>
    <x v="0"/>
    <s v="Call"/>
    <s v="3F50B527BA6243DDB26EAE0A4AB121BD"/>
    <x v="8"/>
    <d v="2025-08-27T15:28:57"/>
    <x v="3"/>
    <d v="2025-08-27T15:31:00"/>
    <x v="6"/>
    <s v="0225098899"/>
    <s v="NA"/>
    <s v="NA"/>
    <x v="0"/>
  </r>
  <r>
    <x v="0"/>
    <s v="Call"/>
    <s v="3F9ED4071C1A44B4AA1B9CB9A213C171"/>
    <x v="21"/>
    <d v="2025-08-22T17:42:37"/>
    <x v="1"/>
    <d v="2025-08-22T17:45:09"/>
    <x v="6"/>
    <s v="033398577"/>
    <s v="NA"/>
    <s v="NA"/>
    <x v="0"/>
  </r>
  <r>
    <x v="0"/>
    <s v="Call"/>
    <s v="3FA757756A4F456F8404C58FACC3FBE8"/>
    <x v="4"/>
    <d v="2025-08-06T15:01:05"/>
    <x v="3"/>
    <d v="2025-08-06T15:09:31"/>
    <x v="6"/>
    <s v="0965482547"/>
    <s v="NA"/>
    <s v="NA"/>
    <x v="1"/>
  </r>
  <r>
    <x v="1"/>
    <s v="Call"/>
    <s v="3FFCB6AA8B004B1E9D4607260E70AC0A"/>
    <x v="21"/>
    <d v="2025-08-22T20:23:02"/>
    <x v="1"/>
    <d v="2025-08-22T21:16:43"/>
    <x v="6"/>
    <s v="0925266168"/>
    <s v="NA"/>
    <s v="NA"/>
    <x v="1"/>
  </r>
  <r>
    <x v="0"/>
    <s v="Call"/>
    <s v="4145854BDFBE4840BB5B7763FB5669BC"/>
    <x v="9"/>
    <d v="2025-08-28T16:00:26"/>
    <x v="4"/>
    <d v="2025-08-28T16:00:59"/>
    <x v="6"/>
    <s v="0935888571"/>
    <s v="NA"/>
    <s v="NA"/>
    <x v="0"/>
  </r>
  <r>
    <x v="1"/>
    <s v="Call"/>
    <s v="4261AE0056884AC28FAD30C65104B9E9"/>
    <x v="11"/>
    <d v="2025-08-17T15:54:59"/>
    <x v="5"/>
    <d v="2025-08-17T15:56:09"/>
    <x v="6"/>
    <s v="0955714175"/>
    <s v="NA"/>
    <s v="NA"/>
    <x v="0"/>
  </r>
  <r>
    <x v="0"/>
    <s v="Call"/>
    <s v="45E0E43CBB7C4C7A931604836AC07352"/>
    <x v="21"/>
    <d v="2025-08-22T17:56:55"/>
    <x v="1"/>
    <d v="2025-08-22T18:02:53"/>
    <x v="6"/>
    <s v="0963216006"/>
    <s v="NA"/>
    <s v="NA"/>
    <x v="0"/>
  </r>
  <r>
    <x v="1"/>
    <s v="Call"/>
    <s v="4849574FC1F24B37A3532611A92181F3"/>
    <x v="11"/>
    <d v="2025-08-17T16:16:19"/>
    <x v="5"/>
    <d v="2025-08-17T16:17:02"/>
    <x v="6"/>
    <s v="0955256769"/>
    <s v="NA"/>
    <s v="NA"/>
    <x v="0"/>
  </r>
  <r>
    <x v="1"/>
    <s v="Call"/>
    <s v="48818008194647AF8B74437821D5814F"/>
    <x v="18"/>
    <d v="2025-08-08T20:54:20"/>
    <x v="1"/>
    <d v="2025-08-08T20:57:34"/>
    <x v="6"/>
    <s v="0930081238"/>
    <s v="NA"/>
    <s v="NA"/>
    <x v="1"/>
  </r>
  <r>
    <x v="1"/>
    <s v="Call"/>
    <s v="4930CF9FBD214F25A7C79EBF06533582"/>
    <x v="3"/>
    <d v="2025-08-11T20:43:00"/>
    <x v="0"/>
    <d v="2025-08-11T21:14:16"/>
    <x v="6"/>
    <m/>
    <m/>
    <m/>
    <x v="1"/>
  </r>
  <r>
    <x v="0"/>
    <s v="Call"/>
    <s v="4A2A8B2D2C554D00AC0C4B17B15153C1"/>
    <x v="1"/>
    <d v="2025-08-01T20:25:29"/>
    <x v="1"/>
    <d v="2025-08-01T20:26:25"/>
    <x v="6"/>
    <s v="0968699595"/>
    <s v="NA"/>
    <s v="NA"/>
    <x v="0"/>
  </r>
  <r>
    <x v="1"/>
    <s v="Call"/>
    <s v="4AC9BBFC13374917BCB31076A7D2C11C"/>
    <x v="21"/>
    <d v="2025-08-22T20:14:28"/>
    <x v="1"/>
    <d v="2025-08-22T20:15:40"/>
    <x v="6"/>
    <s v="0925266168"/>
    <s v="NA"/>
    <s v="NA"/>
    <x v="1"/>
  </r>
  <r>
    <x v="0"/>
    <s v="Call"/>
    <s v="4B106AD161504A5C95499145AFFE90E1"/>
    <x v="4"/>
    <d v="2025-08-06T14:35:25"/>
    <x v="3"/>
    <d v="2025-08-06T14:41:05"/>
    <x v="6"/>
    <s v="078038888"/>
    <s v="NA"/>
    <s v="NA"/>
    <x v="0"/>
  </r>
  <r>
    <x v="0"/>
    <s v="Call"/>
    <s v="4B1D4AD2A6D649C0822F523A3E62B1E8"/>
    <x v="24"/>
    <d v="2025-08-14T17:46:45"/>
    <x v="4"/>
    <d v="2025-08-14T17:51:46"/>
    <x v="6"/>
    <s v="0909204599"/>
    <s v="NA"/>
    <s v="NA"/>
    <x v="0"/>
  </r>
  <r>
    <x v="0"/>
    <s v="Call"/>
    <s v="4C8B083A60794AF08B7DF2E2D7B73919"/>
    <x v="1"/>
    <d v="2025-08-01T20:21:47"/>
    <x v="1"/>
    <d v="2025-08-01T20:22:57"/>
    <x v="6"/>
    <s v="034525595"/>
    <s v="NA"/>
    <s v="NA"/>
    <x v="0"/>
  </r>
  <r>
    <x v="1"/>
    <s v="Call"/>
    <s v="4CFD4AB922DD4C71BD25A404D76E1B4A"/>
    <x v="20"/>
    <d v="2025-08-20T18:10:11"/>
    <x v="3"/>
    <d v="2025-08-20T18:12:23"/>
    <x v="6"/>
    <s v="0916927192"/>
    <s v="NA"/>
    <s v="NA"/>
    <x v="1"/>
  </r>
  <r>
    <x v="0"/>
    <s v="Call"/>
    <s v="4DCF6999D6FE4C45A43FB74ADE3DC111"/>
    <x v="8"/>
    <d v="2025-08-27T16:03:32"/>
    <x v="3"/>
    <d v="2025-08-27T16:07:37"/>
    <x v="6"/>
    <s v="062902237"/>
    <s v="NA"/>
    <s v="NA"/>
    <x v="0"/>
  </r>
  <r>
    <x v="0"/>
    <s v="Call"/>
    <s v="4E2C16D4B1A444BF8424FA72DB769631"/>
    <x v="15"/>
    <d v="2025-08-26T17:54:35"/>
    <x v="2"/>
    <d v="2025-08-26T17:59:41"/>
    <x v="6"/>
    <s v="0909626245"/>
    <s v="NA"/>
    <s v="NA"/>
    <x v="1"/>
  </r>
  <r>
    <x v="1"/>
    <s v="Call"/>
    <s v="50A80414D70D45F2B1AC3EE5D25659F6"/>
    <x v="11"/>
    <d v="2025-08-17T15:59:26"/>
    <x v="5"/>
    <d v="2025-08-17T16:00:45"/>
    <x v="6"/>
    <s v="0930556720"/>
    <s v="NA"/>
    <s v="NA"/>
    <x v="0"/>
  </r>
  <r>
    <x v="1"/>
    <s v="Call"/>
    <s v="51077567F410443BA96B459D93172DCD"/>
    <x v="11"/>
    <d v="2025-08-17T16:02:40"/>
    <x v="5"/>
    <d v="2025-08-17T16:03:26"/>
    <x v="6"/>
    <s v="0921233861"/>
    <s v="NA"/>
    <s v="NA"/>
    <x v="0"/>
  </r>
  <r>
    <x v="1"/>
    <s v="Call"/>
    <s v="51B0F38244FF42079296C737B2E06B5E"/>
    <x v="11"/>
    <d v="2025-08-17T16:17:14"/>
    <x v="5"/>
    <d v="2025-08-17T16:18:12"/>
    <x v="6"/>
    <s v="0988648216"/>
    <s v="NA"/>
    <s v="NA"/>
    <x v="0"/>
  </r>
  <r>
    <x v="1"/>
    <s v="Call"/>
    <s v="5247CC3969374841A50F8D654FD42CFB"/>
    <x v="11"/>
    <d v="2025-08-17T16:03:40"/>
    <x v="5"/>
    <d v="2025-08-17T16:05:45"/>
    <x v="6"/>
    <s v="0936893128"/>
    <s v="NA"/>
    <s v="NA"/>
    <x v="0"/>
  </r>
  <r>
    <x v="0"/>
    <s v="Call"/>
    <s v="52720FD5DA714D66B5A5D5249676BD60"/>
    <x v="20"/>
    <d v="2025-08-20T17:40:24"/>
    <x v="3"/>
    <d v="2025-08-20T17:41:21"/>
    <x v="6"/>
    <s v="0980135318"/>
    <s v="NA"/>
    <s v="NA"/>
    <x v="0"/>
  </r>
  <r>
    <x v="0"/>
    <s v="Call"/>
    <s v="53572555EEB44C0F9F191159A5DA11C5"/>
    <x v="24"/>
    <d v="2025-08-14T14:21:15"/>
    <x v="4"/>
    <d v="2025-08-14T14:29:39"/>
    <x v="6"/>
    <s v="26338970"/>
    <s v="NA"/>
    <s v="NA"/>
    <x v="1"/>
  </r>
  <r>
    <x v="0"/>
    <s v="Call"/>
    <s v="538B756880D04A02ACF17F29DFC45CED"/>
    <x v="22"/>
    <d v="2025-08-21T15:52:07"/>
    <x v="4"/>
    <d v="2025-08-21T15:53:26"/>
    <x v="6"/>
    <s v="0989987525"/>
    <s v="NA"/>
    <s v="NA"/>
    <x v="0"/>
  </r>
  <r>
    <x v="0"/>
    <s v="Call"/>
    <s v="542839072BC64EC7B0B8D116DB2E8987"/>
    <x v="15"/>
    <d v="2025-08-26T15:15:03"/>
    <x v="2"/>
    <d v="2025-08-26T15:17:08"/>
    <x v="6"/>
    <s v="0222636657"/>
    <s v="NA"/>
    <s v="NA"/>
    <x v="0"/>
  </r>
  <r>
    <x v="0"/>
    <s v="Call"/>
    <s v="543171C3AEA9459ABD8E786D7F94BF80"/>
    <x v="21"/>
    <d v="2025-08-22T15:19:47"/>
    <x v="1"/>
    <d v="2025-08-22T15:21:08"/>
    <x v="6"/>
    <s v="0917699701"/>
    <s v="NA"/>
    <s v="NA"/>
    <x v="0"/>
  </r>
  <r>
    <x v="1"/>
    <s v="Call"/>
    <s v="54991338BFEC41558872C63271AE165B"/>
    <x v="3"/>
    <d v="2025-08-11T21:16:21"/>
    <x v="0"/>
    <d v="2025-08-11T21:18:16"/>
    <x v="6"/>
    <s v="0903054020"/>
    <s v="NA"/>
    <s v="NA"/>
    <x v="0"/>
  </r>
  <r>
    <x v="0"/>
    <s v="Call"/>
    <s v="54ACC4A070664C098447B90E6FC01419"/>
    <x v="18"/>
    <d v="2025-08-08T17:12:09"/>
    <x v="1"/>
    <d v="2025-08-08T17:15:10"/>
    <x v="6"/>
    <s v="0423205299"/>
    <s v="NA"/>
    <s v="NA"/>
    <x v="0"/>
  </r>
  <r>
    <x v="0"/>
    <s v="Call"/>
    <s v="556829A792CF438EA0302C80FAAA6240"/>
    <x v="9"/>
    <d v="2025-08-28T15:46:39"/>
    <x v="4"/>
    <d v="2025-08-28T15:47:27"/>
    <x v="6"/>
    <s v="0905614359"/>
    <s v="NA"/>
    <s v="NA"/>
    <x v="0"/>
  </r>
  <r>
    <x v="0"/>
    <s v="Call"/>
    <s v="5838852D1AB846ADAADDDD5D395F5B73"/>
    <x v="3"/>
    <d v="2025-08-11T19:59:53"/>
    <x v="0"/>
    <d v="2025-08-11T20:02:42"/>
    <x v="6"/>
    <s v="0425277979"/>
    <s v="NA"/>
    <s v="NA"/>
    <x v="0"/>
  </r>
  <r>
    <x v="0"/>
    <s v="Call"/>
    <s v="5871E642806C47E49A478A56ED0362FA"/>
    <x v="20"/>
    <d v="2025-08-20T17:45:02"/>
    <x v="3"/>
    <d v="2025-08-20T17:46:01"/>
    <x v="6"/>
    <s v="0903384056"/>
    <s v="NA"/>
    <s v="NA"/>
    <x v="0"/>
  </r>
  <r>
    <x v="1"/>
    <s v="Call"/>
    <s v="587E36B4F8FB4AA392BE81C33D887FDD"/>
    <x v="19"/>
    <d v="2025-08-23T21:47:40"/>
    <x v="6"/>
    <d v="2025-08-23T21:49:36"/>
    <x v="6"/>
    <s v="0910566255"/>
    <s v="NA"/>
    <s v="NA"/>
    <x v="1"/>
  </r>
  <r>
    <x v="1"/>
    <s v="Call"/>
    <s v="58D5529C0FFE42D28D9CF653CAACDE48"/>
    <x v="11"/>
    <d v="2025-08-17T16:48:05"/>
    <x v="5"/>
    <d v="2025-08-17T16:48:58"/>
    <x v="6"/>
    <s v="0900422220"/>
    <s v="NA"/>
    <s v="NA"/>
    <x v="0"/>
  </r>
  <r>
    <x v="0"/>
    <s v="Call"/>
    <s v="58FEDC3E34CA499A93E69C038CEF7C6E"/>
    <x v="22"/>
    <d v="2025-08-21T20:48:45"/>
    <x v="4"/>
    <d v="2025-08-21T20:51:52"/>
    <x v="6"/>
    <s v="0915169396"/>
    <s v="NA"/>
    <s v="NA"/>
    <x v="0"/>
  </r>
  <r>
    <x v="1"/>
    <s v="Call"/>
    <s v="59669C94362E40199DC569E6397ED67F"/>
    <x v="9"/>
    <d v="2025-08-28T14:06:35"/>
    <x v="4"/>
    <d v="2025-08-28T14:35:49"/>
    <x v="6"/>
    <s v="0960117779"/>
    <s v="NA"/>
    <s v="NA"/>
    <x v="1"/>
  </r>
  <r>
    <x v="1"/>
    <s v="Call"/>
    <s v="5AFBA428AD574EB19337EDE8B2002CB1"/>
    <x v="11"/>
    <d v="2025-08-17T16:43:37"/>
    <x v="5"/>
    <d v="2025-08-17T16:45:12"/>
    <x v="6"/>
    <s v="0985388933"/>
    <s v="NA"/>
    <s v="NA"/>
    <x v="0"/>
  </r>
  <r>
    <x v="0"/>
    <s v="Call"/>
    <s v="5B2997C93999435C90FCF3FF4DE6B80D"/>
    <x v="1"/>
    <d v="2025-08-01T14:16:56"/>
    <x v="1"/>
    <d v="2025-08-01T14:21:05"/>
    <x v="6"/>
    <s v="0492303588"/>
    <s v="NA"/>
    <s v="NA"/>
    <x v="1"/>
  </r>
  <r>
    <x v="0"/>
    <s v="Call"/>
    <s v="5BB9A07B4E3E4E91A04F6DF15646E7F4"/>
    <x v="21"/>
    <d v="2025-08-22T15:31:39"/>
    <x v="1"/>
    <d v="2025-08-22T15:35:47"/>
    <x v="6"/>
    <s v="0222636657"/>
    <s v="NA"/>
    <s v="NA"/>
    <x v="0"/>
  </r>
  <r>
    <x v="0"/>
    <s v="Call"/>
    <s v="5C723F0FE25E49D697AFE9CF55D85C1F"/>
    <x v="21"/>
    <d v="2025-08-22T15:00:07"/>
    <x v="1"/>
    <d v="2025-08-22T15:05:21"/>
    <x v="6"/>
    <s v="0424513979"/>
    <s v="NA"/>
    <s v="NA"/>
    <x v="0"/>
  </r>
  <r>
    <x v="0"/>
    <s v="Call"/>
    <s v="5CF3CF0ED85D4F62BC203DDB18634A43"/>
    <x v="1"/>
    <d v="2025-08-01T17:52:28"/>
    <x v="1"/>
    <d v="2025-08-01T17:54:43"/>
    <x v="6"/>
    <s v="0226020033"/>
    <s v="NA"/>
    <s v="NA"/>
    <x v="0"/>
  </r>
  <r>
    <x v="1"/>
    <s v="Call"/>
    <s v="5DA28F9D5FCD4F9987DDA0BCEA7356D1"/>
    <x v="5"/>
    <d v="2025-08-07T14:56:21"/>
    <x v="4"/>
    <d v="2025-08-07T15:07:53"/>
    <x v="6"/>
    <s v="0987158809"/>
    <s v="NA"/>
    <s v="NA"/>
    <x v="1"/>
  </r>
  <r>
    <x v="0"/>
    <s v="Call"/>
    <s v="5E4588249A3143C7BDBB1631C0A713F4"/>
    <x v="23"/>
    <d v="2025-08-04T15:09:19"/>
    <x v="0"/>
    <d v="2025-08-04T15:13:20"/>
    <x v="6"/>
    <s v="078020801"/>
    <s v="NA"/>
    <s v="NA"/>
    <x v="0"/>
  </r>
  <r>
    <x v="0"/>
    <s v="Call"/>
    <s v="5E923DDCD8DF47AF8B8E17DA8E9BA546"/>
    <x v="22"/>
    <d v="2025-08-21T14:09:41"/>
    <x v="4"/>
    <d v="2025-08-21T14:20:33"/>
    <x v="6"/>
    <s v="0926722723"/>
    <s v="NA"/>
    <s v="NA"/>
    <x v="1"/>
  </r>
  <r>
    <x v="0"/>
    <s v="Call"/>
    <s v="5EC45E22877A41FB889E276B77DFA0A9"/>
    <x v="3"/>
    <d v="2025-08-11T15:28:06"/>
    <x v="0"/>
    <d v="2025-08-11T15:39:19"/>
    <x v="6"/>
    <s v="0968533938"/>
    <s v="NA"/>
    <s v="NA"/>
    <x v="0"/>
  </r>
  <r>
    <x v="1"/>
    <s v="Call"/>
    <s v="5F52D4C8CF6C4DB0B7CA1CA80E92E123"/>
    <x v="11"/>
    <d v="2025-08-17T16:45:24"/>
    <x v="5"/>
    <d v="2025-08-17T16:46:06"/>
    <x v="6"/>
    <s v="0931100991"/>
    <s v="NA"/>
    <s v="NA"/>
    <x v="0"/>
  </r>
  <r>
    <x v="1"/>
    <s v="Call"/>
    <s v="5F5302EE57ED4364BC557AA95BB65C15"/>
    <x v="4"/>
    <d v="2025-08-06T19:45:20"/>
    <x v="3"/>
    <d v="2025-08-06T20:04:50"/>
    <x v="6"/>
    <s v="0958545712"/>
    <s v="NA"/>
    <s v="NA"/>
    <x v="1"/>
  </r>
  <r>
    <x v="0"/>
    <s v="Call"/>
    <s v="61F17E545DED4B30A5BB6ACE11E5034E"/>
    <x v="5"/>
    <d v="2025-08-07T19:32:10"/>
    <x v="4"/>
    <d v="2025-08-07T19:39:12"/>
    <x v="6"/>
    <s v="077777195"/>
    <s v="NA"/>
    <s v="NA"/>
    <x v="1"/>
  </r>
  <r>
    <x v="0"/>
    <s v="Call"/>
    <s v="6204EB86339B4196938F31E82CDD23D8"/>
    <x v="20"/>
    <d v="2025-08-20T17:27:06"/>
    <x v="3"/>
    <d v="2025-08-20T17:27:58"/>
    <x v="6"/>
    <s v="0986893159"/>
    <s v="NA"/>
    <s v="NA"/>
    <x v="0"/>
  </r>
  <r>
    <x v="0"/>
    <s v="Call"/>
    <s v="628D273CDABE48B2B4A3C7BEA28FB597"/>
    <x v="21"/>
    <d v="2025-08-22T16:33:41"/>
    <x v="1"/>
    <d v="2025-08-22T16:36:12"/>
    <x v="6"/>
    <s v="0424513979"/>
    <s v="NA"/>
    <s v="NA"/>
    <x v="0"/>
  </r>
  <r>
    <x v="1"/>
    <s v="Call"/>
    <s v="6407DCCA3FC84C66B8390F13FC333534"/>
    <x v="18"/>
    <d v="2025-08-08T18:17:24"/>
    <x v="1"/>
    <d v="2025-08-08T18:35:43"/>
    <x v="6"/>
    <s v="0915951112"/>
    <s v="NA"/>
    <s v="NA"/>
    <x v="1"/>
  </r>
  <r>
    <x v="0"/>
    <s v="Call"/>
    <s v="640C6B0576B84F7C85144FED12536842"/>
    <x v="9"/>
    <d v="2025-08-28T16:02:40"/>
    <x v="4"/>
    <d v="2025-08-28T16:03:54"/>
    <x v="6"/>
    <s v="0952850208"/>
    <s v="NA"/>
    <s v="NA"/>
    <x v="0"/>
  </r>
  <r>
    <x v="1"/>
    <s v="Call"/>
    <s v="66B8CF53C8124A0E9E620C384341D1DC"/>
    <x v="4"/>
    <d v="2025-08-06T15:13:42"/>
    <x v="3"/>
    <d v="2025-08-06T15:21:40"/>
    <x v="6"/>
    <s v="0972355615"/>
    <s v="NA"/>
    <s v="NA"/>
    <x v="1"/>
  </r>
  <r>
    <x v="0"/>
    <s v="Call"/>
    <s v="679A6AB3B79C4D78B3AB873E33C7E14B"/>
    <x v="18"/>
    <d v="2025-08-08T16:04:00"/>
    <x v="1"/>
    <d v="2025-08-08T16:08:01"/>
    <x v="6"/>
    <s v="26020033"/>
    <s v="NA"/>
    <s v="NA"/>
    <x v="1"/>
  </r>
  <r>
    <x v="0"/>
    <s v="Call"/>
    <s v="68374B6D68DA4925A2F8B28A13EE2734"/>
    <x v="20"/>
    <d v="2025-08-20T16:16:23"/>
    <x v="3"/>
    <d v="2025-08-20T16:22:43"/>
    <x v="6"/>
    <s v="0925936613"/>
    <s v="NA"/>
    <s v="NA"/>
    <x v="1"/>
  </r>
  <r>
    <x v="0"/>
    <s v="Call"/>
    <s v="6846F272CE844EB2A874FEC235277723"/>
    <x v="9"/>
    <d v="2025-08-28T15:47:59"/>
    <x v="4"/>
    <d v="2025-08-28T15:49:09"/>
    <x v="6"/>
    <s v="0968761296"/>
    <s v="NA"/>
    <s v="NA"/>
    <x v="0"/>
  </r>
  <r>
    <x v="0"/>
    <s v="Call"/>
    <s v="6A3E20ABFC3042CE909AAE60E72E85DF"/>
    <x v="15"/>
    <d v="2025-08-26T15:32:40"/>
    <x v="2"/>
    <d v="2025-08-26T15:36:55"/>
    <x v="6"/>
    <s v="87729016"/>
    <s v="NA"/>
    <s v="NA"/>
    <x v="1"/>
  </r>
  <r>
    <x v="0"/>
    <s v="Call"/>
    <s v="6CABB2C4A22642C7A21C2C8806E9289E"/>
    <x v="1"/>
    <d v="2025-08-01T18:38:23"/>
    <x v="1"/>
    <d v="2025-08-01T18:41:42"/>
    <x v="6"/>
    <s v="033398577"/>
    <s v="NA"/>
    <s v="NA"/>
    <x v="0"/>
  </r>
  <r>
    <x v="0"/>
    <s v="Call"/>
    <s v="6E6AD06A7BD8481BB514BA22370B3D5F"/>
    <x v="23"/>
    <d v="2025-08-04T14:05:41"/>
    <x v="0"/>
    <d v="2025-08-04T14:11:15"/>
    <x v="6"/>
    <s v="0968699595"/>
    <s v="NA"/>
    <s v="NA"/>
    <x v="0"/>
  </r>
  <r>
    <x v="1"/>
    <s v="Call"/>
    <s v="6F69F69C0B6F441DA341C31935EC618A"/>
    <x v="11"/>
    <d v="2025-08-17T16:51:58"/>
    <x v="5"/>
    <d v="2025-08-17T16:52:34"/>
    <x v="6"/>
    <s v="0967367824"/>
    <s v="NA"/>
    <s v="NA"/>
    <x v="0"/>
  </r>
  <r>
    <x v="0"/>
    <s v="Call"/>
    <s v="6FEAC72758D44C9F9240479BD62D4815"/>
    <x v="21"/>
    <d v="2025-08-22T15:23:05"/>
    <x v="1"/>
    <d v="2025-08-22T15:23:40"/>
    <x v="6"/>
    <s v="0986893159"/>
    <s v="NA"/>
    <s v="NA"/>
    <x v="0"/>
  </r>
  <r>
    <x v="0"/>
    <s v="Call"/>
    <s v="709B7F14483A4AEA81C9DE9D90AC8245"/>
    <x v="18"/>
    <d v="2025-08-08T15:25:36"/>
    <x v="1"/>
    <d v="2025-08-08T15:26:05"/>
    <x v="6"/>
    <s v="0972235600"/>
    <s v="NA"/>
    <s v="NA"/>
    <x v="0"/>
  </r>
  <r>
    <x v="0"/>
    <s v="Call"/>
    <s v="742C4C0B5BFC45A5940D7965D620AE4A"/>
    <x v="21"/>
    <d v="2025-08-22T15:10:32"/>
    <x v="1"/>
    <d v="2025-08-22T15:11:40"/>
    <x v="6"/>
    <s v="0905614359"/>
    <s v="NA"/>
    <s v="NA"/>
    <x v="0"/>
  </r>
  <r>
    <x v="0"/>
    <s v="Call"/>
    <s v="74889AFEDFAB4785872E11D85AA7945A"/>
    <x v="21"/>
    <d v="2025-08-22T15:27:52"/>
    <x v="1"/>
    <d v="2025-08-22T15:30:33"/>
    <x v="6"/>
    <s v="0909999077"/>
    <s v="NA"/>
    <s v="NA"/>
    <x v="0"/>
  </r>
  <r>
    <x v="0"/>
    <s v="Call"/>
    <s v="7503C49382724BFE916A4580C7E8F3C9"/>
    <x v="21"/>
    <d v="2025-08-22T17:08:51"/>
    <x v="1"/>
    <d v="2025-08-22T17:11:38"/>
    <x v="6"/>
    <s v="033398577"/>
    <s v="NA"/>
    <s v="NA"/>
    <x v="0"/>
  </r>
  <r>
    <x v="0"/>
    <s v="Call"/>
    <s v="757F2645A8AA4084A98C3B1A9C1E12E6"/>
    <x v="18"/>
    <d v="2025-08-08T15:20:53"/>
    <x v="1"/>
    <d v="2025-08-08T15:22:12"/>
    <x v="6"/>
    <s v="0923758710"/>
    <s v="NA"/>
    <s v="NA"/>
    <x v="0"/>
  </r>
  <r>
    <x v="0"/>
    <s v="Call"/>
    <s v="75A8B20512234B758FEEB3E7FA74E53D"/>
    <x v="15"/>
    <d v="2025-08-26T15:04:54"/>
    <x v="2"/>
    <d v="2025-08-26T15:12:22"/>
    <x v="6"/>
    <s v="26020033"/>
    <s v="NA"/>
    <s v="NA"/>
    <x v="1"/>
  </r>
  <r>
    <x v="1"/>
    <s v="Call"/>
    <s v="78D43D4C221647F2BA0DB4F679A3F564"/>
    <x v="11"/>
    <d v="2025-08-17T16:49:17"/>
    <x v="5"/>
    <d v="2025-08-17T16:49:59"/>
    <x v="6"/>
    <s v="0989950968"/>
    <s v="NA"/>
    <s v="NA"/>
    <x v="0"/>
  </r>
  <r>
    <x v="0"/>
    <s v="Call"/>
    <s v="79CF45A3A835470F8652DCFD0FC0381E"/>
    <x v="9"/>
    <d v="2025-08-28T17:40:51"/>
    <x v="4"/>
    <d v="2025-08-28T17:44:16"/>
    <x v="6"/>
    <s v="0958254327"/>
    <s v="NA"/>
    <s v="NA"/>
    <x v="1"/>
  </r>
  <r>
    <x v="0"/>
    <s v="Call"/>
    <s v="7AA1EC6B65604F568894A3D3799C637A"/>
    <x v="24"/>
    <d v="2025-08-14T14:10:16"/>
    <x v="4"/>
    <d v="2025-08-14T14:14:19"/>
    <x v="6"/>
    <s v="0973975152"/>
    <s v="NA"/>
    <s v="NA"/>
    <x v="0"/>
  </r>
  <r>
    <x v="0"/>
    <s v="Call"/>
    <s v="7B80CA30116C4DCE8B2E83BB8B2342F7"/>
    <x v="5"/>
    <d v="2025-08-07T19:39:55"/>
    <x v="4"/>
    <d v="2025-08-07T19:43:48"/>
    <x v="6"/>
    <s v="26338960"/>
    <s v="NA"/>
    <s v="NA"/>
    <x v="1"/>
  </r>
  <r>
    <x v="0"/>
    <s v="Call"/>
    <s v="7C7304DD4BF94BCD88972B187FD167A2"/>
    <x v="23"/>
    <d v="2025-08-04T14:02:17"/>
    <x v="0"/>
    <d v="2025-08-04T14:05:33"/>
    <x v="6"/>
    <s v="034525595"/>
    <s v="NA"/>
    <s v="NA"/>
    <x v="0"/>
  </r>
  <r>
    <x v="0"/>
    <s v="Call"/>
    <s v="7D6D409D4E0D4080B2DC3FA21F4B36A0"/>
    <x v="9"/>
    <d v="2025-08-28T15:40:32"/>
    <x v="4"/>
    <d v="2025-08-28T15:43:51"/>
    <x v="6"/>
    <s v="0958254327"/>
    <s v="NA"/>
    <s v="NA"/>
    <x v="0"/>
  </r>
  <r>
    <x v="0"/>
    <s v="Call"/>
    <s v="7DB7AB49BAAA43B5BD65CE34FE7D2BD7"/>
    <x v="21"/>
    <d v="2025-08-22T15:16:48"/>
    <x v="1"/>
    <d v="2025-08-22T15:17:46"/>
    <x v="6"/>
    <s v="0958813990"/>
    <s v="NA"/>
    <s v="NA"/>
    <x v="0"/>
  </r>
  <r>
    <x v="1"/>
    <s v="Call"/>
    <s v="7DFFD22D4D3444C4A37AB967795F180E"/>
    <x v="11"/>
    <d v="2025-08-17T16:50:12"/>
    <x v="5"/>
    <d v="2025-08-17T16:51:44"/>
    <x v="6"/>
    <s v="0987788018"/>
    <s v="NA"/>
    <s v="NA"/>
    <x v="0"/>
  </r>
  <r>
    <x v="1"/>
    <s v="Call"/>
    <s v="80AD9E5CA9C4438783CCEF2FC4E0874A"/>
    <x v="23"/>
    <d v="2025-08-04T15:24:04"/>
    <x v="0"/>
    <d v="2025-08-04T15:25:16"/>
    <x v="6"/>
    <s v="0938112601"/>
    <s v="NA"/>
    <s v="NA"/>
    <x v="0"/>
  </r>
  <r>
    <x v="0"/>
    <s v="Call"/>
    <s v="830257DF20834737B5DC23205702A36E"/>
    <x v="3"/>
    <d v="2025-08-11T15:18:24"/>
    <x v="0"/>
    <d v="2025-08-11T15:23:36"/>
    <x v="6"/>
    <s v="0426879200"/>
    <s v="NA"/>
    <s v="NA"/>
    <x v="0"/>
  </r>
  <r>
    <x v="0"/>
    <s v="Call"/>
    <s v="8463F35ACFC1413FAD24771BD9C85F26"/>
    <x v="23"/>
    <d v="2025-08-04T18:47:49"/>
    <x v="0"/>
    <d v="2025-08-04T18:49:49"/>
    <x v="6"/>
    <s v="0925501336"/>
    <s v="NA"/>
    <s v="NA"/>
    <x v="0"/>
  </r>
  <r>
    <x v="0"/>
    <s v="Call"/>
    <s v="85DF92F8C7894595973E0FFECB14ACAC"/>
    <x v="22"/>
    <d v="2025-08-21T20:54:46"/>
    <x v="4"/>
    <d v="2025-08-21T20:58:37"/>
    <x v="6"/>
    <s v="0915169396"/>
    <s v="NA"/>
    <s v="NA"/>
    <x v="1"/>
  </r>
  <r>
    <x v="0"/>
    <s v="Call"/>
    <s v="8679470647024A65BCD7775DDB1258AA"/>
    <x v="21"/>
    <d v="2025-08-22T15:24:00"/>
    <x v="1"/>
    <d v="2025-08-22T15:24:36"/>
    <x v="6"/>
    <s v="0936498719"/>
    <s v="NA"/>
    <s v="NA"/>
    <x v="0"/>
  </r>
  <r>
    <x v="1"/>
    <s v="Call"/>
    <s v="88098FE7E3B74FD2A7E4EE83FE2B66B8"/>
    <x v="11"/>
    <d v="2025-08-17T16:21:21"/>
    <x v="5"/>
    <d v="2025-08-17T16:24:55"/>
    <x v="6"/>
    <s v="0926213286"/>
    <s v="NA"/>
    <s v="NA"/>
    <x v="0"/>
  </r>
  <r>
    <x v="0"/>
    <s v="Call"/>
    <s v="8A7B8A54B77749249EB73768E269A5DC"/>
    <x v="9"/>
    <d v="2025-08-28T16:09:35"/>
    <x v="4"/>
    <d v="2025-08-28T16:10:53"/>
    <x v="6"/>
    <s v="0968498125"/>
    <s v="NA"/>
    <s v="NA"/>
    <x v="0"/>
  </r>
  <r>
    <x v="0"/>
    <s v="Call"/>
    <s v="8B2B9A86BD5E4D809C2D766EAC8B913F"/>
    <x v="24"/>
    <d v="2025-08-14T18:43:12"/>
    <x v="4"/>
    <d v="2025-08-14T18:47:28"/>
    <x v="6"/>
    <s v="034195553"/>
    <s v="NA"/>
    <s v="NA"/>
    <x v="0"/>
  </r>
  <r>
    <x v="0"/>
    <s v="Call"/>
    <s v="8BF4F8E8D75344049C7CD70BDC7AFEC0"/>
    <x v="1"/>
    <d v="2025-08-01T16:47:19"/>
    <x v="1"/>
    <d v="2025-08-01T16:51:51"/>
    <x v="6"/>
    <s v="89145599"/>
    <s v="NA"/>
    <s v="NA"/>
    <x v="1"/>
  </r>
  <r>
    <x v="0"/>
    <s v="Call"/>
    <s v="8C96FE4D1CD545F4B9F38648DCE83F62"/>
    <x v="18"/>
    <d v="2025-08-08T17:01:40"/>
    <x v="1"/>
    <d v="2025-08-08T17:07:25"/>
    <x v="6"/>
    <s v="047281377"/>
    <s v="NA"/>
    <s v="NA"/>
    <x v="1"/>
  </r>
  <r>
    <x v="1"/>
    <s v="Call"/>
    <s v="8D0B6795C1FB4B76AA08F4EAB2986AF9"/>
    <x v="4"/>
    <d v="2025-08-06T20:53:54"/>
    <x v="3"/>
    <d v="2025-08-06T20:55:47"/>
    <x v="6"/>
    <s v="0970275688"/>
    <s v="NA"/>
    <s v="NA"/>
    <x v="1"/>
  </r>
  <r>
    <x v="0"/>
    <s v="Call"/>
    <s v="8D166A51426849ED85BB74AD6EFA4E13"/>
    <x v="21"/>
    <d v="2025-08-22T15:13:42"/>
    <x v="1"/>
    <d v="2025-08-22T15:14:35"/>
    <x v="6"/>
    <s v="0933579601"/>
    <s v="NA"/>
    <s v="NA"/>
    <x v="0"/>
  </r>
  <r>
    <x v="0"/>
    <s v="Call"/>
    <s v="8E78A3DA0B2B4A3C998F67B6EC96F515"/>
    <x v="18"/>
    <d v="2025-08-08T20:59:24"/>
    <x v="1"/>
    <d v="2025-08-08T21:03:12"/>
    <x v="6"/>
    <s v="0909588048"/>
    <s v="NA"/>
    <s v="NA"/>
    <x v="0"/>
  </r>
  <r>
    <x v="0"/>
    <s v="Call"/>
    <s v="8EF2DC2F3B514C77B6BB8E8454BB9673"/>
    <x v="18"/>
    <d v="2025-08-08T15:17:49"/>
    <x v="1"/>
    <d v="2025-08-08T15:20:22"/>
    <x v="6"/>
    <s v="0933108020"/>
    <s v="NA"/>
    <s v="NA"/>
    <x v="0"/>
  </r>
  <r>
    <x v="0"/>
    <s v="Call"/>
    <s v="8F993C607AE446498F96FD1E57EA0BAE"/>
    <x v="1"/>
    <d v="2025-08-01T18:15:52"/>
    <x v="1"/>
    <d v="2025-08-01T18:18:22"/>
    <x v="6"/>
    <s v="0226020033"/>
    <s v="NA"/>
    <s v="NA"/>
    <x v="0"/>
  </r>
  <r>
    <x v="1"/>
    <s v="Call"/>
    <s v="8FAEA366A7DA453A8286440A0C540B16"/>
    <x v="11"/>
    <d v="2025-08-17T16:38:48"/>
    <x v="5"/>
    <d v="2025-08-17T16:39:35"/>
    <x v="6"/>
    <s v="0916030466"/>
    <s v="NA"/>
    <s v="NA"/>
    <x v="0"/>
  </r>
  <r>
    <x v="0"/>
    <s v="Call"/>
    <s v="91B2D2945EED444BAA9264C044FC1535"/>
    <x v="18"/>
    <d v="2025-08-08T20:16:13"/>
    <x v="1"/>
    <d v="2025-08-08T20:31:03"/>
    <x v="6"/>
    <s v="0989538188"/>
    <s v="NA"/>
    <s v="NA"/>
    <x v="1"/>
  </r>
  <r>
    <x v="0"/>
    <s v="Call"/>
    <s v="9236A74188FE41AF9FA5D2EA10AFBDBF"/>
    <x v="3"/>
    <d v="2025-08-11T20:18:57"/>
    <x v="0"/>
    <d v="2025-08-11T20:26:52"/>
    <x v="6"/>
    <s v="0229306677"/>
    <s v="NA"/>
    <s v="NA"/>
    <x v="0"/>
  </r>
  <r>
    <x v="0"/>
    <s v="Call"/>
    <s v="9238EAFB2C564AA18E4C3BC605E0739F"/>
    <x v="15"/>
    <d v="2025-08-26T18:04:33"/>
    <x v="2"/>
    <d v="2025-08-26T18:08:03"/>
    <x v="6"/>
    <s v="0426879200"/>
    <s v="NA"/>
    <s v="NA"/>
    <x v="0"/>
  </r>
  <r>
    <x v="0"/>
    <s v="Call"/>
    <s v="92FDC36D6F404F3AA479E7DF7CD7A0A3"/>
    <x v="20"/>
    <d v="2025-08-20T17:38:39"/>
    <x v="3"/>
    <d v="2025-08-20T17:40:00"/>
    <x v="6"/>
    <s v="0936948259"/>
    <s v="NA"/>
    <s v="NA"/>
    <x v="0"/>
  </r>
  <r>
    <x v="0"/>
    <s v="Call"/>
    <s v="9340FB6B0CC64630AF0156353F2EC0B6"/>
    <x v="22"/>
    <d v="2025-08-21T19:23:17"/>
    <x v="4"/>
    <d v="2025-08-21T19:29:18"/>
    <x v="6"/>
    <s v="0287729016"/>
    <s v="NA"/>
    <s v="NA"/>
    <x v="0"/>
  </r>
  <r>
    <x v="0"/>
    <s v="Call"/>
    <s v="9351EE87D19D48BF9BD266619F1FB0D5"/>
    <x v="8"/>
    <d v="2025-08-27T14:18:28"/>
    <x v="3"/>
    <d v="2025-08-27T14:25:38"/>
    <x v="6"/>
    <s v="0915169396"/>
    <s v="NA"/>
    <s v="NA"/>
    <x v="1"/>
  </r>
  <r>
    <x v="0"/>
    <s v="Call"/>
    <s v="95B02D7EBE5E46A2955068E03A9F8497"/>
    <x v="9"/>
    <d v="2025-08-28T15:22:55"/>
    <x v="4"/>
    <d v="2025-08-28T15:25:58"/>
    <x v="6"/>
    <s v="0908895085"/>
    <s v="NA"/>
    <s v="NA"/>
    <x v="0"/>
  </r>
  <r>
    <x v="0"/>
    <s v="Call"/>
    <s v="95CDBE47FF3445038C35EC1605457AF4"/>
    <x v="5"/>
    <d v="2025-08-07T17:00:27"/>
    <x v="4"/>
    <d v="2025-08-07T17:12:36"/>
    <x v="6"/>
    <s v="89145599"/>
    <s v="NA"/>
    <s v="NA"/>
    <x v="1"/>
  </r>
  <r>
    <x v="0"/>
    <s v="Call"/>
    <s v="964951CEA52B4CE99D924F11656BA24C"/>
    <x v="18"/>
    <d v="2025-08-08T15:26:30"/>
    <x v="1"/>
    <d v="2025-08-08T15:28:38"/>
    <x v="6"/>
    <s v="0980617789"/>
    <s v="NA"/>
    <s v="NA"/>
    <x v="0"/>
  </r>
  <r>
    <x v="1"/>
    <s v="Call"/>
    <s v="969D50C2B7684233B838B51777962639"/>
    <x v="11"/>
    <d v="2025-08-17T16:39:47"/>
    <x v="5"/>
    <d v="2025-08-17T16:40:36"/>
    <x v="6"/>
    <s v="0921817242"/>
    <s v="NA"/>
    <s v="NA"/>
    <x v="0"/>
  </r>
  <r>
    <x v="1"/>
    <s v="Call"/>
    <s v="98C21DCDC63248D4AD75363C1D14A527"/>
    <x v="11"/>
    <d v="2025-08-17T16:33:31"/>
    <x v="5"/>
    <d v="2025-08-17T16:35:35"/>
    <x v="6"/>
    <s v="0978037079"/>
    <s v="NA"/>
    <s v="NA"/>
    <x v="0"/>
  </r>
  <r>
    <x v="0"/>
    <s v="Call"/>
    <s v="98C99D765B4B4F5A924395D9C61F5D60"/>
    <x v="24"/>
    <d v="2025-08-14T14:38:45"/>
    <x v="4"/>
    <d v="2025-08-14T14:44:49"/>
    <x v="6"/>
    <s v="0423100278"/>
    <s v="NA"/>
    <s v="NA"/>
    <x v="0"/>
  </r>
  <r>
    <x v="0"/>
    <s v="Call"/>
    <s v="9A482E12F280418F80FFBC592BE918A1"/>
    <x v="22"/>
    <d v="2025-08-21T17:48:22"/>
    <x v="4"/>
    <d v="2025-08-21T17:54:00"/>
    <x v="6"/>
    <s v="048385899"/>
    <s v="NA"/>
    <s v="NA"/>
    <x v="0"/>
  </r>
  <r>
    <x v="0"/>
    <s v="Call"/>
    <s v="9B41C03054F0438985CF65E447056152"/>
    <x v="3"/>
    <d v="2025-08-11T16:11:33"/>
    <x v="0"/>
    <d v="2025-08-11T16:14:33"/>
    <x v="6"/>
    <s v="0426879200"/>
    <s v="NA"/>
    <s v="NA"/>
    <x v="0"/>
  </r>
  <r>
    <x v="0"/>
    <s v="Call"/>
    <s v="9B876F27DD674A9AB87232009786FDF2"/>
    <x v="18"/>
    <d v="2025-08-08T18:05:50"/>
    <x v="1"/>
    <d v="2025-08-08T18:16:41"/>
    <x v="6"/>
    <s v="087239323"/>
    <s v="NA"/>
    <s v="NA"/>
    <x v="1"/>
  </r>
  <r>
    <x v="1"/>
    <s v="Call"/>
    <s v="9C1B1EE6F808428E8603C2297D548F8B"/>
    <x v="11"/>
    <d v="2025-08-17T16:00:59"/>
    <x v="5"/>
    <d v="2025-08-17T16:02:09"/>
    <x v="6"/>
    <s v="0926764336"/>
    <s v="NA"/>
    <s v="NA"/>
    <x v="0"/>
  </r>
  <r>
    <x v="0"/>
    <s v="Call"/>
    <s v="9C53F76E256E42968DFDE7126CB6CE65"/>
    <x v="22"/>
    <d v="2025-08-21T16:59:46"/>
    <x v="4"/>
    <d v="2025-08-21T17:02:50"/>
    <x v="6"/>
    <s v="0958254327"/>
    <s v="NA"/>
    <s v="NA"/>
    <x v="0"/>
  </r>
  <r>
    <x v="0"/>
    <s v="Call"/>
    <s v="9D25E993CD6247419DE4DC839BD347C9"/>
    <x v="5"/>
    <d v="2025-08-07T14:25:49"/>
    <x v="4"/>
    <d v="2025-08-07T14:29:53"/>
    <x v="6"/>
    <s v="0968533938"/>
    <s v="NA"/>
    <s v="NA"/>
    <x v="0"/>
  </r>
  <r>
    <x v="0"/>
    <s v="Call"/>
    <s v="9D264F5BFCFC4CB592E4618AB393D3A4"/>
    <x v="8"/>
    <d v="2025-08-27T15:33:15"/>
    <x v="3"/>
    <d v="2025-08-27T15:36:40"/>
    <x v="6"/>
    <s v="0928753983"/>
    <s v="NA"/>
    <s v="NA"/>
    <x v="0"/>
  </r>
  <r>
    <x v="0"/>
    <s v="Call"/>
    <s v="9DF6B6AFE8344B989C94EDF65C49B354"/>
    <x v="18"/>
    <d v="2025-08-08T18:43:13"/>
    <x v="1"/>
    <d v="2025-08-08T18:51:35"/>
    <x v="6"/>
    <s v="062924275"/>
    <s v="NA"/>
    <s v="NA"/>
    <x v="0"/>
  </r>
  <r>
    <x v="1"/>
    <s v="Call"/>
    <s v="9E418ED5D2E143B3A2E11258D534ABF2"/>
    <x v="11"/>
    <d v="2025-08-17T15:05:31"/>
    <x v="5"/>
    <d v="2025-08-17T15:07:08"/>
    <x v="6"/>
    <s v="0912700916"/>
    <s v="NA"/>
    <s v="NA"/>
    <x v="0"/>
  </r>
  <r>
    <x v="1"/>
    <s v="Call"/>
    <s v="A03DBAC2B75D4E69961C599C38AF9772"/>
    <x v="4"/>
    <d v="2025-08-06T21:28:42"/>
    <x v="3"/>
    <d v="2025-08-06T21:39:33"/>
    <x v="6"/>
    <s v="0911699157"/>
    <s v="NA"/>
    <s v="NA"/>
    <x v="0"/>
  </r>
  <r>
    <x v="1"/>
    <s v="Call"/>
    <s v="A312DCD6CB5640468985F96403E0C50D"/>
    <x v="11"/>
    <d v="2025-08-17T16:37:49"/>
    <x v="5"/>
    <d v="2025-08-17T16:38:35"/>
    <x v="6"/>
    <s v="0900280027"/>
    <s v="NA"/>
    <s v="NA"/>
    <x v="0"/>
  </r>
  <r>
    <x v="0"/>
    <s v="Call"/>
    <s v="A3B6B5B83171426FB748AA4404EB15D7"/>
    <x v="18"/>
    <d v="2025-08-08T15:04:23"/>
    <x v="1"/>
    <d v="2025-08-08T15:05:42"/>
    <x v="6"/>
    <s v="0989252150"/>
    <s v="NA"/>
    <s v="NA"/>
    <x v="0"/>
  </r>
  <r>
    <x v="1"/>
    <s v="Chat"/>
    <s v="A3F1AC556BC8433AA015005AD026E9D5"/>
    <x v="1"/>
    <d v="2025-08-01T21:33:07"/>
    <x v="1"/>
    <d v="2025-08-01T21:43:49"/>
    <x v="6"/>
    <s v="0966558388"/>
    <s v="NA"/>
    <s v="NA"/>
    <x v="1"/>
  </r>
  <r>
    <x v="1"/>
    <s v="Call"/>
    <s v="A3F7DB347B4545CFA1800EF04E6218D5"/>
    <x v="11"/>
    <d v="2025-08-17T16:10:52"/>
    <x v="5"/>
    <d v="2025-08-17T16:12:37"/>
    <x v="6"/>
    <s v="0911423222"/>
    <s v="NA"/>
    <s v="NA"/>
    <x v="0"/>
  </r>
  <r>
    <x v="1"/>
    <s v="Call"/>
    <s v="A44233FC6A9643ED921DF88E5535EA3F"/>
    <x v="20"/>
    <d v="2025-08-20T22:26:21"/>
    <x v="3"/>
    <d v="2025-08-20T22:26:59"/>
    <x v="6"/>
    <s v="0916800055"/>
    <s v="NA"/>
    <s v="NA"/>
    <x v="1"/>
  </r>
  <r>
    <x v="0"/>
    <s v="Call"/>
    <s v="A47936D5741948C6AF5F5F54ACB73DDF"/>
    <x v="15"/>
    <d v="2025-08-26T15:54:32"/>
    <x v="2"/>
    <d v="2025-08-26T15:58:35"/>
    <x v="6"/>
    <s v="0287729016"/>
    <s v="NA"/>
    <s v="NA"/>
    <x v="0"/>
  </r>
  <r>
    <x v="1"/>
    <s v="Call"/>
    <s v="A4DB0A975847403AABD48EC2EBB47A96"/>
    <x v="11"/>
    <d v="2025-08-17T16:27:00"/>
    <x v="5"/>
    <d v="2025-08-17T16:28:14"/>
    <x v="6"/>
    <s v="0903130257"/>
    <s v="NA"/>
    <s v="NA"/>
    <x v="0"/>
  </r>
  <r>
    <x v="0"/>
    <s v="Call"/>
    <s v="A649C361891D48F88265C2685BC2D467"/>
    <x v="24"/>
    <d v="2025-08-14T14:52:25"/>
    <x v="4"/>
    <d v="2025-08-14T14:56:28"/>
    <x v="6"/>
    <s v="0965482547"/>
    <s v="NA"/>
    <s v="NA"/>
    <x v="1"/>
  </r>
  <r>
    <x v="1"/>
    <s v="Call"/>
    <s v="A6A4E24B849A4A548F46101E271D40D5"/>
    <x v="11"/>
    <d v="2025-08-17T15:53:12"/>
    <x v="5"/>
    <d v="2025-08-17T15:54:35"/>
    <x v="6"/>
    <s v="0953533308"/>
    <s v="NA"/>
    <s v="NA"/>
    <x v="0"/>
  </r>
  <r>
    <x v="0"/>
    <s v="Call"/>
    <s v="A7B9171E105948B0998D973DCBEFBCDD"/>
    <x v="24"/>
    <d v="2025-08-14T16:34:09"/>
    <x v="4"/>
    <d v="2025-08-14T16:36:30"/>
    <x v="6"/>
    <s v="0226020033"/>
    <s v="NA"/>
    <s v="NA"/>
    <x v="0"/>
  </r>
  <r>
    <x v="0"/>
    <s v="Call"/>
    <s v="A81B5996743648EE8CCAF0E4791BD540"/>
    <x v="23"/>
    <d v="2025-08-04T18:14:02"/>
    <x v="0"/>
    <d v="2025-08-04T18:22:22"/>
    <x v="6"/>
    <s v="26338960"/>
    <s v="NA"/>
    <s v="NA"/>
    <x v="1"/>
  </r>
  <r>
    <x v="1"/>
    <s v="Call"/>
    <s v="A8272A5D5BE74CC2BF6D23853C93473D"/>
    <x v="9"/>
    <d v="2025-08-28T20:07:32"/>
    <x v="4"/>
    <d v="2025-08-28T20:57:09"/>
    <x v="6"/>
    <s v="0967185537"/>
    <s v="NA"/>
    <s v="NA"/>
    <x v="1"/>
  </r>
  <r>
    <x v="0"/>
    <s v="Call"/>
    <s v="AB5306B8613E4C2BB7A2FAC734AC3460"/>
    <x v="9"/>
    <d v="2025-08-28T15:57:01"/>
    <x v="4"/>
    <d v="2025-08-28T15:59:16"/>
    <x v="6"/>
    <s v="0906003788"/>
    <s v="NA"/>
    <s v="NA"/>
    <x v="0"/>
  </r>
  <r>
    <x v="0"/>
    <s v="Call"/>
    <s v="AB6E3361B111400F9E31705FBF370602"/>
    <x v="22"/>
    <d v="2025-08-21T19:10:33"/>
    <x v="4"/>
    <d v="2025-08-21T19:11:45"/>
    <x v="6"/>
    <s v="0989987525"/>
    <s v="NA"/>
    <s v="NA"/>
    <x v="0"/>
  </r>
  <r>
    <x v="1"/>
    <s v="Call"/>
    <s v="AB782393FF404E1CBF82D7ED5D6F3297"/>
    <x v="11"/>
    <d v="2025-08-17T16:18:26"/>
    <x v="5"/>
    <d v="2025-08-17T16:19:07"/>
    <x v="6"/>
    <s v="0989483983"/>
    <s v="NA"/>
    <s v="NA"/>
    <x v="0"/>
  </r>
  <r>
    <x v="0"/>
    <s v="Call"/>
    <s v="ACAD824962004A048B55E970251F139A"/>
    <x v="8"/>
    <d v="2025-08-27T14:15:11"/>
    <x v="3"/>
    <d v="2025-08-27T14:19:24"/>
    <x v="6"/>
    <s v="0968555697"/>
    <s v="NA"/>
    <s v="NA"/>
    <x v="0"/>
  </r>
  <r>
    <x v="0"/>
    <s v="Call"/>
    <s v="AD569CE832A54033BD84A0D5590EA60E"/>
    <x v="21"/>
    <d v="2025-08-22T15:12:02"/>
    <x v="1"/>
    <d v="2025-08-22T15:12:37"/>
    <x v="6"/>
    <s v="0938767805"/>
    <s v="NA"/>
    <s v="NA"/>
    <x v="0"/>
  </r>
  <r>
    <x v="0"/>
    <s v="Call"/>
    <s v="AE3D6DD56C0A495080AA6EB1E0878AB8"/>
    <x v="18"/>
    <d v="2025-08-08T15:29:07"/>
    <x v="1"/>
    <d v="2025-08-08T15:31:00"/>
    <x v="6"/>
    <s v="0919607221"/>
    <s v="NA"/>
    <s v="NA"/>
    <x v="0"/>
  </r>
  <r>
    <x v="0"/>
    <s v="Call"/>
    <s v="AE676B2BE9C843F489A67DD19C51A7E3"/>
    <x v="1"/>
    <d v="2025-08-01T14:13:45"/>
    <x v="1"/>
    <d v="2025-08-01T14:16:33"/>
    <x v="6"/>
    <s v="0926532999"/>
    <s v="NA"/>
    <s v="NA"/>
    <x v="0"/>
  </r>
  <r>
    <x v="0"/>
    <s v="Call"/>
    <s v="AFE1B45B778D4736920F4DB500BB85C9"/>
    <x v="20"/>
    <d v="2025-08-20T17:33:09"/>
    <x v="3"/>
    <d v="2025-08-20T17:34:08"/>
    <x v="6"/>
    <s v="0917699701"/>
    <s v="NA"/>
    <s v="NA"/>
    <x v="0"/>
  </r>
  <r>
    <x v="0"/>
    <s v="Call"/>
    <s v="B09AE6FF1A174886933525C86EB3B138"/>
    <x v="3"/>
    <d v="2025-08-11T17:41:43"/>
    <x v="0"/>
    <d v="2025-08-11T17:42:40"/>
    <x v="6"/>
    <s v="0968533938"/>
    <s v="NA"/>
    <s v="NA"/>
    <x v="0"/>
  </r>
  <r>
    <x v="1"/>
    <s v="Call"/>
    <s v="B11654DB5997418AAEDB02820FF11BB0"/>
    <x v="11"/>
    <d v="2025-08-17T16:25:12"/>
    <x v="5"/>
    <d v="2025-08-17T16:26:37"/>
    <x v="6"/>
    <s v="0987077435"/>
    <s v="NA"/>
    <s v="NA"/>
    <x v="0"/>
  </r>
  <r>
    <x v="0"/>
    <s v="Call"/>
    <s v="B229A36E007F4E95890A715D803DB80F"/>
    <x v="3"/>
    <d v="2025-08-11T16:44:18"/>
    <x v="0"/>
    <d v="2025-08-11T16:46:37"/>
    <x v="6"/>
    <s v="0426879200"/>
    <s v="NA"/>
    <s v="NA"/>
    <x v="0"/>
  </r>
  <r>
    <x v="0"/>
    <s v="Call"/>
    <s v="B31DD4D08BED42EB98ED030C076B4B25"/>
    <x v="9"/>
    <d v="2025-08-28T16:04:09"/>
    <x v="4"/>
    <d v="2025-08-28T16:05:12"/>
    <x v="6"/>
    <s v="0907729880"/>
    <s v="NA"/>
    <s v="NA"/>
    <x v="0"/>
  </r>
  <r>
    <x v="0"/>
    <s v="Call"/>
    <s v="B39437529C87467BA2959F04ECCDA59D"/>
    <x v="3"/>
    <d v="2025-08-11T15:01:48"/>
    <x v="0"/>
    <d v="2025-08-11T15:09:14"/>
    <x v="6"/>
    <s v="0909588048"/>
    <s v="NA"/>
    <s v="NA"/>
    <x v="0"/>
  </r>
  <r>
    <x v="1"/>
    <s v="Call"/>
    <s v="B42A13E0F18A4F34BB3FCA164B64B347"/>
    <x v="11"/>
    <d v="2025-08-17T16:42:01"/>
    <x v="5"/>
    <d v="2025-08-17T16:43:23"/>
    <x v="6"/>
    <s v="0925192008"/>
    <s v="NA"/>
    <s v="NA"/>
    <x v="0"/>
  </r>
  <r>
    <x v="1"/>
    <s v="Call"/>
    <s v="B45EA93A0D0343F2ACF44852064111C6"/>
    <x v="1"/>
    <d v="2025-08-01T15:30:11"/>
    <x v="1"/>
    <d v="2025-08-01T15:48:09"/>
    <x v="6"/>
    <s v="0963433068"/>
    <s v="NA"/>
    <s v="NA"/>
    <x v="1"/>
  </r>
  <r>
    <x v="0"/>
    <s v="Call"/>
    <s v="B6BFA337D3514A8993F9B9384360ABE7"/>
    <x v="22"/>
    <d v="2025-08-21T14:46:47"/>
    <x v="4"/>
    <d v="2025-08-21T14:50:16"/>
    <x v="6"/>
    <s v="0973940168"/>
    <s v="NA"/>
    <s v="NA"/>
    <x v="0"/>
  </r>
  <r>
    <x v="0"/>
    <s v="Call"/>
    <s v="B74CAF27BE58415586107BD0713019E8"/>
    <x v="23"/>
    <d v="2025-08-04T18:42:15"/>
    <x v="0"/>
    <d v="2025-08-04T18:45:44"/>
    <x v="6"/>
    <s v="079623938"/>
    <s v="NA"/>
    <s v="NA"/>
    <x v="1"/>
  </r>
  <r>
    <x v="1"/>
    <s v="Call"/>
    <s v="B818992023A6435FA9D70B793CE29E77"/>
    <x v="11"/>
    <d v="2025-08-17T15:51:42"/>
    <x v="5"/>
    <d v="2025-08-17T15:52:47"/>
    <x v="6"/>
    <s v="0976363994"/>
    <s v="NA"/>
    <s v="NA"/>
    <x v="0"/>
  </r>
  <r>
    <x v="1"/>
    <s v="Call"/>
    <s v="B8B5794FAF7D4A3B9365BF04C3862BC7"/>
    <x v="11"/>
    <d v="2025-08-17T16:40:50"/>
    <x v="5"/>
    <d v="2025-08-17T16:41:50"/>
    <x v="6"/>
    <s v="0981149562"/>
    <s v="NA"/>
    <s v="NA"/>
    <x v="0"/>
  </r>
  <r>
    <x v="0"/>
    <s v="Call"/>
    <s v="BB051A5094E54DBE9FB122D534AAF910"/>
    <x v="8"/>
    <d v="2025-08-27T18:10:32"/>
    <x v="3"/>
    <d v="2025-08-27T18:30:47"/>
    <x v="6"/>
    <s v="0422277789"/>
    <s v="NA"/>
    <s v="NA"/>
    <x v="0"/>
  </r>
  <r>
    <x v="0"/>
    <s v="Call"/>
    <s v="BB13172852A4409AB759E2CCF9796172"/>
    <x v="1"/>
    <d v="2025-08-01T20:02:08"/>
    <x v="1"/>
    <d v="2025-08-01T20:04:28"/>
    <x v="6"/>
    <s v="033398577"/>
    <s v="NA"/>
    <s v="NA"/>
    <x v="0"/>
  </r>
  <r>
    <x v="1"/>
    <s v="Call"/>
    <s v="BC89A7E7C7D14D0F8A27F047FCCA294B"/>
    <x v="11"/>
    <d v="2025-08-17T16:20:24"/>
    <x v="5"/>
    <d v="2025-08-17T16:21:07"/>
    <x v="6"/>
    <s v="0922245686"/>
    <s v="NA"/>
    <s v="NA"/>
    <x v="0"/>
  </r>
  <r>
    <x v="0"/>
    <s v="Call"/>
    <s v="BD4D41C8AD824950B7D6621FE149EC80"/>
    <x v="8"/>
    <d v="2025-08-27T15:47:20"/>
    <x v="3"/>
    <d v="2025-08-27T15:51:36"/>
    <x v="6"/>
    <s v="0982859688"/>
    <s v="NA"/>
    <s v="NA"/>
    <x v="1"/>
  </r>
  <r>
    <x v="0"/>
    <s v="Call"/>
    <s v="BE0A3127ED284FD9B876744BFD6D7491"/>
    <x v="1"/>
    <d v="2025-08-01T14:31:46"/>
    <x v="1"/>
    <d v="2025-08-01T14:37:41"/>
    <x v="6"/>
    <s v="0971575930"/>
    <s v="NA"/>
    <s v="NA"/>
    <x v="0"/>
  </r>
  <r>
    <x v="1"/>
    <s v="Call"/>
    <s v="C049D2A7972F407CAB72DC8206E3A12F"/>
    <x v="11"/>
    <d v="2025-08-17T16:06:28"/>
    <x v="5"/>
    <d v="2025-08-17T16:07:58"/>
    <x v="6"/>
    <s v="0955269901"/>
    <s v="NA"/>
    <s v="NA"/>
    <x v="0"/>
  </r>
  <r>
    <x v="0"/>
    <s v="Call"/>
    <s v="C0BC91FB25DB4560B1109465C6B4162E"/>
    <x v="18"/>
    <d v="2025-08-08T15:14:51"/>
    <x v="1"/>
    <d v="2025-08-08T15:17:12"/>
    <x v="6"/>
    <s v="0936757288"/>
    <s v="NA"/>
    <s v="NA"/>
    <x v="0"/>
  </r>
  <r>
    <x v="0"/>
    <s v="Call"/>
    <s v="C0FCFD6023664C758CFF0BDC5E0DA2CD"/>
    <x v="4"/>
    <d v="2025-08-06T17:41:45"/>
    <x v="3"/>
    <d v="2025-08-06T17:46:37"/>
    <x v="6"/>
    <s v="079623938"/>
    <s v="NA"/>
    <s v="NA"/>
    <x v="1"/>
  </r>
  <r>
    <x v="0"/>
    <s v="Call"/>
    <s v="C1089232002A4E95BEDB9AB69BE458C3"/>
    <x v="22"/>
    <d v="2025-08-21T16:42:42"/>
    <x v="4"/>
    <d v="2025-08-21T16:51:23"/>
    <x v="6"/>
    <s v="0965410927"/>
    <s v="NA"/>
    <s v="NA"/>
    <x v="1"/>
  </r>
  <r>
    <x v="1"/>
    <s v="Call"/>
    <s v="C16C06D0580748CFAA4B1C06A49C6189"/>
    <x v="18"/>
    <d v="2025-08-08T21:22:54"/>
    <x v="1"/>
    <d v="2025-08-08T21:24:22"/>
    <x v="6"/>
    <s v="0967216692"/>
    <s v="NA"/>
    <s v="NA"/>
    <x v="1"/>
  </r>
  <r>
    <x v="0"/>
    <s v="Call"/>
    <s v="C41CDC3903554371A37C96E1EC36193F"/>
    <x v="18"/>
    <d v="2025-08-08T15:10:22"/>
    <x v="1"/>
    <d v="2025-08-08T15:10:56"/>
    <x v="6"/>
    <s v="0929228822"/>
    <s v="NA"/>
    <s v="NA"/>
    <x v="0"/>
  </r>
  <r>
    <x v="0"/>
    <s v="Call"/>
    <s v="C58274443F8946A4A4890950F8276904"/>
    <x v="23"/>
    <d v="2025-08-04T17:31:39"/>
    <x v="0"/>
    <d v="2025-08-04T17:34:36"/>
    <x v="6"/>
    <s v="033398577"/>
    <s v="NA"/>
    <s v="NA"/>
    <x v="0"/>
  </r>
  <r>
    <x v="0"/>
    <s v="Call"/>
    <s v="C5C7EA9E91AA4C0983A08348109EDDFE"/>
    <x v="18"/>
    <d v="2025-08-08T15:36:26"/>
    <x v="1"/>
    <d v="2025-08-08T15:39:39"/>
    <x v="6"/>
    <s v="0910886599"/>
    <s v="NA"/>
    <s v="NA"/>
    <x v="0"/>
  </r>
  <r>
    <x v="1"/>
    <s v="Call"/>
    <s v="C901B2E5DF504AFA81C3E0BBB5EE3B8F"/>
    <x v="19"/>
    <d v="2025-08-23T21:51:08"/>
    <x v="6"/>
    <d v="2025-08-23T21:52:34"/>
    <x v="6"/>
    <s v="0967190092"/>
    <s v="NA"/>
    <s v="NA"/>
    <x v="1"/>
  </r>
  <r>
    <x v="0"/>
    <s v="Call"/>
    <s v="C9B946A66A304F90A611B6EE78AEE473"/>
    <x v="1"/>
    <d v="2025-08-01T16:13:04"/>
    <x v="1"/>
    <d v="2025-08-01T16:25:39"/>
    <x v="6"/>
    <s v="0492303588"/>
    <s v="NA"/>
    <s v="NA"/>
    <x v="0"/>
  </r>
  <r>
    <x v="1"/>
    <s v="Call"/>
    <s v="CA4F21B313554D5B931D2E66A5928D87"/>
    <x v="11"/>
    <d v="2025-08-17T16:14:48"/>
    <x v="5"/>
    <d v="2025-08-17T16:16:00"/>
    <x v="6"/>
    <s v="0907096698"/>
    <s v="NA"/>
    <s v="NA"/>
    <x v="0"/>
  </r>
  <r>
    <x v="1"/>
    <s v="Call"/>
    <s v="CAE6000E27D54968880B80794E9863E4"/>
    <x v="11"/>
    <d v="2025-08-17T16:19:26"/>
    <x v="5"/>
    <d v="2025-08-17T16:20:12"/>
    <x v="6"/>
    <s v="0955549859"/>
    <s v="NA"/>
    <s v="NA"/>
    <x v="0"/>
  </r>
  <r>
    <x v="1"/>
    <s v="Call"/>
    <s v="CC789A1F8B20462DB5BE1767397874BF"/>
    <x v="4"/>
    <d v="2025-08-06T21:00:06"/>
    <x v="3"/>
    <d v="2025-08-06T21:12:06"/>
    <x v="6"/>
    <s v="0987158809"/>
    <s v="NA"/>
    <s v="NA"/>
    <x v="1"/>
  </r>
  <r>
    <x v="0"/>
    <s v="Call"/>
    <s v="CC8712F48F7D454D9A348B8D15ADCA63"/>
    <x v="1"/>
    <d v="2025-08-01T17:14:37"/>
    <x v="1"/>
    <d v="2025-08-01T17:22:54"/>
    <x v="6"/>
    <s v="26338960"/>
    <s v="NA"/>
    <s v="NA"/>
    <x v="1"/>
  </r>
  <r>
    <x v="1"/>
    <s v="Call"/>
    <s v="CD7978040129414098CA99984319D573"/>
    <x v="3"/>
    <d v="2025-08-11T21:26:22"/>
    <x v="0"/>
    <d v="2025-08-11T21:53:35"/>
    <x v="6"/>
    <s v="0932024171"/>
    <s v="NA"/>
    <s v="NA"/>
    <x v="1"/>
  </r>
  <r>
    <x v="0"/>
    <s v="Call"/>
    <s v="CE6E69B6CDC54872A166ABF5B82D5C6F"/>
    <x v="3"/>
    <d v="2025-08-11T17:55:05"/>
    <x v="0"/>
    <d v="2025-08-11T18:02:15"/>
    <x v="6"/>
    <s v="29306677"/>
    <s v="NA"/>
    <s v="NA"/>
    <x v="1"/>
  </r>
  <r>
    <x v="0"/>
    <s v="Call"/>
    <s v="CF3405B697E84E92925FDDA588900E8B"/>
    <x v="3"/>
    <d v="2025-08-11T18:35:02"/>
    <x v="0"/>
    <d v="2025-08-11T18:36:59"/>
    <x v="6"/>
    <s v="0967062295"/>
    <s v="NA"/>
    <s v="NA"/>
    <x v="0"/>
  </r>
  <r>
    <x v="0"/>
    <s v="Call"/>
    <s v="CF41AE74313C4E44B560EFD0FF3A7E94"/>
    <x v="8"/>
    <d v="2025-08-27T14:58:50"/>
    <x v="3"/>
    <d v="2025-08-27T15:08:36"/>
    <x v="6"/>
    <s v="052291888"/>
    <s v="NA"/>
    <s v="NA"/>
    <x v="1"/>
  </r>
  <r>
    <x v="0"/>
    <s v="Call"/>
    <s v="CFD51C52D589484CAC4EC150AA8F7B3B"/>
    <x v="24"/>
    <d v="2025-08-14T18:47:39"/>
    <x v="4"/>
    <d v="2025-08-14T18:52:53"/>
    <x v="6"/>
    <s v="0422269588"/>
    <s v="NA"/>
    <s v="NA"/>
    <x v="1"/>
  </r>
  <r>
    <x v="0"/>
    <s v="Call"/>
    <s v="D144F7F1BC0A4252A3E8175122644C01"/>
    <x v="18"/>
    <d v="2025-08-08T15:23:20"/>
    <x v="1"/>
    <d v="2025-08-08T15:25:00"/>
    <x v="6"/>
    <s v="0979034707"/>
    <s v="NA"/>
    <s v="NA"/>
    <x v="0"/>
  </r>
  <r>
    <x v="0"/>
    <s v="Call"/>
    <s v="D2A0F5E4F1004C88BD8BF3FEAF17BBA0"/>
    <x v="18"/>
    <d v="2025-08-08T15:11:13"/>
    <x v="1"/>
    <d v="2025-08-08T15:12:20"/>
    <x v="6"/>
    <s v="0928977048"/>
    <s v="NA"/>
    <s v="NA"/>
    <x v="0"/>
  </r>
  <r>
    <x v="0"/>
    <s v="Call"/>
    <s v="D2FEB99E32AD4378B3D0617F0F85B5C9"/>
    <x v="20"/>
    <d v="2025-08-20T17:34:45"/>
    <x v="3"/>
    <d v="2025-08-20T17:35:31"/>
    <x v="6"/>
    <s v="0906076866"/>
    <s v="NA"/>
    <s v="NA"/>
    <x v="0"/>
  </r>
  <r>
    <x v="0"/>
    <s v="Call"/>
    <s v="D304A220174A4CAB94ABDA3D01782773"/>
    <x v="18"/>
    <d v="2025-08-08T15:39:59"/>
    <x v="1"/>
    <d v="2025-08-08T15:43:06"/>
    <x v="6"/>
    <s v="0988736946"/>
    <s v="NA"/>
    <s v="NA"/>
    <x v="0"/>
  </r>
  <r>
    <x v="0"/>
    <s v="Call"/>
    <s v="D4D215B1C4D44217B2CE62C502DA411C"/>
    <x v="22"/>
    <d v="2025-08-21T14:16:40"/>
    <x v="4"/>
    <d v="2025-08-21T14:26:14"/>
    <x v="6"/>
    <s v="079623938"/>
    <s v="NA"/>
    <s v="NA"/>
    <x v="1"/>
  </r>
  <r>
    <x v="1"/>
    <s v="Chat"/>
    <s v="D555D92C99FC45608079858E0D09F076"/>
    <x v="3"/>
    <d v="2025-08-11T18:21:27"/>
    <x v="0"/>
    <d v="2025-08-11T18:22:06"/>
    <x v="6"/>
    <s v="0902000011"/>
    <s v="NA"/>
    <s v="NA"/>
    <x v="1"/>
  </r>
  <r>
    <x v="0"/>
    <s v="Call"/>
    <s v="D55B1BDF803B46699907589488C36906"/>
    <x v="20"/>
    <d v="2025-08-20T17:41:55"/>
    <x v="3"/>
    <d v="2025-08-20T17:43:49"/>
    <x v="6"/>
    <s v="0902115263"/>
    <s v="NA"/>
    <s v="NA"/>
    <x v="0"/>
  </r>
  <r>
    <x v="0"/>
    <s v="Call"/>
    <s v="D6C0721623FE445C9E015382C5443A82"/>
    <x v="1"/>
    <d v="2025-08-01T15:52:32"/>
    <x v="1"/>
    <d v="2025-08-01T15:55:07"/>
    <x v="6"/>
    <s v="0492303588"/>
    <s v="NA"/>
    <s v="NA"/>
    <x v="0"/>
  </r>
  <r>
    <x v="1"/>
    <s v="Call"/>
    <s v="D810883FE3154655B9ACBB6EF569A806"/>
    <x v="22"/>
    <d v="2025-08-21T17:54:23"/>
    <x v="4"/>
    <d v="2025-08-21T18:04:11"/>
    <x v="6"/>
    <s v="0985587776"/>
    <s v="NA"/>
    <s v="NA"/>
    <x v="1"/>
  </r>
  <r>
    <x v="0"/>
    <s v="Call"/>
    <s v="D91C47CDAA8D4BD6846F10AF8D882093"/>
    <x v="21"/>
    <d v="2025-08-22T16:08:31"/>
    <x v="1"/>
    <d v="2025-08-22T16:10:53"/>
    <x v="6"/>
    <s v="0985415289"/>
    <s v="NA"/>
    <s v="NA"/>
    <x v="0"/>
  </r>
  <r>
    <x v="1"/>
    <s v="Call"/>
    <s v="D92A207531C94CC39ED6F557719F4439"/>
    <x v="4"/>
    <d v="2025-08-06T17:22:01"/>
    <x v="3"/>
    <d v="2025-08-06T17:32:18"/>
    <x v="6"/>
    <s v="0967185539"/>
    <s v="NA"/>
    <s v="NA"/>
    <x v="1"/>
  </r>
  <r>
    <x v="0"/>
    <s v="Call"/>
    <s v="D9E7849029CA4BAA8422DA5D05E07B22"/>
    <x v="3"/>
    <d v="2025-08-11T16:24:38"/>
    <x v="0"/>
    <d v="2025-08-11T16:30:02"/>
    <x v="6"/>
    <s v="0968533938"/>
    <s v="NA"/>
    <s v="NA"/>
    <x v="0"/>
  </r>
  <r>
    <x v="0"/>
    <s v="Call"/>
    <s v="DA44BA153C7D4A648D4EAC147E19842C"/>
    <x v="4"/>
    <d v="2025-08-06T14:29:11"/>
    <x v="3"/>
    <d v="2025-08-06T14:33:21"/>
    <x v="6"/>
    <s v="062597899"/>
    <s v="NA"/>
    <s v="NA"/>
    <x v="0"/>
  </r>
  <r>
    <x v="1"/>
    <s v="Call"/>
    <s v="DCD3EEF127C446D8881C6BAE4B10833C"/>
    <x v="11"/>
    <d v="2025-08-17T16:32:32"/>
    <x v="5"/>
    <d v="2025-08-17T16:33:15"/>
    <x v="6"/>
    <s v="0913935625"/>
    <s v="NA"/>
    <s v="NA"/>
    <x v="0"/>
  </r>
  <r>
    <x v="0"/>
    <s v="Call"/>
    <s v="DD2594014CD148A084A60D76D64EC346"/>
    <x v="22"/>
    <d v="2025-08-21T14:40:43"/>
    <x v="4"/>
    <d v="2025-08-21T14:43:55"/>
    <x v="6"/>
    <s v="0989987525"/>
    <s v="NA"/>
    <s v="NA"/>
    <x v="0"/>
  </r>
  <r>
    <x v="0"/>
    <s v="Call"/>
    <s v="DD6625E485C24B45878904A1137F26B7"/>
    <x v="21"/>
    <d v="2025-08-22T17:48:39"/>
    <x v="1"/>
    <d v="2025-08-22T17:50:41"/>
    <x v="6"/>
    <s v="0222636657"/>
    <s v="NA"/>
    <s v="NA"/>
    <x v="0"/>
  </r>
  <r>
    <x v="1"/>
    <s v="Call"/>
    <s v="DE046DC992644F68BAF12F3D40C3CA16"/>
    <x v="24"/>
    <d v="2025-08-14T23:21:15"/>
    <x v="4"/>
    <d v="2025-08-14T23:23:18"/>
    <x v="6"/>
    <s v="0960957256"/>
    <s v="NA"/>
    <s v="NA"/>
    <x v="1"/>
  </r>
  <r>
    <x v="0"/>
    <s v="Call"/>
    <s v="DEB1C3D7CF684B028511D962E53D6ACC"/>
    <x v="1"/>
    <d v="2025-08-01T15:16:58"/>
    <x v="1"/>
    <d v="2025-08-01T15:19:25"/>
    <x v="6"/>
    <s v="0492303588"/>
    <s v="NA"/>
    <s v="NA"/>
    <x v="0"/>
  </r>
  <r>
    <x v="1"/>
    <s v="Call"/>
    <s v="E0C268C24A8949C3B359F848FDE98959"/>
    <x v="11"/>
    <d v="2025-08-17T16:13:31"/>
    <x v="5"/>
    <d v="2025-08-17T16:14:16"/>
    <x v="6"/>
    <s v="0976866139"/>
    <s v="NA"/>
    <s v="NA"/>
    <x v="0"/>
  </r>
  <r>
    <x v="1"/>
    <s v="Call"/>
    <s v="E2C9EE3FC6DC422BB6612A6412A66C9B"/>
    <x v="22"/>
    <d v="2025-08-21T17:21:01"/>
    <x v="4"/>
    <d v="2025-08-21T17:43:51"/>
    <x v="6"/>
    <s v="0937248596"/>
    <s v="NA"/>
    <s v="NA"/>
    <x v="1"/>
  </r>
  <r>
    <x v="1"/>
    <s v="Call"/>
    <s v="E349CB1A51234BCE8203DBE24F6358E0"/>
    <x v="4"/>
    <d v="2025-08-06T17:32:31"/>
    <x v="3"/>
    <d v="2025-08-06T17:44:26"/>
    <x v="6"/>
    <s v="0967185539"/>
    <s v="NA"/>
    <s v="NA"/>
    <x v="0"/>
  </r>
  <r>
    <x v="0"/>
    <s v="Call"/>
    <s v="E56E4FFB93CF4BA492E8D21270724D4A"/>
    <x v="20"/>
    <d v="2025-08-20T17:36:35"/>
    <x v="3"/>
    <d v="2025-08-20T17:37:50"/>
    <x v="6"/>
    <s v="0975894464"/>
    <s v="NA"/>
    <s v="NA"/>
    <x v="0"/>
  </r>
  <r>
    <x v="0"/>
    <s v="Call"/>
    <s v="E5F96CAF24B4479388E0D74FD9CE5BB6"/>
    <x v="8"/>
    <d v="2025-08-27T15:08:55"/>
    <x v="3"/>
    <d v="2025-08-27T15:13:47"/>
    <x v="6"/>
    <s v="0222636657"/>
    <s v="NA"/>
    <s v="NA"/>
    <x v="0"/>
  </r>
  <r>
    <x v="1"/>
    <s v="Call"/>
    <s v="E64269247D9549BF8659AC9467E4E1E6"/>
    <x v="23"/>
    <d v="2025-08-04T22:48:10"/>
    <x v="0"/>
    <d v="2025-08-04T23:52:33"/>
    <x v="6"/>
    <s v="0960957256"/>
    <s v="NA"/>
    <s v="NA"/>
    <x v="1"/>
  </r>
  <r>
    <x v="0"/>
    <s v="Call"/>
    <s v="E7483E4755FB4E36ADA10B8D06EABB81"/>
    <x v="8"/>
    <d v="2025-08-27T16:10:57"/>
    <x v="3"/>
    <d v="2025-08-27T16:15:02"/>
    <x v="6"/>
    <s v="052251888"/>
    <s v="NA"/>
    <s v="NA"/>
    <x v="0"/>
  </r>
  <r>
    <x v="1"/>
    <s v="Call"/>
    <s v="E7E13C3CC533404A8FC2C3E316D4CD84"/>
    <x v="11"/>
    <d v="2025-08-17T16:08:23"/>
    <x v="5"/>
    <d v="2025-08-17T16:09:38"/>
    <x v="6"/>
    <s v="0938317182"/>
    <s v="NA"/>
    <s v="NA"/>
    <x v="0"/>
  </r>
  <r>
    <x v="0"/>
    <s v="Call"/>
    <s v="E9368966AC8348679092002173C65B03"/>
    <x v="9"/>
    <d v="2025-08-28T15:49:29"/>
    <x v="4"/>
    <d v="2025-08-28T15:50:05"/>
    <x v="6"/>
    <s v="0936367823"/>
    <s v="NA"/>
    <s v="NA"/>
    <x v="0"/>
  </r>
  <r>
    <x v="1"/>
    <s v="Call"/>
    <s v="EB5F1B8691EB48ABA15DE4D75A5B9B8E"/>
    <x v="25"/>
    <d v="2025-08-31T20:50:15"/>
    <x v="5"/>
    <d v="2025-08-31T20:51:43"/>
    <x v="6"/>
    <s v="0907312568"/>
    <s v="NA"/>
    <s v="NA"/>
    <x v="1"/>
  </r>
  <r>
    <x v="1"/>
    <s v="Call"/>
    <s v="EB88FF648EC2436BB07113B472E4CAFB"/>
    <x v="20"/>
    <d v="2025-08-20T20:51:20"/>
    <x v="3"/>
    <d v="2025-08-20T20:53:19"/>
    <x v="6"/>
    <s v="0967265811"/>
    <s v="NA"/>
    <s v="NA"/>
    <x v="1"/>
  </r>
  <r>
    <x v="0"/>
    <s v="Call"/>
    <s v="EBCEFA035A36483D9F3540C58CA462DC"/>
    <x v="8"/>
    <d v="2025-08-27T15:31:24"/>
    <x v="3"/>
    <d v="2025-08-27T15:32:56"/>
    <x v="6"/>
    <s v="0225098899"/>
    <s v="NA"/>
    <s v="NA"/>
    <x v="0"/>
  </r>
  <r>
    <x v="0"/>
    <s v="Call"/>
    <s v="EC409E34CA874ABAA34295858492D759"/>
    <x v="4"/>
    <d v="2025-08-06T15:22:56"/>
    <x v="3"/>
    <d v="2025-08-06T15:28:05"/>
    <x v="6"/>
    <s v="062090555"/>
    <s v="NA"/>
    <s v="NA"/>
    <x v="0"/>
  </r>
  <r>
    <x v="0"/>
    <s v="Call"/>
    <s v="ECCDD95296E5474DB183479E006A75FD"/>
    <x v="21"/>
    <d v="2025-08-22T19:09:31"/>
    <x v="1"/>
    <d v="2025-08-22T19:11:38"/>
    <x v="6"/>
    <s v="0423931203"/>
    <s v="NA"/>
    <s v="NA"/>
    <x v="0"/>
  </r>
  <r>
    <x v="0"/>
    <s v="Call"/>
    <s v="EE8B80E84EF141A18E5F1B73C830DD43"/>
    <x v="15"/>
    <d v="2025-08-26T16:05:48"/>
    <x v="2"/>
    <d v="2025-08-26T16:07:10"/>
    <x v="6"/>
    <s v="0908805789"/>
    <s v="NA"/>
    <s v="NA"/>
    <x v="0"/>
  </r>
  <r>
    <x v="0"/>
    <s v="Call"/>
    <s v="EEFE54FFA52E4610A4F366B83B92969C"/>
    <x v="23"/>
    <d v="2025-08-04T17:22:27"/>
    <x v="0"/>
    <d v="2025-08-04T17:29:27"/>
    <x v="6"/>
    <s v="077777195"/>
    <s v="NA"/>
    <s v="NA"/>
    <x v="1"/>
  </r>
  <r>
    <x v="0"/>
    <s v="Call"/>
    <s v="EF8989BD1ED9425D855333F71ABD8256"/>
    <x v="21"/>
    <d v="2025-08-22T14:10:54"/>
    <x v="1"/>
    <d v="2025-08-22T14:20:14"/>
    <x v="6"/>
    <s v="0985415289"/>
    <s v="NA"/>
    <s v="NA"/>
    <x v="1"/>
  </r>
  <r>
    <x v="0"/>
    <s v="Call"/>
    <s v="F0A6AD44A1E24A3AB66D2EA21D72D212"/>
    <x v="23"/>
    <d v="2025-08-04T16:50:39"/>
    <x v="0"/>
    <d v="2025-08-04T16:52:58"/>
    <x v="6"/>
    <s v="033398577"/>
    <s v="NA"/>
    <s v="NA"/>
    <x v="0"/>
  </r>
  <r>
    <x v="0"/>
    <s v="Call"/>
    <s v="F121D38BFFA348B5B6F590FCA264E26C"/>
    <x v="21"/>
    <d v="2025-08-22T15:39:27"/>
    <x v="1"/>
    <d v="2025-08-22T15:44:36"/>
    <x v="6"/>
    <s v="0973940168"/>
    <s v="NA"/>
    <s v="NA"/>
    <x v="1"/>
  </r>
  <r>
    <x v="1"/>
    <s v="Call"/>
    <s v="F1E4A03D45514CFC95751AA9492C086D"/>
    <x v="5"/>
    <d v="2025-08-07T15:47:40"/>
    <x v="4"/>
    <d v="2025-08-07T15:50:32"/>
    <x v="6"/>
    <s v="0900009309"/>
    <s v="NA"/>
    <s v="NA"/>
    <x v="1"/>
  </r>
  <r>
    <x v="0"/>
    <s v="Call"/>
    <s v="F2B260836EA74503896BC776B660CC73"/>
    <x v="5"/>
    <d v="2025-08-07T16:21:14"/>
    <x v="4"/>
    <d v="2025-08-07T16:28:37"/>
    <x v="6"/>
    <s v="0425885878"/>
    <s v="NA"/>
    <s v="NA"/>
    <x v="1"/>
  </r>
  <r>
    <x v="1"/>
    <s v="Call"/>
    <s v="F378BCB6CFD947919F321AD582C6DB2B"/>
    <x v="11"/>
    <d v="2025-08-17T16:35:56"/>
    <x v="5"/>
    <d v="2025-08-17T16:37:37"/>
    <x v="6"/>
    <s v="0977048909"/>
    <s v="NA"/>
    <s v="NA"/>
    <x v="0"/>
  </r>
  <r>
    <x v="1"/>
    <s v="Chat"/>
    <s v="F3AFAD7F9B5D4E62907C8E8C26001D57"/>
    <x v="1"/>
    <d v="2025-08-01T23:18:21"/>
    <x v="1"/>
    <d v="2025-08-01T23:22:57"/>
    <x v="6"/>
    <s v="0966558388"/>
    <s v="NA"/>
    <s v="NA"/>
    <x v="1"/>
  </r>
  <r>
    <x v="0"/>
    <s v="Call"/>
    <s v="F4E81219E9F946FD94CE13118C85F624"/>
    <x v="21"/>
    <d v="2025-08-22T15:21:44"/>
    <x v="1"/>
    <d v="2025-08-22T15:22:46"/>
    <x v="6"/>
    <s v="0917823312"/>
    <s v="NA"/>
    <s v="NA"/>
    <x v="0"/>
  </r>
  <r>
    <x v="0"/>
    <s v="Call"/>
    <s v="F51D208D7E7E416591EE3E1FA505A19B"/>
    <x v="1"/>
    <d v="2025-08-01T16:33:17"/>
    <x v="1"/>
    <d v="2025-08-01T16:35:20"/>
    <x v="6"/>
    <s v="0226020033"/>
    <s v="NA"/>
    <s v="NA"/>
    <x v="0"/>
  </r>
  <r>
    <x v="0"/>
    <s v="Call"/>
    <s v="F57BF2872615451681773F9139904AC1"/>
    <x v="1"/>
    <d v="2025-08-01T17:30:26"/>
    <x v="1"/>
    <d v="2025-08-01T17:31:55"/>
    <x v="6"/>
    <s v="0226020033"/>
    <s v="NA"/>
    <s v="NA"/>
    <x v="0"/>
  </r>
  <r>
    <x v="0"/>
    <s v="Call"/>
    <s v="F596625FE3CC4F61AF68AF32D8F5E555"/>
    <x v="18"/>
    <d v="2025-08-08T15:12:40"/>
    <x v="1"/>
    <d v="2025-08-08T15:13:53"/>
    <x v="6"/>
    <s v="0905630356"/>
    <s v="NA"/>
    <s v="NA"/>
    <x v="0"/>
  </r>
  <r>
    <x v="0"/>
    <s v="Call"/>
    <s v="F8016D3F7CE549E699BA8C0D9B5113E8"/>
    <x v="3"/>
    <d v="2025-08-11T17:43:16"/>
    <x v="0"/>
    <d v="2025-08-11T17:46:34"/>
    <x v="6"/>
    <s v="22555775"/>
    <s v="NA"/>
    <s v="NA"/>
    <x v="1"/>
  </r>
  <r>
    <x v="0"/>
    <s v="Call"/>
    <s v="F83F06514A7542D88F21B9871751F01E"/>
    <x v="18"/>
    <d v="2025-08-08T17:15:46"/>
    <x v="1"/>
    <d v="2025-08-08T17:27:41"/>
    <x v="6"/>
    <s v="047281377"/>
    <s v="NA"/>
    <s v="NA"/>
    <x v="0"/>
  </r>
  <r>
    <x v="0"/>
    <s v="Call"/>
    <s v="F90B2D55FF8A4F278426355044F68817"/>
    <x v="15"/>
    <d v="2025-08-26T20:04:54"/>
    <x v="2"/>
    <d v="2025-08-26T20:08:17"/>
    <x v="6"/>
    <s v="0908805789"/>
    <s v="NA"/>
    <s v="NA"/>
    <x v="0"/>
  </r>
  <r>
    <x v="1"/>
    <s v="Call"/>
    <s v="FABA315AE4EA43A8BC45169E62E66CD7"/>
    <x v="18"/>
    <d v="2025-08-08T21:14:57"/>
    <x v="1"/>
    <d v="2025-08-08T21:16:50"/>
    <x v="6"/>
    <s v="0906184983"/>
    <s v="NA"/>
    <s v="NA"/>
    <x v="1"/>
  </r>
  <r>
    <x v="1"/>
    <s v="Call"/>
    <s v="FBDFEFF94E3443028EA038F007AB3F9F"/>
    <x v="25"/>
    <d v="2025-08-31T15:25:05"/>
    <x v="5"/>
    <d v="2025-08-31T15:25:56"/>
    <x v="6"/>
    <s v="0960117779"/>
    <s v="NA"/>
    <s v="NA"/>
    <x v="1"/>
  </r>
  <r>
    <x v="1"/>
    <s v="Call"/>
    <s v="FD19DC2F46D64120A5A57BF5F3BE4B5E"/>
    <x v="24"/>
    <d v="2025-08-14T23:18:03"/>
    <x v="4"/>
    <d v="2025-08-14T23:20:59"/>
    <x v="6"/>
    <s v="0960957256"/>
    <s v="NA"/>
    <s v="NA"/>
    <x v="1"/>
  </r>
  <r>
    <x v="1"/>
    <s v="Chat"/>
    <s v="FE8EBB4BB0474409A2E4E49560846D58"/>
    <x v="22"/>
    <d v="2025-08-21T15:27:45"/>
    <x v="4"/>
    <d v="2025-08-21T15:43:26"/>
    <x v="6"/>
    <s v="0973571916"/>
    <s v="NA"/>
    <s v="NA"/>
    <x v="1"/>
  </r>
  <r>
    <x v="1"/>
    <s v="Call"/>
    <s v="FEC13AC55F9D4BB6A053974EF404FCE2"/>
    <x v="11"/>
    <d v="2025-08-17T15:17:38"/>
    <x v="5"/>
    <d v="2025-08-17T15:18:37"/>
    <x v="6"/>
    <s v="0912700916"/>
    <s v="NA"/>
    <s v="NA"/>
    <x v="0"/>
  </r>
  <r>
    <x v="1"/>
    <s v="Chat"/>
    <s v="0708D02058314957AEBFCAF35E0303DA"/>
    <x v="2"/>
    <d v="2025-08-05T19:24:07"/>
    <x v="2"/>
    <m/>
    <x v="7"/>
    <m/>
    <m/>
    <m/>
    <x v="1"/>
  </r>
  <r>
    <x v="1"/>
    <s v="Chat"/>
    <s v="0F09E1592A0242E593CC8783FE5FC837"/>
    <x v="11"/>
    <d v="2025-08-17T18:01:34"/>
    <x v="5"/>
    <m/>
    <x v="7"/>
    <m/>
    <m/>
    <m/>
    <x v="1"/>
  </r>
  <r>
    <x v="1"/>
    <s v="Chat"/>
    <s v="1C73676131B0459C967F4C27A9AA2A98"/>
    <x v="1"/>
    <d v="2025-08-01T18:48:22"/>
    <x v="1"/>
    <m/>
    <x v="7"/>
    <m/>
    <m/>
    <m/>
    <x v="1"/>
  </r>
  <r>
    <x v="1"/>
    <s v="Chat"/>
    <s v="1EBA6E904BD84597B85D5B83EDDA8CF3"/>
    <x v="18"/>
    <d v="2025-08-08T17:20:33"/>
    <x v="1"/>
    <m/>
    <x v="7"/>
    <m/>
    <m/>
    <m/>
    <x v="1"/>
  </r>
  <r>
    <x v="1"/>
    <s v="Chat"/>
    <s v="1FD40BCC494A4F2DAB1612940588935F"/>
    <x v="18"/>
    <d v="2025-08-08T17:23:07"/>
    <x v="1"/>
    <m/>
    <x v="7"/>
    <m/>
    <m/>
    <m/>
    <x v="1"/>
  </r>
  <r>
    <x v="1"/>
    <s v="Chat"/>
    <s v="2459959D970148BDA82581B719412CC6"/>
    <x v="3"/>
    <d v="2025-08-11T06:40:35"/>
    <x v="0"/>
    <m/>
    <x v="7"/>
    <s v="0963433068"/>
    <s v="NA"/>
    <s v="NA"/>
    <x v="1"/>
  </r>
  <r>
    <x v="1"/>
    <s v="Chat"/>
    <s v="34D6E2E0AAFD4CB4889DA46452AEBB0D"/>
    <x v="4"/>
    <d v="2025-08-06T05:52:59"/>
    <x v="3"/>
    <m/>
    <x v="7"/>
    <s v="0963433068"/>
    <s v="NA"/>
    <s v="NA"/>
    <x v="1"/>
  </r>
  <r>
    <x v="1"/>
    <s v="Chat"/>
    <s v="3AB9220023D04178969D0DC8B8BCBE9A"/>
    <x v="13"/>
    <d v="2025-08-09T05:28:40"/>
    <x v="6"/>
    <m/>
    <x v="7"/>
    <m/>
    <m/>
    <m/>
    <x v="1"/>
  </r>
  <r>
    <x v="1"/>
    <s v="Chat"/>
    <s v="4E3188083E2F461E8B3811C247236DFD"/>
    <x v="3"/>
    <d v="2025-08-11T22:35:35"/>
    <x v="0"/>
    <m/>
    <x v="7"/>
    <m/>
    <m/>
    <m/>
    <x v="1"/>
  </r>
  <r>
    <x v="1"/>
    <s v="Chat"/>
    <s v="51F6096545214F8E8F9083E203EF312E"/>
    <x v="21"/>
    <d v="2025-08-22T14:30:20"/>
    <x v="1"/>
    <m/>
    <x v="7"/>
    <m/>
    <m/>
    <m/>
    <x v="1"/>
  </r>
  <r>
    <x v="1"/>
    <s v="Chat"/>
    <s v="61F50D0AA06540B39717013814A5EE2F"/>
    <x v="26"/>
    <d v="2025-08-18T21:23:45"/>
    <x v="0"/>
    <m/>
    <x v="7"/>
    <m/>
    <m/>
    <m/>
    <x v="1"/>
  </r>
  <r>
    <x v="1"/>
    <s v="Chat"/>
    <s v="6281A6A1B8044C68961D04D087257367"/>
    <x v="18"/>
    <d v="2025-08-08T21:30:45"/>
    <x v="1"/>
    <m/>
    <x v="7"/>
    <s v="0921393067"/>
    <s v="NA"/>
    <s v="NA"/>
    <x v="1"/>
  </r>
  <r>
    <x v="1"/>
    <s v="Chat"/>
    <s v="70ECA87FB32240789690EB40EF0EA24E"/>
    <x v="15"/>
    <d v="2025-08-26T15:24:37"/>
    <x v="2"/>
    <m/>
    <x v="7"/>
    <m/>
    <m/>
    <m/>
    <x v="1"/>
  </r>
  <r>
    <x v="1"/>
    <s v="Chat"/>
    <s v="723521CC84EF4464A950C5BE0CAE185A"/>
    <x v="18"/>
    <d v="2025-08-08T17:30:48"/>
    <x v="1"/>
    <m/>
    <x v="7"/>
    <m/>
    <m/>
    <m/>
    <x v="1"/>
  </r>
  <r>
    <x v="1"/>
    <s v="Chat"/>
    <s v="75D154EF8C174C69A42D5D28BF942D6D"/>
    <x v="18"/>
    <d v="2025-08-08T17:28:55"/>
    <x v="1"/>
    <m/>
    <x v="7"/>
    <m/>
    <m/>
    <m/>
    <x v="1"/>
  </r>
  <r>
    <x v="1"/>
    <s v="Chat"/>
    <s v="775811C3F97841C7BC70BAF9A5D18C84"/>
    <x v="7"/>
    <d v="2025-08-13T03:47:53"/>
    <x v="3"/>
    <m/>
    <x v="7"/>
    <s v="0928360406"/>
    <s v="NA"/>
    <s v="NA"/>
    <x v="1"/>
  </r>
  <r>
    <x v="1"/>
    <s v="Chat"/>
    <s v="9747C6F2E7424D6FA2E93220B76304ED"/>
    <x v="5"/>
    <d v="2025-08-07T15:45:03"/>
    <x v="4"/>
    <m/>
    <x v="7"/>
    <m/>
    <m/>
    <m/>
    <x v="1"/>
  </r>
  <r>
    <x v="1"/>
    <s v="Chat"/>
    <s v="9895DB66D8214225B0DE60DE48E2E9EF"/>
    <x v="27"/>
    <d v="2025-08-02T18:57:35"/>
    <x v="6"/>
    <m/>
    <x v="7"/>
    <s v="0902100176"/>
    <s v="NA"/>
    <s v="NA"/>
    <x v="1"/>
  </r>
  <r>
    <x v="1"/>
    <s v="Chat"/>
    <s v="BBF11D4208C74AD8B72B3AB9FC1AF81A"/>
    <x v="17"/>
    <d v="2025-08-19T10:21:06"/>
    <x v="2"/>
    <m/>
    <x v="7"/>
    <s v="0918803434"/>
    <s v="NA"/>
    <s v="NA"/>
    <x v="1"/>
  </r>
  <r>
    <x v="1"/>
    <s v="Chat"/>
    <s v="C602C0586AAA496A821E3EFD2358815B"/>
    <x v="18"/>
    <d v="2025-08-08T17:34:31"/>
    <x v="1"/>
    <m/>
    <x v="7"/>
    <m/>
    <m/>
    <m/>
    <x v="1"/>
  </r>
  <r>
    <x v="1"/>
    <s v="Chat"/>
    <s v="E13BC04890DA495897505F78961FFBA9"/>
    <x v="21"/>
    <d v="2025-08-22T20:34:42"/>
    <x v="1"/>
    <m/>
    <x v="7"/>
    <m/>
    <m/>
    <m/>
    <x v="1"/>
  </r>
  <r>
    <x v="1"/>
    <s v="Chat"/>
    <s v="E49D0DCDC0484CB784B47E4E14740F5F"/>
    <x v="12"/>
    <d v="2025-08-10T18:07:13"/>
    <x v="5"/>
    <m/>
    <x v="7"/>
    <s v="0921393067"/>
    <s v="NA"/>
    <s v="NA"/>
    <x v="1"/>
  </r>
  <r>
    <x v="1"/>
    <s v="Chat"/>
    <s v="F31642E9CF394F8389DDAC1A2569C557"/>
    <x v="15"/>
    <d v="2025-08-26T11:23:02"/>
    <x v="2"/>
    <m/>
    <x v="7"/>
    <s v="0963433068"/>
    <s v="NA"/>
    <s v="NA"/>
    <x v="1"/>
  </r>
  <r>
    <x v="0"/>
    <s v="Call"/>
    <s v="00220EC9336C4BF885D96D7D126FB947"/>
    <x v="5"/>
    <d v="2025-08-07T13:42:06"/>
    <x v="4"/>
    <d v="2025-08-07T13:47:54"/>
    <x v="8"/>
    <s v="0968625158"/>
    <s v="NA"/>
    <s v="NA"/>
    <x v="0"/>
  </r>
  <r>
    <x v="0"/>
    <s v="Call"/>
    <s v="01903B921515420E867CC382F7264ECA"/>
    <x v="9"/>
    <d v="2025-08-28T17:14:25"/>
    <x v="4"/>
    <d v="2025-08-28T17:15:16"/>
    <x v="8"/>
    <s v="0932455600"/>
    <s v="NA"/>
    <s v="NA"/>
    <x v="0"/>
  </r>
  <r>
    <x v="0"/>
    <s v="Call"/>
    <s v="021078154C8F48028BF6CC3964C6221B"/>
    <x v="28"/>
    <d v="2025-08-29T17:01:30"/>
    <x v="1"/>
    <d v="2025-08-29T17:03:10"/>
    <x v="8"/>
    <s v="0915226502"/>
    <s v="NA"/>
    <s v="NA"/>
    <x v="0"/>
  </r>
  <r>
    <x v="0"/>
    <s v="Call"/>
    <s v="05402DF93CD64C5996E9C997B7EE4486"/>
    <x v="0"/>
    <d v="2025-08-25T12:10:17"/>
    <x v="0"/>
    <d v="2025-08-25T12:16:07"/>
    <x v="8"/>
    <s v="034938088"/>
    <s v="NA"/>
    <s v="NA"/>
    <x v="1"/>
  </r>
  <r>
    <x v="0"/>
    <s v="Call"/>
    <s v="0588FBFE0B354BEA81B13FCAD4039215"/>
    <x v="18"/>
    <d v="2025-08-08T17:39:59"/>
    <x v="1"/>
    <d v="2025-08-08T17:48:45"/>
    <x v="8"/>
    <s v="047281377"/>
    <s v="NA"/>
    <s v="NA"/>
    <x v="1"/>
  </r>
  <r>
    <x v="0"/>
    <s v="Call"/>
    <s v="06F8BFA18C774E92A202DB0919B06544"/>
    <x v="23"/>
    <d v="2025-08-04T12:24:56"/>
    <x v="0"/>
    <d v="2025-08-04T12:33:05"/>
    <x v="8"/>
    <s v="0426879200"/>
    <s v="NA"/>
    <s v="NA"/>
    <x v="1"/>
  </r>
  <r>
    <x v="0"/>
    <s v="Call"/>
    <s v="071A86BAD1CD4B51880C20780DF94C38"/>
    <x v="21"/>
    <d v="2025-08-22T18:03:01"/>
    <x v="1"/>
    <d v="2025-08-22T18:04:23"/>
    <x v="8"/>
    <s v="0979070082"/>
    <s v="NA"/>
    <s v="NA"/>
    <x v="0"/>
  </r>
  <r>
    <x v="0"/>
    <s v="Call"/>
    <s v="085CAE19A5C04A23B5EAB0AC14D00ED7"/>
    <x v="26"/>
    <d v="2025-08-18T15:16:06"/>
    <x v="0"/>
    <d v="2025-08-18T15:22:14"/>
    <x v="8"/>
    <s v="0226020033"/>
    <s v="NA"/>
    <s v="NA"/>
    <x v="0"/>
  </r>
  <r>
    <x v="1"/>
    <s v="Call"/>
    <s v="08AABF18C207434B859796BC8115B16E"/>
    <x v="29"/>
    <d v="2025-08-24T13:02:58"/>
    <x v="5"/>
    <d v="2025-08-24T13:04:26"/>
    <x v="8"/>
    <s v="0906114015"/>
    <s v="NA"/>
    <s v="NA"/>
    <x v="0"/>
  </r>
  <r>
    <x v="0"/>
    <s v="Call"/>
    <s v="0925893245384CEA9EC912356F47E46A"/>
    <x v="26"/>
    <d v="2025-08-18T18:12:29"/>
    <x v="0"/>
    <d v="2025-08-18T18:17:12"/>
    <x v="8"/>
    <s v="0960781713"/>
    <s v="NA"/>
    <s v="NA"/>
    <x v="0"/>
  </r>
  <r>
    <x v="1"/>
    <s v="Call"/>
    <s v="097B33E52FC0410A8B36591296821DD9"/>
    <x v="22"/>
    <d v="2025-08-21T12:45:34"/>
    <x v="4"/>
    <d v="2025-08-21T12:46:42"/>
    <x v="8"/>
    <s v="0926830453"/>
    <s v="NA"/>
    <s v="NA"/>
    <x v="1"/>
  </r>
  <r>
    <x v="0"/>
    <s v="Call"/>
    <s v="0A2E96BDE09A443BA691415EFB383C4A"/>
    <x v="18"/>
    <d v="2025-08-08T17:05:34"/>
    <x v="1"/>
    <d v="2025-08-08T17:09:56"/>
    <x v="8"/>
    <s v="22557800"/>
    <s v="NA"/>
    <s v="NA"/>
    <x v="1"/>
  </r>
  <r>
    <x v="0"/>
    <s v="Call"/>
    <s v="0B97E904ED43428B8B27A0205143CEF1"/>
    <x v="21"/>
    <d v="2025-08-22T18:05:34"/>
    <x v="1"/>
    <d v="2025-08-22T18:06:56"/>
    <x v="8"/>
    <s v="0932097942"/>
    <s v="NA"/>
    <s v="NA"/>
    <x v="0"/>
  </r>
  <r>
    <x v="0"/>
    <s v="Call"/>
    <s v="0E2C4C09754748D78DB43B89A117603C"/>
    <x v="26"/>
    <d v="2025-08-18T20:23:58"/>
    <x v="0"/>
    <d v="2025-08-18T20:27:35"/>
    <x v="8"/>
    <s v="055331123"/>
    <s v="NA"/>
    <s v="NA"/>
    <x v="0"/>
  </r>
  <r>
    <x v="0"/>
    <s v="Call"/>
    <s v="0FCBEE367297413E877EA0765DE1C2A6"/>
    <x v="21"/>
    <d v="2025-08-22T18:30:17"/>
    <x v="1"/>
    <d v="2025-08-22T18:36:33"/>
    <x v="8"/>
    <s v="26338970"/>
    <s v="NA"/>
    <s v="NA"/>
    <x v="1"/>
  </r>
  <r>
    <x v="0"/>
    <s v="Call"/>
    <s v="10CE8AF941B54666A153720587B2EF8F"/>
    <x v="21"/>
    <d v="2025-08-22T19:00:01"/>
    <x v="1"/>
    <d v="2025-08-22T19:06:19"/>
    <x v="8"/>
    <s v="0909204599"/>
    <s v="NA"/>
    <s v="NA"/>
    <x v="0"/>
  </r>
  <r>
    <x v="1"/>
    <s v="Chat"/>
    <s v="118E3C827143494EB4FB6B8A7BC97C74"/>
    <x v="3"/>
    <d v="2025-08-11T09:31:24"/>
    <x v="0"/>
    <d v="2025-08-11T09:31:57"/>
    <x v="8"/>
    <s v="0916800055"/>
    <s v="NA"/>
    <s v="NA"/>
    <x v="1"/>
  </r>
  <r>
    <x v="0"/>
    <s v="Call"/>
    <s v="13366796A1B64D6A9C86BDB95B0B9BAD"/>
    <x v="3"/>
    <d v="2025-08-11T15:57:54"/>
    <x v="0"/>
    <d v="2025-08-11T16:00:31"/>
    <x v="8"/>
    <s v="0223370377"/>
    <s v="NA"/>
    <s v="NA"/>
    <x v="0"/>
  </r>
  <r>
    <x v="0"/>
    <s v="Call"/>
    <s v="14A3360548A947FA8E3343AB0674F0FA"/>
    <x v="22"/>
    <d v="2025-08-21T17:11:33"/>
    <x v="4"/>
    <d v="2025-08-21T17:16:49"/>
    <x v="8"/>
    <s v="062902237"/>
    <s v="NA"/>
    <s v="NA"/>
    <x v="0"/>
  </r>
  <r>
    <x v="1"/>
    <s v="Chat"/>
    <s v="14EF454457774784A2916E19CFC7A10B"/>
    <x v="30"/>
    <d v="2025-08-03T12:31:56"/>
    <x v="5"/>
    <d v="2025-08-03T12:37:49"/>
    <x v="8"/>
    <s v="0966558388"/>
    <s v="NA"/>
    <s v="NA"/>
    <x v="1"/>
  </r>
  <r>
    <x v="1"/>
    <s v="Chat"/>
    <s v="163DC49DD24F4CC0BE096FB12506F439"/>
    <x v="14"/>
    <d v="2025-08-16T11:07:27"/>
    <x v="6"/>
    <d v="2025-08-16T11:20:15"/>
    <x v="8"/>
    <s v="0976500104"/>
    <s v="NA"/>
    <s v="NA"/>
    <x v="1"/>
  </r>
  <r>
    <x v="1"/>
    <s v="Chat"/>
    <s v="16F9D486CDE345D18FA4B8622FD2891F"/>
    <x v="18"/>
    <d v="2025-08-08T10:35:16"/>
    <x v="1"/>
    <d v="2025-08-08T10:36:36"/>
    <x v="8"/>
    <s v="0922990191"/>
    <s v="NA"/>
    <s v="NA"/>
    <x v="1"/>
  </r>
  <r>
    <x v="0"/>
    <s v="Call"/>
    <s v="17A33416F0FE4651A4884EB63657CD45"/>
    <x v="0"/>
    <d v="2025-08-25T15:09:06"/>
    <x v="0"/>
    <d v="2025-08-25T15:16:55"/>
    <x v="8"/>
    <s v="07010002891"/>
    <s v="NA"/>
    <s v="NA"/>
    <x v="1"/>
  </r>
  <r>
    <x v="0"/>
    <s v="Call"/>
    <s v="17B47E402A79496B9FD495A587DF36F0"/>
    <x v="26"/>
    <d v="2025-08-18T15:29:11"/>
    <x v="0"/>
    <d v="2025-08-18T15:32:06"/>
    <x v="8"/>
    <s v="0426879200"/>
    <s v="NA"/>
    <s v="NA"/>
    <x v="0"/>
  </r>
  <r>
    <x v="1"/>
    <s v="Chat"/>
    <s v="1821FDF33C6F450D8A6FD25487B20410"/>
    <x v="18"/>
    <d v="2025-08-08T10:42:13"/>
    <x v="1"/>
    <d v="2025-08-08T10:43:02"/>
    <x v="8"/>
    <s v="0922990191"/>
    <s v="NA"/>
    <s v="NA"/>
    <x v="1"/>
  </r>
  <r>
    <x v="0"/>
    <s v="Call"/>
    <s v="19C898FC160B4310A2A7645C138016E1"/>
    <x v="21"/>
    <d v="2025-08-22T17:40:55"/>
    <x v="1"/>
    <d v="2025-08-22T17:46:34"/>
    <x v="8"/>
    <s v="052248488"/>
    <s v="NA"/>
    <s v="NA"/>
    <x v="0"/>
  </r>
  <r>
    <x v="0"/>
    <s v="Call"/>
    <s v="1A33ABEA665049959BDA2BD7159544EF"/>
    <x v="26"/>
    <d v="2025-08-18T16:03:48"/>
    <x v="0"/>
    <d v="2025-08-18T16:20:51"/>
    <x v="8"/>
    <s v="0422269588"/>
    <s v="NA"/>
    <s v="NA"/>
    <x v="0"/>
  </r>
  <r>
    <x v="1"/>
    <s v="Call"/>
    <s v="1AE3B842C75542329DC6FF1D3DEDAE05"/>
    <x v="14"/>
    <d v="2025-08-16T17:44:06"/>
    <x v="6"/>
    <d v="2025-08-16T18:08:34"/>
    <x v="8"/>
    <s v="0967185539"/>
    <s v="NA"/>
    <s v="NA"/>
    <x v="1"/>
  </r>
  <r>
    <x v="0"/>
    <s v="Call"/>
    <s v="1B1CB05B60874933B521B5D8C4FEB08D"/>
    <x v="24"/>
    <d v="2025-08-14T15:07:22"/>
    <x v="4"/>
    <d v="2025-08-14T15:27:20"/>
    <x v="8"/>
    <s v="0953486707"/>
    <s v="NA"/>
    <s v="NA"/>
    <x v="0"/>
  </r>
  <r>
    <x v="0"/>
    <s v="Call"/>
    <s v="1B7E38E579E04271AC15F93954FEF791"/>
    <x v="0"/>
    <d v="2025-08-25T13:49:45"/>
    <x v="0"/>
    <d v="2025-08-25T13:56:35"/>
    <x v="8"/>
    <s v="0282618255"/>
    <s v="NA"/>
    <s v="NA"/>
    <x v="0"/>
  </r>
  <r>
    <x v="1"/>
    <s v="Call"/>
    <s v="1D02C34B5724444297F73C29CABF3FDD"/>
    <x v="18"/>
    <d v="2025-08-08T11:59:58"/>
    <x v="1"/>
    <d v="2025-08-08T12:02:46"/>
    <x v="8"/>
    <s v="0967185539"/>
    <s v="NA"/>
    <s v="NA"/>
    <x v="1"/>
  </r>
  <r>
    <x v="1"/>
    <s v="Call"/>
    <s v="1D2FDDA673C2495A9E8DF7F5F32D8AE4"/>
    <x v="30"/>
    <d v="2025-08-03T15:24:39"/>
    <x v="5"/>
    <d v="2025-08-03T15:26:00"/>
    <x v="8"/>
    <s v="0960957256"/>
    <s v="NA"/>
    <s v="NA"/>
    <x v="0"/>
  </r>
  <r>
    <x v="0"/>
    <s v="Call"/>
    <s v="1EE8AD67D05A46579355769073092139"/>
    <x v="26"/>
    <d v="2025-08-18T15:00:33"/>
    <x v="0"/>
    <d v="2025-08-18T15:08:06"/>
    <x v="8"/>
    <s v="29588228"/>
    <s v="NA"/>
    <s v="NA"/>
    <x v="1"/>
  </r>
  <r>
    <x v="1"/>
    <s v="Call"/>
    <s v="1FF5D945AAD441898DB1EEBA2B2313F6"/>
    <x v="21"/>
    <d v="2025-08-22T13:52:13"/>
    <x v="1"/>
    <d v="2025-08-22T13:54:23"/>
    <x v="8"/>
    <s v="0906395520"/>
    <s v="NA"/>
    <s v="NA"/>
    <x v="1"/>
  </r>
  <r>
    <x v="1"/>
    <s v="Call"/>
    <s v="208CC2AF8AFC459985C7E07E025D192C"/>
    <x v="29"/>
    <d v="2025-08-24T13:47:30"/>
    <x v="5"/>
    <d v="2025-08-24T13:50:01"/>
    <x v="8"/>
    <s v="0925985271"/>
    <s v="NA"/>
    <s v="NA"/>
    <x v="0"/>
  </r>
  <r>
    <x v="0"/>
    <s v="Call"/>
    <s v="2162DE1CA1394B4894A12A5DCA1D43A5"/>
    <x v="6"/>
    <d v="2025-08-15T17:56:24"/>
    <x v="1"/>
    <d v="2025-08-15T18:00:55"/>
    <x v="8"/>
    <s v="078315577"/>
    <s v="NA"/>
    <s v="NA"/>
    <x v="0"/>
  </r>
  <r>
    <x v="0"/>
    <s v="Call"/>
    <s v="21EA6F88BD474661B8B5CA9506324BC6"/>
    <x v="3"/>
    <d v="2025-08-11T17:06:01"/>
    <x v="0"/>
    <d v="2025-08-11T17:10:28"/>
    <x v="8"/>
    <s v="033368989"/>
    <s v="NA"/>
    <s v="NA"/>
    <x v="0"/>
  </r>
  <r>
    <x v="1"/>
    <s v="Call"/>
    <s v="23158D0586F34837B34C322DCEB7259F"/>
    <x v="29"/>
    <d v="2025-08-24T12:59:17"/>
    <x v="5"/>
    <d v="2025-08-24T13:00:28"/>
    <x v="8"/>
    <s v="0955305842"/>
    <s v="NA"/>
    <s v="NA"/>
    <x v="0"/>
  </r>
  <r>
    <x v="0"/>
    <s v="Call"/>
    <s v="2550F31FBA3B437DB277D412077B723B"/>
    <x v="23"/>
    <d v="2025-08-04T15:40:29"/>
    <x v="0"/>
    <d v="2025-08-04T15:45:44"/>
    <x v="8"/>
    <s v="0226338970"/>
    <s v="NA"/>
    <s v="NA"/>
    <x v="0"/>
  </r>
  <r>
    <x v="1"/>
    <s v="Chat"/>
    <s v="25BCAE056AF34403BE309C5C9F08A6A7"/>
    <x v="14"/>
    <d v="2025-08-16T11:15:13"/>
    <x v="6"/>
    <d v="2025-08-16T11:20:52"/>
    <x v="8"/>
    <s v="0976500104"/>
    <s v="NA"/>
    <s v="NA"/>
    <x v="1"/>
  </r>
  <r>
    <x v="0"/>
    <s v="Call"/>
    <s v="269243F55DB746F1AAA3038B13776E39"/>
    <x v="28"/>
    <d v="2025-08-29T12:53:12"/>
    <x v="1"/>
    <d v="2025-08-29T13:01:49"/>
    <x v="8"/>
    <s v="0426761858"/>
    <s v="NA"/>
    <s v="NA"/>
    <x v="0"/>
  </r>
  <r>
    <x v="0"/>
    <s v="Call"/>
    <s v="27CDCEF8FAEA4F1CBC3EB678D83A7842"/>
    <x v="3"/>
    <d v="2025-08-11T12:45:42"/>
    <x v="0"/>
    <d v="2025-08-11T12:52:34"/>
    <x v="8"/>
    <s v="0223370377"/>
    <s v="NA"/>
    <s v="NA"/>
    <x v="0"/>
  </r>
  <r>
    <x v="0"/>
    <s v="Call"/>
    <s v="28AD3F3AD7704EA09AEA0C1D0378C980"/>
    <x v="21"/>
    <d v="2025-08-22T12:47:47"/>
    <x v="1"/>
    <d v="2025-08-22T12:50:28"/>
    <x v="8"/>
    <s v="29306677"/>
    <s v="NA"/>
    <s v="NA"/>
    <x v="1"/>
  </r>
  <r>
    <x v="0"/>
    <s v="Call"/>
    <s v="29266B21AFDA495CABF1632E03C9AA06"/>
    <x v="6"/>
    <d v="2025-08-15T17:01:15"/>
    <x v="1"/>
    <d v="2025-08-15T17:05:21"/>
    <x v="8"/>
    <s v="0222636657"/>
    <s v="NA"/>
    <s v="NA"/>
    <x v="0"/>
  </r>
  <r>
    <x v="0"/>
    <s v="Call"/>
    <s v="2995A45465FA463380D75B9ED0788F7E"/>
    <x v="28"/>
    <d v="2025-08-29T14:02:45"/>
    <x v="1"/>
    <d v="2025-08-29T14:09:03"/>
    <x v="8"/>
    <s v="0426761858"/>
    <s v="NA"/>
    <s v="NA"/>
    <x v="1"/>
  </r>
  <r>
    <x v="1"/>
    <s v="Chat"/>
    <s v="2D3D217F2E7444BE8B4CCC8D42EEAD00"/>
    <x v="22"/>
    <d v="2025-08-21T12:35:24"/>
    <x v="4"/>
    <d v="2025-08-21T12:35:45"/>
    <x v="8"/>
    <s v="0933640515"/>
    <s v="NA"/>
    <s v="NA"/>
    <x v="1"/>
  </r>
  <r>
    <x v="1"/>
    <s v="Call"/>
    <s v="2FEABE8D428C4C758F7BB1F39F8419F3"/>
    <x v="26"/>
    <d v="2025-08-18T14:35:06"/>
    <x v="0"/>
    <d v="2025-08-18T14:39:14"/>
    <x v="8"/>
    <s v="0928468459"/>
    <s v="NA"/>
    <s v="NA"/>
    <x v="1"/>
  </r>
  <r>
    <x v="1"/>
    <s v="Call"/>
    <s v="3009B9DB7D1B4ED69910C10CA06922E6"/>
    <x v="24"/>
    <d v="2025-08-14T16:52:19"/>
    <x v="4"/>
    <d v="2025-08-14T17:01:30"/>
    <x v="8"/>
    <s v="0910968075"/>
    <s v="NA"/>
    <s v="NA"/>
    <x v="1"/>
  </r>
  <r>
    <x v="0"/>
    <s v="Call"/>
    <s v="300E0F2F4CAF49BB96E086B2EC2E3DC0"/>
    <x v="3"/>
    <d v="2025-08-11T16:00:44"/>
    <x v="0"/>
    <d v="2025-08-11T16:05:27"/>
    <x v="8"/>
    <s v="0222555775"/>
    <s v="NA"/>
    <s v="NA"/>
    <x v="0"/>
  </r>
  <r>
    <x v="0"/>
    <s v="Call"/>
    <s v="305AF679276B4099A1B3D63C4B30A3D1"/>
    <x v="26"/>
    <d v="2025-08-18T18:44:33"/>
    <x v="0"/>
    <d v="2025-08-18T18:50:29"/>
    <x v="8"/>
    <s v="0960781713"/>
    <s v="NA"/>
    <s v="NA"/>
    <x v="0"/>
  </r>
  <r>
    <x v="1"/>
    <s v="Call"/>
    <s v="30640F391BD447D7B4321576C5BB7CAF"/>
    <x v="29"/>
    <d v="2025-08-24T15:56:02"/>
    <x v="5"/>
    <d v="2025-08-24T15:58:29"/>
    <x v="8"/>
    <s v="0966832383"/>
    <s v="NA"/>
    <s v="NA"/>
    <x v="1"/>
  </r>
  <r>
    <x v="0"/>
    <s v="Call"/>
    <s v="30DC6D66B0314CE19952F9A63C0AF371"/>
    <x v="9"/>
    <d v="2025-08-28T17:20:02"/>
    <x v="4"/>
    <d v="2025-08-28T17:21:43"/>
    <x v="8"/>
    <s v="0903387820"/>
    <s v="NA"/>
    <s v="NA"/>
    <x v="0"/>
  </r>
  <r>
    <x v="1"/>
    <s v="Call"/>
    <s v="30EB1B85C30A40108C780A8DAA75005D"/>
    <x v="9"/>
    <d v="2025-08-28T13:54:36"/>
    <x v="4"/>
    <d v="2025-08-28T14:03:03"/>
    <x v="8"/>
    <s v="0960117779"/>
    <s v="NA"/>
    <s v="NA"/>
    <x v="1"/>
  </r>
  <r>
    <x v="0"/>
    <s v="Call"/>
    <s v="31BA36F184EB4FFF91252A1D854352B6"/>
    <x v="0"/>
    <d v="2025-08-25T15:31:50"/>
    <x v="0"/>
    <d v="2025-08-25T15:33:47"/>
    <x v="8"/>
    <s v="0936980118"/>
    <s v="NA"/>
    <s v="NA"/>
    <x v="0"/>
  </r>
  <r>
    <x v="0"/>
    <s v="Call"/>
    <s v="31FBFB536EE249BA8574C47FB54433BB"/>
    <x v="6"/>
    <d v="2025-08-15T16:28:34"/>
    <x v="1"/>
    <d v="2025-08-15T16:34:13"/>
    <x v="8"/>
    <s v="062386677"/>
    <s v="NA"/>
    <s v="NA"/>
    <x v="0"/>
  </r>
  <r>
    <x v="1"/>
    <s v="Call"/>
    <s v="32D7259D1BBA485FA881F379263081DB"/>
    <x v="29"/>
    <d v="2025-08-24T16:09:22"/>
    <x v="5"/>
    <d v="2025-08-24T16:12:41"/>
    <x v="8"/>
    <s v="0966633130"/>
    <s v="NA"/>
    <s v="NA"/>
    <x v="1"/>
  </r>
  <r>
    <x v="0"/>
    <s v="Call"/>
    <s v="332434FAC9044337846FCDD80E279161"/>
    <x v="0"/>
    <d v="2025-08-25T19:33:06"/>
    <x v="0"/>
    <d v="2025-08-25T19:39:00"/>
    <x v="8"/>
    <s v="062090555"/>
    <s v="NA"/>
    <s v="NA"/>
    <x v="0"/>
  </r>
  <r>
    <x v="0"/>
    <s v="Call"/>
    <s v="346580B2FA8D40BB81D4157525C980A9"/>
    <x v="0"/>
    <d v="2025-08-25T12:36:04"/>
    <x v="0"/>
    <d v="2025-08-25T12:45:35"/>
    <x v="8"/>
    <s v="0916900528"/>
    <s v="NA"/>
    <s v="NA"/>
    <x v="1"/>
  </r>
  <r>
    <x v="0"/>
    <s v="Call"/>
    <s v="3492AC5AC900463C84F2A23650A49384"/>
    <x v="28"/>
    <d v="2025-08-29T18:03:22"/>
    <x v="1"/>
    <d v="2025-08-29T18:08:46"/>
    <x v="8"/>
    <s v="0422252255"/>
    <s v="NA"/>
    <s v="NA"/>
    <x v="0"/>
  </r>
  <r>
    <x v="1"/>
    <s v="Call"/>
    <s v="34F577D80E2243ECAA75AA02B3758831"/>
    <x v="29"/>
    <d v="2025-08-24T13:45:38"/>
    <x v="5"/>
    <d v="2025-08-24T13:47:12"/>
    <x v="8"/>
    <s v="0931262598"/>
    <s v="NA"/>
    <s v="NA"/>
    <x v="0"/>
  </r>
  <r>
    <x v="0"/>
    <s v="Call"/>
    <s v="3507A59089504D969D0A1F24FB372AED"/>
    <x v="3"/>
    <d v="2025-08-11T15:09:57"/>
    <x v="0"/>
    <d v="2025-08-11T15:12:18"/>
    <x v="8"/>
    <s v="0939629986"/>
    <s v="NA"/>
    <s v="NA"/>
    <x v="0"/>
  </r>
  <r>
    <x v="0"/>
    <s v="Call"/>
    <s v="361BEF96BE4E4B2ABEDCE08F9A4BC0C4"/>
    <x v="9"/>
    <d v="2025-08-28T17:07:07"/>
    <x v="4"/>
    <d v="2025-08-28T17:09:35"/>
    <x v="8"/>
    <s v="0909310208"/>
    <s v="NA"/>
    <s v="NA"/>
    <x v="0"/>
  </r>
  <r>
    <x v="0"/>
    <s v="Call"/>
    <s v="3648E06F8A154CC588DB0C96605C9D64"/>
    <x v="26"/>
    <d v="2025-08-18T14:38:57"/>
    <x v="0"/>
    <d v="2025-08-18T14:48:04"/>
    <x v="8"/>
    <s v="0426879200"/>
    <s v="NA"/>
    <s v="NA"/>
    <x v="1"/>
  </r>
  <r>
    <x v="1"/>
    <s v="Call"/>
    <s v="365E4AEF965C49C1BCEA19660FAB8A84"/>
    <x v="29"/>
    <d v="2025-08-24T13:13:08"/>
    <x v="5"/>
    <d v="2025-08-24T13:14:24"/>
    <x v="8"/>
    <s v="0981292999"/>
    <s v="NA"/>
    <s v="NA"/>
    <x v="0"/>
  </r>
  <r>
    <x v="1"/>
    <s v="Call"/>
    <s v="36E49EFE651A401881924158BF433394"/>
    <x v="16"/>
    <d v="2025-08-30T18:55:02"/>
    <x v="6"/>
    <d v="2025-08-30T18:57:36"/>
    <x v="8"/>
    <s v="0921276639"/>
    <s v="NA"/>
    <s v="NA"/>
    <x v="1"/>
  </r>
  <r>
    <x v="0"/>
    <s v="Call"/>
    <s v="3818454437684C69AE4F27ACFF9BE949"/>
    <x v="5"/>
    <d v="2025-08-07T12:52:44"/>
    <x v="4"/>
    <d v="2025-08-07T12:57:03"/>
    <x v="8"/>
    <s v="0908221199"/>
    <s v="NA"/>
    <s v="NA"/>
    <x v="0"/>
  </r>
  <r>
    <x v="1"/>
    <s v="Call"/>
    <s v="3860C047A45F4D0599754B4E1F45D3A6"/>
    <x v="29"/>
    <d v="2025-08-24T12:57:50"/>
    <x v="5"/>
    <d v="2025-08-24T12:58:57"/>
    <x v="8"/>
    <s v="0900228500"/>
    <s v="NA"/>
    <s v="NA"/>
    <x v="0"/>
  </r>
  <r>
    <x v="1"/>
    <s v="Call"/>
    <s v="38CD95EB58184ABE8839C8506CD9CBDE"/>
    <x v="29"/>
    <d v="2025-08-24T13:33:28"/>
    <x v="5"/>
    <d v="2025-08-24T13:34:48"/>
    <x v="8"/>
    <s v="0938107812"/>
    <s v="NA"/>
    <s v="NA"/>
    <x v="0"/>
  </r>
  <r>
    <x v="1"/>
    <s v="Call"/>
    <s v="395E80F856FD488B876A1F7BA6ABCF2B"/>
    <x v="16"/>
    <d v="2025-08-30T11:28:37"/>
    <x v="6"/>
    <d v="2025-08-30T11:29:40"/>
    <x v="8"/>
    <s v="0423958628"/>
    <s v="NA"/>
    <s v="NA"/>
    <x v="1"/>
  </r>
  <r>
    <x v="0"/>
    <s v="Call"/>
    <s v="3A9CC5025B844A7D946B00389B8DB437"/>
    <x v="9"/>
    <d v="2025-08-28T16:15:24"/>
    <x v="4"/>
    <d v="2025-08-28T16:25:00"/>
    <x v="8"/>
    <s v="047281377"/>
    <s v="NA"/>
    <s v="NA"/>
    <x v="1"/>
  </r>
  <r>
    <x v="0"/>
    <s v="Call"/>
    <s v="3ADAB3E700964807B8AB14A5EE098119"/>
    <x v="28"/>
    <d v="2025-08-29T12:40:37"/>
    <x v="1"/>
    <d v="2025-08-29T12:46:03"/>
    <x v="8"/>
    <s v="0426761858"/>
    <s v="NA"/>
    <s v="NA"/>
    <x v="1"/>
  </r>
  <r>
    <x v="1"/>
    <s v="Call"/>
    <s v="3BA71ADB36C447948FE6670430CFE3D1"/>
    <x v="29"/>
    <d v="2025-08-24T12:33:17"/>
    <x v="5"/>
    <d v="2025-08-24T12:34:50"/>
    <x v="8"/>
    <s v="0955765406"/>
    <s v="NA"/>
    <s v="NA"/>
    <x v="0"/>
  </r>
  <r>
    <x v="0"/>
    <s v="Call"/>
    <s v="3C5770046C504D43B29487A0C52DC082"/>
    <x v="26"/>
    <d v="2025-08-18T12:34:00"/>
    <x v="0"/>
    <d v="2025-08-18T12:35:54"/>
    <x v="8"/>
    <s v="0422269588"/>
    <s v="NA"/>
    <s v="NA"/>
    <x v="0"/>
  </r>
  <r>
    <x v="0"/>
    <s v="Call"/>
    <s v="3D94548154244862A1893CE5FDF09D17"/>
    <x v="0"/>
    <d v="2025-08-25T13:08:45"/>
    <x v="0"/>
    <d v="2025-08-25T13:12:04"/>
    <x v="8"/>
    <s v="077191767"/>
    <s v="NA"/>
    <s v="NA"/>
    <x v="0"/>
  </r>
  <r>
    <x v="1"/>
    <s v="Call"/>
    <s v="3EBC876C023E414785ECF7D17E14D671"/>
    <x v="29"/>
    <d v="2025-08-24T13:28:46"/>
    <x v="5"/>
    <d v="2025-08-24T13:30:00"/>
    <x v="8"/>
    <s v="0976248669"/>
    <s v="NA"/>
    <s v="NA"/>
    <x v="0"/>
  </r>
  <r>
    <x v="1"/>
    <s v="Call"/>
    <s v="3EF4E8F33A5D4692A89BF7BAC4128483"/>
    <x v="18"/>
    <d v="2025-08-08T15:06:34"/>
    <x v="1"/>
    <d v="2025-08-08T15:17:08"/>
    <x v="8"/>
    <s v="0915951112"/>
    <s v="NA"/>
    <s v="NA"/>
    <x v="1"/>
  </r>
  <r>
    <x v="0"/>
    <s v="Call"/>
    <s v="40FD352E856846B3BE93C10CF0B15FA8"/>
    <x v="18"/>
    <d v="2025-08-08T16:19:55"/>
    <x v="1"/>
    <d v="2025-08-08T16:23:44"/>
    <x v="8"/>
    <s v="0425330825"/>
    <s v="NA"/>
    <s v="NA"/>
    <x v="1"/>
  </r>
  <r>
    <x v="0"/>
    <s v="Call"/>
    <s v="430DAE1E0BD849E69876AFAE32CD38A8"/>
    <x v="23"/>
    <d v="2025-08-04T12:43:39"/>
    <x v="0"/>
    <d v="2025-08-04T12:51:40"/>
    <x v="8"/>
    <s v="037369529"/>
    <s v="NA"/>
    <s v="NA"/>
    <x v="1"/>
  </r>
  <r>
    <x v="1"/>
    <s v="Call"/>
    <s v="434DD068FE854E76890257124DEF490F"/>
    <x v="16"/>
    <d v="2025-08-30T15:08:57"/>
    <x v="6"/>
    <d v="2025-08-30T15:12:32"/>
    <x v="8"/>
    <s v="0918226823"/>
    <s v="NA"/>
    <s v="NA"/>
    <x v="0"/>
  </r>
  <r>
    <x v="1"/>
    <s v="Call"/>
    <s v="435BA39C58A245A6833855B065680593"/>
    <x v="29"/>
    <d v="2025-08-24T13:18:40"/>
    <x v="5"/>
    <d v="2025-08-24T13:20:40"/>
    <x v="8"/>
    <s v="0916348693"/>
    <s v="NA"/>
    <s v="NA"/>
    <x v="0"/>
  </r>
  <r>
    <x v="0"/>
    <s v="Call"/>
    <s v="438D2D1B9091446FB73AED74D0F5C3EE"/>
    <x v="28"/>
    <d v="2025-08-29T17:40:01"/>
    <x v="1"/>
    <d v="2025-08-29T17:46:25"/>
    <x v="8"/>
    <s v="0915226502"/>
    <s v="NA"/>
    <s v="NA"/>
    <x v="1"/>
  </r>
  <r>
    <x v="1"/>
    <s v="Call"/>
    <s v="45C58AFF13804962AB273BDA35D8CFDC"/>
    <x v="29"/>
    <d v="2025-08-24T13:14:44"/>
    <x v="5"/>
    <d v="2025-08-24T13:16:23"/>
    <x v="8"/>
    <s v="0979172080"/>
    <s v="NA"/>
    <s v="NA"/>
    <x v="0"/>
  </r>
  <r>
    <x v="1"/>
    <s v="Chat"/>
    <s v="471942215EA74BA6A3170999F3670D0A"/>
    <x v="30"/>
    <d v="2025-08-03T12:05:12"/>
    <x v="5"/>
    <d v="2025-08-03T12:19:36"/>
    <x v="8"/>
    <s v="0966558388"/>
    <s v="NA"/>
    <s v="NA"/>
    <x v="1"/>
  </r>
  <r>
    <x v="0"/>
    <s v="Call"/>
    <s v="47EBF856A3634C56B29219F0C5C904B2"/>
    <x v="0"/>
    <d v="2025-08-25T13:56:19"/>
    <x v="0"/>
    <d v="2025-08-25T14:00:44"/>
    <x v="8"/>
    <s v="0926767820"/>
    <s v="NA"/>
    <s v="NA"/>
    <x v="1"/>
  </r>
  <r>
    <x v="0"/>
    <s v="Call"/>
    <s v="489D446DC5FC4611BED1AF1D930A7E9C"/>
    <x v="23"/>
    <d v="2025-08-04T16:51:13"/>
    <x v="0"/>
    <d v="2025-08-04T16:55:45"/>
    <x v="8"/>
    <s v="0989987525"/>
    <s v="NA"/>
    <s v="NA"/>
    <x v="0"/>
  </r>
  <r>
    <x v="0"/>
    <s v="Call"/>
    <s v="490CFD3C4ACB42D0BDB076FCABAB0606"/>
    <x v="21"/>
    <d v="2025-08-22T17:50:32"/>
    <x v="1"/>
    <d v="2025-08-22T17:52:16"/>
    <x v="8"/>
    <s v="0975379358"/>
    <s v="NA"/>
    <s v="NA"/>
    <x v="0"/>
  </r>
  <r>
    <x v="0"/>
    <s v="Call"/>
    <s v="4A70C762E55C4387BEEFFC6DD9839A23"/>
    <x v="6"/>
    <d v="2025-08-15T15:56:33"/>
    <x v="1"/>
    <d v="2025-08-15T16:05:35"/>
    <x v="8"/>
    <s v="0986989591"/>
    <s v="NA"/>
    <s v="NA"/>
    <x v="0"/>
  </r>
  <r>
    <x v="0"/>
    <s v="Call"/>
    <s v="4B36846148AA41BCA50F67CAEC6CD286"/>
    <x v="21"/>
    <d v="2025-08-22T18:45:56"/>
    <x v="1"/>
    <d v="2025-08-22T18:49:04"/>
    <x v="8"/>
    <s v="0909204599"/>
    <s v="NA"/>
    <s v="NA"/>
    <x v="0"/>
  </r>
  <r>
    <x v="1"/>
    <s v="Call"/>
    <s v="4B7B4CAB97BC491989DFFAC6D7127D5B"/>
    <x v="30"/>
    <d v="2025-08-03T18:00:13"/>
    <x v="5"/>
    <d v="2025-08-03T18:15:29"/>
    <x v="8"/>
    <s v="0960957256"/>
    <s v="NA"/>
    <s v="NA"/>
    <x v="0"/>
  </r>
  <r>
    <x v="0"/>
    <s v="Call"/>
    <s v="4D1BF44334A341D1AC5619708F29E3B7"/>
    <x v="3"/>
    <d v="2025-08-11T15:16:05"/>
    <x v="0"/>
    <d v="2025-08-11T15:18:10"/>
    <x v="8"/>
    <s v="0223066685"/>
    <s v="NA"/>
    <s v="NA"/>
    <x v="0"/>
  </r>
  <r>
    <x v="1"/>
    <s v="Call"/>
    <s v="4D592F677AA548DEBB9AA360F1BD4987"/>
    <x v="16"/>
    <d v="2025-08-30T18:48:08"/>
    <x v="6"/>
    <d v="2025-08-30T18:50:33"/>
    <x v="8"/>
    <s v="0966922992"/>
    <s v="NA"/>
    <s v="NA"/>
    <x v="1"/>
  </r>
  <r>
    <x v="0"/>
    <s v="Call"/>
    <s v="4D90192F7E6444B0B750E9C5036D0984"/>
    <x v="21"/>
    <d v="2025-08-22T17:56:41"/>
    <x v="1"/>
    <d v="2025-08-22T17:59:22"/>
    <x v="8"/>
    <s v="0932580558"/>
    <s v="NA"/>
    <s v="NA"/>
    <x v="0"/>
  </r>
  <r>
    <x v="0"/>
    <s v="Call"/>
    <s v="4E680048AB954C81A028F0A36B7F8CFF"/>
    <x v="0"/>
    <d v="2025-08-25T19:13:53"/>
    <x v="0"/>
    <d v="2025-08-25T19:17:42"/>
    <x v="8"/>
    <s v="062222818"/>
    <s v="NA"/>
    <s v="NA"/>
    <x v="1"/>
  </r>
  <r>
    <x v="1"/>
    <s v="Call"/>
    <s v="4EEB99C50B8E4BB8AD3E9FDD4AC0EEF6"/>
    <x v="11"/>
    <d v="2025-08-17T16:06:37"/>
    <x v="5"/>
    <d v="2025-08-17T16:09:16"/>
    <x v="8"/>
    <s v="0903220205"/>
    <s v="NA"/>
    <s v="NA"/>
    <x v="1"/>
  </r>
  <r>
    <x v="1"/>
    <s v="Call"/>
    <s v="4FEEFE3E4FCB4933BA9A68621ECC8455"/>
    <x v="18"/>
    <d v="2025-08-08T11:19:44"/>
    <x v="1"/>
    <d v="2025-08-08T11:21:19"/>
    <x v="8"/>
    <s v="0967185539"/>
    <s v="NA"/>
    <s v="NA"/>
    <x v="1"/>
  </r>
  <r>
    <x v="1"/>
    <s v="Call"/>
    <s v="50100B01156C4556A39C091FF9CBCE18"/>
    <x v="29"/>
    <d v="2025-08-24T13:40:24"/>
    <x v="5"/>
    <d v="2025-08-24T13:41:52"/>
    <x v="8"/>
    <s v="0938928552"/>
    <s v="NA"/>
    <s v="NA"/>
    <x v="0"/>
  </r>
  <r>
    <x v="0"/>
    <s v="Call"/>
    <s v="515BA01B2C2A4591B9119D555F4E228F"/>
    <x v="21"/>
    <d v="2025-08-22T18:27:55"/>
    <x v="1"/>
    <d v="2025-08-22T18:28:55"/>
    <x v="8"/>
    <s v="0938620713"/>
    <s v="NA"/>
    <s v="NA"/>
    <x v="0"/>
  </r>
  <r>
    <x v="0"/>
    <s v="Call"/>
    <s v="51BA4CD3B59F433AA13EC7327D836800"/>
    <x v="24"/>
    <d v="2025-08-14T15:35:44"/>
    <x v="4"/>
    <d v="2025-08-14T15:42:49"/>
    <x v="8"/>
    <s v="0426879200"/>
    <s v="NA"/>
    <s v="NA"/>
    <x v="1"/>
  </r>
  <r>
    <x v="0"/>
    <s v="Call"/>
    <s v="51D12271EB734A2F941CF376A9D70EC6"/>
    <x v="3"/>
    <d v="2025-08-11T12:17:13"/>
    <x v="0"/>
    <d v="2025-08-11T12:22:01"/>
    <x v="8"/>
    <s v="29496677"/>
    <s v="NA"/>
    <s v="NA"/>
    <x v="1"/>
  </r>
  <r>
    <x v="0"/>
    <s v="Call"/>
    <s v="5460CB38DC35435B9867BEFAE3C5013D"/>
    <x v="5"/>
    <d v="2025-08-07T17:31:39"/>
    <x v="4"/>
    <d v="2025-08-07T17:33:11"/>
    <x v="8"/>
    <s v="0958739506"/>
    <s v="NA"/>
    <s v="NA"/>
    <x v="0"/>
  </r>
  <r>
    <x v="1"/>
    <s v="Call"/>
    <s v="5477C0D681CB4BCCA21239A85C9FF785"/>
    <x v="29"/>
    <d v="2025-08-24T13:04:55"/>
    <x v="5"/>
    <d v="2025-08-24T13:06:01"/>
    <x v="8"/>
    <s v="0976277725"/>
    <s v="NA"/>
    <s v="NA"/>
    <x v="0"/>
  </r>
  <r>
    <x v="0"/>
    <s v="Call"/>
    <s v="55145EAF7E6B4C93A6B801E0F97E4DA4"/>
    <x v="21"/>
    <d v="2025-08-22T16:34:04"/>
    <x v="1"/>
    <d v="2025-08-22T16:40:05"/>
    <x v="8"/>
    <s v="052248488"/>
    <s v="NA"/>
    <s v="NA"/>
    <x v="0"/>
  </r>
  <r>
    <x v="0"/>
    <s v="Call"/>
    <s v="55669E2FA7034CBF83240FC8AEB69FD2"/>
    <x v="3"/>
    <d v="2025-08-11T16:19:52"/>
    <x v="0"/>
    <d v="2025-08-11T16:25:47"/>
    <x v="8"/>
    <s v="048385899"/>
    <s v="NA"/>
    <s v="NA"/>
    <x v="0"/>
  </r>
  <r>
    <x v="1"/>
    <s v="Chat"/>
    <s v="5742046A7AA24C979DC3B5448A3C3C80"/>
    <x v="14"/>
    <d v="2025-08-16T10:56:56"/>
    <x v="6"/>
    <d v="2025-08-16T11:05:43"/>
    <x v="8"/>
    <s v="0976500104"/>
    <s v="NA"/>
    <s v="NA"/>
    <x v="1"/>
  </r>
  <r>
    <x v="0"/>
    <s v="Call"/>
    <s v="577A1CD4CAD2478AA54A20EF92CC33D6"/>
    <x v="24"/>
    <d v="2025-08-14T13:38:24"/>
    <x v="4"/>
    <d v="2025-08-14T13:45:51"/>
    <x v="8"/>
    <s v="0975067886"/>
    <s v="NA"/>
    <s v="NA"/>
    <x v="1"/>
  </r>
  <r>
    <x v="0"/>
    <s v="Call"/>
    <s v="57AE47166DD148A7A1E40B41C51B7636"/>
    <x v="9"/>
    <d v="2025-08-28T17:10:12"/>
    <x v="4"/>
    <d v="2025-08-28T17:11:08"/>
    <x v="8"/>
    <s v="0929266096"/>
    <s v="NA"/>
    <s v="NA"/>
    <x v="0"/>
  </r>
  <r>
    <x v="0"/>
    <s v="Call"/>
    <s v="585DE160B9264CD680FFC2EF4CE8056E"/>
    <x v="24"/>
    <d v="2025-08-14T15:53:16"/>
    <x v="4"/>
    <d v="2025-08-14T15:57:12"/>
    <x v="8"/>
    <s v="0909999077"/>
    <s v="NA"/>
    <s v="NA"/>
    <x v="0"/>
  </r>
  <r>
    <x v="1"/>
    <s v="Call"/>
    <s v="586398529B5647C4BE894AFB9BEC15DA"/>
    <x v="16"/>
    <d v="2025-08-30T10:20:08"/>
    <x v="6"/>
    <d v="2025-08-30T10:22:34"/>
    <x v="8"/>
    <s v="0922500763"/>
    <s v="NA"/>
    <s v="NA"/>
    <x v="0"/>
  </r>
  <r>
    <x v="1"/>
    <s v="Call"/>
    <s v="58D2CE35E034441F9B1148EA4E5A6900"/>
    <x v="29"/>
    <d v="2025-08-24T13:42:22"/>
    <x v="5"/>
    <d v="2025-08-24T13:45:19"/>
    <x v="8"/>
    <s v="0985670240"/>
    <s v="NA"/>
    <s v="NA"/>
    <x v="0"/>
  </r>
  <r>
    <x v="0"/>
    <s v="Call"/>
    <s v="597EA49FF42E416C9D5BDC0F1D7355DF"/>
    <x v="28"/>
    <d v="2025-08-29T18:15:15"/>
    <x v="1"/>
    <d v="2025-08-29T18:19:07"/>
    <x v="8"/>
    <s v="0422252255"/>
    <s v="NA"/>
    <s v="NA"/>
    <x v="0"/>
  </r>
  <r>
    <x v="0"/>
    <s v="Call"/>
    <s v="5B456E6ECFFF4945A350AF53067870CA"/>
    <x v="18"/>
    <d v="2025-08-08T15:22:49"/>
    <x v="1"/>
    <d v="2025-08-08T15:26:10"/>
    <x v="8"/>
    <s v="037369525"/>
    <s v="NA"/>
    <s v="NA"/>
    <x v="0"/>
  </r>
  <r>
    <x v="1"/>
    <s v="Call"/>
    <s v="5BCFEB5C57DD42B28FC610274A8F183A"/>
    <x v="16"/>
    <d v="2025-08-30T10:35:14"/>
    <x v="6"/>
    <d v="2025-08-30T10:36:46"/>
    <x v="8"/>
    <s v="0922500763"/>
    <s v="NA"/>
    <s v="NA"/>
    <x v="0"/>
  </r>
  <r>
    <x v="0"/>
    <s v="Call"/>
    <s v="5CDF485571D74DD180A702393F6D5EE0"/>
    <x v="0"/>
    <d v="2025-08-25T18:35:13"/>
    <x v="0"/>
    <d v="2025-08-25T18:36:50"/>
    <x v="8"/>
    <s v="0282618255"/>
    <s v="NA"/>
    <s v="NA"/>
    <x v="0"/>
  </r>
  <r>
    <x v="1"/>
    <s v="Call"/>
    <s v="5D54A2DE31B346D4AC18DD68CCAECF75"/>
    <x v="29"/>
    <d v="2025-08-24T15:53:41"/>
    <x v="5"/>
    <d v="2025-08-24T15:56:11"/>
    <x v="8"/>
    <s v="0967271070"/>
    <s v="NA"/>
    <s v="NA"/>
    <x v="1"/>
  </r>
  <r>
    <x v="1"/>
    <s v="Chat"/>
    <s v="5D7C4763D60F4F8CB65E051ED86B2241"/>
    <x v="3"/>
    <d v="2025-08-11T09:32:59"/>
    <x v="0"/>
    <d v="2025-08-11T09:33:27"/>
    <x v="8"/>
    <s v="0916800055"/>
    <s v="NA"/>
    <s v="NA"/>
    <x v="1"/>
  </r>
  <r>
    <x v="0"/>
    <s v="Call"/>
    <s v="5D887BC8FD92486E9FD015528106918F"/>
    <x v="5"/>
    <d v="2025-08-07T17:47:27"/>
    <x v="4"/>
    <d v="2025-08-07T17:48:32"/>
    <x v="8"/>
    <s v="0968508878"/>
    <s v="NA"/>
    <s v="NA"/>
    <x v="0"/>
  </r>
  <r>
    <x v="0"/>
    <s v="Call"/>
    <s v="5E2D8935808349969ABCDDE8D7971BAA"/>
    <x v="28"/>
    <d v="2025-08-29T15:10:00"/>
    <x v="1"/>
    <d v="2025-08-29T15:18:03"/>
    <x v="8"/>
    <s v="048385899"/>
    <s v="NA"/>
    <s v="NA"/>
    <x v="0"/>
  </r>
  <r>
    <x v="0"/>
    <s v="Call"/>
    <s v="5E34DDE92F324B4A98E5EB9C8BA520F4"/>
    <x v="18"/>
    <d v="2025-08-08T12:06:51"/>
    <x v="1"/>
    <d v="2025-08-08T12:11:17"/>
    <x v="8"/>
    <s v="0229382666"/>
    <s v="NA"/>
    <s v="NA"/>
    <x v="0"/>
  </r>
  <r>
    <x v="0"/>
    <s v="Call"/>
    <s v="5E424930A37E4796AC3CF726166EF5D3"/>
    <x v="26"/>
    <d v="2025-08-18T18:55:15"/>
    <x v="0"/>
    <d v="2025-08-18T19:00:34"/>
    <x v="8"/>
    <s v="0916510977"/>
    <s v="NA"/>
    <s v="NA"/>
    <x v="1"/>
  </r>
  <r>
    <x v="0"/>
    <s v="Call"/>
    <s v="5E5486DE807245E291723B3BF82C5EAB"/>
    <x v="26"/>
    <d v="2025-08-18T12:15:17"/>
    <x v="0"/>
    <d v="2025-08-18T12:21:06"/>
    <x v="8"/>
    <s v="0422259250"/>
    <s v="NA"/>
    <s v="NA"/>
    <x v="1"/>
  </r>
  <r>
    <x v="0"/>
    <s v="Call"/>
    <s v="5EB8C93B52184FB88BF0F26B8EFEBE28"/>
    <x v="3"/>
    <d v="2025-08-11T15:19:58"/>
    <x v="0"/>
    <d v="2025-08-11T15:26:02"/>
    <x v="8"/>
    <s v="0973940168"/>
    <s v="NA"/>
    <s v="NA"/>
    <x v="1"/>
  </r>
  <r>
    <x v="1"/>
    <s v="Call"/>
    <s v="60BB04AA99654F378BF58791C50B199C"/>
    <x v="29"/>
    <d v="2025-08-24T12:40:13"/>
    <x v="5"/>
    <d v="2025-08-24T12:41:07"/>
    <x v="8"/>
    <s v="0981157662"/>
    <s v="NA"/>
    <s v="NA"/>
    <x v="0"/>
  </r>
  <r>
    <x v="1"/>
    <s v="Call"/>
    <s v="614E6B346B614A7FB7397E5BA124CE07"/>
    <x v="30"/>
    <d v="2025-08-03T15:34:21"/>
    <x v="5"/>
    <d v="2025-08-03T15:42:45"/>
    <x v="8"/>
    <s v="0960957256"/>
    <s v="NA"/>
    <s v="NA"/>
    <x v="0"/>
  </r>
  <r>
    <x v="0"/>
    <s v="Call"/>
    <s v="61B82D7178314F26A1020C4F1C176F00"/>
    <x v="9"/>
    <d v="2025-08-28T17:05:35"/>
    <x v="4"/>
    <d v="2025-08-28T17:06:43"/>
    <x v="8"/>
    <s v="0926529456"/>
    <s v="NA"/>
    <s v="NA"/>
    <x v="0"/>
  </r>
  <r>
    <x v="0"/>
    <s v="Call"/>
    <s v="6253997F4DE64A8FA22483149D8255F5"/>
    <x v="6"/>
    <d v="2025-08-15T13:17:59"/>
    <x v="1"/>
    <d v="2025-08-15T13:26:33"/>
    <x v="8"/>
    <s v="079623938"/>
    <s v="NA"/>
    <s v="NA"/>
    <x v="1"/>
  </r>
  <r>
    <x v="1"/>
    <s v="Call"/>
    <s v="62729705087B4FCEBD4870CF34C5BC2C"/>
    <x v="3"/>
    <d v="2025-08-11T10:39:41"/>
    <x v="0"/>
    <d v="2025-08-11T10:55:48"/>
    <x v="8"/>
    <s v="0915951112"/>
    <s v="NA"/>
    <s v="NA"/>
    <x v="1"/>
  </r>
  <r>
    <x v="0"/>
    <s v="Call"/>
    <s v="64173607FF3845A6A280AE2E2F218D99"/>
    <x v="22"/>
    <d v="2025-08-21T13:19:51"/>
    <x v="4"/>
    <d v="2025-08-21T13:24:36"/>
    <x v="8"/>
    <s v="079623938"/>
    <s v="NA"/>
    <s v="NA"/>
    <x v="1"/>
  </r>
  <r>
    <x v="1"/>
    <s v="Call"/>
    <s v="6558EB182BE047D68BE089910F125F3B"/>
    <x v="29"/>
    <d v="2025-08-24T12:53:33"/>
    <x v="5"/>
    <d v="2025-08-24T12:54:41"/>
    <x v="8"/>
    <s v="0975319733"/>
    <s v="NA"/>
    <s v="NA"/>
    <x v="0"/>
  </r>
  <r>
    <x v="0"/>
    <s v="Call"/>
    <s v="67C7B7E5266E4443ACF43F4DAC822F7E"/>
    <x v="3"/>
    <d v="2025-08-11T15:28:08"/>
    <x v="0"/>
    <d v="2025-08-11T15:33:17"/>
    <x v="8"/>
    <s v="0426879255"/>
    <s v="NA"/>
    <s v="NA"/>
    <x v="1"/>
  </r>
  <r>
    <x v="0"/>
    <s v="Call"/>
    <s v="68DC9EAFC708448EAF74CB132048131C"/>
    <x v="21"/>
    <d v="2025-08-22T15:04:20"/>
    <x v="1"/>
    <d v="2025-08-22T15:13:10"/>
    <x v="8"/>
    <s v="0229588068"/>
    <s v="NA"/>
    <s v="NA"/>
    <x v="0"/>
  </r>
  <r>
    <x v="0"/>
    <s v="Call"/>
    <s v="6923ED83562E4274BF91DDEAE00CA741"/>
    <x v="3"/>
    <d v="2025-08-11T17:16:03"/>
    <x v="0"/>
    <d v="2025-08-11T17:24:54"/>
    <x v="8"/>
    <s v="033368989"/>
    <s v="NA"/>
    <s v="NA"/>
    <x v="0"/>
  </r>
  <r>
    <x v="0"/>
    <s v="Call"/>
    <s v="6B7A97393F464771994CCD1634432A84"/>
    <x v="5"/>
    <d v="2025-08-07T17:36:21"/>
    <x v="4"/>
    <d v="2025-08-07T17:37:33"/>
    <x v="8"/>
    <s v="0919901587"/>
    <s v="NA"/>
    <s v="NA"/>
    <x v="0"/>
  </r>
  <r>
    <x v="0"/>
    <s v="Call"/>
    <s v="6C098D1B3CFD49E280F619A0ADB12BCE"/>
    <x v="6"/>
    <d v="2025-08-15T18:35:18"/>
    <x v="1"/>
    <d v="2025-08-15T18:40:07"/>
    <x v="8"/>
    <s v="0422259855"/>
    <s v="NA"/>
    <s v="NA"/>
    <x v="0"/>
  </r>
  <r>
    <x v="0"/>
    <s v="Call"/>
    <s v="6C25B730EF6D440BBED99906A248FA0A"/>
    <x v="6"/>
    <d v="2025-08-15T12:11:43"/>
    <x v="1"/>
    <d v="2025-08-15T12:13:29"/>
    <x v="8"/>
    <s v="034366258"/>
    <s v="NA"/>
    <s v="NA"/>
    <x v="1"/>
  </r>
  <r>
    <x v="1"/>
    <s v="Call"/>
    <s v="6D35F3B9A74147E280217AD3236F6B64"/>
    <x v="21"/>
    <d v="2025-08-22T11:45:44"/>
    <x v="1"/>
    <d v="2025-08-22T12:49:57"/>
    <x v="8"/>
    <s v="0937882492"/>
    <s v="NA"/>
    <s v="NA"/>
    <x v="1"/>
  </r>
  <r>
    <x v="0"/>
    <s v="Call"/>
    <s v="6E346E8611BC41B3B81CF185D6FB06B0"/>
    <x v="26"/>
    <d v="2025-08-18T13:01:04"/>
    <x v="0"/>
    <d v="2025-08-18T13:07:20"/>
    <x v="8"/>
    <s v="0436035355"/>
    <s v="NA"/>
    <s v="NA"/>
    <x v="1"/>
  </r>
  <r>
    <x v="0"/>
    <s v="Call"/>
    <s v="6F75BB239D51435B8EFBB1996873B766"/>
    <x v="21"/>
    <d v="2025-08-22T18:17:18"/>
    <x v="1"/>
    <d v="2025-08-22T18:18:40"/>
    <x v="8"/>
    <s v="0936665713"/>
    <s v="NA"/>
    <s v="NA"/>
    <x v="0"/>
  </r>
  <r>
    <x v="1"/>
    <s v="Call"/>
    <s v="7092A667259A46158CF07E71F48EA97A"/>
    <x v="30"/>
    <d v="2025-08-03T16:00:14"/>
    <x v="5"/>
    <d v="2025-08-03T18:00:04"/>
    <x v="8"/>
    <s v="0960957256"/>
    <s v="NA"/>
    <s v="NA"/>
    <x v="0"/>
  </r>
  <r>
    <x v="1"/>
    <s v="Call"/>
    <s v="7214BD53FF7D468D86A7FFC658405B3C"/>
    <x v="16"/>
    <d v="2025-08-30T14:39:02"/>
    <x v="6"/>
    <d v="2025-08-30T14:41:58"/>
    <x v="8"/>
    <s v="0958545712"/>
    <s v="NA"/>
    <s v="NA"/>
    <x v="0"/>
  </r>
  <r>
    <x v="1"/>
    <s v="Call"/>
    <s v="7216419F12624AD7A8BCB9B2A96D5DD3"/>
    <x v="29"/>
    <d v="2025-08-24T12:56:33"/>
    <x v="5"/>
    <d v="2025-08-24T12:57:37"/>
    <x v="8"/>
    <s v="0900088076"/>
    <s v="NA"/>
    <s v="NA"/>
    <x v="0"/>
  </r>
  <r>
    <x v="0"/>
    <s v="Call"/>
    <s v="73B024FD01924ED388A6CDE4C9A7DCBD"/>
    <x v="3"/>
    <d v="2025-08-11T12:21:23"/>
    <x v="0"/>
    <d v="2025-08-11T12:28:51"/>
    <x v="8"/>
    <s v="078020801"/>
    <s v="NA"/>
    <s v="NA"/>
    <x v="1"/>
  </r>
  <r>
    <x v="0"/>
    <s v="Call"/>
    <s v="73D7EDF5AB064063991224228BF0255B"/>
    <x v="3"/>
    <d v="2025-08-11T13:59:12"/>
    <x v="0"/>
    <d v="2025-08-11T14:06:09"/>
    <x v="8"/>
    <s v="0939629986"/>
    <s v="NA"/>
    <s v="NA"/>
    <x v="1"/>
  </r>
  <r>
    <x v="0"/>
    <s v="Call"/>
    <s v="740488C1ACBE4F8BA6C2C3EC9CFD00DF"/>
    <x v="5"/>
    <d v="2025-08-07T17:37:50"/>
    <x v="4"/>
    <d v="2025-08-07T17:39:08"/>
    <x v="8"/>
    <s v="0952638572"/>
    <s v="NA"/>
    <s v="NA"/>
    <x v="0"/>
  </r>
  <r>
    <x v="0"/>
    <s v="Call"/>
    <s v="7575E0806B3B477FB06A357A91DF1877"/>
    <x v="9"/>
    <d v="2025-08-28T12:04:31"/>
    <x v="4"/>
    <d v="2025-08-28T12:11:00"/>
    <x v="8"/>
    <s v="0937010626"/>
    <s v="NA"/>
    <s v="NA"/>
    <x v="0"/>
  </r>
  <r>
    <x v="1"/>
    <s v="Call"/>
    <s v="75E04FF9B2564348B48AF46C7050B771"/>
    <x v="18"/>
    <d v="2025-08-08T12:19:16"/>
    <x v="1"/>
    <d v="2025-08-08T12:20:17"/>
    <x v="8"/>
    <s v="035110588"/>
    <s v="NA"/>
    <s v="NA"/>
    <x v="1"/>
  </r>
  <r>
    <x v="1"/>
    <s v="Call"/>
    <s v="760C19831B814E928CF9F9905A69DEE1"/>
    <x v="29"/>
    <d v="2025-08-24T13:06:12"/>
    <x v="5"/>
    <d v="2025-08-24T13:08:08"/>
    <x v="8"/>
    <s v="0981611696"/>
    <s v="NA"/>
    <s v="NA"/>
    <x v="0"/>
  </r>
  <r>
    <x v="1"/>
    <s v="Call"/>
    <s v="768F8BA65C4843EAB6126B791221EC93"/>
    <x v="29"/>
    <d v="2025-08-24T12:50:21"/>
    <x v="5"/>
    <d v="2025-08-24T12:51:45"/>
    <x v="8"/>
    <s v="0938823897"/>
    <s v="NA"/>
    <s v="NA"/>
    <x v="0"/>
  </r>
  <r>
    <x v="0"/>
    <s v="Call"/>
    <s v="7A472F7193A845C6897379EEE83D57B3"/>
    <x v="26"/>
    <d v="2025-08-18T18:38:40"/>
    <x v="0"/>
    <d v="2025-08-18T18:44:01"/>
    <x v="8"/>
    <s v="0916510977"/>
    <s v="NA"/>
    <s v="NA"/>
    <x v="1"/>
  </r>
  <r>
    <x v="0"/>
    <s v="Call"/>
    <s v="7C81243271CD44A08314F9E518C38FA1"/>
    <x v="9"/>
    <d v="2025-08-28T17:11:32"/>
    <x v="4"/>
    <d v="2025-08-28T17:12:37"/>
    <x v="8"/>
    <s v="0927663596"/>
    <s v="NA"/>
    <s v="NA"/>
    <x v="0"/>
  </r>
  <r>
    <x v="1"/>
    <s v="Call"/>
    <s v="7CB6F432C7E34015BBD64760388945C1"/>
    <x v="16"/>
    <d v="2025-08-30T15:16:31"/>
    <x v="6"/>
    <d v="2025-08-30T16:00:05"/>
    <x v="8"/>
    <s v="0918226823"/>
    <s v="NA"/>
    <s v="NA"/>
    <x v="0"/>
  </r>
  <r>
    <x v="1"/>
    <s v="Call"/>
    <s v="7E9BEFE9EDCB4902A4913120BA73105D"/>
    <x v="11"/>
    <d v="2025-08-17T15:00:43"/>
    <x v="5"/>
    <d v="2025-08-17T15:31:55"/>
    <x v="8"/>
    <s v="0963433068"/>
    <s v="NA"/>
    <s v="NA"/>
    <x v="1"/>
  </r>
  <r>
    <x v="0"/>
    <s v="Call"/>
    <s v="7E9E276582B241D89815005CDF3276AD"/>
    <x v="26"/>
    <d v="2025-08-18T13:50:15"/>
    <x v="0"/>
    <d v="2025-08-18T13:54:28"/>
    <x v="8"/>
    <s v="0989696692"/>
    <s v="NA"/>
    <s v="NA"/>
    <x v="0"/>
  </r>
  <r>
    <x v="0"/>
    <s v="Call"/>
    <s v="802060C461D948169D7E1D3C387A6166"/>
    <x v="18"/>
    <d v="2025-08-08T13:32:44"/>
    <x v="1"/>
    <d v="2025-08-08T13:38:56"/>
    <x v="8"/>
    <s v="0287729016"/>
    <s v="NA"/>
    <s v="NA"/>
    <x v="0"/>
  </r>
  <r>
    <x v="0"/>
    <s v="Call"/>
    <s v="802B90CB36A24DA686C2777941C89F35"/>
    <x v="26"/>
    <d v="2025-08-18T17:59:12"/>
    <x v="0"/>
    <d v="2025-08-18T18:05:32"/>
    <x v="8"/>
    <s v="0422269588"/>
    <s v="NA"/>
    <s v="NA"/>
    <x v="1"/>
  </r>
  <r>
    <x v="1"/>
    <s v="Call"/>
    <s v="802F4A948EAE4E83AA0C34FFE238BF45"/>
    <x v="29"/>
    <d v="2025-08-24T13:26:38"/>
    <x v="5"/>
    <d v="2025-08-24T13:28:24"/>
    <x v="8"/>
    <s v="0928161548"/>
    <s v="NA"/>
    <s v="NA"/>
    <x v="0"/>
  </r>
  <r>
    <x v="0"/>
    <s v="Call"/>
    <s v="8128EFD05D3F4030930744E9A4974571"/>
    <x v="28"/>
    <d v="2025-08-29T12:03:20"/>
    <x v="1"/>
    <d v="2025-08-29T12:07:11"/>
    <x v="8"/>
    <s v="0424966588"/>
    <s v="NA"/>
    <s v="NA"/>
    <x v="0"/>
  </r>
  <r>
    <x v="1"/>
    <s v="Call"/>
    <s v="816862AB51AB43CE9F60D511887D53B1"/>
    <x v="19"/>
    <d v="2025-08-23T13:33:59"/>
    <x v="6"/>
    <d v="2025-08-23T13:35:07"/>
    <x v="8"/>
    <s v="067008384"/>
    <s v="NA"/>
    <s v="NA"/>
    <x v="1"/>
  </r>
  <r>
    <x v="1"/>
    <s v="Call"/>
    <s v="81AC21F8F01448E7977F434D36063007"/>
    <x v="30"/>
    <d v="2025-08-03T12:46:48"/>
    <x v="5"/>
    <d v="2025-08-03T14:03:22"/>
    <x v="8"/>
    <s v="0933933635"/>
    <s v="NA"/>
    <s v="NA"/>
    <x v="1"/>
  </r>
  <r>
    <x v="0"/>
    <s v="Call"/>
    <s v="83C4400D6A304D159959864AC6D50FC2"/>
    <x v="5"/>
    <d v="2025-08-07T17:45:41"/>
    <x v="4"/>
    <d v="2025-08-07T17:47:15"/>
    <x v="8"/>
    <s v="0911728810"/>
    <s v="NA"/>
    <s v="NA"/>
    <x v="0"/>
  </r>
  <r>
    <x v="1"/>
    <s v="Call"/>
    <s v="859A0FE5BA014BE681289A8107784C62"/>
    <x v="29"/>
    <d v="2025-08-24T12:55:01"/>
    <x v="5"/>
    <d v="2025-08-24T12:56:07"/>
    <x v="8"/>
    <s v="0925986270"/>
    <s v="NA"/>
    <s v="NA"/>
    <x v="0"/>
  </r>
  <r>
    <x v="0"/>
    <s v="Call"/>
    <s v="867A0CD8969747C09EFD035A1BA5C7BC"/>
    <x v="0"/>
    <d v="2025-08-25T18:12:15"/>
    <x v="0"/>
    <d v="2025-08-25T18:13:47"/>
    <x v="8"/>
    <s v="0936980118"/>
    <s v="NA"/>
    <s v="NA"/>
    <x v="0"/>
  </r>
  <r>
    <x v="1"/>
    <s v="Chat"/>
    <s v="868896D2C14349E891C9805B3EB80FEC"/>
    <x v="23"/>
    <d v="2025-08-04T09:31:14"/>
    <x v="0"/>
    <d v="2025-08-04T09:34:07"/>
    <x v="8"/>
    <s v="0925106216"/>
    <s v="NA"/>
    <s v="NA"/>
    <x v="1"/>
  </r>
  <r>
    <x v="0"/>
    <s v="Call"/>
    <s v="886D7AFCB7774E88BFF6170802F1E91B"/>
    <x v="26"/>
    <d v="2025-08-18T18:07:12"/>
    <x v="0"/>
    <d v="2025-08-18T18:11:04"/>
    <x v="8"/>
    <s v="0229588228"/>
    <s v="NA"/>
    <s v="NA"/>
    <x v="0"/>
  </r>
  <r>
    <x v="0"/>
    <s v="Call"/>
    <s v="8A498F6699724210AAD2F451173D837C"/>
    <x v="3"/>
    <d v="2025-08-11T15:46:53"/>
    <x v="0"/>
    <d v="2025-08-11T15:54:54"/>
    <x v="8"/>
    <s v="0960991930"/>
    <s v="NA"/>
    <s v="NA"/>
    <x v="0"/>
  </r>
  <r>
    <x v="1"/>
    <s v="Call"/>
    <s v="8BC918D8D67F4B8B8468026D2D0F3516"/>
    <x v="29"/>
    <d v="2025-08-24T12:52:02"/>
    <x v="5"/>
    <d v="2025-08-24T12:53:10"/>
    <x v="8"/>
    <s v="0916027300"/>
    <s v="NA"/>
    <s v="NA"/>
    <x v="0"/>
  </r>
  <r>
    <x v="0"/>
    <s v="Call"/>
    <s v="8C20ABCC20764E049F8FC1A4542B2879"/>
    <x v="21"/>
    <d v="2025-08-22T15:49:16"/>
    <x v="1"/>
    <d v="2025-08-22T15:54:55"/>
    <x v="8"/>
    <s v="0425120999"/>
    <s v="NA"/>
    <s v="NA"/>
    <x v="0"/>
  </r>
  <r>
    <x v="0"/>
    <s v="Call"/>
    <s v="8D35D61B45574DE4B11F05D344EC0712"/>
    <x v="21"/>
    <d v="2025-08-22T18:13:02"/>
    <x v="1"/>
    <d v="2025-08-22T18:15:43"/>
    <x v="8"/>
    <s v="0955306227"/>
    <s v="NA"/>
    <s v="NA"/>
    <x v="0"/>
  </r>
  <r>
    <x v="0"/>
    <s v="Call"/>
    <s v="8D973A482629425A83F945E5C52FF411"/>
    <x v="3"/>
    <d v="2025-08-11T12:03:48"/>
    <x v="0"/>
    <d v="2025-08-11T12:08:33"/>
    <x v="8"/>
    <s v="0967062295"/>
    <s v="NA"/>
    <s v="NA"/>
    <x v="1"/>
  </r>
  <r>
    <x v="0"/>
    <s v="Call"/>
    <s v="8E180F48762E489696FF8ED67ED7B5E7"/>
    <x v="9"/>
    <d v="2025-08-28T17:16:17"/>
    <x v="4"/>
    <d v="2025-08-28T17:17:21"/>
    <x v="8"/>
    <s v="0933615101"/>
    <s v="NA"/>
    <s v="NA"/>
    <x v="0"/>
  </r>
  <r>
    <x v="0"/>
    <s v="Call"/>
    <s v="8E28AB7384914A81BE98B4B413BE81B1"/>
    <x v="28"/>
    <d v="2025-08-29T18:19:50"/>
    <x v="1"/>
    <d v="2025-08-29T18:24:53"/>
    <x v="8"/>
    <s v="077869818"/>
    <s v="NA"/>
    <s v="NA"/>
    <x v="0"/>
  </r>
  <r>
    <x v="0"/>
    <s v="Call"/>
    <s v="8ECC5E60687141A784B8938D141592F8"/>
    <x v="0"/>
    <d v="2025-08-25T18:40:43"/>
    <x v="0"/>
    <d v="2025-08-25T18:46:42"/>
    <x v="8"/>
    <s v="0902383318"/>
    <s v="NA"/>
    <s v="NA"/>
    <x v="1"/>
  </r>
  <r>
    <x v="1"/>
    <s v="Call"/>
    <s v="8F20F20E91C34D58B10C78FBC0D77BCE"/>
    <x v="29"/>
    <d v="2025-08-24T12:41:31"/>
    <x v="5"/>
    <d v="2025-08-24T12:45:13"/>
    <x v="8"/>
    <s v="0917537337"/>
    <s v="NA"/>
    <s v="NA"/>
    <x v="0"/>
  </r>
  <r>
    <x v="0"/>
    <s v="Call"/>
    <s v="8FADA7DF0DB742538000E740EB204798"/>
    <x v="0"/>
    <d v="2025-08-25T15:24:03"/>
    <x v="0"/>
    <d v="2025-08-25T15:30:13"/>
    <x v="8"/>
    <s v="077223790"/>
    <s v="NA"/>
    <s v="NA"/>
    <x v="1"/>
  </r>
  <r>
    <x v="1"/>
    <s v="Call"/>
    <s v="918F1C318E3E4C228C9889B147783004"/>
    <x v="29"/>
    <d v="2025-08-24T13:24:42"/>
    <x v="5"/>
    <d v="2025-08-24T13:26:19"/>
    <x v="8"/>
    <s v="0960924988"/>
    <s v="NA"/>
    <s v="NA"/>
    <x v="0"/>
  </r>
  <r>
    <x v="0"/>
    <s v="Call"/>
    <s v="9210D46B40C34ED18C50D9552F749233"/>
    <x v="21"/>
    <d v="2025-08-22T18:20:32"/>
    <x v="1"/>
    <d v="2025-08-22T18:23:46"/>
    <x v="8"/>
    <s v="0983360973"/>
    <s v="NA"/>
    <s v="NA"/>
    <x v="0"/>
  </r>
  <r>
    <x v="0"/>
    <s v="Call"/>
    <s v="9306BC70957646A2A56AF0C7F89F998A"/>
    <x v="21"/>
    <d v="2025-08-22T17:59:59"/>
    <x v="1"/>
    <d v="2025-08-22T18:02:35"/>
    <x v="8"/>
    <s v="0958896870"/>
    <s v="NA"/>
    <s v="NA"/>
    <x v="0"/>
  </r>
  <r>
    <x v="0"/>
    <s v="Call"/>
    <s v="931520F2EECD4DCABA75C720C6885503"/>
    <x v="21"/>
    <d v="2025-08-22T18:18:53"/>
    <x v="1"/>
    <d v="2025-08-22T18:20:12"/>
    <x v="8"/>
    <s v="0980168586"/>
    <s v="NA"/>
    <s v="NA"/>
    <x v="0"/>
  </r>
  <r>
    <x v="0"/>
    <s v="Call"/>
    <s v="93A7B257944C47F2A755EAAD667BF348"/>
    <x v="5"/>
    <d v="2025-08-07T12:39:26"/>
    <x v="4"/>
    <d v="2025-08-07T12:43:51"/>
    <x v="8"/>
    <s v="087239323"/>
    <s v="NA"/>
    <s v="NA"/>
    <x v="0"/>
  </r>
  <r>
    <x v="0"/>
    <s v="Call"/>
    <s v="93ACD8137F334152BE41A2352F25271D"/>
    <x v="28"/>
    <d v="2025-08-29T16:12:11"/>
    <x v="1"/>
    <d v="2025-08-29T16:19:25"/>
    <x v="8"/>
    <s v="22555775"/>
    <s v="NA"/>
    <s v="NA"/>
    <x v="1"/>
  </r>
  <r>
    <x v="0"/>
    <s v="Call"/>
    <s v="9456AED2634449C2A2FD94F2A8FD6C2F"/>
    <x v="21"/>
    <d v="2025-08-22T18:25:57"/>
    <x v="1"/>
    <d v="2025-08-22T18:27:29"/>
    <x v="8"/>
    <s v="0909189731"/>
    <s v="NA"/>
    <s v="NA"/>
    <x v="0"/>
  </r>
  <r>
    <x v="1"/>
    <s v="Call"/>
    <s v="9474C345F0324DAB8B8794E682F64D83"/>
    <x v="29"/>
    <d v="2025-08-24T13:50:30"/>
    <x v="5"/>
    <d v="2025-08-24T13:51:53"/>
    <x v="8"/>
    <s v="0938563296"/>
    <s v="NA"/>
    <s v="NA"/>
    <x v="0"/>
  </r>
  <r>
    <x v="0"/>
    <s v="Call"/>
    <s v="967B9CB3A00743528081448CB691522C"/>
    <x v="3"/>
    <d v="2025-08-11T16:41:38"/>
    <x v="0"/>
    <d v="2025-08-11T16:48:47"/>
    <x v="8"/>
    <s v="034366258"/>
    <s v="NA"/>
    <s v="NA"/>
    <x v="1"/>
  </r>
  <r>
    <x v="0"/>
    <s v="Call"/>
    <s v="97113A485B9940468ABD5BBF382B3B0C"/>
    <x v="26"/>
    <d v="2025-08-18T20:45:20"/>
    <x v="0"/>
    <d v="2025-08-18T20:51:12"/>
    <x v="8"/>
    <s v="055331123"/>
    <s v="NA"/>
    <s v="NA"/>
    <x v="0"/>
  </r>
  <r>
    <x v="0"/>
    <s v="Call"/>
    <s v="971AC31473534902A100ED250A07703B"/>
    <x v="18"/>
    <d v="2025-08-08T12:23:19"/>
    <x v="1"/>
    <d v="2025-08-08T12:30:21"/>
    <x v="8"/>
    <s v="22555775"/>
    <s v="NA"/>
    <s v="NA"/>
    <x v="1"/>
  </r>
  <r>
    <x v="0"/>
    <s v="Call"/>
    <s v="97C51DB61D624A85B37502F9C4F5345F"/>
    <x v="5"/>
    <d v="2025-08-07T15:00:56"/>
    <x v="4"/>
    <d v="2025-08-07T15:05:41"/>
    <x v="8"/>
    <s v="0423389933"/>
    <s v="NA"/>
    <s v="NA"/>
    <x v="0"/>
  </r>
  <r>
    <x v="0"/>
    <s v="Call"/>
    <s v="984AF473F5874B158E21BF6167547F1F"/>
    <x v="6"/>
    <d v="2025-08-15T13:06:54"/>
    <x v="1"/>
    <d v="2025-08-15T13:13:11"/>
    <x v="8"/>
    <s v="034366258"/>
    <s v="NA"/>
    <s v="NA"/>
    <x v="1"/>
  </r>
  <r>
    <x v="0"/>
    <s v="Call"/>
    <s v="9A418DBA8E5A4295A7862D07B4276424"/>
    <x v="0"/>
    <d v="2025-08-25T12:18:41"/>
    <x v="0"/>
    <d v="2025-08-25T12:23:32"/>
    <x v="8"/>
    <s v="0222068099"/>
    <s v="NA"/>
    <s v="NA"/>
    <x v="0"/>
  </r>
  <r>
    <x v="1"/>
    <s v="Chat"/>
    <s v="9B0E8311566C4D9DA95B9DA230F11F44"/>
    <x v="18"/>
    <d v="2025-08-08T10:33:50"/>
    <x v="1"/>
    <d v="2025-08-08T10:38:57"/>
    <x v="8"/>
    <s v="0922990191"/>
    <s v="NA"/>
    <s v="NA"/>
    <x v="1"/>
  </r>
  <r>
    <x v="0"/>
    <s v="Call"/>
    <s v="9BE7C79D92694ADFA9B23DF5FDB30574"/>
    <x v="6"/>
    <d v="2025-08-15T12:37:01"/>
    <x v="1"/>
    <d v="2025-08-15T12:57:00"/>
    <x v="8"/>
    <s v="0913852055"/>
    <s v="NA"/>
    <s v="NA"/>
    <x v="0"/>
  </r>
  <r>
    <x v="0"/>
    <s v="Call"/>
    <s v="9CD11318F0884A36A89320E1903096B5"/>
    <x v="5"/>
    <d v="2025-08-07T13:06:13"/>
    <x v="4"/>
    <d v="2025-08-07T13:12:11"/>
    <x v="8"/>
    <s v="033368989"/>
    <s v="NA"/>
    <s v="NA"/>
    <x v="1"/>
  </r>
  <r>
    <x v="1"/>
    <s v="Call"/>
    <s v="9CEF81DFC6AD4B23ACBC9A61694817F9"/>
    <x v="21"/>
    <d v="2025-08-22T13:41:21"/>
    <x v="1"/>
    <d v="2025-08-22T13:43:49"/>
    <x v="8"/>
    <s v="0917103651"/>
    <s v="NA"/>
    <s v="NA"/>
    <x v="1"/>
  </r>
  <r>
    <x v="1"/>
    <s v="Call"/>
    <s v="9EA4FC94104E4745BAA32D9B89981F4F"/>
    <x v="29"/>
    <d v="2025-08-24T12:36:25"/>
    <x v="5"/>
    <d v="2025-08-24T12:37:39"/>
    <x v="8"/>
    <s v="0981233252"/>
    <s v="NA"/>
    <s v="NA"/>
    <x v="0"/>
  </r>
  <r>
    <x v="1"/>
    <s v="Call"/>
    <s v="9EF6FA4AFD1C4401A335FBB41648592C"/>
    <x v="29"/>
    <d v="2025-08-24T12:45:31"/>
    <x v="5"/>
    <d v="2025-08-24T12:46:46"/>
    <x v="8"/>
    <s v="0903615841"/>
    <s v="NA"/>
    <s v="NA"/>
    <x v="0"/>
  </r>
  <r>
    <x v="0"/>
    <s v="Call"/>
    <s v="9FA657B0EDD4427DBA62CF6DDC3F31A2"/>
    <x v="0"/>
    <d v="2025-08-25T18:26:45"/>
    <x v="0"/>
    <d v="2025-08-25T18:32:41"/>
    <x v="8"/>
    <s v="034992110"/>
    <s v="NA"/>
    <s v="NA"/>
    <x v="0"/>
  </r>
  <r>
    <x v="0"/>
    <s v="Call"/>
    <s v="A04E07E7B6334A44AD3B85B09B3F3B75"/>
    <x v="21"/>
    <d v="2025-08-22T17:53:03"/>
    <x v="1"/>
    <d v="2025-08-22T17:54:54"/>
    <x v="8"/>
    <s v="0976593584"/>
    <s v="NA"/>
    <s v="NA"/>
    <x v="0"/>
  </r>
  <r>
    <x v="0"/>
    <s v="Call"/>
    <s v="A1979BDB7A1449B9888DDEEEA793C4B2"/>
    <x v="28"/>
    <d v="2025-08-29T16:51:07"/>
    <x v="1"/>
    <d v="2025-08-29T16:56:48"/>
    <x v="8"/>
    <s v="062301223"/>
    <s v="NA"/>
    <s v="NA"/>
    <x v="0"/>
  </r>
  <r>
    <x v="0"/>
    <s v="Call"/>
    <s v="A27E598647A14E718BF965A24D0DCE5B"/>
    <x v="22"/>
    <d v="2025-08-21T13:42:41"/>
    <x v="4"/>
    <d v="2025-08-21T13:50:58"/>
    <x v="8"/>
    <s v="0973785166"/>
    <s v="NA"/>
    <s v="NA"/>
    <x v="0"/>
  </r>
  <r>
    <x v="1"/>
    <s v="Call"/>
    <s v="A28083EA0F024ACCA925D5A749D86A0E"/>
    <x v="29"/>
    <d v="2025-08-24T13:21:13"/>
    <x v="5"/>
    <d v="2025-08-24T13:23:04"/>
    <x v="8"/>
    <s v="0929913028"/>
    <s v="NA"/>
    <s v="NA"/>
    <x v="0"/>
  </r>
  <r>
    <x v="1"/>
    <s v="Chat"/>
    <s v="A2A8ED0CEB4B4B178C2D939D6D20E87C"/>
    <x v="29"/>
    <d v="2025-08-24T17:16:27"/>
    <x v="5"/>
    <d v="2025-08-24T17:20:56"/>
    <x v="8"/>
    <s v="0913855996"/>
    <s v="NA"/>
    <s v="NA"/>
    <x v="1"/>
  </r>
  <r>
    <x v="0"/>
    <s v="Call"/>
    <s v="A3628E66A70A43AF8A5F3D3C3347429D"/>
    <x v="24"/>
    <d v="2025-08-14T12:52:54"/>
    <x v="4"/>
    <d v="2025-08-14T13:06:18"/>
    <x v="8"/>
    <s v="29588228"/>
    <s v="NA"/>
    <s v="NA"/>
    <x v="1"/>
  </r>
  <r>
    <x v="0"/>
    <s v="Call"/>
    <s v="A40AB58E44994CB188EF38D2A02231A7"/>
    <x v="5"/>
    <d v="2025-08-07T17:41:32"/>
    <x v="4"/>
    <d v="2025-08-07T17:42:45"/>
    <x v="8"/>
    <s v="0906769415"/>
    <s v="NA"/>
    <s v="NA"/>
    <x v="0"/>
  </r>
  <r>
    <x v="1"/>
    <s v="Call"/>
    <s v="A5114AB20F2D4D65B5472504542B6F53"/>
    <x v="29"/>
    <d v="2025-08-24T13:23:14"/>
    <x v="5"/>
    <d v="2025-08-24T13:24:24"/>
    <x v="8"/>
    <s v="0960911975"/>
    <s v="NA"/>
    <s v="NA"/>
    <x v="0"/>
  </r>
  <r>
    <x v="1"/>
    <s v="Call"/>
    <s v="A53EB3DF120B4A41B269A4519484DF0F"/>
    <x v="29"/>
    <d v="2025-08-24T13:01:09"/>
    <x v="5"/>
    <d v="2025-08-24T13:02:43"/>
    <x v="8"/>
    <s v="0926704589"/>
    <s v="NA"/>
    <s v="NA"/>
    <x v="0"/>
  </r>
  <r>
    <x v="0"/>
    <s v="Call"/>
    <s v="A595724EDE324F09B51329D66FC3AF0F"/>
    <x v="0"/>
    <d v="2025-08-25T13:33:21"/>
    <x v="0"/>
    <d v="2025-08-25T13:43:23"/>
    <x v="8"/>
    <s v="25098699"/>
    <s v="NA"/>
    <s v="NA"/>
    <x v="1"/>
  </r>
  <r>
    <x v="0"/>
    <s v="Call"/>
    <s v="A62373BAAF2E4E41B0B67DD265BB8DCE"/>
    <x v="21"/>
    <d v="2025-08-22T17:55:12"/>
    <x v="1"/>
    <d v="2025-08-22T17:56:10"/>
    <x v="8"/>
    <s v="0931720898"/>
    <s v="NA"/>
    <s v="NA"/>
    <x v="0"/>
  </r>
  <r>
    <x v="0"/>
    <s v="Call"/>
    <s v="A628E6D896B540E4A9A2BF3693DE2347"/>
    <x v="6"/>
    <d v="2025-08-15T15:39:36"/>
    <x v="1"/>
    <d v="2025-08-15T15:45:38"/>
    <x v="8"/>
    <s v="079623938"/>
    <s v="NA"/>
    <s v="NA"/>
    <x v="1"/>
  </r>
  <r>
    <x v="0"/>
    <s v="Call"/>
    <s v="A6B5C2D479134C3DB21E5F522D4DCFF7"/>
    <x v="5"/>
    <d v="2025-08-07T12:59:07"/>
    <x v="4"/>
    <d v="2025-08-07T13:06:51"/>
    <x v="8"/>
    <s v="0908211199"/>
    <s v="NA"/>
    <s v="NA"/>
    <x v="0"/>
  </r>
  <r>
    <x v="0"/>
    <s v="Call"/>
    <s v="A6C3B013313849219240C696DCACDB2E"/>
    <x v="26"/>
    <d v="2025-08-18T12:47:16"/>
    <x v="0"/>
    <d v="2025-08-18T12:53:58"/>
    <x v="8"/>
    <s v="077223790"/>
    <s v="NA"/>
    <s v="NA"/>
    <x v="0"/>
  </r>
  <r>
    <x v="0"/>
    <s v="Call"/>
    <s v="A6E1EFB4835F446DB75B59E0AD90A7BC"/>
    <x v="9"/>
    <d v="2025-08-28T15:27:41"/>
    <x v="4"/>
    <d v="2025-08-28T15:33:11"/>
    <x v="8"/>
    <s v="0989538188"/>
    <s v="NA"/>
    <s v="NA"/>
    <x v="1"/>
  </r>
  <r>
    <x v="1"/>
    <s v="Call"/>
    <s v="A778872425B2417D9C6828A868779680"/>
    <x v="16"/>
    <d v="2025-08-30T18:52:34"/>
    <x v="6"/>
    <d v="2025-08-30T18:54:47"/>
    <x v="8"/>
    <s v="0967036031"/>
    <s v="NA"/>
    <s v="NA"/>
    <x v="1"/>
  </r>
  <r>
    <x v="0"/>
    <s v="Call"/>
    <s v="AA31E19AD9D746EA87C3CD23866D6E89"/>
    <x v="18"/>
    <d v="2025-08-08T17:28:35"/>
    <x v="1"/>
    <d v="2025-08-08T17:36:52"/>
    <x v="8"/>
    <s v="047281377"/>
    <s v="NA"/>
    <s v="NA"/>
    <x v="1"/>
  </r>
  <r>
    <x v="1"/>
    <s v="Call"/>
    <s v="AA7A62C3050F45A7B6EE2BE37F5E2BD1"/>
    <x v="29"/>
    <d v="2025-08-24T13:11:03"/>
    <x v="5"/>
    <d v="2025-08-24T13:12:49"/>
    <x v="8"/>
    <s v="0966243797"/>
    <s v="NA"/>
    <s v="NA"/>
    <x v="0"/>
  </r>
  <r>
    <x v="1"/>
    <s v="Call"/>
    <s v="AAC116CD799549F88E17717E023DBA9A"/>
    <x v="18"/>
    <d v="2025-08-08T12:33:05"/>
    <x v="1"/>
    <d v="2025-08-08T12:42:26"/>
    <x v="8"/>
    <s v="0930081238"/>
    <s v="NA"/>
    <s v="NA"/>
    <x v="1"/>
  </r>
  <r>
    <x v="0"/>
    <s v="Call"/>
    <s v="ACCABABE91A04EB582E4FCE431DCED81"/>
    <x v="28"/>
    <d v="2025-08-29T13:02:40"/>
    <x v="1"/>
    <d v="2025-08-29T13:04:55"/>
    <x v="8"/>
    <s v="077869818"/>
    <s v="NA"/>
    <s v="NA"/>
    <x v="0"/>
  </r>
  <r>
    <x v="0"/>
    <s v="Call"/>
    <s v="AD392564960D43C3B8102414C80F36DC"/>
    <x v="28"/>
    <d v="2025-08-29T17:03:21"/>
    <x v="1"/>
    <d v="2025-08-29T17:22:28"/>
    <x v="8"/>
    <s v="0915226502"/>
    <s v="NA"/>
    <s v="NA"/>
    <x v="0"/>
  </r>
  <r>
    <x v="0"/>
    <s v="Call"/>
    <s v="AE04085C79554836A375ED4DC3FCD3DA"/>
    <x v="26"/>
    <d v="2025-08-18T19:10:14"/>
    <x v="0"/>
    <d v="2025-08-18T19:18:09"/>
    <x v="8"/>
    <s v="0986989591"/>
    <s v="NA"/>
    <s v="NA"/>
    <x v="0"/>
  </r>
  <r>
    <x v="1"/>
    <s v="Call"/>
    <s v="AE3D19B726CC4B1FA25A6E49E859D299"/>
    <x v="19"/>
    <d v="2025-08-23T15:55:24"/>
    <x v="6"/>
    <d v="2025-08-23T15:58:05"/>
    <x v="8"/>
    <s v="0927992165"/>
    <s v="NA"/>
    <s v="NA"/>
    <x v="1"/>
  </r>
  <r>
    <x v="1"/>
    <s v="Chat"/>
    <s v="AE4166ACABFA4796B5190E5C7EFCBC86"/>
    <x v="24"/>
    <d v="2025-08-14T13:50:35"/>
    <x v="4"/>
    <d v="2025-08-14T13:51:50"/>
    <x v="8"/>
    <s v="0916800055"/>
    <s v="NA"/>
    <s v="NA"/>
    <x v="1"/>
  </r>
  <r>
    <x v="0"/>
    <s v="Call"/>
    <s v="B0F641C47DA0485C967DC9DF134638C6"/>
    <x v="28"/>
    <d v="2025-08-29T18:30:48"/>
    <x v="1"/>
    <d v="2025-08-29T18:35:48"/>
    <x v="8"/>
    <s v="22068099"/>
    <s v="NA"/>
    <s v="NA"/>
    <x v="1"/>
  </r>
  <r>
    <x v="0"/>
    <s v="Call"/>
    <s v="B2C6D1F5C573426C8B5CBDB140F20C79"/>
    <x v="3"/>
    <d v="2025-08-11T17:56:02"/>
    <x v="0"/>
    <d v="2025-08-11T18:05:27"/>
    <x v="8"/>
    <s v="0927005678"/>
    <s v="NA"/>
    <s v="NA"/>
    <x v="1"/>
  </r>
  <r>
    <x v="0"/>
    <s v="Call"/>
    <s v="B2F3FB20C4E144939AE7EC5795B509AF"/>
    <x v="3"/>
    <d v="2025-08-11T15:38:37"/>
    <x v="0"/>
    <d v="2025-08-11T15:44:26"/>
    <x v="8"/>
    <s v="0425326511"/>
    <s v="NA"/>
    <s v="NA"/>
    <x v="1"/>
  </r>
  <r>
    <x v="0"/>
    <s v="Call"/>
    <s v="B37A3B82DAE34DF5BB06FD725321801C"/>
    <x v="24"/>
    <d v="2025-08-14T13:10:30"/>
    <x v="4"/>
    <d v="2025-08-14T13:19:45"/>
    <x v="8"/>
    <s v="0973975152"/>
    <s v="NA"/>
    <s v="NA"/>
    <x v="1"/>
  </r>
  <r>
    <x v="0"/>
    <s v="Call"/>
    <s v="B47D5CF1F1AF48C5A37904F26B6AD21B"/>
    <x v="21"/>
    <d v="2025-08-22T18:31:35"/>
    <x v="1"/>
    <d v="2025-08-22T18:33:30"/>
    <x v="8"/>
    <s v="0978523265"/>
    <s v="NA"/>
    <s v="NA"/>
    <x v="0"/>
  </r>
  <r>
    <x v="0"/>
    <s v="Call"/>
    <s v="B574B07560654736BD436CF6F75BE3DB"/>
    <x v="3"/>
    <d v="2025-08-11T16:52:23"/>
    <x v="0"/>
    <d v="2025-08-11T17:00:55"/>
    <x v="8"/>
    <s v="079623938"/>
    <s v="NA"/>
    <s v="NA"/>
    <x v="1"/>
  </r>
  <r>
    <x v="0"/>
    <s v="Call"/>
    <s v="B5C3D99B1BB7463581D15467323FC2A1"/>
    <x v="9"/>
    <d v="2025-08-28T17:01:18"/>
    <x v="4"/>
    <d v="2025-08-28T17:04:38"/>
    <x v="8"/>
    <s v="0960069913"/>
    <s v="NA"/>
    <s v="NA"/>
    <x v="0"/>
  </r>
  <r>
    <x v="0"/>
    <s v="Call"/>
    <s v="B5EEE1FE514D4A97BC9C4FC536D7E7AF"/>
    <x v="23"/>
    <d v="2025-08-04T13:29:46"/>
    <x v="0"/>
    <d v="2025-08-04T13:43:59"/>
    <x v="8"/>
    <s v="0424513979"/>
    <s v="NA"/>
    <s v="NA"/>
    <x v="0"/>
  </r>
  <r>
    <x v="0"/>
    <s v="Call"/>
    <s v="B66A7D546AB44533BF9828A21B574B6A"/>
    <x v="6"/>
    <d v="2025-08-15T12:18:54"/>
    <x v="1"/>
    <d v="2025-08-15T12:25:12"/>
    <x v="8"/>
    <s v="0287729016"/>
    <s v="NA"/>
    <s v="NA"/>
    <x v="0"/>
  </r>
  <r>
    <x v="0"/>
    <s v="Call"/>
    <s v="B7452B131F9F44A395D872B65EDD6370"/>
    <x v="23"/>
    <d v="2025-08-04T12:05:39"/>
    <x v="0"/>
    <d v="2025-08-04T12:14:42"/>
    <x v="8"/>
    <s v="0958168396"/>
    <s v="NA"/>
    <s v="NA"/>
    <x v="1"/>
  </r>
  <r>
    <x v="1"/>
    <s v="Call"/>
    <s v="B79F528082854C5C966B5CBB0D0124ED"/>
    <x v="30"/>
    <d v="2025-08-03T12:46:08"/>
    <x v="5"/>
    <d v="2025-08-03T12:47:33"/>
    <x v="8"/>
    <s v="0933933635"/>
    <s v="NA"/>
    <s v="NA"/>
    <x v="1"/>
  </r>
  <r>
    <x v="0"/>
    <s v="Call"/>
    <s v="B84FDAD73A264A4C9C6377AFBE57CAC0"/>
    <x v="3"/>
    <d v="2025-08-11T17:39:50"/>
    <x v="0"/>
    <d v="2025-08-11T17:47:48"/>
    <x v="8"/>
    <s v="0287729016"/>
    <s v="NA"/>
    <s v="NA"/>
    <x v="0"/>
  </r>
  <r>
    <x v="1"/>
    <s v="Call"/>
    <s v="B982C73F4E1040858D700FACE4D7F09F"/>
    <x v="16"/>
    <d v="2025-08-30T10:50:24"/>
    <x v="6"/>
    <d v="2025-08-30T10:51:49"/>
    <x v="8"/>
    <s v="0922500763"/>
    <s v="NA"/>
    <s v="NA"/>
    <x v="0"/>
  </r>
  <r>
    <x v="0"/>
    <s v="Call"/>
    <s v="B9A443A9A64E4517911EAB7718020F3A"/>
    <x v="5"/>
    <d v="2025-08-07T17:49:07"/>
    <x v="4"/>
    <d v="2025-08-07T17:51:26"/>
    <x v="8"/>
    <s v="0975575193"/>
    <s v="NA"/>
    <s v="NA"/>
    <x v="0"/>
  </r>
  <r>
    <x v="1"/>
    <s v="Call"/>
    <s v="BB951ACF90E14E89AEFE7DFA45A247C1"/>
    <x v="21"/>
    <d v="2025-08-22T13:50:22"/>
    <x v="1"/>
    <d v="2025-08-22T13:52:30"/>
    <x v="8"/>
    <s v="0985188803"/>
    <s v="NA"/>
    <s v="NA"/>
    <x v="1"/>
  </r>
  <r>
    <x v="1"/>
    <s v="Chat"/>
    <s v="BBDD730BF51E4CCEB7C87DDB87E4DF26"/>
    <x v="29"/>
    <d v="2025-08-24T16:33:35"/>
    <x v="5"/>
    <d v="2025-08-24T16:37:58"/>
    <x v="8"/>
    <s v="0913855996"/>
    <s v="NA"/>
    <s v="NA"/>
    <x v="1"/>
  </r>
  <r>
    <x v="0"/>
    <s v="Call"/>
    <s v="BCC816CDC377422FAD16B83C5A0C0D7F"/>
    <x v="5"/>
    <d v="2025-08-07T12:01:06"/>
    <x v="4"/>
    <d v="2025-08-07T12:12:22"/>
    <x v="8"/>
    <s v="033368989"/>
    <s v="NA"/>
    <s v="NA"/>
    <x v="1"/>
  </r>
  <r>
    <x v="0"/>
    <s v="Call"/>
    <s v="BD44DF51E7F74A599FB3588F4B27FE09"/>
    <x v="23"/>
    <d v="2025-08-04T16:01:01"/>
    <x v="0"/>
    <d v="2025-08-04T16:02:31"/>
    <x v="8"/>
    <s v="0989987525"/>
    <s v="NA"/>
    <s v="NA"/>
    <x v="0"/>
  </r>
  <r>
    <x v="0"/>
    <s v="Call"/>
    <s v="BDCA97AD61E944EB8614BEC7F21A3EE6"/>
    <x v="23"/>
    <d v="2025-08-04T12:23:06"/>
    <x v="0"/>
    <d v="2025-08-04T12:28:54"/>
    <x v="8"/>
    <s v="0925501336"/>
    <s v="NA"/>
    <s v="NA"/>
    <x v="0"/>
  </r>
  <r>
    <x v="0"/>
    <s v="Call"/>
    <s v="BF125384AE4A4AD9B3A4A75865962ED6"/>
    <x v="26"/>
    <d v="2025-08-18T13:59:43"/>
    <x v="0"/>
    <d v="2025-08-18T14:06:19"/>
    <x v="8"/>
    <s v="0989696692"/>
    <s v="NA"/>
    <s v="NA"/>
    <x v="0"/>
  </r>
  <r>
    <x v="1"/>
    <s v="Call"/>
    <s v="BFAD16B33A3B428E8264E6BADF6EE9F0"/>
    <x v="29"/>
    <d v="2025-08-24T13:16:46"/>
    <x v="5"/>
    <d v="2025-08-24T13:18:24"/>
    <x v="8"/>
    <s v="0903457315"/>
    <s v="NA"/>
    <s v="NA"/>
    <x v="0"/>
  </r>
  <r>
    <x v="0"/>
    <s v="Call"/>
    <s v="C0C753DD2AB446069E9C900CEA8C0C1B"/>
    <x v="6"/>
    <d v="2025-08-15T15:03:31"/>
    <x v="1"/>
    <d v="2025-08-15T15:12:12"/>
    <x v="8"/>
    <s v="0952722289"/>
    <s v="NA"/>
    <s v="NA"/>
    <x v="0"/>
  </r>
  <r>
    <x v="0"/>
    <s v="Call"/>
    <s v="C0FACE6D2557469B8C559D05A0387027"/>
    <x v="24"/>
    <d v="2025-08-14T13:22:39"/>
    <x v="4"/>
    <d v="2025-08-14T13:27:48"/>
    <x v="8"/>
    <s v="0909999077"/>
    <s v="NA"/>
    <s v="NA"/>
    <x v="0"/>
  </r>
  <r>
    <x v="1"/>
    <s v="Call"/>
    <s v="C10A3C1393B7489983D6D4C3840AE306"/>
    <x v="29"/>
    <d v="2025-08-24T13:09:15"/>
    <x v="5"/>
    <d v="2025-08-24T13:10:51"/>
    <x v="8"/>
    <s v="0918025711"/>
    <s v="NA"/>
    <s v="NA"/>
    <x v="0"/>
  </r>
  <r>
    <x v="0"/>
    <s v="Call"/>
    <s v="C14B5436F1DA412EAFCFCF1092CCACEB"/>
    <x v="26"/>
    <d v="2025-08-18T18:16:44"/>
    <x v="0"/>
    <d v="2025-08-18T18:21:59"/>
    <x v="8"/>
    <s v="0960781713"/>
    <s v="NA"/>
    <s v="NA"/>
    <x v="1"/>
  </r>
  <r>
    <x v="0"/>
    <s v="Call"/>
    <s v="C1E06653C9B344808BC18CD6199D1F57"/>
    <x v="21"/>
    <d v="2025-08-22T18:29:21"/>
    <x v="1"/>
    <d v="2025-08-22T18:30:39"/>
    <x v="8"/>
    <s v="0958552843"/>
    <s v="NA"/>
    <s v="NA"/>
    <x v="0"/>
  </r>
  <r>
    <x v="1"/>
    <s v="Call"/>
    <s v="C3F244E741FA46E381D398B13004DC36"/>
    <x v="16"/>
    <d v="2025-08-30T14:43:01"/>
    <x v="6"/>
    <d v="2025-08-30T15:08:40"/>
    <x v="8"/>
    <s v="0918226823"/>
    <s v="NA"/>
    <s v="NA"/>
    <x v="0"/>
  </r>
  <r>
    <x v="0"/>
    <s v="Call"/>
    <s v="C401ACE6CFC2422D805C6B19E94E65FA"/>
    <x v="28"/>
    <d v="2025-08-29T17:30:42"/>
    <x v="1"/>
    <d v="2025-08-29T17:33:56"/>
    <x v="8"/>
    <s v="0915226502"/>
    <s v="NA"/>
    <s v="NA"/>
    <x v="0"/>
  </r>
  <r>
    <x v="0"/>
    <s v="Call"/>
    <s v="C430EE9F9AA9472FB3F4839FD0814F86"/>
    <x v="0"/>
    <d v="2025-08-25T18:14:05"/>
    <x v="0"/>
    <d v="2025-08-25T18:18:25"/>
    <x v="8"/>
    <s v="034992110"/>
    <s v="NA"/>
    <s v="NA"/>
    <x v="0"/>
  </r>
  <r>
    <x v="0"/>
    <s v="Call"/>
    <s v="C4876CEBC0CC481E9C710FF820DBC4AC"/>
    <x v="18"/>
    <d v="2025-08-08T13:48:57"/>
    <x v="1"/>
    <d v="2025-08-08T13:57:44"/>
    <x v="8"/>
    <s v="037369529"/>
    <s v="NA"/>
    <s v="NA"/>
    <x v="1"/>
  </r>
  <r>
    <x v="1"/>
    <s v="Call"/>
    <s v="C53F5F72A4004AA8A5FFE5F99A0C1E53"/>
    <x v="29"/>
    <d v="2025-08-24T13:30:24"/>
    <x v="5"/>
    <d v="2025-08-24T13:31:30"/>
    <x v="8"/>
    <s v="0900219911"/>
    <s v="NA"/>
    <s v="NA"/>
    <x v="0"/>
  </r>
  <r>
    <x v="0"/>
    <s v="Call"/>
    <s v="C5C1E66789F84D89B6A9A88DFB529692"/>
    <x v="9"/>
    <d v="2025-08-28T17:17:54"/>
    <x v="4"/>
    <d v="2025-08-28T17:19:33"/>
    <x v="8"/>
    <s v="0929404432"/>
    <s v="NA"/>
    <s v="NA"/>
    <x v="0"/>
  </r>
  <r>
    <x v="0"/>
    <s v="Call"/>
    <s v="C6B8CE49B3D94E96B1C5D3AB7DD57210"/>
    <x v="0"/>
    <d v="2025-08-25T18:00:32"/>
    <x v="0"/>
    <d v="2025-08-25T18:07:38"/>
    <x v="8"/>
    <s v="0908203943"/>
    <s v="NA"/>
    <s v="NA"/>
    <x v="0"/>
  </r>
  <r>
    <x v="1"/>
    <s v="Call"/>
    <s v="C8499A61D5E04A82968A53B17249DA7A"/>
    <x v="18"/>
    <d v="2025-08-08T11:23:24"/>
    <x v="1"/>
    <d v="2025-08-08T11:35:00"/>
    <x v="8"/>
    <s v="0967185539"/>
    <s v="NA"/>
    <s v="NA"/>
    <x v="1"/>
  </r>
  <r>
    <x v="0"/>
    <s v="Call"/>
    <s v="CA3381AE4DB146BA93A8A13A29192F62"/>
    <x v="6"/>
    <d v="2025-08-15T17:44:36"/>
    <x v="1"/>
    <d v="2025-08-15T17:49:45"/>
    <x v="8"/>
    <s v="078315577"/>
    <s v="NA"/>
    <s v="NA"/>
    <x v="0"/>
  </r>
  <r>
    <x v="0"/>
    <s v="Call"/>
    <s v="CBB25F366DE54BAEA563F19CF1A1CCE4"/>
    <x v="26"/>
    <d v="2025-08-18T16:22:33"/>
    <x v="0"/>
    <d v="2025-08-18T16:27:16"/>
    <x v="8"/>
    <s v="0226020033"/>
    <s v="NA"/>
    <s v="NA"/>
    <x v="0"/>
  </r>
  <r>
    <x v="1"/>
    <s v="Call"/>
    <s v="CC7751F70818488586163F5D2501632C"/>
    <x v="16"/>
    <d v="2025-08-30T18:44:44"/>
    <x v="6"/>
    <d v="2025-08-30T18:47:02"/>
    <x v="8"/>
    <s v="0913413568"/>
    <s v="NA"/>
    <s v="NA"/>
    <x v="1"/>
  </r>
  <r>
    <x v="1"/>
    <s v="Call"/>
    <s v="CDEBDB07DC0D44EFA7E2B455E38E3860"/>
    <x v="29"/>
    <d v="2025-08-24T12:47:38"/>
    <x v="5"/>
    <d v="2025-08-24T12:49:21"/>
    <x v="8"/>
    <s v="0903528148"/>
    <s v="NA"/>
    <s v="NA"/>
    <x v="0"/>
  </r>
  <r>
    <x v="0"/>
    <s v="Call"/>
    <s v="CE054DF02D4F4B12A71D6D748D3E172A"/>
    <x v="5"/>
    <d v="2025-08-07T17:33:26"/>
    <x v="4"/>
    <d v="2025-08-07T17:35:46"/>
    <x v="8"/>
    <s v="0913065115"/>
    <s v="NA"/>
    <s v="NA"/>
    <x v="0"/>
  </r>
  <r>
    <x v="1"/>
    <s v="Call"/>
    <s v="CE4E18657E6C4461A27DFB5A3AC4C535"/>
    <x v="21"/>
    <d v="2025-08-22T16:42:16"/>
    <x v="1"/>
    <d v="2025-08-22T17:31:59"/>
    <x v="8"/>
    <s v="0925266168"/>
    <s v="NA"/>
    <s v="NA"/>
    <x v="1"/>
  </r>
  <r>
    <x v="0"/>
    <s v="Call"/>
    <s v="CEF91D5F30164AFC88C8C0FD4CCAB865"/>
    <x v="5"/>
    <d v="2025-08-07T17:39:29"/>
    <x v="4"/>
    <d v="2025-08-07T17:41:17"/>
    <x v="8"/>
    <s v="0970267819"/>
    <s v="NA"/>
    <s v="NA"/>
    <x v="0"/>
  </r>
  <r>
    <x v="0"/>
    <s v="Call"/>
    <s v="CFEFF68449CF449BA546C2362B651D9D"/>
    <x v="23"/>
    <d v="2025-08-04T13:28:41"/>
    <x v="0"/>
    <d v="2025-08-04T13:29:37"/>
    <x v="8"/>
    <s v="0424513979"/>
    <s v="NA"/>
    <s v="NA"/>
    <x v="0"/>
  </r>
  <r>
    <x v="0"/>
    <s v="Call"/>
    <s v="D19A7240E0544DC7BDE4A0394B5C86AC"/>
    <x v="3"/>
    <d v="2025-08-11T17:51:02"/>
    <x v="0"/>
    <d v="2025-08-11T17:54:34"/>
    <x v="8"/>
    <s v="033368989"/>
    <s v="NA"/>
    <s v="NA"/>
    <x v="0"/>
  </r>
  <r>
    <x v="1"/>
    <s v="Call"/>
    <s v="D23B1A4C71A44F378AE3F67E448E007D"/>
    <x v="5"/>
    <d v="2025-08-07T09:28:04"/>
    <x v="4"/>
    <d v="2025-08-07T09:30:24"/>
    <x v="8"/>
    <s v="0967185539"/>
    <s v="NA"/>
    <s v="NA"/>
    <x v="1"/>
  </r>
  <r>
    <x v="0"/>
    <s v="Call"/>
    <s v="D26C69DA000C4EF4BD1939B719AB9276"/>
    <x v="0"/>
    <d v="2025-08-25T15:48:34"/>
    <x v="0"/>
    <d v="2025-08-25T15:52:00"/>
    <x v="8"/>
    <s v="077223790"/>
    <s v="NA"/>
    <s v="NA"/>
    <x v="0"/>
  </r>
  <r>
    <x v="0"/>
    <s v="Call"/>
    <s v="D2A63F8D8DA54BD58F06853AEB02D886"/>
    <x v="3"/>
    <d v="2025-08-11T13:56:52"/>
    <x v="0"/>
    <d v="2025-08-11T13:59:12"/>
    <x v="8"/>
    <s v="0223066685"/>
    <s v="NA"/>
    <s v="NA"/>
    <x v="0"/>
  </r>
  <r>
    <x v="0"/>
    <s v="Call"/>
    <s v="D3784D58B28B4F94B68DF64A20B6F807"/>
    <x v="6"/>
    <d v="2025-08-15T15:21:52"/>
    <x v="1"/>
    <d v="2025-08-15T15:26:52"/>
    <x v="8"/>
    <s v="0423100278"/>
    <s v="NA"/>
    <s v="NA"/>
    <x v="0"/>
  </r>
  <r>
    <x v="0"/>
    <s v="Call"/>
    <s v="D3CE51A69B934A6FB133006CD4C74A39"/>
    <x v="0"/>
    <d v="2025-08-25T15:52:18"/>
    <x v="0"/>
    <d v="2025-08-25T15:53:45"/>
    <x v="8"/>
    <s v="0936980118"/>
    <s v="NA"/>
    <s v="NA"/>
    <x v="0"/>
  </r>
  <r>
    <x v="1"/>
    <s v="Call"/>
    <s v="D485D772F05B43E79C09E8BF4E10CA34"/>
    <x v="29"/>
    <d v="2025-08-24T12:30:31"/>
    <x v="5"/>
    <d v="2025-08-24T12:32:48"/>
    <x v="8"/>
    <s v="0976148213"/>
    <s v="NA"/>
    <s v="NA"/>
    <x v="0"/>
  </r>
  <r>
    <x v="0"/>
    <s v="Call"/>
    <s v="D51F4D479C694BD8AB0D027641C72C8E"/>
    <x v="3"/>
    <d v="2025-08-11T12:00:35"/>
    <x v="0"/>
    <d v="2025-08-11T12:02:13"/>
    <x v="8"/>
    <s v="0967062295"/>
    <s v="NA"/>
    <s v="NA"/>
    <x v="0"/>
  </r>
  <r>
    <x v="0"/>
    <s v="Call"/>
    <s v="D590DEFAD05944D1B22E2CBD825A34D9"/>
    <x v="21"/>
    <d v="2025-08-22T18:07:56"/>
    <x v="1"/>
    <d v="2025-08-22T18:11:55"/>
    <x v="8"/>
    <s v="0976773617"/>
    <s v="NA"/>
    <s v="NA"/>
    <x v="0"/>
  </r>
  <r>
    <x v="1"/>
    <s v="Call"/>
    <s v="D5DF350BB64D41949411637B240AE733"/>
    <x v="16"/>
    <d v="2025-08-30T18:50:18"/>
    <x v="6"/>
    <d v="2025-08-30T18:52:38"/>
    <x v="8"/>
    <s v="0905478792"/>
    <s v="NA"/>
    <s v="NA"/>
    <x v="1"/>
  </r>
  <r>
    <x v="0"/>
    <s v="Call"/>
    <s v="D6C0C32445C64D8B899616C8EDB9087A"/>
    <x v="28"/>
    <d v="2025-08-29T12:25:38"/>
    <x v="1"/>
    <d v="2025-08-29T12:33:09"/>
    <x v="8"/>
    <s v="0426761858"/>
    <s v="NA"/>
    <s v="NA"/>
    <x v="0"/>
  </r>
  <r>
    <x v="0"/>
    <s v="Call"/>
    <s v="D77E752E94484657995052F1CEA1F1F9"/>
    <x v="24"/>
    <d v="2025-08-14T12:09:45"/>
    <x v="4"/>
    <d v="2025-08-14T12:16:33"/>
    <x v="8"/>
    <s v="0908169556"/>
    <s v="NA"/>
    <s v="NA"/>
    <x v="0"/>
  </r>
  <r>
    <x v="1"/>
    <s v="Call"/>
    <s v="D7F8DBE3614E444DA0B7C7BF79033827"/>
    <x v="12"/>
    <d v="2025-08-10T13:07:01"/>
    <x v="5"/>
    <d v="2025-08-10T13:08:49"/>
    <x v="8"/>
    <s v="0437041548"/>
    <s v="NA"/>
    <s v="NA"/>
    <x v="1"/>
  </r>
  <r>
    <x v="1"/>
    <s v="Call"/>
    <s v="D87DCF97D1B94B4F9741AE1DDCCB7A58"/>
    <x v="16"/>
    <d v="2025-08-30T13:53:04"/>
    <x v="6"/>
    <d v="2025-08-30T14:38:45"/>
    <x v="8"/>
    <s v="0918226823"/>
    <s v="NA"/>
    <s v="NA"/>
    <x v="1"/>
  </r>
  <r>
    <x v="0"/>
    <s v="Call"/>
    <s v="D95EEDEF4C7F4476BD8C927A12CACF02"/>
    <x v="9"/>
    <d v="2025-08-28T17:12:58"/>
    <x v="4"/>
    <d v="2025-08-28T17:13:57"/>
    <x v="8"/>
    <s v="0961152799"/>
    <s v="NA"/>
    <s v="NA"/>
    <x v="0"/>
  </r>
  <r>
    <x v="1"/>
    <s v="Call"/>
    <s v="DAAD3257E2C14250BB15E9A75BADF254"/>
    <x v="13"/>
    <d v="2025-08-09T16:51:23"/>
    <x v="6"/>
    <d v="2025-08-09T16:54:02"/>
    <x v="8"/>
    <s v="0936453950"/>
    <s v="NA"/>
    <s v="NA"/>
    <x v="1"/>
  </r>
  <r>
    <x v="0"/>
    <s v="Call"/>
    <s v="DAF2479964184A06B3E5EC09CEE5B461"/>
    <x v="5"/>
    <d v="2025-08-07T15:20:41"/>
    <x v="4"/>
    <d v="2025-08-07T15:26:47"/>
    <x v="8"/>
    <s v="0927858585"/>
    <s v="NA"/>
    <s v="NA"/>
    <x v="0"/>
  </r>
  <r>
    <x v="0"/>
    <s v="Call"/>
    <s v="DB9C906B517F4DC0AC3D862A04925915"/>
    <x v="3"/>
    <d v="2025-08-11T15:27:08"/>
    <x v="0"/>
    <d v="2025-08-11T15:28:41"/>
    <x v="8"/>
    <s v="033368989"/>
    <s v="NA"/>
    <s v="NA"/>
    <x v="0"/>
  </r>
  <r>
    <x v="0"/>
    <s v="Call"/>
    <s v="DD87627651724A87B0D0DC505EB653AC"/>
    <x v="3"/>
    <d v="2025-08-11T12:59:54"/>
    <x v="0"/>
    <d v="2025-08-11T13:08:12"/>
    <x v="8"/>
    <s v="0223370377"/>
    <s v="NA"/>
    <s v="NA"/>
    <x v="0"/>
  </r>
  <r>
    <x v="0"/>
    <s v="Call"/>
    <s v="DDAC9BA3B6E94F8698842284C0CB5063"/>
    <x v="22"/>
    <d v="2025-08-21T18:26:42"/>
    <x v="4"/>
    <d v="2025-08-21T18:36:48"/>
    <x v="8"/>
    <s v="034016808"/>
    <s v="NA"/>
    <s v="NA"/>
    <x v="1"/>
  </r>
  <r>
    <x v="0"/>
    <s v="Call"/>
    <s v="DE096928533840EAA1C0289CBD89E067"/>
    <x v="0"/>
    <d v="2025-08-25T19:22:56"/>
    <x v="0"/>
    <d v="2025-08-25T19:28:10"/>
    <x v="8"/>
    <s v="29306677"/>
    <s v="NA"/>
    <s v="NA"/>
    <x v="1"/>
  </r>
  <r>
    <x v="0"/>
    <s v="Call"/>
    <s v="DEFA2B973DD14AAA88515DDF20842B88"/>
    <x v="22"/>
    <d v="2025-08-21T15:01:42"/>
    <x v="4"/>
    <d v="2025-08-21T15:43:12"/>
    <x v="8"/>
    <s v="0425120999"/>
    <s v="NA"/>
    <s v="NA"/>
    <x v="0"/>
  </r>
  <r>
    <x v="0"/>
    <s v="Call"/>
    <s v="E03EDD0BE0F3477EBD002A1C92EB86FE"/>
    <x v="6"/>
    <d v="2025-08-15T17:05:53"/>
    <x v="1"/>
    <d v="2025-08-15T17:16:15"/>
    <x v="8"/>
    <s v="0913852055"/>
    <s v="NA"/>
    <s v="NA"/>
    <x v="0"/>
  </r>
  <r>
    <x v="1"/>
    <s v="Call"/>
    <s v="E1C948DD23AB4FEC94F51F026EBF572A"/>
    <x v="22"/>
    <d v="2025-08-21T17:01:17"/>
    <x v="4"/>
    <d v="2025-08-21T17:09:01"/>
    <x v="8"/>
    <s v="0977585737"/>
    <s v="NA"/>
    <s v="NA"/>
    <x v="0"/>
  </r>
  <r>
    <x v="0"/>
    <s v="Call"/>
    <s v="E2B5194235D142E0AA174D2950178FD6"/>
    <x v="3"/>
    <d v="2025-08-11T13:09:41"/>
    <x v="0"/>
    <d v="2025-08-11T13:12:28"/>
    <x v="8"/>
    <s v="0223066685"/>
    <s v="NA"/>
    <s v="NA"/>
    <x v="0"/>
  </r>
  <r>
    <x v="0"/>
    <s v="Call"/>
    <s v="E34BA7446D9F4A99BA37A654B7970CD2"/>
    <x v="5"/>
    <d v="2025-08-07T17:52:34"/>
    <x v="4"/>
    <d v="2025-08-07T17:55:47"/>
    <x v="8"/>
    <s v="0911728810"/>
    <s v="NA"/>
    <s v="NA"/>
    <x v="0"/>
  </r>
  <r>
    <x v="0"/>
    <s v="Call"/>
    <s v="E39DA61E94C34B8DB56231237D896923"/>
    <x v="28"/>
    <d v="2025-08-29T12:17:08"/>
    <x v="1"/>
    <d v="2025-08-29T12:21:39"/>
    <x v="8"/>
    <s v="034916969"/>
    <s v="NA"/>
    <s v="NA"/>
    <x v="1"/>
  </r>
  <r>
    <x v="1"/>
    <s v="Call"/>
    <s v="E420CE7863DB481D9907DDE90DA03ADA"/>
    <x v="16"/>
    <d v="2025-08-30T12:27:17"/>
    <x v="6"/>
    <d v="2025-08-30T12:31:46"/>
    <x v="8"/>
    <s v="0936706889"/>
    <s v="NA"/>
    <s v="NA"/>
    <x v="1"/>
  </r>
  <r>
    <x v="0"/>
    <s v="Call"/>
    <s v="E59BE69AE21748B383E0DD3976A949A1"/>
    <x v="21"/>
    <d v="2025-08-22T15:20:55"/>
    <x v="1"/>
    <d v="2025-08-22T15:31:50"/>
    <x v="8"/>
    <s v="0436035355"/>
    <s v="NA"/>
    <s v="NA"/>
    <x v="1"/>
  </r>
  <r>
    <x v="1"/>
    <s v="Call"/>
    <s v="E70650C020784D508EF8C24DF7947A5A"/>
    <x v="29"/>
    <d v="2025-08-24T12:35:17"/>
    <x v="5"/>
    <d v="2025-08-24T12:36:09"/>
    <x v="8"/>
    <s v="0976061711"/>
    <s v="NA"/>
    <s v="NA"/>
    <x v="0"/>
  </r>
  <r>
    <x v="1"/>
    <s v="Call"/>
    <s v="E894D6B79C734F13AB11F76C257C66FF"/>
    <x v="5"/>
    <d v="2025-08-07T09:02:17"/>
    <x v="4"/>
    <d v="2025-08-07T09:27:04"/>
    <x v="8"/>
    <s v="0967185539"/>
    <s v="NA"/>
    <s v="NA"/>
    <x v="1"/>
  </r>
  <r>
    <x v="1"/>
    <s v="Call"/>
    <s v="E8A953BB2255440E940F01B088239692"/>
    <x v="28"/>
    <d v="2025-08-29T11:45:58"/>
    <x v="1"/>
    <d v="2025-08-29T11:47:23"/>
    <x v="8"/>
    <s v="0926258367"/>
    <s v="NA"/>
    <s v="NA"/>
    <x v="1"/>
  </r>
  <r>
    <x v="0"/>
    <s v="Call"/>
    <s v="E8BD74623EF9457C947611883B1418F4"/>
    <x v="0"/>
    <d v="2025-08-25T18:59:32"/>
    <x v="0"/>
    <d v="2025-08-25T19:03:57"/>
    <x v="8"/>
    <s v="0909181133"/>
    <s v="NA"/>
    <s v="NA"/>
    <x v="0"/>
  </r>
  <r>
    <x v="0"/>
    <s v="Call"/>
    <s v="E8ED7A31E7B342239E51B5742237AB8F"/>
    <x v="22"/>
    <d v="2025-08-21T17:44:57"/>
    <x v="4"/>
    <d v="2025-08-21T18:07:54"/>
    <x v="8"/>
    <s v="0425120999"/>
    <s v="NA"/>
    <s v="NA"/>
    <x v="0"/>
  </r>
  <r>
    <x v="0"/>
    <s v="Call"/>
    <s v="E951340DF4E04CF48A9889D322670124"/>
    <x v="0"/>
    <d v="2025-08-25T12:56:43"/>
    <x v="0"/>
    <d v="2025-08-25T12:58:10"/>
    <x v="8"/>
    <s v="077191767"/>
    <s v="NA"/>
    <s v="NA"/>
    <x v="0"/>
  </r>
  <r>
    <x v="0"/>
    <s v="Call"/>
    <s v="E9C8889C45ED42A7BC5C6FB79AD3EE90"/>
    <x v="0"/>
    <d v="2025-08-25T19:07:12"/>
    <x v="0"/>
    <d v="2025-08-25T19:11:52"/>
    <x v="8"/>
    <s v="0222555775"/>
    <s v="NA"/>
    <s v="NA"/>
    <x v="0"/>
  </r>
  <r>
    <x v="1"/>
    <s v="Call"/>
    <s v="EA001C0D82B743A89269A44BBD8F1502"/>
    <x v="29"/>
    <d v="2025-08-24T16:06:49"/>
    <x v="5"/>
    <d v="2025-08-24T16:09:06"/>
    <x v="8"/>
    <s v="0936434571"/>
    <s v="NA"/>
    <s v="NA"/>
    <x v="1"/>
  </r>
  <r>
    <x v="1"/>
    <s v="Call"/>
    <s v="EAC6C8359F0E4E9D985D708E02EF3FA0"/>
    <x v="16"/>
    <d v="2025-08-30T10:00:05"/>
    <x v="6"/>
    <d v="2025-08-30T10:02:47"/>
    <x v="8"/>
    <s v="0922500763"/>
    <s v="NA"/>
    <s v="NA"/>
    <x v="0"/>
  </r>
  <r>
    <x v="1"/>
    <s v="Call"/>
    <s v="EB10BDBDBBDE4BC68B0C55D6B2769776"/>
    <x v="29"/>
    <d v="2025-08-24T13:31:57"/>
    <x v="5"/>
    <d v="2025-08-24T13:32:56"/>
    <x v="8"/>
    <s v="0967105553"/>
    <s v="NA"/>
    <s v="NA"/>
    <x v="0"/>
  </r>
  <r>
    <x v="0"/>
    <s v="Call"/>
    <s v="EBE01ED26A124B3CA171189181EBA0BD"/>
    <x v="9"/>
    <d v="2025-08-28T17:22:08"/>
    <x v="4"/>
    <d v="2025-08-28T17:24:19"/>
    <x v="8"/>
    <s v="0912202382"/>
    <s v="NA"/>
    <s v="NA"/>
    <x v="0"/>
  </r>
  <r>
    <x v="0"/>
    <s v="Call"/>
    <s v="EC9532BB093D47C3B910132D883C987B"/>
    <x v="3"/>
    <d v="2025-08-11T18:08:15"/>
    <x v="0"/>
    <d v="2025-08-11T18:10:43"/>
    <x v="8"/>
    <s v="0223066685"/>
    <s v="NA"/>
    <s v="NA"/>
    <x v="0"/>
  </r>
  <r>
    <x v="1"/>
    <s v="Chat"/>
    <s v="EE62F4C6100041BBBAE704431C779E72"/>
    <x v="24"/>
    <d v="2025-08-14T13:57:29"/>
    <x v="4"/>
    <d v="2025-08-14T13:58:51"/>
    <x v="8"/>
    <s v="0916800055"/>
    <s v="NA"/>
    <s v="NA"/>
    <x v="1"/>
  </r>
  <r>
    <x v="1"/>
    <s v="Call"/>
    <s v="EEBE90FAEDE24A10828864A599B85CEF"/>
    <x v="29"/>
    <d v="2025-08-24T13:35:12"/>
    <x v="5"/>
    <d v="2025-08-24T13:37:16"/>
    <x v="8"/>
    <s v="0983265277"/>
    <s v="NA"/>
    <s v="NA"/>
    <x v="0"/>
  </r>
  <r>
    <x v="1"/>
    <s v="Call"/>
    <s v="EFEB09C2828745B0AAD92113CEA26C2F"/>
    <x v="11"/>
    <d v="2025-08-17T16:10:23"/>
    <x v="5"/>
    <d v="2025-08-17T16:13:03"/>
    <x v="8"/>
    <s v="0989082131"/>
    <s v="NA"/>
    <s v="NA"/>
    <x v="1"/>
  </r>
  <r>
    <x v="1"/>
    <s v="Call"/>
    <s v="F01F48AE17294DD1BFC312E5EBE42C5C"/>
    <x v="23"/>
    <d v="2025-08-04T12:38:12"/>
    <x v="0"/>
    <d v="2025-08-04T12:54:52"/>
    <x v="8"/>
    <s v="0987158809"/>
    <s v="NA"/>
    <s v="NA"/>
    <x v="1"/>
  </r>
  <r>
    <x v="0"/>
    <s v="Call"/>
    <s v="F29207CFCD5D4671B3E041F6108BEBFA"/>
    <x v="9"/>
    <d v="2025-08-28T13:27:26"/>
    <x v="4"/>
    <d v="2025-08-28T13:31:53"/>
    <x v="8"/>
    <s v="0424966588"/>
    <s v="NA"/>
    <s v="NA"/>
    <x v="0"/>
  </r>
  <r>
    <x v="1"/>
    <s v="Call"/>
    <s v="F31BED1AB26644A6B8426A36718FDFCD"/>
    <x v="22"/>
    <d v="2025-08-21T16:11:52"/>
    <x v="4"/>
    <d v="2025-08-21T16:26:35"/>
    <x v="8"/>
    <s v="0977585737"/>
    <s v="NA"/>
    <s v="NA"/>
    <x v="1"/>
  </r>
  <r>
    <x v="0"/>
    <s v="Call"/>
    <s v="F33EFB4BFD5A4E02ADE5B92ED2D3D819"/>
    <x v="5"/>
    <d v="2025-08-07T17:43:06"/>
    <x v="4"/>
    <d v="2025-08-07T17:44:59"/>
    <x v="8"/>
    <s v="0936771204"/>
    <s v="NA"/>
    <s v="NA"/>
    <x v="0"/>
  </r>
  <r>
    <x v="0"/>
    <s v="Call"/>
    <s v="F3780D2FC1A44C8CBB19E45E7A253E53"/>
    <x v="0"/>
    <d v="2025-08-25T16:06:36"/>
    <x v="0"/>
    <d v="2025-08-25T16:16:32"/>
    <x v="8"/>
    <s v="062301223"/>
    <s v="NA"/>
    <s v="NA"/>
    <x v="1"/>
  </r>
  <r>
    <x v="1"/>
    <s v="Call"/>
    <s v="F40FFA8C7D834BB1A73999453E9770BB"/>
    <x v="28"/>
    <d v="2025-08-29T11:47:29"/>
    <x v="1"/>
    <d v="2025-08-29T11:53:46"/>
    <x v="8"/>
    <s v="0926258367"/>
    <s v="NA"/>
    <s v="NA"/>
    <x v="1"/>
  </r>
  <r>
    <x v="1"/>
    <s v="Call"/>
    <s v="F59F1A1EE2FC408A90FCCC93BA59DD7A"/>
    <x v="12"/>
    <d v="2025-08-10T13:29:08"/>
    <x v="5"/>
    <d v="2025-08-10T13:31:33"/>
    <x v="8"/>
    <s v="0972710859"/>
    <s v="NA"/>
    <s v="NA"/>
    <x v="1"/>
  </r>
  <r>
    <x v="0"/>
    <s v="Call"/>
    <s v="F60D8095BA644C01B76E61DB139C368C"/>
    <x v="24"/>
    <d v="2025-08-14T12:49:37"/>
    <x v="4"/>
    <d v="2025-08-14T12:59:30"/>
    <x v="8"/>
    <s v="22636657"/>
    <s v="NA"/>
    <s v="NA"/>
    <x v="1"/>
  </r>
  <r>
    <x v="0"/>
    <s v="Call"/>
    <s v="F748DD5C05044B609048FE159DFA6E08"/>
    <x v="22"/>
    <d v="2025-08-21T13:06:37"/>
    <x v="4"/>
    <d v="2025-08-21T13:11:25"/>
    <x v="8"/>
    <s v="0909765017"/>
    <s v="NA"/>
    <s v="NA"/>
    <x v="0"/>
  </r>
  <r>
    <x v="0"/>
    <s v="Call"/>
    <s v="F81C1E92B6084E0B9F060805D1652E4C"/>
    <x v="26"/>
    <d v="2025-08-18T13:08:24"/>
    <x v="0"/>
    <d v="2025-08-18T13:12:51"/>
    <x v="8"/>
    <s v="077223790"/>
    <s v="NA"/>
    <s v="NA"/>
    <x v="0"/>
  </r>
  <r>
    <x v="0"/>
    <s v="Call"/>
    <s v="F8441767A16E4A3795078975A80E5E90"/>
    <x v="26"/>
    <d v="2025-08-18T19:40:21"/>
    <x v="0"/>
    <d v="2025-08-18T19:49:06"/>
    <x v="8"/>
    <s v="055331123"/>
    <s v="NA"/>
    <s v="NA"/>
    <x v="0"/>
  </r>
  <r>
    <x v="0"/>
    <s v="Call"/>
    <s v="FA55619C671745AEA1290548E2A3A33F"/>
    <x v="22"/>
    <d v="2025-08-21T12:55:58"/>
    <x v="4"/>
    <d v="2025-08-21T13:00:30"/>
    <x v="8"/>
    <s v="0909765017"/>
    <s v="NA"/>
    <s v="NA"/>
    <x v="0"/>
  </r>
  <r>
    <x v="0"/>
    <s v="Call"/>
    <s v="FAE4BF300C3F49289355EB08EB56F259"/>
    <x v="0"/>
    <d v="2025-08-25T12:28:34"/>
    <x v="0"/>
    <d v="2025-08-25T12:33:34"/>
    <x v="8"/>
    <s v="0222068099"/>
    <s v="NA"/>
    <s v="NA"/>
    <x v="0"/>
  </r>
  <r>
    <x v="0"/>
    <s v="Call"/>
    <s v="FC9B80AEB1224DE2B9CAB95164E0157A"/>
    <x v="9"/>
    <d v="2025-08-28T12:07:07"/>
    <x v="4"/>
    <d v="2025-08-28T12:22:18"/>
    <x v="8"/>
    <s v="0985855865"/>
    <s v="NA"/>
    <s v="NA"/>
    <x v="1"/>
  </r>
  <r>
    <x v="0"/>
    <s v="Call"/>
    <s v="FD121DB510E846E686E7438A11E3CDFF"/>
    <x v="6"/>
    <d v="2025-08-15T18:07:51"/>
    <x v="1"/>
    <d v="2025-08-15T18:13:52"/>
    <x v="8"/>
    <s v="0422269588"/>
    <s v="NA"/>
    <s v="NA"/>
    <x v="0"/>
  </r>
  <r>
    <x v="0"/>
    <s v="Call"/>
    <s v="FEE27F0CC74F4C6CBB22FD4EE7D6B0F1"/>
    <x v="21"/>
    <d v="2025-08-22T18:24:19"/>
    <x v="1"/>
    <d v="2025-08-22T18:25:33"/>
    <x v="8"/>
    <s v="0977291230"/>
    <s v="NA"/>
    <s v="NA"/>
    <x v="0"/>
  </r>
  <r>
    <x v="1"/>
    <s v="Call"/>
    <s v="FEFF72484BB54598B535F9DEBBDA28E4"/>
    <x v="29"/>
    <d v="2025-08-24T12:37:58"/>
    <x v="5"/>
    <d v="2025-08-24T12:39:54"/>
    <x v="8"/>
    <s v="0903992956"/>
    <s v="NA"/>
    <s v="NA"/>
    <x v="0"/>
  </r>
  <r>
    <x v="0"/>
    <s v="Call"/>
    <s v="FFC82F35E28A4F46AB356D98EB87BB22"/>
    <x v="28"/>
    <d v="2025-08-29T12:08:43"/>
    <x v="1"/>
    <d v="2025-08-29T12:18:14"/>
    <x v="8"/>
    <s v="034916969"/>
    <s v="NA"/>
    <s v="NA"/>
    <x v="1"/>
  </r>
  <r>
    <x v="0"/>
    <s v="Call"/>
    <s v="001DDBA0FE4F4FA59E139EBE56E5ED6B"/>
    <x v="28"/>
    <d v="2025-08-29T17:50:11"/>
    <x v="1"/>
    <d v="2025-08-29T18:02:01"/>
    <x v="9"/>
    <s v="062301223"/>
    <s v="NA"/>
    <s v="NA"/>
    <x v="1"/>
  </r>
  <r>
    <x v="0"/>
    <s v="Call"/>
    <s v="004A6A7EC31A4C6E9C54D5A180E8647B"/>
    <x v="20"/>
    <d v="2025-08-20T14:06:20"/>
    <x v="3"/>
    <d v="2025-08-20T14:14:24"/>
    <x v="9"/>
    <s v="066898909"/>
    <s v="NA"/>
    <s v="NA"/>
    <x v="0"/>
  </r>
  <r>
    <x v="0"/>
    <s v="Call"/>
    <s v="00E72ED9657842CEBDE03F7AFE9252AF"/>
    <x v="0"/>
    <d v="2025-08-25T16:20:19"/>
    <x v="0"/>
    <d v="2025-08-25T16:29:48"/>
    <x v="9"/>
    <s v="87729016"/>
    <s v="NA"/>
    <s v="NA"/>
    <x v="1"/>
  </r>
  <r>
    <x v="0"/>
    <s v="Call"/>
    <s v="01312463EA624C11BD170D96B5F0CACB"/>
    <x v="17"/>
    <d v="2025-08-19T17:51:12"/>
    <x v="2"/>
    <d v="2025-08-19T17:56:14"/>
    <x v="9"/>
    <s v="0922151477"/>
    <s v="NA"/>
    <s v="NA"/>
    <x v="1"/>
  </r>
  <r>
    <x v="1"/>
    <s v="Call"/>
    <s v="029EEF8AD0CA454E83FB66151F6A8507"/>
    <x v="29"/>
    <d v="2025-08-24T15:50:52"/>
    <x v="5"/>
    <d v="2025-08-24T15:52:55"/>
    <x v="9"/>
    <s v="0917039902"/>
    <s v="NA"/>
    <s v="NA"/>
    <x v="0"/>
  </r>
  <r>
    <x v="0"/>
    <s v="Call"/>
    <s v="02A2F074CF3A468892EC5F5EA239AA24"/>
    <x v="17"/>
    <d v="2025-08-19T15:15:00"/>
    <x v="2"/>
    <d v="2025-08-19T15:17:31"/>
    <x v="9"/>
    <s v="0423931203"/>
    <s v="NA"/>
    <s v="NA"/>
    <x v="0"/>
  </r>
  <r>
    <x v="0"/>
    <s v="Call"/>
    <s v="032C036D9A794C2988E8DE2C309A7EBB"/>
    <x v="9"/>
    <d v="2025-08-28T15:27:32"/>
    <x v="4"/>
    <d v="2025-08-28T15:28:36"/>
    <x v="9"/>
    <s v="0938767805"/>
    <s v="NA"/>
    <s v="NA"/>
    <x v="0"/>
  </r>
  <r>
    <x v="0"/>
    <s v="Call"/>
    <s v="0385AC2E30C54DC19900404F46D3F85A"/>
    <x v="23"/>
    <d v="2025-08-04T19:42:46"/>
    <x v="0"/>
    <d v="2025-08-04T19:45:19"/>
    <x v="9"/>
    <s v="0909039666"/>
    <s v="NA"/>
    <s v="NA"/>
    <x v="0"/>
  </r>
  <r>
    <x v="1"/>
    <s v="Call"/>
    <s v="04BFB11D05D44524A89B617B32BBB0E1"/>
    <x v="29"/>
    <d v="2025-08-24T15:53:42"/>
    <x v="5"/>
    <d v="2025-08-24T15:55:17"/>
    <x v="9"/>
    <s v="0926765383"/>
    <s v="NA"/>
    <s v="NA"/>
    <x v="0"/>
  </r>
  <r>
    <x v="0"/>
    <s v="Call"/>
    <s v="04C50989D8784DCCBC5A5740802F8D69"/>
    <x v="28"/>
    <d v="2025-08-29T15:49:24"/>
    <x v="1"/>
    <d v="2025-08-29T15:52:27"/>
    <x v="9"/>
    <s v="0989987525"/>
    <s v="NA"/>
    <s v="NA"/>
    <x v="0"/>
  </r>
  <r>
    <x v="1"/>
    <s v="Call"/>
    <s v="050B2E79C99140E6BEFD7FABF0AB57F2"/>
    <x v="29"/>
    <d v="2025-08-24T16:25:21"/>
    <x v="5"/>
    <d v="2025-08-24T16:26:45"/>
    <x v="9"/>
    <s v="0986184365"/>
    <s v="NA"/>
    <s v="NA"/>
    <x v="0"/>
  </r>
  <r>
    <x v="0"/>
    <s v="Call"/>
    <s v="06AB3C66A1FD4E729E94DA65CDD668EE"/>
    <x v="10"/>
    <d v="2025-08-12T19:43:17"/>
    <x v="2"/>
    <d v="2025-08-12T19:45:33"/>
    <x v="9"/>
    <s v="0229382666"/>
    <s v="NA"/>
    <s v="NA"/>
    <x v="0"/>
  </r>
  <r>
    <x v="0"/>
    <s v="Call"/>
    <s v="087C5AA22CE84848961B2B735E016BEB"/>
    <x v="24"/>
    <d v="2025-08-14T15:44:44"/>
    <x v="4"/>
    <d v="2025-08-14T15:45:53"/>
    <x v="9"/>
    <s v="0903384056"/>
    <s v="NA"/>
    <s v="NA"/>
    <x v="0"/>
  </r>
  <r>
    <x v="0"/>
    <s v="Call"/>
    <s v="08AB17BE384E48D39C97B9EDD4307A5F"/>
    <x v="15"/>
    <d v="2025-08-26T14:01:15"/>
    <x v="2"/>
    <d v="2025-08-26T14:19:21"/>
    <x v="9"/>
    <s v="27553989"/>
    <s v="NA"/>
    <s v="NA"/>
    <x v="1"/>
  </r>
  <r>
    <x v="0"/>
    <s v="Call"/>
    <s v="08CC99C58DE04CD681A2503C012EFA63"/>
    <x v="24"/>
    <d v="2025-08-14T15:20:28"/>
    <x v="4"/>
    <d v="2025-08-14T15:22:17"/>
    <x v="9"/>
    <s v="0973785166"/>
    <s v="NA"/>
    <s v="NA"/>
    <x v="0"/>
  </r>
  <r>
    <x v="1"/>
    <s v="Call"/>
    <s v="098D100B84DF41A18791DA15585D3E01"/>
    <x v="29"/>
    <d v="2025-08-24T16:01:03"/>
    <x v="5"/>
    <d v="2025-08-24T16:02:11"/>
    <x v="9"/>
    <s v="0958466676"/>
    <s v="NA"/>
    <s v="NA"/>
    <x v="0"/>
  </r>
  <r>
    <x v="0"/>
    <s v="Call"/>
    <s v="099E9006D51C446D9B40E931D73D466A"/>
    <x v="24"/>
    <d v="2025-08-14T16:11:08"/>
    <x v="4"/>
    <d v="2025-08-14T16:12:14"/>
    <x v="9"/>
    <s v="0917823312"/>
    <s v="NA"/>
    <s v="NA"/>
    <x v="0"/>
  </r>
  <r>
    <x v="1"/>
    <s v="Chat"/>
    <s v="0A462E0FACE64A12BBDC68B9060AB333"/>
    <x v="4"/>
    <d v="2025-08-06T12:47:04"/>
    <x v="3"/>
    <d v="2025-08-06T12:56:28"/>
    <x v="9"/>
    <s v="0966636380"/>
    <s v="NA"/>
    <s v="NA"/>
    <x v="1"/>
  </r>
  <r>
    <x v="1"/>
    <s v="Call"/>
    <s v="0AB336E46DFA4FB2A1494227FEDFC152"/>
    <x v="10"/>
    <d v="2025-08-12T14:20:53"/>
    <x v="2"/>
    <d v="2025-08-12T14:28:26"/>
    <x v="9"/>
    <s v="0986128655"/>
    <s v="NA"/>
    <s v="NA"/>
    <x v="1"/>
  </r>
  <r>
    <x v="0"/>
    <s v="Call"/>
    <s v="0CC15EBA18294F438526B078A25D19A1"/>
    <x v="0"/>
    <d v="2025-08-25T17:27:47"/>
    <x v="0"/>
    <d v="2025-08-25T17:29:28"/>
    <x v="9"/>
    <s v="0975099551"/>
    <s v="NA"/>
    <s v="NA"/>
    <x v="0"/>
  </r>
  <r>
    <x v="0"/>
    <s v="Call"/>
    <s v="0DCFE06ED77A41FC8A6FC46EA111450C"/>
    <x v="23"/>
    <d v="2025-08-04T16:23:04"/>
    <x v="0"/>
    <d v="2025-08-04T16:25:22"/>
    <x v="9"/>
    <s v="053792227"/>
    <s v="NA"/>
    <s v="NA"/>
    <x v="0"/>
  </r>
  <r>
    <x v="0"/>
    <s v="Call"/>
    <s v="0E4404C5B9024CE7ACD472E1FB199ED2"/>
    <x v="24"/>
    <d v="2025-08-14T15:42:48"/>
    <x v="4"/>
    <d v="2025-08-14T15:44:08"/>
    <x v="9"/>
    <s v="0952501366"/>
    <s v="NA"/>
    <s v="NA"/>
    <x v="0"/>
  </r>
  <r>
    <x v="0"/>
    <s v="Call"/>
    <s v="0E45AEF2BBF44F11A9CE99E060781DF7"/>
    <x v="26"/>
    <d v="2025-08-18T18:37:33"/>
    <x v="0"/>
    <d v="2025-08-18T18:44:09"/>
    <x v="9"/>
    <s v="0958364009"/>
    <s v="NA"/>
    <s v="NA"/>
    <x v="0"/>
  </r>
  <r>
    <x v="0"/>
    <s v="Call"/>
    <s v="102F6B449E9D417BBB977C7AA3CC2045"/>
    <x v="0"/>
    <d v="2025-08-25T14:56:48"/>
    <x v="0"/>
    <d v="2025-08-25T15:05:11"/>
    <x v="9"/>
    <s v="0426879200"/>
    <s v="NA"/>
    <s v="NA"/>
    <x v="1"/>
  </r>
  <r>
    <x v="0"/>
    <s v="Call"/>
    <s v="1070FFDC3B9548EC8B1C6F3AED8B95A0"/>
    <x v="1"/>
    <d v="2025-08-01T15:25:29"/>
    <x v="1"/>
    <d v="2025-08-01T15:28:21"/>
    <x v="9"/>
    <s v="0424966588"/>
    <s v="NA"/>
    <s v="NA"/>
    <x v="0"/>
  </r>
  <r>
    <x v="0"/>
    <s v="Call"/>
    <s v="108B9C855071499B9645F233EC6A9AC1"/>
    <x v="23"/>
    <d v="2025-08-04T15:28:22"/>
    <x v="0"/>
    <d v="2025-08-04T15:30:03"/>
    <x v="9"/>
    <s v="077777195"/>
    <s v="NA"/>
    <s v="NA"/>
    <x v="0"/>
  </r>
  <r>
    <x v="0"/>
    <s v="Call"/>
    <s v="10A44CC98A344030BB6E8C385AA80B7A"/>
    <x v="10"/>
    <d v="2025-08-12T19:00:34"/>
    <x v="2"/>
    <d v="2025-08-12T19:05:28"/>
    <x v="9"/>
    <s v="0915169396"/>
    <s v="NA"/>
    <s v="NA"/>
    <x v="0"/>
  </r>
  <r>
    <x v="1"/>
    <s v="Call"/>
    <s v="116224FEA9DB4BA0A9CDB2E7BF375E10"/>
    <x v="29"/>
    <d v="2025-08-24T15:36:52"/>
    <x v="5"/>
    <d v="2025-08-24T15:37:59"/>
    <x v="9"/>
    <s v="0931208681"/>
    <s v="NA"/>
    <s v="NA"/>
    <x v="0"/>
  </r>
  <r>
    <x v="0"/>
    <s v="Call"/>
    <s v="118970AF9D5B4F68BA4AB1B792E1B954"/>
    <x v="4"/>
    <d v="2025-08-06T13:33:15"/>
    <x v="3"/>
    <d v="2025-08-06T13:39:34"/>
    <x v="9"/>
    <s v="032605996"/>
    <s v="NA"/>
    <s v="NA"/>
    <x v="1"/>
  </r>
  <r>
    <x v="0"/>
    <s v="Call"/>
    <s v="1258D036D7EE49C1B34651FF64787EEE"/>
    <x v="9"/>
    <d v="2025-08-28T15:09:42"/>
    <x v="4"/>
    <d v="2025-08-28T15:11:17"/>
    <x v="9"/>
    <s v="0932097942"/>
    <s v="NA"/>
    <s v="NA"/>
    <x v="0"/>
  </r>
  <r>
    <x v="1"/>
    <s v="Call"/>
    <s v="12AC6FBD52AB483D87EFFAC45A2C4ABB"/>
    <x v="18"/>
    <d v="2025-08-08T20:50:01"/>
    <x v="1"/>
    <d v="2025-08-08T20:55:07"/>
    <x v="9"/>
    <s v="0930081238"/>
    <s v="NA"/>
    <s v="NA"/>
    <x v="0"/>
  </r>
  <r>
    <x v="0"/>
    <s v="Call"/>
    <s v="12C356F40A2A43DDBBF872B3ABE1AC5B"/>
    <x v="0"/>
    <d v="2025-08-25T17:20:50"/>
    <x v="0"/>
    <d v="2025-08-25T17:22:17"/>
    <x v="9"/>
    <s v="0985555885"/>
    <s v="NA"/>
    <s v="NA"/>
    <x v="0"/>
  </r>
  <r>
    <x v="0"/>
    <s v="Call"/>
    <s v="12CB1DD1D0664CC080FC299F789CD6BE"/>
    <x v="20"/>
    <d v="2025-08-20T12:20:19"/>
    <x v="3"/>
    <d v="2025-08-20T12:35:18"/>
    <x v="9"/>
    <s v="066898909"/>
    <s v="NA"/>
    <s v="NA"/>
    <x v="1"/>
  </r>
  <r>
    <x v="0"/>
    <s v="Call"/>
    <s v="13029611DD234BB3990D87432316C92B"/>
    <x v="9"/>
    <d v="2025-08-28T15:03:17"/>
    <x v="4"/>
    <d v="2025-08-28T15:04:37"/>
    <x v="9"/>
    <s v="0976593584"/>
    <s v="NA"/>
    <s v="NA"/>
    <x v="0"/>
  </r>
  <r>
    <x v="1"/>
    <s v="Call"/>
    <s v="1316303F2EAF475C8607CC36B3CD48AF"/>
    <x v="10"/>
    <d v="2025-08-12T20:23:47"/>
    <x v="2"/>
    <d v="2025-08-12T20:26:16"/>
    <x v="9"/>
    <s v="0903770911"/>
    <s v="NA"/>
    <s v="NA"/>
    <x v="1"/>
  </r>
  <r>
    <x v="0"/>
    <s v="Call"/>
    <s v="14B291C4E2E54D35901FE45AF8E76CBC"/>
    <x v="24"/>
    <d v="2025-08-14T16:47:56"/>
    <x v="4"/>
    <d v="2025-08-14T16:48:59"/>
    <x v="9"/>
    <s v="0968508878"/>
    <s v="NA"/>
    <s v="NA"/>
    <x v="0"/>
  </r>
  <r>
    <x v="1"/>
    <s v="Call"/>
    <s v="1B210B93242246A093ACEB196211EA65"/>
    <x v="10"/>
    <d v="2025-08-12T23:32:56"/>
    <x v="2"/>
    <d v="2025-08-12T23:34:31"/>
    <x v="9"/>
    <s v="0967185537"/>
    <s v="NA"/>
    <s v="NA"/>
    <x v="1"/>
  </r>
  <r>
    <x v="0"/>
    <s v="Call"/>
    <s v="1B558C1DD946421687B01FC7723966DA"/>
    <x v="24"/>
    <d v="2025-08-14T16:21:08"/>
    <x v="4"/>
    <d v="2025-08-14T16:22:16"/>
    <x v="9"/>
    <s v="0931342826"/>
    <s v="NA"/>
    <s v="NA"/>
    <x v="0"/>
  </r>
  <r>
    <x v="0"/>
    <s v="Call"/>
    <s v="1C8A75F5F5FA4481A14A25687D339233"/>
    <x v="23"/>
    <d v="2025-08-04T14:19:18"/>
    <x v="0"/>
    <d v="2025-08-04T14:28:13"/>
    <x v="9"/>
    <s v="0911292731"/>
    <s v="NA"/>
    <s v="NA"/>
    <x v="0"/>
  </r>
  <r>
    <x v="0"/>
    <s v="Call"/>
    <s v="1D74C28A9D1B49D59E0615112AFC8275"/>
    <x v="23"/>
    <d v="2025-08-04T14:42:42"/>
    <x v="0"/>
    <d v="2025-08-04T14:46:15"/>
    <x v="9"/>
    <s v="077777195"/>
    <s v="NA"/>
    <s v="NA"/>
    <x v="0"/>
  </r>
  <r>
    <x v="0"/>
    <s v="Call"/>
    <s v="20ED9CF387F742CFB1687D5006B91E9F"/>
    <x v="7"/>
    <d v="2025-08-13T16:00:39"/>
    <x v="3"/>
    <d v="2025-08-13T16:07:16"/>
    <x v="9"/>
    <s v="048385899"/>
    <s v="NA"/>
    <s v="NA"/>
    <x v="0"/>
  </r>
  <r>
    <x v="0"/>
    <s v="Call"/>
    <s v="20FCEBF60803498289F0B111AAAA31E8"/>
    <x v="4"/>
    <d v="2025-08-06T14:52:01"/>
    <x v="3"/>
    <d v="2025-08-06T14:54:19"/>
    <x v="9"/>
    <s v="0976066349"/>
    <s v="NA"/>
    <s v="NA"/>
    <x v="0"/>
  </r>
  <r>
    <x v="0"/>
    <s v="Call"/>
    <s v="2200E6610EF84C20AF410C393D8D1611"/>
    <x v="7"/>
    <d v="2025-08-13T17:40:38"/>
    <x v="3"/>
    <d v="2025-08-13T17:42:04"/>
    <x v="9"/>
    <s v="0973785166"/>
    <s v="NA"/>
    <s v="NA"/>
    <x v="0"/>
  </r>
  <r>
    <x v="0"/>
    <s v="Call"/>
    <s v="2274391221824BB3BF3BA8D8AB869D56"/>
    <x v="7"/>
    <d v="2025-08-13T19:43:05"/>
    <x v="3"/>
    <d v="2025-08-13T19:44:25"/>
    <x v="9"/>
    <s v="062902237"/>
    <s v="NA"/>
    <s v="NA"/>
    <x v="0"/>
  </r>
  <r>
    <x v="1"/>
    <s v="Call"/>
    <s v="23D727876F2C41B19B8508D4577C2060"/>
    <x v="10"/>
    <d v="2025-08-12T20:11:57"/>
    <x v="2"/>
    <d v="2025-08-12T20:14:43"/>
    <x v="9"/>
    <s v="0900192810"/>
    <s v="NA"/>
    <s v="NA"/>
    <x v="1"/>
  </r>
  <r>
    <x v="1"/>
    <s v="Call"/>
    <s v="23DE7758660F40F18C60CF91E53887A6"/>
    <x v="29"/>
    <d v="2025-08-24T15:08:07"/>
    <x v="5"/>
    <d v="2025-08-24T15:10:26"/>
    <x v="9"/>
    <s v="0955013868"/>
    <s v="NA"/>
    <s v="NA"/>
    <x v="0"/>
  </r>
  <r>
    <x v="1"/>
    <s v="Call"/>
    <s v="2563774E455A4B259BE47419AEC0D853"/>
    <x v="7"/>
    <d v="2025-08-13T20:35:46"/>
    <x v="3"/>
    <d v="2025-08-13T20:38:21"/>
    <x v="9"/>
    <s v="032749449"/>
    <s v="NA"/>
    <s v="NA"/>
    <x v="1"/>
  </r>
  <r>
    <x v="1"/>
    <s v="Call"/>
    <s v="25D14BBFFBE24E858D653AB171DDA5ED"/>
    <x v="29"/>
    <d v="2025-08-24T15:24:22"/>
    <x v="5"/>
    <d v="2025-08-24T15:25:27"/>
    <x v="9"/>
    <s v="0921220590"/>
    <s v="NA"/>
    <s v="NA"/>
    <x v="0"/>
  </r>
  <r>
    <x v="1"/>
    <s v="Call"/>
    <s v="262184A7BCFC4441BEB18970A9D88700"/>
    <x v="17"/>
    <d v="2025-08-19T22:39:57"/>
    <x v="2"/>
    <d v="2025-08-19T22:47:08"/>
    <x v="9"/>
    <s v="0980804833"/>
    <s v="NA"/>
    <s v="NA"/>
    <x v="1"/>
  </r>
  <r>
    <x v="0"/>
    <s v="Call"/>
    <s v="26235175F84B4B7A9B13CF145A2B7066"/>
    <x v="26"/>
    <d v="2025-08-18T15:44:29"/>
    <x v="0"/>
    <d v="2025-08-18T15:46:59"/>
    <x v="9"/>
    <s v="0981087777"/>
    <s v="NA"/>
    <s v="NA"/>
    <x v="0"/>
  </r>
  <r>
    <x v="1"/>
    <s v="Call"/>
    <s v="26525A3849E84F01ABD6F4AFC4D879A8"/>
    <x v="28"/>
    <d v="2025-08-29T20:09:59"/>
    <x v="1"/>
    <d v="2025-08-29T20:56:00"/>
    <x v="9"/>
    <s v="0967185539"/>
    <s v="NA"/>
    <s v="NA"/>
    <x v="0"/>
  </r>
  <r>
    <x v="1"/>
    <s v="Call"/>
    <s v="286F8B322C754E91ADD25D9152D14762"/>
    <x v="27"/>
    <d v="2025-08-02T17:07:49"/>
    <x v="6"/>
    <d v="2025-08-02T17:15:09"/>
    <x v="9"/>
    <s v="0958545712"/>
    <s v="NA"/>
    <s v="NA"/>
    <x v="0"/>
  </r>
  <r>
    <x v="1"/>
    <s v="Call"/>
    <s v="2A40ED168AFF474EB3E5D4DD58B1CBFD"/>
    <x v="16"/>
    <d v="2025-08-30T16:03:06"/>
    <x v="6"/>
    <d v="2025-08-30T16:08:59"/>
    <x v="9"/>
    <s v="0918226823"/>
    <s v="NA"/>
    <s v="NA"/>
    <x v="1"/>
  </r>
  <r>
    <x v="0"/>
    <s v="Call"/>
    <s v="2A48887D58CC4E12A69E7F532E244A8B"/>
    <x v="26"/>
    <d v="2025-08-18T16:00:04"/>
    <x v="0"/>
    <d v="2025-08-18T16:03:26"/>
    <x v="9"/>
    <s v="0981087777"/>
    <s v="NA"/>
    <s v="NA"/>
    <x v="0"/>
  </r>
  <r>
    <x v="1"/>
    <s v="Chat"/>
    <s v="2AE772A9C04C4CC58918973ABCD5C045"/>
    <x v="18"/>
    <d v="2025-08-08T17:38:29"/>
    <x v="1"/>
    <d v="2025-08-08T17:48:03"/>
    <x v="9"/>
    <s v="0931299673"/>
    <s v="NA"/>
    <s v="NA"/>
    <x v="1"/>
  </r>
  <r>
    <x v="0"/>
    <s v="Call"/>
    <s v="2B198862BDB847328F67FD57E53A2FE7"/>
    <x v="20"/>
    <d v="2025-08-20T17:33:32"/>
    <x v="3"/>
    <d v="2025-08-20T17:35:48"/>
    <x v="9"/>
    <s v="0975099551"/>
    <s v="NA"/>
    <s v="NA"/>
    <x v="0"/>
  </r>
  <r>
    <x v="1"/>
    <s v="Call"/>
    <s v="2D4AFDAA95824B74B51C2088B5CEB524"/>
    <x v="4"/>
    <d v="2025-08-06T18:11:03"/>
    <x v="3"/>
    <d v="2025-08-06T18:26:57"/>
    <x v="9"/>
    <s v="0915951112"/>
    <s v="NA"/>
    <s v="NA"/>
    <x v="1"/>
  </r>
  <r>
    <x v="0"/>
    <s v="Call"/>
    <s v="2D862F5B26724D2089A820AC0D01A598"/>
    <x v="7"/>
    <d v="2025-08-13T14:37:21"/>
    <x v="3"/>
    <d v="2025-08-13T14:43:14"/>
    <x v="9"/>
    <s v="048385899"/>
    <s v="NA"/>
    <s v="NA"/>
    <x v="0"/>
  </r>
  <r>
    <x v="0"/>
    <s v="Call"/>
    <s v="301317966CE54A7C93C8ED53AAE1A67B"/>
    <x v="7"/>
    <d v="2025-08-13T14:26:00"/>
    <x v="3"/>
    <d v="2025-08-13T14:28:46"/>
    <x v="9"/>
    <s v="0989860869"/>
    <s v="NA"/>
    <s v="NA"/>
    <x v="0"/>
  </r>
  <r>
    <x v="1"/>
    <s v="Call"/>
    <s v="324B272F5BA44B5687258554C3A8DE6D"/>
    <x v="29"/>
    <d v="2025-08-24T15:19:44"/>
    <x v="5"/>
    <d v="2025-08-24T15:20:50"/>
    <x v="9"/>
    <s v="0918585643"/>
    <s v="NA"/>
    <s v="NA"/>
    <x v="0"/>
  </r>
  <r>
    <x v="0"/>
    <s v="Call"/>
    <s v="328AE4D3A05044E7A50DDD8B23A5F41C"/>
    <x v="20"/>
    <d v="2025-08-20T17:18:52"/>
    <x v="3"/>
    <d v="2025-08-20T17:23:02"/>
    <x v="9"/>
    <s v="0972905798"/>
    <s v="NA"/>
    <s v="NA"/>
    <x v="0"/>
  </r>
  <r>
    <x v="0"/>
    <s v="Call"/>
    <s v="32F254C41AFA4F31B4FD792EF4B3120C"/>
    <x v="10"/>
    <d v="2025-08-12T17:25:37"/>
    <x v="2"/>
    <d v="2025-08-12T17:29:43"/>
    <x v="9"/>
    <s v="034366258"/>
    <s v="NA"/>
    <s v="NA"/>
    <x v="1"/>
  </r>
  <r>
    <x v="0"/>
    <s v="Call"/>
    <s v="33C910D18855473383F198B78BB50CE5"/>
    <x v="0"/>
    <d v="2025-08-25T19:03:39"/>
    <x v="0"/>
    <d v="2025-08-25T19:10:46"/>
    <x v="9"/>
    <s v="0985555885"/>
    <s v="NA"/>
    <s v="NA"/>
    <x v="0"/>
  </r>
  <r>
    <x v="0"/>
    <s v="Call"/>
    <s v="342A5EAD5E5249A0AF853DF1C864286A"/>
    <x v="1"/>
    <d v="2025-08-01T15:39:36"/>
    <x v="1"/>
    <d v="2025-08-01T15:45:13"/>
    <x v="9"/>
    <s v="0913511588"/>
    <s v="NA"/>
    <s v="NA"/>
    <x v="0"/>
  </r>
  <r>
    <x v="0"/>
    <s v="Call"/>
    <s v="342D185E4A224AB4B49CE7B17E791102"/>
    <x v="10"/>
    <d v="2025-08-12T20:37:46"/>
    <x v="2"/>
    <d v="2025-08-12T20:40:39"/>
    <x v="9"/>
    <s v="0229902269"/>
    <s v="NA"/>
    <s v="NA"/>
    <x v="0"/>
  </r>
  <r>
    <x v="0"/>
    <s v="Call"/>
    <s v="34EE7A4B31CD40E7B2CE0A6403F96050"/>
    <x v="20"/>
    <d v="2025-08-20T18:36:38"/>
    <x v="3"/>
    <d v="2025-08-20T18:37:58"/>
    <x v="9"/>
    <s v="0933579601"/>
    <s v="NA"/>
    <s v="NA"/>
    <x v="0"/>
  </r>
  <r>
    <x v="0"/>
    <s v="Call"/>
    <s v="35222A753EF845F09E471BF4EA4F7E31"/>
    <x v="9"/>
    <d v="2025-08-28T15:25:15"/>
    <x v="4"/>
    <d v="2025-08-28T15:26:21"/>
    <x v="9"/>
    <s v="0906009063"/>
    <s v="NA"/>
    <s v="NA"/>
    <x v="0"/>
  </r>
  <r>
    <x v="0"/>
    <s v="Call"/>
    <s v="358773FE5EFC43AAB387B3D529A165C6"/>
    <x v="20"/>
    <d v="2025-08-20T14:18:58"/>
    <x v="3"/>
    <d v="2025-08-20T14:19:59"/>
    <x v="9"/>
    <s v="062230555"/>
    <s v="NA"/>
    <s v="NA"/>
    <x v="0"/>
  </r>
  <r>
    <x v="0"/>
    <s v="Call"/>
    <s v="360C4F9588474E27A6798240302B4F41"/>
    <x v="7"/>
    <d v="2025-08-13T19:13:18"/>
    <x v="3"/>
    <d v="2025-08-13T19:17:35"/>
    <x v="9"/>
    <s v="0222636657"/>
    <s v="NA"/>
    <s v="NA"/>
    <x v="0"/>
  </r>
  <r>
    <x v="0"/>
    <s v="Call"/>
    <s v="3615082C93614E7CA3CE830F9A84B2E5"/>
    <x v="0"/>
    <d v="2025-08-25T20:21:39"/>
    <x v="0"/>
    <d v="2025-08-25T20:24:05"/>
    <x v="9"/>
    <s v="062301223"/>
    <s v="NA"/>
    <s v="NA"/>
    <x v="0"/>
  </r>
  <r>
    <x v="0"/>
    <s v="Call"/>
    <s v="36DE14E86C684BB6A5BC25CAF17DE6D4"/>
    <x v="0"/>
    <d v="2025-08-25T19:12:27"/>
    <x v="0"/>
    <d v="2025-08-25T19:16:15"/>
    <x v="9"/>
    <s v="0423100278"/>
    <s v="NA"/>
    <s v="NA"/>
    <x v="0"/>
  </r>
  <r>
    <x v="0"/>
    <s v="Call"/>
    <s v="37B7E5C6A8264670B0CB0F544EC98821"/>
    <x v="28"/>
    <d v="2025-08-29T14:24:32"/>
    <x v="1"/>
    <d v="2025-08-29T14:30:14"/>
    <x v="9"/>
    <s v="0436035355"/>
    <s v="NA"/>
    <s v="NA"/>
    <x v="1"/>
  </r>
  <r>
    <x v="0"/>
    <s v="Call"/>
    <s v="37EC8AC39EF244EAB5BD9897B43605F5"/>
    <x v="7"/>
    <d v="2025-08-13T19:20:54"/>
    <x v="3"/>
    <d v="2025-08-13T19:33:09"/>
    <x v="9"/>
    <s v="0933573109"/>
    <s v="NA"/>
    <s v="NA"/>
    <x v="1"/>
  </r>
  <r>
    <x v="0"/>
    <s v="Call"/>
    <s v="3C3C39F7E595448FA59F8EADC156993A"/>
    <x v="10"/>
    <d v="2025-08-12T20:31:43"/>
    <x v="2"/>
    <d v="2025-08-12T20:35:59"/>
    <x v="9"/>
    <s v="24259911"/>
    <s v="NA"/>
    <s v="NA"/>
    <x v="1"/>
  </r>
  <r>
    <x v="0"/>
    <s v="Call"/>
    <s v="3C476EC33FA2426A8C6EDEE3F63D84F8"/>
    <x v="28"/>
    <d v="2025-08-29T19:37:18"/>
    <x v="1"/>
    <d v="2025-08-29T19:39:53"/>
    <x v="9"/>
    <s v="062301223"/>
    <s v="NA"/>
    <s v="NA"/>
    <x v="0"/>
  </r>
  <r>
    <x v="0"/>
    <s v="Call"/>
    <s v="3CCC69B3EE1E409E9CFB46F09AF7B750"/>
    <x v="24"/>
    <d v="2025-08-14T17:47:39"/>
    <x v="4"/>
    <d v="2025-08-14T18:03:18"/>
    <x v="9"/>
    <s v="0982396511"/>
    <s v="NA"/>
    <s v="NA"/>
    <x v="0"/>
  </r>
  <r>
    <x v="1"/>
    <s v="Call"/>
    <s v="3F6998AAB6214A8AA163583FF4DD1660"/>
    <x v="28"/>
    <d v="2025-08-29T21:12:51"/>
    <x v="1"/>
    <d v="2025-08-29T21:15:10"/>
    <x v="9"/>
    <s v="0915908850"/>
    <s v="NA"/>
    <s v="NA"/>
    <x v="1"/>
  </r>
  <r>
    <x v="0"/>
    <s v="Call"/>
    <s v="3FA6838A3190470DBE74C99FCF854100"/>
    <x v="24"/>
    <d v="2025-08-14T16:07:06"/>
    <x v="4"/>
    <d v="2025-08-14T16:09:06"/>
    <x v="9"/>
    <s v="0927966178"/>
    <s v="NA"/>
    <s v="NA"/>
    <x v="0"/>
  </r>
  <r>
    <x v="0"/>
    <s v="Call"/>
    <s v="403B44CF2D664FFD98215159AA304A79"/>
    <x v="28"/>
    <d v="2025-08-29T14:04:21"/>
    <x v="1"/>
    <d v="2025-08-29T14:05:54"/>
    <x v="9"/>
    <s v="032123536"/>
    <s v="NA"/>
    <s v="NA"/>
    <x v="0"/>
  </r>
  <r>
    <x v="0"/>
    <s v="Call"/>
    <s v="41B974B5D56042DA963F5F6DD6436D51"/>
    <x v="7"/>
    <d v="2025-08-13T15:08:51"/>
    <x v="3"/>
    <d v="2025-08-13T15:10:53"/>
    <x v="9"/>
    <s v="0973785166"/>
    <s v="NA"/>
    <s v="NA"/>
    <x v="0"/>
  </r>
  <r>
    <x v="0"/>
    <s v="Call"/>
    <s v="421A5959797645ED8DF5C2B5461088D1"/>
    <x v="24"/>
    <d v="2025-08-14T15:33:59"/>
    <x v="4"/>
    <d v="2025-08-14T15:34:54"/>
    <x v="9"/>
    <s v="0963027580"/>
    <s v="NA"/>
    <s v="NA"/>
    <x v="0"/>
  </r>
  <r>
    <x v="0"/>
    <s v="Call"/>
    <s v="42916E1F146E4C268C81A4C122726858"/>
    <x v="5"/>
    <d v="2025-08-07T15:55:41"/>
    <x v="4"/>
    <d v="2025-08-07T15:58:08"/>
    <x v="9"/>
    <s v="0931160385"/>
    <s v="NA"/>
    <s v="NA"/>
    <x v="0"/>
  </r>
  <r>
    <x v="1"/>
    <s v="Call"/>
    <s v="42A4BB37028848BB93750308A240F2E7"/>
    <x v="29"/>
    <d v="2025-08-24T15:17:30"/>
    <x v="5"/>
    <d v="2025-08-24T15:18:35"/>
    <x v="9"/>
    <s v="0900008145"/>
    <s v="NA"/>
    <s v="NA"/>
    <x v="0"/>
  </r>
  <r>
    <x v="1"/>
    <s v="Call"/>
    <s v="42A680C650054ACDA1BD850343A430FE"/>
    <x v="29"/>
    <d v="2025-08-24T15:25:53"/>
    <x v="5"/>
    <d v="2025-08-24T15:26:47"/>
    <x v="9"/>
    <s v="0916380450"/>
    <s v="NA"/>
    <s v="NA"/>
    <x v="0"/>
  </r>
  <r>
    <x v="0"/>
    <s v="Call"/>
    <s v="43D84FB954864717BCEE87D2F70AEE5C"/>
    <x v="20"/>
    <d v="2025-08-20T14:30:03"/>
    <x v="3"/>
    <d v="2025-08-20T14:34:53"/>
    <x v="9"/>
    <s v="062301223"/>
    <s v="NA"/>
    <s v="NA"/>
    <x v="0"/>
  </r>
  <r>
    <x v="0"/>
    <s v="Call"/>
    <s v="44F5403B8C9643CF9DD1DBBBDEFA06B5"/>
    <x v="10"/>
    <d v="2025-08-12T14:21:30"/>
    <x v="2"/>
    <d v="2025-08-12T14:25:28"/>
    <x v="9"/>
    <s v="0427089926"/>
    <s v="NA"/>
    <s v="NA"/>
    <x v="1"/>
  </r>
  <r>
    <x v="0"/>
    <s v="Call"/>
    <s v="468CCD76D805438CABE234BED0CDB6DB"/>
    <x v="5"/>
    <d v="2025-08-07T16:08:07"/>
    <x v="4"/>
    <d v="2025-08-07T16:09:11"/>
    <x v="9"/>
    <s v="0958813990"/>
    <s v="NA"/>
    <s v="NA"/>
    <x v="0"/>
  </r>
  <r>
    <x v="0"/>
    <s v="Call"/>
    <s v="484DD682CF694C059217C4F30B7D00CF"/>
    <x v="20"/>
    <d v="2025-08-20T18:31:13"/>
    <x v="3"/>
    <d v="2025-08-20T18:32:02"/>
    <x v="9"/>
    <s v="0970647282"/>
    <s v="NA"/>
    <s v="NA"/>
    <x v="0"/>
  </r>
  <r>
    <x v="1"/>
    <s v="Call"/>
    <s v="48A3FBB49F35497C842B3DEF1349EBC6"/>
    <x v="29"/>
    <d v="2025-08-24T15:38:16"/>
    <x v="5"/>
    <d v="2025-08-24T15:39:54"/>
    <x v="9"/>
    <s v="0930908725"/>
    <s v="NA"/>
    <s v="NA"/>
    <x v="0"/>
  </r>
  <r>
    <x v="0"/>
    <s v="Call"/>
    <s v="49F7181D768C4B52B9D38B09D231062E"/>
    <x v="10"/>
    <d v="2025-08-12T19:20:03"/>
    <x v="2"/>
    <d v="2025-08-12T19:31:31"/>
    <x v="9"/>
    <s v="0973785166"/>
    <s v="NA"/>
    <s v="NA"/>
    <x v="1"/>
  </r>
  <r>
    <x v="0"/>
    <s v="Call"/>
    <s v="4A28C0B029714A33B49B83E1A8E7AB35"/>
    <x v="20"/>
    <d v="2025-08-20T18:39:48"/>
    <x v="3"/>
    <d v="2025-08-20T18:41:01"/>
    <x v="9"/>
    <s v="0938767805"/>
    <s v="NA"/>
    <s v="NA"/>
    <x v="0"/>
  </r>
  <r>
    <x v="0"/>
    <s v="Call"/>
    <s v="4B2764F0BFC044CDA5D7D44DF1F4E0F5"/>
    <x v="9"/>
    <d v="2025-08-28T15:20:41"/>
    <x v="4"/>
    <d v="2025-08-28T15:21:49"/>
    <x v="9"/>
    <s v="0958552843"/>
    <s v="NA"/>
    <s v="NA"/>
    <x v="0"/>
  </r>
  <r>
    <x v="0"/>
    <s v="Call"/>
    <s v="4C84A068D0514FDE96905C2267A56D0A"/>
    <x v="20"/>
    <d v="2025-08-20T12:14:24"/>
    <x v="3"/>
    <d v="2025-08-20T12:15:19"/>
    <x v="9"/>
    <s v="062230555"/>
    <s v="NA"/>
    <s v="NA"/>
    <x v="0"/>
  </r>
  <r>
    <x v="1"/>
    <s v="Call"/>
    <s v="4CC96795062746E1905ABC2D228E1F10"/>
    <x v="29"/>
    <d v="2025-08-24T15:21:02"/>
    <x v="5"/>
    <d v="2025-08-24T15:22:08"/>
    <x v="9"/>
    <s v="0966956607"/>
    <s v="NA"/>
    <s v="NA"/>
    <x v="0"/>
  </r>
  <r>
    <x v="0"/>
    <s v="Call"/>
    <s v="4D2D81BFF61F4EB5B1026BE3D83D428F"/>
    <x v="23"/>
    <d v="2025-08-04T14:09:10"/>
    <x v="0"/>
    <d v="2025-08-04T14:12:02"/>
    <x v="9"/>
    <s v="0911292731"/>
    <s v="NA"/>
    <s v="NA"/>
    <x v="0"/>
  </r>
  <r>
    <x v="0"/>
    <s v="Call"/>
    <s v="4E738D5B54624C67AD4A1A351E334F98"/>
    <x v="24"/>
    <d v="2025-08-14T15:57:00"/>
    <x v="4"/>
    <d v="2025-08-14T15:57:55"/>
    <x v="9"/>
    <s v="0917699701"/>
    <s v="NA"/>
    <s v="NA"/>
    <x v="0"/>
  </r>
  <r>
    <x v="0"/>
    <s v="Call"/>
    <s v="4E90CBF6F7844C95BE53552A986DC7EA"/>
    <x v="20"/>
    <d v="2025-08-20T12:10:26"/>
    <x v="3"/>
    <d v="2025-08-20T12:11:17"/>
    <x v="9"/>
    <s v="062230555"/>
    <s v="NA"/>
    <s v="NA"/>
    <x v="0"/>
  </r>
  <r>
    <x v="1"/>
    <s v="Call"/>
    <s v="4F8522A547674ED29726CEA3E61CCBF6"/>
    <x v="24"/>
    <d v="2025-08-14T21:50:22"/>
    <x v="4"/>
    <d v="2025-08-14T23:23:32"/>
    <x v="9"/>
    <s v="0960957256"/>
    <s v="NA"/>
    <s v="NA"/>
    <x v="1"/>
  </r>
  <r>
    <x v="0"/>
    <s v="Call"/>
    <s v="518999DFDE4D496A8BC6C9D6245CC193"/>
    <x v="18"/>
    <d v="2025-08-08T15:28:56"/>
    <x v="1"/>
    <d v="2025-08-08T15:40:48"/>
    <x v="9"/>
    <s v="0973940168"/>
    <s v="NA"/>
    <s v="NA"/>
    <x v="1"/>
  </r>
  <r>
    <x v="0"/>
    <s v="Call"/>
    <s v="5448FA29FC3045D983F6B3E8A5C92285"/>
    <x v="15"/>
    <d v="2025-08-26T15:03:41"/>
    <x v="2"/>
    <d v="2025-08-26T15:04:06"/>
    <x v="9"/>
    <s v="0900009309"/>
    <s v="NA"/>
    <s v="NA"/>
    <x v="0"/>
  </r>
  <r>
    <x v="0"/>
    <s v="Call"/>
    <s v="5536D5D061EF41778CD39477B779B1CB"/>
    <x v="24"/>
    <d v="2025-08-14T15:48:35"/>
    <x v="4"/>
    <d v="2025-08-14T15:49:54"/>
    <x v="9"/>
    <s v="0980135318"/>
    <s v="NA"/>
    <s v="NA"/>
    <x v="0"/>
  </r>
  <r>
    <x v="0"/>
    <s v="Call"/>
    <s v="567DFACC17DA41E7B2CC5DF251248E3A"/>
    <x v="28"/>
    <d v="2025-08-29T19:21:22"/>
    <x v="1"/>
    <d v="2025-08-29T19:27:07"/>
    <x v="9"/>
    <s v="0229902269"/>
    <s v="NA"/>
    <s v="NA"/>
    <x v="0"/>
  </r>
  <r>
    <x v="1"/>
    <s v="Call"/>
    <s v="568752561C1B45989C03BE0B1B5AD742"/>
    <x v="29"/>
    <d v="2025-08-24T15:56:19"/>
    <x v="5"/>
    <d v="2025-08-24T15:57:25"/>
    <x v="9"/>
    <s v="0916702860"/>
    <s v="NA"/>
    <s v="NA"/>
    <x v="0"/>
  </r>
  <r>
    <x v="0"/>
    <s v="Call"/>
    <s v="56D64D0F63B5403EA642E8365788ACA0"/>
    <x v="4"/>
    <d v="2025-08-06T20:34:04"/>
    <x v="3"/>
    <d v="2025-08-06T20:41:15"/>
    <x v="9"/>
    <s v="0985415289"/>
    <s v="NA"/>
    <s v="NA"/>
    <x v="0"/>
  </r>
  <r>
    <x v="1"/>
    <s v="Call"/>
    <s v="5768AACC9BC043FDBBBE6A05EBD9EFA6"/>
    <x v="23"/>
    <d v="2025-08-04T23:29:17"/>
    <x v="0"/>
    <d v="2025-08-04T23:43:31"/>
    <x v="9"/>
    <s v="0955315451"/>
    <s v="NA"/>
    <s v="NA"/>
    <x v="1"/>
  </r>
  <r>
    <x v="0"/>
    <s v="Call"/>
    <s v="5790A3D657AA45AC95DA977C3C12840A"/>
    <x v="1"/>
    <d v="2025-08-01T14:16:03"/>
    <x v="1"/>
    <d v="2025-08-01T14:20:14"/>
    <x v="9"/>
    <s v="087326008"/>
    <s v="NA"/>
    <s v="NA"/>
    <x v="0"/>
  </r>
  <r>
    <x v="1"/>
    <s v="Call"/>
    <s v="5901E8F75A2A49C698295D3B6BF05E97"/>
    <x v="23"/>
    <d v="2025-08-04T17:24:53"/>
    <x v="0"/>
    <d v="2025-08-04T17:43:59"/>
    <x v="9"/>
    <s v="0987158809"/>
    <s v="NA"/>
    <s v="NA"/>
    <x v="1"/>
  </r>
  <r>
    <x v="0"/>
    <s v="Call"/>
    <s v="59CF2CB1AFBC427884217262BC894252"/>
    <x v="1"/>
    <d v="2025-08-01T16:05:36"/>
    <x v="1"/>
    <d v="2025-08-01T16:09:50"/>
    <x v="9"/>
    <s v="034366258"/>
    <s v="NA"/>
    <s v="NA"/>
    <x v="1"/>
  </r>
  <r>
    <x v="0"/>
    <s v="Call"/>
    <s v="5B165EC8B1BB42F0AD988B58FBB64753"/>
    <x v="4"/>
    <d v="2025-08-06T15:28:30"/>
    <x v="3"/>
    <d v="2025-08-06T15:30:15"/>
    <x v="9"/>
    <s v="0424966588"/>
    <s v="NA"/>
    <s v="NA"/>
    <x v="0"/>
  </r>
  <r>
    <x v="0"/>
    <s v="Call"/>
    <s v="5BC26D229FAC4A0FAA1983247FE00B59"/>
    <x v="23"/>
    <d v="2025-08-04T16:12:04"/>
    <x v="0"/>
    <d v="2025-08-04T16:13:35"/>
    <x v="9"/>
    <s v="053792227"/>
    <s v="NA"/>
    <s v="NA"/>
    <x v="0"/>
  </r>
  <r>
    <x v="0"/>
    <s v="Call"/>
    <s v="5D3A97C14524460F9BFD07D7DA2AAED8"/>
    <x v="7"/>
    <d v="2025-08-13T15:29:06"/>
    <x v="3"/>
    <d v="2025-08-13T15:32:52"/>
    <x v="9"/>
    <s v="0907083230"/>
    <s v="NA"/>
    <s v="NA"/>
    <x v="0"/>
  </r>
  <r>
    <x v="0"/>
    <s v="Call"/>
    <s v="5D6522A977134433BA43ADD464CB2951"/>
    <x v="15"/>
    <d v="2025-08-26T19:25:27"/>
    <x v="2"/>
    <d v="2025-08-26T19:31:07"/>
    <x v="9"/>
    <s v="034916969"/>
    <s v="NA"/>
    <s v="NA"/>
    <x v="1"/>
  </r>
  <r>
    <x v="0"/>
    <s v="Call"/>
    <s v="5F28FB627DE745D086B4246DB3936770"/>
    <x v="20"/>
    <d v="2025-08-20T20:13:57"/>
    <x v="3"/>
    <d v="2025-08-20T20:17:21"/>
    <x v="9"/>
    <s v="0900009309"/>
    <s v="NA"/>
    <s v="NA"/>
    <x v="0"/>
  </r>
  <r>
    <x v="1"/>
    <s v="Call"/>
    <s v="5FAED3572F7646FFB9F2D889D8D18751"/>
    <x v="11"/>
    <d v="2025-08-17T16:02:58"/>
    <x v="5"/>
    <d v="2025-08-17T16:04:13"/>
    <x v="9"/>
    <s v="0926561203"/>
    <s v="NA"/>
    <s v="NA"/>
    <x v="1"/>
  </r>
  <r>
    <x v="1"/>
    <s v="Call"/>
    <s v="5FCA484F6C8C43A4A75DFF7FDBE1EFDD"/>
    <x v="23"/>
    <d v="2025-08-04T21:40:16"/>
    <x v="0"/>
    <d v="2025-08-04T21:42:43"/>
    <x v="9"/>
    <s v="0989581572"/>
    <s v="NA"/>
    <s v="NA"/>
    <x v="1"/>
  </r>
  <r>
    <x v="1"/>
    <s v="Call"/>
    <s v="6059E24AE2584E45A7875B713E499050"/>
    <x v="10"/>
    <d v="2025-08-12T21:22:24"/>
    <x v="2"/>
    <d v="2025-08-12T21:25:04"/>
    <x v="9"/>
    <s v="0903000103"/>
    <s v="NA"/>
    <s v="NA"/>
    <x v="1"/>
  </r>
  <r>
    <x v="1"/>
    <s v="Call"/>
    <s v="611C5B181C7E44B59180E62DADF0A55F"/>
    <x v="29"/>
    <d v="2025-08-24T16:14:56"/>
    <x v="5"/>
    <d v="2025-08-24T16:17:11"/>
    <x v="9"/>
    <s v="0912966035"/>
    <s v="NA"/>
    <s v="NA"/>
    <x v="0"/>
  </r>
  <r>
    <x v="0"/>
    <s v="Call"/>
    <s v="6134D087D2B84066AA79A582DF4E6CA4"/>
    <x v="1"/>
    <d v="2025-08-01T14:29:20"/>
    <x v="1"/>
    <d v="2025-08-01T14:43:21"/>
    <x v="9"/>
    <s v="0908371623"/>
    <s v="NA"/>
    <s v="NA"/>
    <x v="0"/>
  </r>
  <r>
    <x v="1"/>
    <s v="Call"/>
    <s v="614FE7BDBF674E4C981F677D9E7B6397"/>
    <x v="5"/>
    <d v="2025-08-07T16:34:47"/>
    <x v="4"/>
    <d v="2025-08-07T16:45:28"/>
    <x v="9"/>
    <s v="0967185537"/>
    <s v="NA"/>
    <s v="NA"/>
    <x v="1"/>
  </r>
  <r>
    <x v="0"/>
    <s v="Call"/>
    <s v="61A4AE8B667647E0BB02D6E9330214B2"/>
    <x v="24"/>
    <d v="2025-08-14T19:14:43"/>
    <x v="4"/>
    <d v="2025-08-14T19:31:33"/>
    <x v="9"/>
    <s v="0953701103"/>
    <s v="NA"/>
    <s v="NA"/>
    <x v="1"/>
  </r>
  <r>
    <x v="1"/>
    <s v="Call"/>
    <s v="626107AE2B034699B9668E63C32AFA30"/>
    <x v="20"/>
    <d v="2025-08-20T13:55:19"/>
    <x v="3"/>
    <d v="2025-08-20T13:57:59"/>
    <x v="9"/>
    <s v="0900163830"/>
    <s v="NA"/>
    <s v="NA"/>
    <x v="1"/>
  </r>
  <r>
    <x v="0"/>
    <s v="Call"/>
    <s v="63158281588A41BCAAB28E7DABF25638"/>
    <x v="7"/>
    <d v="2025-08-13T17:45:53"/>
    <x v="3"/>
    <d v="2025-08-13T17:48:31"/>
    <x v="9"/>
    <s v="048385899"/>
    <s v="NA"/>
    <s v="NA"/>
    <x v="0"/>
  </r>
  <r>
    <x v="0"/>
    <s v="Call"/>
    <s v="63201AD83FAD4A45A2F048B0B52F61CB"/>
    <x v="9"/>
    <d v="2025-08-28T15:11:41"/>
    <x v="4"/>
    <d v="2025-08-28T15:12:52"/>
    <x v="9"/>
    <s v="0936665713"/>
    <s v="NA"/>
    <s v="NA"/>
    <x v="0"/>
  </r>
  <r>
    <x v="1"/>
    <s v="Call"/>
    <s v="64C2CF1ED0314A0FAC8DC4E44EA0192E"/>
    <x v="10"/>
    <d v="2025-08-12T22:42:43"/>
    <x v="2"/>
    <d v="2025-08-12T23:32:25"/>
    <x v="9"/>
    <s v="0967185537"/>
    <s v="NA"/>
    <s v="NA"/>
    <x v="1"/>
  </r>
  <r>
    <x v="0"/>
    <s v="Call"/>
    <s v="64F34C3712CD43A0B46319837626F07D"/>
    <x v="23"/>
    <d v="2025-08-04T15:10:25"/>
    <x v="0"/>
    <d v="2025-08-04T15:13:49"/>
    <x v="9"/>
    <s v="047296688"/>
    <s v="NA"/>
    <s v="NA"/>
    <x v="0"/>
  </r>
  <r>
    <x v="0"/>
    <s v="Call"/>
    <s v="650D820B738B4A07A53F9985785CBEE9"/>
    <x v="20"/>
    <d v="2025-08-20T13:05:59"/>
    <x v="3"/>
    <d v="2025-08-20T13:13:07"/>
    <x v="9"/>
    <s v="23215288"/>
    <s v="NA"/>
    <s v="NA"/>
    <x v="1"/>
  </r>
  <r>
    <x v="1"/>
    <s v="Call"/>
    <s v="66A0D4B88BF34B67A4C0F3461754A45A"/>
    <x v="29"/>
    <d v="2025-08-24T16:09:15"/>
    <x v="5"/>
    <d v="2025-08-24T16:10:21"/>
    <x v="9"/>
    <s v="0926123372"/>
    <s v="NA"/>
    <s v="NA"/>
    <x v="0"/>
  </r>
  <r>
    <x v="0"/>
    <s v="Call"/>
    <s v="66C0F301262D410696AE09D5364FC0D4"/>
    <x v="1"/>
    <d v="2025-08-01T21:03:10"/>
    <x v="1"/>
    <d v="2025-08-01T21:05:37"/>
    <x v="9"/>
    <s v="0424966588"/>
    <s v="NA"/>
    <s v="NA"/>
    <x v="0"/>
  </r>
  <r>
    <x v="1"/>
    <s v="Call"/>
    <s v="66E944B13F0749ABA71F8C4710941A1A"/>
    <x v="10"/>
    <d v="2025-08-12T15:32:01"/>
    <x v="2"/>
    <d v="2025-08-12T15:34:24"/>
    <x v="9"/>
    <s v="0903054020"/>
    <s v="NA"/>
    <s v="NA"/>
    <x v="1"/>
  </r>
  <r>
    <x v="0"/>
    <s v="Call"/>
    <s v="67D3B2C0C1E641468B89E2A4DA7114EE"/>
    <x v="7"/>
    <d v="2025-08-13T15:24:45"/>
    <x v="3"/>
    <d v="2025-08-13T15:28:49"/>
    <x v="9"/>
    <s v="033769698"/>
    <s v="NA"/>
    <s v="NA"/>
    <x v="0"/>
  </r>
  <r>
    <x v="0"/>
    <s v="Call"/>
    <s v="681B0166197A45D69E28C27E8FE1BE3F"/>
    <x v="0"/>
    <d v="2025-08-25T19:58:07"/>
    <x v="0"/>
    <d v="2025-08-25T20:01:22"/>
    <x v="9"/>
    <s v="0224987488"/>
    <s v="NA"/>
    <s v="NA"/>
    <x v="0"/>
  </r>
  <r>
    <x v="1"/>
    <s v="Call"/>
    <s v="68B5FA843E8F4E55AE2CEC6CCBE38CF5"/>
    <x v="29"/>
    <d v="2025-08-24T15:59:15"/>
    <x v="5"/>
    <d v="2025-08-24T16:00:18"/>
    <x v="9"/>
    <s v="0981150650"/>
    <s v="NA"/>
    <s v="NA"/>
    <x v="0"/>
  </r>
  <r>
    <x v="0"/>
    <s v="Call"/>
    <s v="6979A70E068B460E8C65163790A12813"/>
    <x v="9"/>
    <d v="2025-08-28T15:23:52"/>
    <x v="4"/>
    <d v="2025-08-28T15:25:01"/>
    <x v="9"/>
    <s v="0933579601"/>
    <s v="NA"/>
    <s v="NA"/>
    <x v="0"/>
  </r>
  <r>
    <x v="0"/>
    <s v="Call"/>
    <s v="69AC4906CD9D4C63A5E4961190941750"/>
    <x v="10"/>
    <d v="2025-08-12T19:58:15"/>
    <x v="2"/>
    <d v="2025-08-12T20:02:46"/>
    <x v="9"/>
    <s v="0229902269"/>
    <s v="NA"/>
    <s v="NA"/>
    <x v="0"/>
  </r>
  <r>
    <x v="1"/>
    <s v="Call"/>
    <s v="6A783814E80B4706BD1278FFF0E1E940"/>
    <x v="29"/>
    <d v="2025-08-24T20:08:09"/>
    <x v="5"/>
    <d v="2025-08-24T20:32:08"/>
    <x v="9"/>
    <s v="0986128655"/>
    <s v="NA"/>
    <s v="NA"/>
    <x v="1"/>
  </r>
  <r>
    <x v="0"/>
    <s v="Call"/>
    <s v="6A8C22BD7B364ACF848B622E64691406"/>
    <x v="0"/>
    <d v="2025-08-25T17:25:49"/>
    <x v="0"/>
    <d v="2025-08-25T17:27:01"/>
    <x v="9"/>
    <s v="0426879200"/>
    <s v="NA"/>
    <s v="NA"/>
    <x v="0"/>
  </r>
  <r>
    <x v="0"/>
    <s v="Call"/>
    <s v="6ADF0326D9284379AA4AD9EC44BF7B17"/>
    <x v="5"/>
    <d v="2025-08-07T16:03:30"/>
    <x v="4"/>
    <d v="2025-08-07T16:04:36"/>
    <x v="9"/>
    <s v="0925227896"/>
    <s v="NA"/>
    <s v="NA"/>
    <x v="0"/>
  </r>
  <r>
    <x v="0"/>
    <s v="Call"/>
    <s v="6AFCA6E6965044B39C2B9261B419F10D"/>
    <x v="7"/>
    <d v="2025-08-13T20:00:59"/>
    <x v="3"/>
    <d v="2025-08-13T20:04:16"/>
    <x v="9"/>
    <s v="047280905"/>
    <s v="NA"/>
    <s v="NA"/>
    <x v="0"/>
  </r>
  <r>
    <x v="0"/>
    <s v="Call"/>
    <s v="6B0AB6EDD1CA4278BAE4773E8806ECC0"/>
    <x v="15"/>
    <d v="2025-08-26T19:53:17"/>
    <x v="2"/>
    <d v="2025-08-26T19:54:34"/>
    <x v="9"/>
    <s v="0229588068"/>
    <s v="NA"/>
    <s v="NA"/>
    <x v="0"/>
  </r>
  <r>
    <x v="1"/>
    <s v="Call"/>
    <s v="6BADDF08223740FD8CA519C697D982B4"/>
    <x v="5"/>
    <d v="2025-08-07T15:24:43"/>
    <x v="4"/>
    <d v="2025-08-07T15:37:57"/>
    <x v="9"/>
    <s v="0967185537"/>
    <s v="NA"/>
    <s v="NA"/>
    <x v="1"/>
  </r>
  <r>
    <x v="0"/>
    <s v="Call"/>
    <s v="6C7B49217DF84A228D6BFD57603BD59A"/>
    <x v="20"/>
    <d v="2025-08-20T16:00:31"/>
    <x v="3"/>
    <d v="2025-08-20T16:08:26"/>
    <x v="9"/>
    <s v="0972905798"/>
    <s v="NA"/>
    <s v="NA"/>
    <x v="0"/>
  </r>
  <r>
    <x v="0"/>
    <s v="Call"/>
    <s v="6CFDE978DA9E4DB0AD05C64C7D64511C"/>
    <x v="4"/>
    <d v="2025-08-06T13:01:11"/>
    <x v="3"/>
    <d v="2025-08-06T13:03:57"/>
    <x v="9"/>
    <s v="077223790"/>
    <s v="NA"/>
    <s v="NA"/>
    <x v="0"/>
  </r>
  <r>
    <x v="0"/>
    <s v="Call"/>
    <s v="6D4CDE6731C247E38A7623636AFA3139"/>
    <x v="15"/>
    <d v="2025-08-26T15:05:56"/>
    <x v="2"/>
    <d v="2025-08-26T15:08:42"/>
    <x v="9"/>
    <s v="0227553989"/>
    <s v="NA"/>
    <s v="NA"/>
    <x v="0"/>
  </r>
  <r>
    <x v="1"/>
    <s v="Call"/>
    <s v="6D5EDA63C5684D979E260225CC245362"/>
    <x v="7"/>
    <d v="2025-08-13T21:03:40"/>
    <x v="3"/>
    <d v="2025-08-13T22:27:23"/>
    <x v="9"/>
    <s v="sip:anonymous@220.128.98.227"/>
    <s v="NA"/>
    <s v="NA"/>
    <x v="1"/>
  </r>
  <r>
    <x v="1"/>
    <s v="Call"/>
    <s v="6DA045212F5C418C9BFED4F718B1E8DA"/>
    <x v="27"/>
    <d v="2025-08-02T16:07:34"/>
    <x v="6"/>
    <d v="2025-08-02T17:07:19"/>
    <x v="9"/>
    <s v="0958545712"/>
    <s v="NA"/>
    <s v="NA"/>
    <x v="1"/>
  </r>
  <r>
    <x v="1"/>
    <s v="Call"/>
    <s v="6E0B1670FD444DF8BB1D639240A2F77A"/>
    <x v="20"/>
    <d v="2025-08-20T20:53:21"/>
    <x v="3"/>
    <d v="2025-08-20T20:55:49"/>
    <x v="9"/>
    <s v="0970302432"/>
    <s v="NA"/>
    <s v="NA"/>
    <x v="1"/>
  </r>
  <r>
    <x v="0"/>
    <s v="Call"/>
    <s v="6E38FC93D88145A5B2E5B5004AFC84AE"/>
    <x v="9"/>
    <d v="2025-08-28T15:08:04"/>
    <x v="4"/>
    <d v="2025-08-28T15:09:14"/>
    <x v="9"/>
    <s v="0979070082"/>
    <s v="NA"/>
    <s v="NA"/>
    <x v="0"/>
  </r>
  <r>
    <x v="0"/>
    <s v="Call"/>
    <s v="6F86E24E4ABA4B37A78956B8B70DBE8A"/>
    <x v="7"/>
    <d v="2025-08-13T17:25:45"/>
    <x v="3"/>
    <d v="2025-08-13T17:31:15"/>
    <x v="9"/>
    <s v="034366258"/>
    <s v="NA"/>
    <s v="NA"/>
    <x v="1"/>
  </r>
  <r>
    <x v="1"/>
    <s v="Call"/>
    <s v="6F8CFE77C79F46808E3CFBDD957A9D3F"/>
    <x v="29"/>
    <d v="2025-08-24T15:33:49"/>
    <x v="5"/>
    <d v="2025-08-24T15:34:54"/>
    <x v="9"/>
    <s v="0913594020"/>
    <s v="NA"/>
    <s v="NA"/>
    <x v="0"/>
  </r>
  <r>
    <x v="0"/>
    <s v="Call"/>
    <s v="70F8D154671B41EDBE8964C03A21E647"/>
    <x v="17"/>
    <d v="2025-08-19T14:48:16"/>
    <x v="2"/>
    <d v="2025-08-19T14:52:08"/>
    <x v="9"/>
    <s v="0222636657"/>
    <s v="NA"/>
    <s v="NA"/>
    <x v="0"/>
  </r>
  <r>
    <x v="0"/>
    <s v="Call"/>
    <s v="740BCF5CC91E41FF97D920F5672B5C95"/>
    <x v="26"/>
    <d v="2025-08-18T17:46:47"/>
    <x v="0"/>
    <d v="2025-08-18T18:20:01"/>
    <x v="9"/>
    <s v="0963216006"/>
    <s v="NA"/>
    <s v="NA"/>
    <x v="1"/>
  </r>
  <r>
    <x v="1"/>
    <s v="Call"/>
    <s v="74677A4F49FB43728EA89A5CFF01B8AA"/>
    <x v="10"/>
    <d v="2025-08-12T14:46:53"/>
    <x v="2"/>
    <d v="2025-08-12T15:09:48"/>
    <x v="9"/>
    <s v="0955315451"/>
    <s v="NA"/>
    <s v="NA"/>
    <x v="1"/>
  </r>
  <r>
    <x v="1"/>
    <s v="Call"/>
    <s v="76FBD8D89F984EBF909EBBC7D48D2FF0"/>
    <x v="29"/>
    <d v="2025-08-24T15:35:08"/>
    <x v="5"/>
    <d v="2025-08-24T15:36:19"/>
    <x v="9"/>
    <s v="0930898873"/>
    <s v="NA"/>
    <s v="NA"/>
    <x v="0"/>
  </r>
  <r>
    <x v="0"/>
    <s v="Call"/>
    <s v="7722EAD8904C4324968693961C31AC38"/>
    <x v="28"/>
    <d v="2025-08-29T14:47:55"/>
    <x v="1"/>
    <d v="2025-08-29T14:49:06"/>
    <x v="9"/>
    <s v="0989987525"/>
    <s v="NA"/>
    <s v="NA"/>
    <x v="0"/>
  </r>
  <r>
    <x v="0"/>
    <s v="Call"/>
    <s v="774427E96C954424BEB7EEBFE14FA168"/>
    <x v="28"/>
    <d v="2025-08-29T19:43:27"/>
    <x v="1"/>
    <d v="2025-08-29T19:49:30"/>
    <x v="9"/>
    <s v="033769698"/>
    <s v="NA"/>
    <s v="NA"/>
    <x v="0"/>
  </r>
  <r>
    <x v="0"/>
    <s v="Call"/>
    <s v="7750E00255B142C183F73B57184AA32E"/>
    <x v="9"/>
    <d v="2025-08-28T15:13:13"/>
    <x v="4"/>
    <d v="2025-08-28T15:14:21"/>
    <x v="9"/>
    <s v="0980168586"/>
    <s v="NA"/>
    <s v="NA"/>
    <x v="0"/>
  </r>
  <r>
    <x v="0"/>
    <s v="Call"/>
    <s v="7803FCF76A2B4D2F92E64A0B0EF4BF05"/>
    <x v="15"/>
    <d v="2025-08-26T15:41:28"/>
    <x v="2"/>
    <d v="2025-08-26T15:43:53"/>
    <x v="9"/>
    <s v="0908203943"/>
    <s v="NA"/>
    <s v="NA"/>
    <x v="0"/>
  </r>
  <r>
    <x v="1"/>
    <s v="Call"/>
    <s v="78516D5EABB94EEEB8ABC2E81185C9AB"/>
    <x v="30"/>
    <d v="2025-08-03T20:20:35"/>
    <x v="5"/>
    <d v="2025-08-03T21:00:30"/>
    <x v="9"/>
    <s v="0910181304"/>
    <s v="NA"/>
    <s v="NA"/>
    <x v="1"/>
  </r>
  <r>
    <x v="0"/>
    <s v="Call"/>
    <s v="78CB7DB5BF6B435D88F4E3AADB56225B"/>
    <x v="24"/>
    <d v="2025-08-14T15:52:36"/>
    <x v="4"/>
    <d v="2025-08-14T15:53:44"/>
    <x v="9"/>
    <s v="0975894464"/>
    <s v="NA"/>
    <s v="NA"/>
    <x v="0"/>
  </r>
  <r>
    <x v="0"/>
    <s v="Call"/>
    <s v="79732D08C54D4345990D43C6ABD82567"/>
    <x v="24"/>
    <d v="2025-08-14T15:54:25"/>
    <x v="4"/>
    <d v="2025-08-14T15:55:15"/>
    <x v="9"/>
    <s v="0906076866"/>
    <s v="NA"/>
    <s v="NA"/>
    <x v="0"/>
  </r>
  <r>
    <x v="1"/>
    <s v="Call"/>
    <s v="7974B9C6E30841A5904BE7BB7A8D304D"/>
    <x v="20"/>
    <d v="2025-08-20T13:44:35"/>
    <x v="3"/>
    <d v="2025-08-20T13:49:09"/>
    <x v="9"/>
    <s v="0983706084"/>
    <s v="NA"/>
    <s v="NA"/>
    <x v="1"/>
  </r>
  <r>
    <x v="0"/>
    <s v="Call"/>
    <s v="799763F77F56463B854D139D6E792CEC"/>
    <x v="24"/>
    <d v="2025-08-14T15:46:53"/>
    <x v="4"/>
    <d v="2025-08-14T15:47:58"/>
    <x v="9"/>
    <s v="0902115263"/>
    <s v="NA"/>
    <s v="NA"/>
    <x v="0"/>
  </r>
  <r>
    <x v="1"/>
    <s v="Call"/>
    <s v="7A667BDC0B95438A97BD9BD425E70626"/>
    <x v="17"/>
    <d v="2025-08-19T16:23:49"/>
    <x v="2"/>
    <d v="2025-08-19T16:26:50"/>
    <x v="9"/>
    <s v="0938888995"/>
    <s v="NA"/>
    <s v="NA"/>
    <x v="1"/>
  </r>
  <r>
    <x v="0"/>
    <s v="Call"/>
    <s v="7AB6D0014BD946D09C82D7C912E553DD"/>
    <x v="20"/>
    <d v="2025-08-20T12:11:49"/>
    <x v="3"/>
    <d v="2025-08-20T12:12:35"/>
    <x v="9"/>
    <s v="062230555"/>
    <s v="NA"/>
    <s v="NA"/>
    <x v="0"/>
  </r>
  <r>
    <x v="0"/>
    <s v="Call"/>
    <s v="7B0BB3F1C4B44F0EA30C49315EA930F7"/>
    <x v="0"/>
    <d v="2025-08-25T19:38:10"/>
    <x v="0"/>
    <d v="2025-08-25T19:41:02"/>
    <x v="9"/>
    <s v="0952722289"/>
    <s v="NA"/>
    <s v="NA"/>
    <x v="0"/>
  </r>
  <r>
    <x v="0"/>
    <s v="Call"/>
    <s v="7BE66DE13FFF49B49BEB3574D3669944"/>
    <x v="5"/>
    <d v="2025-08-07T15:59:35"/>
    <x v="4"/>
    <d v="2025-08-07T16:01:38"/>
    <x v="9"/>
    <s v="0966888095"/>
    <s v="NA"/>
    <s v="NA"/>
    <x v="0"/>
  </r>
  <r>
    <x v="1"/>
    <s v="Call"/>
    <s v="7CA3EE057E024BD4AE20A5E9F63AE031"/>
    <x v="29"/>
    <d v="2025-08-24T15:13:20"/>
    <x v="5"/>
    <d v="2025-08-24T15:14:09"/>
    <x v="9"/>
    <s v="0966058357"/>
    <s v="NA"/>
    <s v="NA"/>
    <x v="0"/>
  </r>
  <r>
    <x v="0"/>
    <s v="Call"/>
    <s v="7DD1019158254F4FBEB4AFAB6CD0E786"/>
    <x v="24"/>
    <d v="2025-08-14T15:40:40"/>
    <x v="4"/>
    <d v="2025-08-14T15:41:59"/>
    <x v="9"/>
    <s v="0905550277"/>
    <s v="NA"/>
    <s v="NA"/>
    <x v="0"/>
  </r>
  <r>
    <x v="0"/>
    <s v="Call"/>
    <s v="7E3866348231410EBA12DD4A9843DF86"/>
    <x v="20"/>
    <d v="2025-08-20T13:39:05"/>
    <x v="3"/>
    <d v="2025-08-20T13:45:23"/>
    <x v="9"/>
    <s v="0918331999"/>
    <s v="NA"/>
    <s v="NA"/>
    <x v="0"/>
  </r>
  <r>
    <x v="0"/>
    <s v="Call"/>
    <s v="7E8FACFC14F84C599790DCDFC251F4A0"/>
    <x v="0"/>
    <d v="2025-08-25T20:06:58"/>
    <x v="0"/>
    <d v="2025-08-25T20:11:52"/>
    <x v="9"/>
    <s v="0975099551"/>
    <s v="NA"/>
    <s v="NA"/>
    <x v="0"/>
  </r>
  <r>
    <x v="0"/>
    <s v="Call"/>
    <s v="7FFFBE64B4514C03A219C76EC79389F0"/>
    <x v="7"/>
    <d v="2025-08-13T20:04:31"/>
    <x v="3"/>
    <d v="2025-08-13T20:14:19"/>
    <x v="9"/>
    <s v="047280906"/>
    <s v="NA"/>
    <s v="NA"/>
    <x v="0"/>
  </r>
  <r>
    <x v="0"/>
    <s v="Call"/>
    <s v="818799349F5F4D19AD06F98B1C3FA6F7"/>
    <x v="4"/>
    <d v="2025-08-06T13:52:05"/>
    <x v="3"/>
    <d v="2025-08-06T13:57:17"/>
    <x v="9"/>
    <s v="037552555"/>
    <s v="NA"/>
    <s v="NA"/>
    <x v="0"/>
  </r>
  <r>
    <x v="0"/>
    <s v="Call"/>
    <s v="81888A0FC8484919A264D96609A29115"/>
    <x v="1"/>
    <d v="2025-08-01T20:33:58"/>
    <x v="1"/>
    <d v="2025-08-01T20:36:27"/>
    <x v="9"/>
    <s v="0424966588"/>
    <s v="NA"/>
    <s v="NA"/>
    <x v="0"/>
  </r>
  <r>
    <x v="0"/>
    <s v="Call"/>
    <s v="82BCD13A012F4A12A889D843DD0EAF2D"/>
    <x v="20"/>
    <d v="2025-08-20T18:34:54"/>
    <x v="3"/>
    <d v="2025-08-20T18:36:10"/>
    <x v="9"/>
    <s v="0931342826"/>
    <s v="NA"/>
    <s v="NA"/>
    <x v="0"/>
  </r>
  <r>
    <x v="1"/>
    <s v="Call"/>
    <s v="82E3B8E7C9D441DFAA89690902C96F0E"/>
    <x v="29"/>
    <d v="2025-08-24T15:02:37"/>
    <x v="5"/>
    <d v="2025-08-24T15:03:55"/>
    <x v="9"/>
    <s v="0981725180"/>
    <s v="NA"/>
    <s v="NA"/>
    <x v="0"/>
  </r>
  <r>
    <x v="1"/>
    <s v="Call"/>
    <s v="8316B2851FF64F93BA626D90CF923B1A"/>
    <x v="1"/>
    <d v="2025-08-01T19:11:11"/>
    <x v="1"/>
    <d v="2025-08-01T19:57:29"/>
    <x v="9"/>
    <s v="0915951112"/>
    <s v="NA"/>
    <s v="NA"/>
    <x v="1"/>
  </r>
  <r>
    <x v="0"/>
    <s v="Call"/>
    <s v="832235CAAC424627AECAE586E62C7A89"/>
    <x v="18"/>
    <d v="2025-08-08T15:01:43"/>
    <x v="1"/>
    <d v="2025-08-08T15:04:04"/>
    <x v="9"/>
    <s v="0970717981"/>
    <s v="NA"/>
    <s v="NA"/>
    <x v="0"/>
  </r>
  <r>
    <x v="0"/>
    <s v="Call"/>
    <s v="83E14364631D43858312C7CB32E20EED"/>
    <x v="28"/>
    <d v="2025-08-29T17:35:07"/>
    <x v="1"/>
    <d v="2025-08-29T17:41:27"/>
    <x v="9"/>
    <s v="0915169396"/>
    <s v="NA"/>
    <s v="NA"/>
    <x v="0"/>
  </r>
  <r>
    <x v="0"/>
    <s v="Call"/>
    <s v="8430A356A82448B59449339F2DFC7A89"/>
    <x v="28"/>
    <d v="2025-08-29T19:53:40"/>
    <x v="1"/>
    <d v="2025-08-29T19:59:24"/>
    <x v="9"/>
    <s v="0907083230"/>
    <s v="NA"/>
    <s v="NA"/>
    <x v="1"/>
  </r>
  <r>
    <x v="0"/>
    <s v="Call"/>
    <s v="8491D3029B314F6D9EFA65F312EDEBD9"/>
    <x v="24"/>
    <d v="2025-08-14T16:30:17"/>
    <x v="4"/>
    <d v="2025-08-14T16:34:15"/>
    <x v="9"/>
    <s v="0933573109"/>
    <s v="NA"/>
    <s v="NA"/>
    <x v="0"/>
  </r>
  <r>
    <x v="1"/>
    <s v="Call"/>
    <s v="862D1CF7C86F4EEDAA84871E82E42F60"/>
    <x v="10"/>
    <d v="2025-08-12T22:12:26"/>
    <x v="2"/>
    <d v="2025-08-12T22:15:24"/>
    <x v="9"/>
    <s v="0916105359"/>
    <s v="NA"/>
    <s v="NA"/>
    <x v="1"/>
  </r>
  <r>
    <x v="1"/>
    <s v="Call"/>
    <s v="8630342D7B064EE9A8C936F2E6219D85"/>
    <x v="30"/>
    <d v="2025-08-03T19:43:18"/>
    <x v="5"/>
    <d v="2025-08-03T20:08:08"/>
    <x v="9"/>
    <s v="0960117779"/>
    <s v="NA"/>
    <s v="NA"/>
    <x v="1"/>
  </r>
  <r>
    <x v="0"/>
    <s v="Call"/>
    <s v="86B1361B679044F9A9553C98239DD8B2"/>
    <x v="0"/>
    <d v="2025-08-25T15:29:12"/>
    <x v="0"/>
    <d v="2025-08-25T15:33:58"/>
    <x v="9"/>
    <s v="0226020033"/>
    <s v="NA"/>
    <s v="NA"/>
    <x v="0"/>
  </r>
  <r>
    <x v="0"/>
    <s v="Call"/>
    <s v="8756360DBBA0447391FFDA083829CB23"/>
    <x v="24"/>
    <d v="2025-08-14T16:19:31"/>
    <x v="4"/>
    <d v="2025-08-14T16:20:38"/>
    <x v="9"/>
    <s v="0958813990"/>
    <s v="NA"/>
    <s v="NA"/>
    <x v="0"/>
  </r>
  <r>
    <x v="1"/>
    <s v="Call"/>
    <s v="8B5B8C4AFB56434497B2F56FE03DE4A5"/>
    <x v="29"/>
    <d v="2025-08-24T15:57:53"/>
    <x v="5"/>
    <d v="2025-08-24T15:58:55"/>
    <x v="9"/>
    <s v="0909580969"/>
    <s v="NA"/>
    <s v="NA"/>
    <x v="0"/>
  </r>
  <r>
    <x v="1"/>
    <s v="Call"/>
    <s v="8BAB6A56CA9D4213870ECF25EF581915"/>
    <x v="4"/>
    <d v="2025-08-06T11:59:32"/>
    <x v="3"/>
    <d v="2025-08-06T12:15:15"/>
    <x v="9"/>
    <s v="0987158809"/>
    <s v="NA"/>
    <s v="NA"/>
    <x v="1"/>
  </r>
  <r>
    <x v="0"/>
    <s v="Call"/>
    <s v="8C954024EEAA4392B911769A60033D32"/>
    <x v="5"/>
    <d v="2025-08-07T20:06:29"/>
    <x v="4"/>
    <d v="2025-08-07T20:10:36"/>
    <x v="9"/>
    <s v="0970717981"/>
    <s v="NA"/>
    <s v="NA"/>
    <x v="0"/>
  </r>
  <r>
    <x v="0"/>
    <s v="Call"/>
    <s v="8D6094217A1F46C6991E0FDBFC5D8A0E"/>
    <x v="24"/>
    <d v="2025-08-14T16:15:44"/>
    <x v="4"/>
    <d v="2025-08-14T16:16:46"/>
    <x v="9"/>
    <s v="0936498719"/>
    <s v="NA"/>
    <s v="NA"/>
    <x v="0"/>
  </r>
  <r>
    <x v="1"/>
    <s v="Call"/>
    <s v="8DB85FACB64B4C88A09888271EA3B2B3"/>
    <x v="1"/>
    <d v="2025-08-01T14:21:57"/>
    <x v="1"/>
    <d v="2025-08-01T14:25:57"/>
    <x v="9"/>
    <s v="0967185539"/>
    <s v="NA"/>
    <s v="NA"/>
    <x v="0"/>
  </r>
  <r>
    <x v="1"/>
    <s v="Call"/>
    <s v="8DCFA6B98D4042F8858F6F5C24B29959"/>
    <x v="29"/>
    <d v="2025-08-24T15:40:37"/>
    <x v="5"/>
    <d v="2025-08-24T15:41:45"/>
    <x v="9"/>
    <s v="0903355497"/>
    <s v="NA"/>
    <s v="NA"/>
    <x v="0"/>
  </r>
  <r>
    <x v="1"/>
    <s v="Call"/>
    <s v="8E00C033BC9D4A2FAD9606E0D18579F8"/>
    <x v="4"/>
    <d v="2025-08-06T12:29:08"/>
    <x v="3"/>
    <d v="2025-08-06T12:31:43"/>
    <x v="9"/>
    <s v="0670083809671656523"/>
    <s v="NA"/>
    <s v="NA"/>
    <x v="1"/>
  </r>
  <r>
    <x v="0"/>
    <s v="Call"/>
    <s v="8E65B7BB016C458A8FBE9DEE179E4E4A"/>
    <x v="24"/>
    <d v="2025-08-14T15:35:30"/>
    <x v="4"/>
    <d v="2025-08-14T15:38:10"/>
    <x v="9"/>
    <s v="0972235600"/>
    <s v="NA"/>
    <s v="NA"/>
    <x v="0"/>
  </r>
  <r>
    <x v="0"/>
    <s v="Call"/>
    <s v="8E6D3BAFEE7A4AFDA73D5CE41999B022"/>
    <x v="4"/>
    <d v="2025-08-06T15:08:23"/>
    <x v="3"/>
    <d v="2025-08-06T15:10:35"/>
    <x v="9"/>
    <s v="0424966588"/>
    <s v="NA"/>
    <s v="NA"/>
    <x v="0"/>
  </r>
  <r>
    <x v="0"/>
    <s v="Call"/>
    <s v="8F9A72CB1C57499B986D19E0A9AB76EF"/>
    <x v="0"/>
    <d v="2025-08-25T19:27:47"/>
    <x v="0"/>
    <d v="2025-08-25T19:31:03"/>
    <x v="9"/>
    <s v="0426879200"/>
    <s v="NA"/>
    <s v="NA"/>
    <x v="0"/>
  </r>
  <r>
    <x v="0"/>
    <s v="Call"/>
    <s v="8FF4EC7C5CB245A9BA227E5286B39D26"/>
    <x v="4"/>
    <d v="2025-08-06T15:00:24"/>
    <x v="3"/>
    <d v="2025-08-06T15:02:23"/>
    <x v="9"/>
    <s v="0973975152"/>
    <s v="NA"/>
    <s v="NA"/>
    <x v="0"/>
  </r>
  <r>
    <x v="1"/>
    <s v="Call"/>
    <s v="90C109A682E14C6B9344AE8D12B5EB64"/>
    <x v="29"/>
    <d v="2025-08-24T15:14:31"/>
    <x v="5"/>
    <d v="2025-08-24T15:16:42"/>
    <x v="9"/>
    <s v="0960028607"/>
    <s v="NA"/>
    <s v="NA"/>
    <x v="0"/>
  </r>
  <r>
    <x v="1"/>
    <s v="Call"/>
    <s v="91E345D9965941F0976F0C062701B4EE"/>
    <x v="18"/>
    <d v="2025-08-08T16:39:57"/>
    <x v="1"/>
    <d v="2025-08-08T17:20:40"/>
    <x v="9"/>
    <s v="0958545712"/>
    <s v="NA"/>
    <s v="NA"/>
    <x v="1"/>
  </r>
  <r>
    <x v="0"/>
    <s v="Call"/>
    <s v="922343E007E04D2496BAD0C85EB749AC"/>
    <x v="24"/>
    <d v="2025-08-14T15:32:23"/>
    <x v="4"/>
    <d v="2025-08-14T15:33:38"/>
    <x v="9"/>
    <s v="0958813990"/>
    <s v="NA"/>
    <s v="NA"/>
    <x v="0"/>
  </r>
  <r>
    <x v="1"/>
    <s v="Call"/>
    <s v="92C8F6E006434C20ADDD1D956E24B94A"/>
    <x v="29"/>
    <d v="2025-08-24T15:11:38"/>
    <x v="5"/>
    <d v="2025-08-24T15:12:49"/>
    <x v="9"/>
    <s v="0932550904"/>
    <s v="NA"/>
    <s v="NA"/>
    <x v="0"/>
  </r>
  <r>
    <x v="1"/>
    <s v="Call"/>
    <s v="92C90744A6694CED9AED3DDEA36F1CD4"/>
    <x v="11"/>
    <d v="2025-08-17T16:04:08"/>
    <x v="5"/>
    <d v="2025-08-17T16:06:39"/>
    <x v="9"/>
    <s v="0962009814"/>
    <s v="NA"/>
    <s v="NA"/>
    <x v="1"/>
  </r>
  <r>
    <x v="0"/>
    <s v="Call"/>
    <s v="943FA48D9A2042BD82DBDA42E8EA49EB"/>
    <x v="4"/>
    <d v="2025-08-06T14:38:50"/>
    <x v="3"/>
    <d v="2025-08-06T14:40:36"/>
    <x v="9"/>
    <s v="077777195"/>
    <s v="NA"/>
    <s v="NA"/>
    <x v="0"/>
  </r>
  <r>
    <x v="0"/>
    <s v="Call"/>
    <s v="944701CEE9744D4B8F1033181DC28CDE"/>
    <x v="18"/>
    <d v="2025-08-08T16:02:11"/>
    <x v="1"/>
    <d v="2025-08-08T16:15:36"/>
    <x v="9"/>
    <s v="062597899"/>
    <s v="NA"/>
    <s v="NA"/>
    <x v="0"/>
  </r>
  <r>
    <x v="1"/>
    <s v="Call"/>
    <s v="958CE582402440D78F63E6F82224AE65"/>
    <x v="29"/>
    <d v="2025-08-24T16:06:59"/>
    <x v="5"/>
    <d v="2025-08-24T16:08:57"/>
    <x v="9"/>
    <s v="0970583808"/>
    <s v="NA"/>
    <s v="NA"/>
    <x v="0"/>
  </r>
  <r>
    <x v="1"/>
    <s v="Call"/>
    <s v="95FCB556AD7E4C4BBA11713CFE969617"/>
    <x v="23"/>
    <d v="2025-08-04T22:08:41"/>
    <x v="0"/>
    <d v="2025-08-04T22:33:56"/>
    <x v="9"/>
    <s v="0960117779"/>
    <s v="NA"/>
    <s v="NA"/>
    <x v="1"/>
  </r>
  <r>
    <x v="0"/>
    <s v="Call"/>
    <s v="96C9D9B63C7F4BDBB638245E94C3B995"/>
    <x v="20"/>
    <d v="2025-08-20T19:17:25"/>
    <x v="3"/>
    <d v="2025-08-20T19:27:26"/>
    <x v="9"/>
    <s v="0909765017"/>
    <s v="NA"/>
    <s v="NA"/>
    <x v="0"/>
  </r>
  <r>
    <x v="0"/>
    <s v="Call"/>
    <s v="96CD9DB484E1409595C48972C1667E40"/>
    <x v="9"/>
    <d v="2025-08-28T20:51:00"/>
    <x v="4"/>
    <d v="2025-08-28T20:52:15"/>
    <x v="9"/>
    <s v="032123536"/>
    <s v="NA"/>
    <s v="NA"/>
    <x v="0"/>
  </r>
  <r>
    <x v="0"/>
    <s v="Call"/>
    <s v="96D0C8DAD3D64C5E8ECDCF8FC56E9D82"/>
    <x v="28"/>
    <d v="2025-08-29T14:42:15"/>
    <x v="1"/>
    <d v="2025-08-29T14:43:36"/>
    <x v="9"/>
    <s v="032123536"/>
    <s v="NA"/>
    <s v="NA"/>
    <x v="0"/>
  </r>
  <r>
    <x v="1"/>
    <s v="Call"/>
    <s v="9995A0B37B904AB1A60947543F0AD1F5"/>
    <x v="0"/>
    <d v="2025-08-25T22:48:57"/>
    <x v="0"/>
    <d v="2025-08-25T23:17:17"/>
    <x v="9"/>
    <s v="0937248596"/>
    <s v="NA"/>
    <s v="NA"/>
    <x v="1"/>
  </r>
  <r>
    <x v="1"/>
    <s v="Call"/>
    <s v="9A8F5D238A7845978FE0363282947B5C"/>
    <x v="29"/>
    <d v="2025-08-24T15:47:04"/>
    <x v="5"/>
    <d v="2025-08-24T15:48:07"/>
    <x v="9"/>
    <s v="0960936915"/>
    <s v="NA"/>
    <s v="NA"/>
    <x v="0"/>
  </r>
  <r>
    <x v="0"/>
    <s v="Call"/>
    <s v="9CF1B9105436457087C8F9C54F995920"/>
    <x v="10"/>
    <d v="2025-08-12T19:06:02"/>
    <x v="2"/>
    <d v="2025-08-12T19:09:43"/>
    <x v="9"/>
    <s v="0985415289"/>
    <s v="NA"/>
    <s v="NA"/>
    <x v="0"/>
  </r>
  <r>
    <x v="0"/>
    <s v="Call"/>
    <s v="9FBFA5B54DA04521A35316EB562175EE"/>
    <x v="17"/>
    <d v="2025-08-19T14:00:34"/>
    <x v="2"/>
    <d v="2025-08-19T14:03:14"/>
    <x v="9"/>
    <s v="034366258"/>
    <s v="NA"/>
    <s v="NA"/>
    <x v="0"/>
  </r>
  <r>
    <x v="1"/>
    <s v="Call"/>
    <s v="9FDDE82A9B094740BF9818678538775C"/>
    <x v="30"/>
    <d v="2025-08-03T21:32:38"/>
    <x v="5"/>
    <d v="2025-08-03T21:36:41"/>
    <x v="9"/>
    <s v="0916690582"/>
    <s v="NA"/>
    <s v="NA"/>
    <x v="1"/>
  </r>
  <r>
    <x v="0"/>
    <s v="Call"/>
    <s v="9FFCF709232143FFAE030B4C4FB2465F"/>
    <x v="5"/>
    <d v="2025-08-07T15:52:55"/>
    <x v="4"/>
    <d v="2025-08-07T15:54:02"/>
    <x v="9"/>
    <s v="0988919099"/>
    <s v="NA"/>
    <s v="NA"/>
    <x v="0"/>
  </r>
  <r>
    <x v="0"/>
    <s v="Call"/>
    <s v="A03D52A98E4C4A33825CFB10A05618A1"/>
    <x v="5"/>
    <d v="2025-08-07T15:50:10"/>
    <x v="4"/>
    <d v="2025-08-07T15:52:03"/>
    <x v="9"/>
    <s v="0960032071"/>
    <s v="NA"/>
    <s v="NA"/>
    <x v="0"/>
  </r>
  <r>
    <x v="0"/>
    <s v="Call"/>
    <s v="A09C4B95BF1A4E43A585318E1A5F97BD"/>
    <x v="10"/>
    <d v="2025-08-12T17:46:28"/>
    <x v="2"/>
    <d v="2025-08-12T17:56:13"/>
    <x v="9"/>
    <s v="047280905"/>
    <s v="NA"/>
    <s v="NA"/>
    <x v="0"/>
  </r>
  <r>
    <x v="1"/>
    <s v="Call"/>
    <s v="A0B157F69CF74428B053AFE3CB4C7B16"/>
    <x v="10"/>
    <d v="2025-08-12T16:18:48"/>
    <x v="2"/>
    <d v="2025-08-12T16:21:13"/>
    <x v="9"/>
    <s v="0980802735"/>
    <s v="NA"/>
    <s v="NA"/>
    <x v="1"/>
  </r>
  <r>
    <x v="0"/>
    <s v="Call"/>
    <s v="A1DBB642ADB841E582E17DE5F705BFBF"/>
    <x v="20"/>
    <d v="2025-08-20T14:41:48"/>
    <x v="3"/>
    <d v="2025-08-20T14:47:18"/>
    <x v="9"/>
    <s v="0426879200"/>
    <s v="NA"/>
    <s v="NA"/>
    <x v="1"/>
  </r>
  <r>
    <x v="0"/>
    <s v="Call"/>
    <s v="A222E428DFFD4E34B3EA85BFA33095DC"/>
    <x v="10"/>
    <d v="2025-08-12T19:14:46"/>
    <x v="2"/>
    <d v="2025-08-12T19:20:46"/>
    <x v="9"/>
    <s v="0229382666"/>
    <s v="NA"/>
    <s v="NA"/>
    <x v="0"/>
  </r>
  <r>
    <x v="0"/>
    <s v="Call"/>
    <s v="A23A3F33B2E449BF9628A8F120B60D13"/>
    <x v="0"/>
    <d v="2025-08-25T17:50:11"/>
    <x v="0"/>
    <d v="2025-08-25T17:55:34"/>
    <x v="9"/>
    <s v="0911863934"/>
    <s v="NA"/>
    <s v="NA"/>
    <x v="1"/>
  </r>
  <r>
    <x v="0"/>
    <s v="Call"/>
    <s v="A2819C9F319E4916AC1A4C496815A0D2"/>
    <x v="26"/>
    <d v="2025-08-18T15:07:14"/>
    <x v="0"/>
    <d v="2025-08-18T15:11:44"/>
    <x v="9"/>
    <s v="053792227"/>
    <s v="NA"/>
    <s v="NA"/>
    <x v="0"/>
  </r>
  <r>
    <x v="0"/>
    <s v="Call"/>
    <s v="A2A0C4C48FE64B31B773C4F29681B3B3"/>
    <x v="28"/>
    <d v="2025-08-29T15:13:27"/>
    <x v="1"/>
    <d v="2025-08-29T15:14:33"/>
    <x v="9"/>
    <s v="032123536"/>
    <s v="NA"/>
    <s v="NA"/>
    <x v="0"/>
  </r>
  <r>
    <x v="0"/>
    <s v="Call"/>
    <s v="A309F622C35A4181B98F6C102D2D10F5"/>
    <x v="23"/>
    <d v="2025-08-04T15:06:27"/>
    <x v="0"/>
    <d v="2025-08-04T15:10:12"/>
    <x v="9"/>
    <s v="0426630798"/>
    <s v="NA"/>
    <s v="NA"/>
    <x v="0"/>
  </r>
  <r>
    <x v="0"/>
    <s v="Call"/>
    <s v="A35379D4480C42A39791BDAFDD17BF2E"/>
    <x v="4"/>
    <d v="2025-08-06T14:34:32"/>
    <x v="3"/>
    <d v="2025-08-06T14:36:43"/>
    <x v="9"/>
    <s v="087239323"/>
    <s v="NA"/>
    <s v="NA"/>
    <x v="0"/>
  </r>
  <r>
    <x v="0"/>
    <s v="Call"/>
    <s v="A490167FB769434E9333FEF69F7C0DAF"/>
    <x v="20"/>
    <d v="2025-08-20T13:58:49"/>
    <x v="3"/>
    <d v="2025-08-20T14:01:06"/>
    <x v="9"/>
    <s v="087239323"/>
    <s v="NA"/>
    <s v="NA"/>
    <x v="1"/>
  </r>
  <r>
    <x v="1"/>
    <s v="Call"/>
    <s v="A4AAFB18DF784EC4A860222C835A5353"/>
    <x v="29"/>
    <d v="2025-08-24T15:31:11"/>
    <x v="5"/>
    <d v="2025-08-24T15:32:14"/>
    <x v="9"/>
    <s v="0916488730"/>
    <s v="NA"/>
    <s v="NA"/>
    <x v="0"/>
  </r>
  <r>
    <x v="0"/>
    <s v="Call"/>
    <s v="A5A7CA8E9F80437CB1FC4A80FBBD84D3"/>
    <x v="1"/>
    <d v="2025-08-01T20:43:41"/>
    <x v="1"/>
    <d v="2025-08-01T20:48:42"/>
    <x v="9"/>
    <s v="033253377"/>
    <s v="NA"/>
    <s v="NA"/>
    <x v="0"/>
  </r>
  <r>
    <x v="0"/>
    <s v="Call"/>
    <s v="A5FF7655C57D45F69DA5C6C70BAC2D23"/>
    <x v="5"/>
    <d v="2025-08-07T16:12:53"/>
    <x v="4"/>
    <d v="2025-08-07T16:13:57"/>
    <x v="9"/>
    <s v="0963027580"/>
    <s v="NA"/>
    <s v="NA"/>
    <x v="0"/>
  </r>
  <r>
    <x v="1"/>
    <s v="Chat"/>
    <s v="A638EEF3E0014051B0E1D8581D1FE9F8"/>
    <x v="29"/>
    <d v="2025-08-24T17:16:29"/>
    <x v="5"/>
    <d v="2025-08-24T17:30:28"/>
    <x v="9"/>
    <s v="0913855996"/>
    <s v="NA"/>
    <s v="NA"/>
    <x v="1"/>
  </r>
  <r>
    <x v="0"/>
    <s v="Call"/>
    <s v="A7963C5FC3FA4CBDB622446A18D75422"/>
    <x v="23"/>
    <d v="2025-08-04T16:32:30"/>
    <x v="0"/>
    <d v="2025-08-04T16:38:34"/>
    <x v="9"/>
    <s v="077777195"/>
    <s v="NA"/>
    <s v="NA"/>
    <x v="0"/>
  </r>
  <r>
    <x v="0"/>
    <s v="Call"/>
    <s v="A7BC4D0817014882A11A06FE002DFA9E"/>
    <x v="20"/>
    <d v="2025-08-20T18:38:18"/>
    <x v="3"/>
    <d v="2025-08-20T18:39:32"/>
    <x v="9"/>
    <s v="0906009063"/>
    <s v="NA"/>
    <s v="NA"/>
    <x v="0"/>
  </r>
  <r>
    <x v="0"/>
    <s v="Call"/>
    <s v="A851F9E480F846E5BA2C66C16714EB4C"/>
    <x v="20"/>
    <d v="2025-08-20T12:20:02"/>
    <x v="3"/>
    <d v="2025-08-20T12:24:34"/>
    <x v="9"/>
    <s v="034366258"/>
    <s v="NA"/>
    <s v="NA"/>
    <x v="1"/>
  </r>
  <r>
    <x v="0"/>
    <s v="Call"/>
    <s v="A8C0F40A7DE74D9DA8BE734CDD728526"/>
    <x v="17"/>
    <d v="2025-08-19T14:30:43"/>
    <x v="2"/>
    <d v="2025-08-19T14:35:23"/>
    <x v="9"/>
    <s v="0423931203"/>
    <s v="NA"/>
    <s v="NA"/>
    <x v="0"/>
  </r>
  <r>
    <x v="0"/>
    <s v="Call"/>
    <s v="A97D2EFE28224F3A981C8DBFAC85D548"/>
    <x v="26"/>
    <d v="2025-08-18T17:08:41"/>
    <x v="0"/>
    <d v="2025-08-18T17:14:04"/>
    <x v="9"/>
    <s v="0287729016"/>
    <s v="NA"/>
    <s v="NA"/>
    <x v="0"/>
  </r>
  <r>
    <x v="1"/>
    <s v="Call"/>
    <s v="AAFDE013AA594334B403CC4F86E0052E"/>
    <x v="29"/>
    <d v="2025-08-24T15:29:51"/>
    <x v="5"/>
    <d v="2025-08-24T15:30:55"/>
    <x v="9"/>
    <s v="0938853095"/>
    <s v="NA"/>
    <s v="NA"/>
    <x v="0"/>
  </r>
  <r>
    <x v="1"/>
    <s v="Call"/>
    <s v="AB2D6C8062944B92B656DB18C9404B38"/>
    <x v="29"/>
    <d v="2025-08-24T16:18:27"/>
    <x v="5"/>
    <d v="2025-08-24T16:21:19"/>
    <x v="9"/>
    <s v="0958018747"/>
    <s v="NA"/>
    <s v="NA"/>
    <x v="0"/>
  </r>
  <r>
    <x v="0"/>
    <s v="Call"/>
    <s v="ADB60EDF6D3F4677A16B73A58B6E260E"/>
    <x v="7"/>
    <d v="2025-08-13T17:06:03"/>
    <x v="3"/>
    <d v="2025-08-13T17:08:48"/>
    <x v="9"/>
    <s v="0907083230"/>
    <s v="NA"/>
    <s v="NA"/>
    <x v="0"/>
  </r>
  <r>
    <x v="1"/>
    <s v="Call"/>
    <s v="ADE0BC2F71AB4D869C97D310D6069153"/>
    <x v="29"/>
    <d v="2025-08-24T15:49:13"/>
    <x v="5"/>
    <d v="2025-08-24T15:50:19"/>
    <x v="9"/>
    <s v="0983231830"/>
    <s v="NA"/>
    <s v="NA"/>
    <x v="0"/>
  </r>
  <r>
    <x v="1"/>
    <s v="Call"/>
    <s v="ADED483EF9EE44EC9976376EACA9D414"/>
    <x v="28"/>
    <d v="2025-08-29T15:56:54"/>
    <x v="1"/>
    <d v="2025-08-29T16:03:36"/>
    <x v="9"/>
    <s v="0922500763"/>
    <s v="NA"/>
    <s v="NA"/>
    <x v="1"/>
  </r>
  <r>
    <x v="1"/>
    <s v="Call"/>
    <s v="AE83B76C30A74E7FB7E89E79AE2F066E"/>
    <x v="28"/>
    <d v="2025-08-29T21:09:59"/>
    <x v="1"/>
    <d v="2025-08-29T21:13:03"/>
    <x v="9"/>
    <s v="0909259913"/>
    <s v="NA"/>
    <s v="NA"/>
    <x v="1"/>
  </r>
  <r>
    <x v="0"/>
    <s v="Call"/>
    <s v="AEEC5077D1924303B7DA469F1EA859D5"/>
    <x v="0"/>
    <d v="2025-08-25T15:17:41"/>
    <x v="0"/>
    <d v="2025-08-25T15:21:06"/>
    <x v="9"/>
    <s v="087239323"/>
    <s v="NA"/>
    <s v="NA"/>
    <x v="0"/>
  </r>
  <r>
    <x v="0"/>
    <s v="Call"/>
    <s v="B07B2917ADA34B37A3977FDCDC965F40"/>
    <x v="4"/>
    <d v="2025-08-06T12:32:03"/>
    <x v="3"/>
    <d v="2025-08-06T12:36:07"/>
    <x v="9"/>
    <s v="077223790"/>
    <s v="NA"/>
    <s v="NA"/>
    <x v="0"/>
  </r>
  <r>
    <x v="0"/>
    <s v="Call"/>
    <s v="B0CFF2C68366447A864669B7CBFE90EF"/>
    <x v="20"/>
    <d v="2025-08-20T18:32:52"/>
    <x v="3"/>
    <d v="2025-08-20T18:33:56"/>
    <x v="9"/>
    <s v="0958813990"/>
    <s v="NA"/>
    <s v="NA"/>
    <x v="0"/>
  </r>
  <r>
    <x v="0"/>
    <s v="Call"/>
    <s v="B18706D844A445A8B6F6D4AC4C45BCF2"/>
    <x v="9"/>
    <d v="2025-08-28T15:18:25"/>
    <x v="4"/>
    <d v="2025-08-28T15:19:34"/>
    <x v="9"/>
    <s v="0938620713"/>
    <s v="NA"/>
    <s v="NA"/>
    <x v="0"/>
  </r>
  <r>
    <x v="0"/>
    <s v="Call"/>
    <s v="B18B1512A15D434F928A01FEEC4A45DE"/>
    <x v="1"/>
    <d v="2025-08-01T15:16:01"/>
    <x v="1"/>
    <d v="2025-08-01T15:16:54"/>
    <x v="9"/>
    <s v="0424966588"/>
    <s v="NA"/>
    <s v="NA"/>
    <x v="0"/>
  </r>
  <r>
    <x v="1"/>
    <s v="Call"/>
    <s v="B3921A4D5B754CFEAAF06E0612158715"/>
    <x v="28"/>
    <d v="2025-08-29T16:05:39"/>
    <x v="1"/>
    <d v="2025-08-29T16:32:44"/>
    <x v="9"/>
    <s v="0922500763"/>
    <s v="NA"/>
    <s v="NA"/>
    <x v="0"/>
  </r>
  <r>
    <x v="0"/>
    <s v="Call"/>
    <s v="B426A321B5F5461CACC9A2A6A30F1209"/>
    <x v="7"/>
    <d v="2025-08-13T14:58:58"/>
    <x v="3"/>
    <d v="2025-08-13T15:03:49"/>
    <x v="9"/>
    <s v="0982396511"/>
    <s v="NA"/>
    <s v="NA"/>
    <x v="0"/>
  </r>
  <r>
    <x v="0"/>
    <s v="Call"/>
    <s v="B42842003B3D47EDB1EF8AF6954898FF"/>
    <x v="10"/>
    <d v="2025-08-12T17:20:23"/>
    <x v="2"/>
    <d v="2025-08-12T17:26:12"/>
    <x v="9"/>
    <s v="034366258"/>
    <s v="NA"/>
    <s v="NA"/>
    <x v="0"/>
  </r>
  <r>
    <x v="0"/>
    <s v="Call"/>
    <s v="B43D2B9C584A4C59B719B01B9520855E"/>
    <x v="0"/>
    <d v="2025-08-25T15:45:47"/>
    <x v="0"/>
    <d v="2025-08-25T15:51:43"/>
    <x v="9"/>
    <s v="0976067325"/>
    <s v="NA"/>
    <s v="NA"/>
    <x v="0"/>
  </r>
  <r>
    <x v="1"/>
    <s v="Call"/>
    <s v="B4725A36FE7A47D6A17F15350C6DDFF1"/>
    <x v="18"/>
    <d v="2025-08-08T20:55:14"/>
    <x v="1"/>
    <d v="2025-08-08T21:12:35"/>
    <x v="9"/>
    <s v="0930081238"/>
    <s v="NA"/>
    <s v="NA"/>
    <x v="0"/>
  </r>
  <r>
    <x v="0"/>
    <s v="Call"/>
    <s v="B60CD50387944809B2BDC2988D615452"/>
    <x v="0"/>
    <d v="2025-08-25T17:56:42"/>
    <x v="0"/>
    <d v="2025-08-25T18:02:00"/>
    <x v="9"/>
    <s v="89145599"/>
    <s v="NA"/>
    <s v="NA"/>
    <x v="1"/>
  </r>
  <r>
    <x v="0"/>
    <s v="Call"/>
    <s v="B633B5DC2F114907852F190FE268BE5D"/>
    <x v="23"/>
    <d v="2025-08-04T19:03:22"/>
    <x v="0"/>
    <d v="2025-08-04T19:13:10"/>
    <x v="9"/>
    <s v="0968699595"/>
    <s v="NA"/>
    <s v="NA"/>
    <x v="0"/>
  </r>
  <r>
    <x v="0"/>
    <s v="Call"/>
    <s v="B6A2101F08614E048E17C5CB4849133D"/>
    <x v="0"/>
    <d v="2025-08-25T20:34:34"/>
    <x v="0"/>
    <d v="2025-08-25T20:39:51"/>
    <x v="9"/>
    <s v="0973940168"/>
    <s v="NA"/>
    <s v="NA"/>
    <x v="0"/>
  </r>
  <r>
    <x v="1"/>
    <s v="Call"/>
    <s v="B862095D41214FB1BEA4DB0DEDC531BB"/>
    <x v="17"/>
    <d v="2025-08-19T16:34:28"/>
    <x v="2"/>
    <d v="2025-08-19T17:04:33"/>
    <x v="9"/>
    <s v="0937627771"/>
    <s v="NA"/>
    <s v="NA"/>
    <x v="1"/>
  </r>
  <r>
    <x v="0"/>
    <s v="Call"/>
    <s v="B8791C4A5D3C45DD87B625F69FEB1874"/>
    <x v="7"/>
    <d v="2025-08-13T14:15:10"/>
    <x v="3"/>
    <d v="2025-08-13T14:25:28"/>
    <x v="9"/>
    <s v="0425326511"/>
    <s v="NA"/>
    <s v="NA"/>
    <x v="1"/>
  </r>
  <r>
    <x v="1"/>
    <s v="Call"/>
    <s v="B890C96A5A6248D6947E77A1773FD8AC"/>
    <x v="1"/>
    <d v="2025-08-01T16:43:48"/>
    <x v="1"/>
    <d v="2025-08-01T16:49:01"/>
    <x v="9"/>
    <s v="0960308440"/>
    <s v="NA"/>
    <s v="NA"/>
    <x v="1"/>
  </r>
  <r>
    <x v="0"/>
    <s v="Call"/>
    <s v="B9019077FBA644DD987BA7B77A77CE90"/>
    <x v="24"/>
    <d v="2025-08-14T16:00:58"/>
    <x v="4"/>
    <d v="2025-08-14T16:03:43"/>
    <x v="9"/>
    <s v="0938612322"/>
    <s v="NA"/>
    <s v="NA"/>
    <x v="0"/>
  </r>
  <r>
    <x v="0"/>
    <s v="Call"/>
    <s v="B92E6E9062B8463A87D83BB201C3662C"/>
    <x v="10"/>
    <d v="2025-08-12T20:44:55"/>
    <x v="2"/>
    <d v="2025-08-12T20:49:23"/>
    <x v="9"/>
    <s v="0985992225"/>
    <s v="NA"/>
    <s v="NA"/>
    <x v="1"/>
  </r>
  <r>
    <x v="1"/>
    <s v="Call"/>
    <s v="B9C97AA792AE486385546519B47A2781"/>
    <x v="9"/>
    <d v="2025-08-28T19:59:58"/>
    <x v="4"/>
    <d v="2025-08-28T20:02:33"/>
    <x v="9"/>
    <s v="0915951112"/>
    <s v="NA"/>
    <s v="NA"/>
    <x v="1"/>
  </r>
  <r>
    <x v="1"/>
    <s v="Call"/>
    <s v="BAB72C5B3AD64249B09090796CD3B04B"/>
    <x v="18"/>
    <d v="2025-08-08T20:12:33"/>
    <x v="1"/>
    <d v="2025-08-08T20:48:50"/>
    <x v="9"/>
    <s v="0930081238"/>
    <s v="NA"/>
    <s v="NA"/>
    <x v="1"/>
  </r>
  <r>
    <x v="0"/>
    <s v="Call"/>
    <s v="BC4C4721E738431EBCA8C63C68DBD59B"/>
    <x v="7"/>
    <d v="2025-08-13T17:22:38"/>
    <x v="3"/>
    <d v="2025-08-13T17:25:54"/>
    <x v="9"/>
    <s v="0424838999"/>
    <s v="NA"/>
    <s v="NA"/>
    <x v="0"/>
  </r>
  <r>
    <x v="0"/>
    <s v="Call"/>
    <s v="BCE385399EE444DC90242F8F07716FA7"/>
    <x v="7"/>
    <d v="2025-08-13T20:40:29"/>
    <x v="3"/>
    <d v="2025-08-13T20:41:51"/>
    <x v="9"/>
    <s v="062902237"/>
    <s v="NA"/>
    <s v="NA"/>
    <x v="0"/>
  </r>
  <r>
    <x v="1"/>
    <s v="Chat"/>
    <s v="BDA00D5021BD48ABA7EFA4BFD1320539"/>
    <x v="27"/>
    <d v="2025-08-02T19:31:38"/>
    <x v="6"/>
    <d v="2025-08-02T19:36:01"/>
    <x v="9"/>
    <s v="0913389866"/>
    <s v="NA"/>
    <s v="NA"/>
    <x v="1"/>
  </r>
  <r>
    <x v="0"/>
    <s v="Call"/>
    <s v="BDBCE2965076450493EB08BDB55A21CD"/>
    <x v="15"/>
    <d v="2025-08-26T16:03:07"/>
    <x v="2"/>
    <d v="2025-08-26T16:10:36"/>
    <x v="9"/>
    <s v="062301223"/>
    <s v="NA"/>
    <s v="NA"/>
    <x v="1"/>
  </r>
  <r>
    <x v="0"/>
    <s v="Call"/>
    <s v="BE114419F89A4D7091BEC21A316E6DB2"/>
    <x v="1"/>
    <d v="2025-08-01T17:42:10"/>
    <x v="1"/>
    <d v="2025-08-01T17:44:43"/>
    <x v="9"/>
    <s v="0222068099"/>
    <s v="NA"/>
    <s v="NA"/>
    <x v="0"/>
  </r>
  <r>
    <x v="1"/>
    <s v="Call"/>
    <s v="BEDFDDD74C744CF5937A8C01B111B3DC"/>
    <x v="29"/>
    <d v="2025-08-24T15:06:31"/>
    <x v="5"/>
    <d v="2025-08-24T15:07:36"/>
    <x v="9"/>
    <s v="0935376386"/>
    <s v="NA"/>
    <s v="NA"/>
    <x v="0"/>
  </r>
  <r>
    <x v="0"/>
    <s v="Call"/>
    <s v="BEE6F90186984DB0B9DD184E1490C398"/>
    <x v="28"/>
    <d v="2025-08-29T15:18:07"/>
    <x v="1"/>
    <d v="2025-08-29T15:21:08"/>
    <x v="9"/>
    <s v="0424969933"/>
    <s v="NA"/>
    <s v="NA"/>
    <x v="0"/>
  </r>
  <r>
    <x v="0"/>
    <s v="Call"/>
    <s v="BF6805DC241C4A80A728EEF0B9DFFFD6"/>
    <x v="28"/>
    <d v="2025-08-29T14:14:15"/>
    <x v="1"/>
    <d v="2025-08-29T14:15:17"/>
    <x v="9"/>
    <s v="042676185"/>
    <s v="NA"/>
    <s v="NA"/>
    <x v="0"/>
  </r>
  <r>
    <x v="0"/>
    <s v="Call"/>
    <s v="BFCF617B021840098C4E8F41BC43E992"/>
    <x v="7"/>
    <d v="2025-08-13T17:18:26"/>
    <x v="3"/>
    <d v="2025-08-13T17:21:07"/>
    <x v="9"/>
    <s v="0907083230"/>
    <s v="NA"/>
    <s v="NA"/>
    <x v="0"/>
  </r>
  <r>
    <x v="0"/>
    <s v="Call"/>
    <s v="C572E64579844D78A85778376B7D070B"/>
    <x v="17"/>
    <d v="2025-08-19T15:22:22"/>
    <x v="2"/>
    <d v="2025-08-19T15:31:32"/>
    <x v="9"/>
    <s v="0423931203"/>
    <s v="NA"/>
    <s v="NA"/>
    <x v="0"/>
  </r>
  <r>
    <x v="0"/>
    <s v="Call"/>
    <s v="C65213A093D8497A8C06C6EB27A210B1"/>
    <x v="7"/>
    <d v="2025-08-13T14:04:09"/>
    <x v="3"/>
    <d v="2025-08-13T14:05:59"/>
    <x v="9"/>
    <s v="0989860869"/>
    <s v="NA"/>
    <s v="NA"/>
    <x v="0"/>
  </r>
  <r>
    <x v="0"/>
    <s v="Call"/>
    <s v="C686775A2B9143AA9690E185B375C200"/>
    <x v="0"/>
    <d v="2025-08-25T19:22:12"/>
    <x v="0"/>
    <d v="2025-08-25T19:26:46"/>
    <x v="9"/>
    <s v="077777195"/>
    <s v="NA"/>
    <s v="NA"/>
    <x v="0"/>
  </r>
  <r>
    <x v="0"/>
    <s v="Call"/>
    <s v="C6F51A455D264D509D6C50C34821882A"/>
    <x v="24"/>
    <d v="2025-08-14T16:13:10"/>
    <x v="4"/>
    <d v="2025-08-14T16:15:24"/>
    <x v="9"/>
    <s v="0986893159"/>
    <s v="NA"/>
    <s v="NA"/>
    <x v="0"/>
  </r>
  <r>
    <x v="0"/>
    <s v="Call"/>
    <s v="C7755EC77E2A423B89AD707BA689A17E"/>
    <x v="1"/>
    <d v="2025-08-01T15:45:18"/>
    <x v="1"/>
    <d v="2025-08-01T15:48:38"/>
    <x v="9"/>
    <s v="0911863934"/>
    <s v="NA"/>
    <s v="NA"/>
    <x v="1"/>
  </r>
  <r>
    <x v="0"/>
    <s v="Call"/>
    <s v="C90B93EA05254E549F45409823D5EAC1"/>
    <x v="5"/>
    <d v="2025-08-07T16:05:37"/>
    <x v="4"/>
    <d v="2025-08-07T16:06:41"/>
    <x v="9"/>
    <s v="0917266718"/>
    <s v="NA"/>
    <s v="NA"/>
    <x v="0"/>
  </r>
  <r>
    <x v="0"/>
    <s v="Call"/>
    <s v="C9D732DEC91F40B694FC98111E26A030"/>
    <x v="24"/>
    <d v="2025-08-14T17:02:35"/>
    <x v="4"/>
    <d v="2025-08-14T17:07:28"/>
    <x v="9"/>
    <s v="0973785166"/>
    <s v="NA"/>
    <s v="NA"/>
    <x v="0"/>
  </r>
  <r>
    <x v="1"/>
    <s v="Call"/>
    <s v="CA5FD28E1BDC42CA83127A03DFDEE229"/>
    <x v="28"/>
    <d v="2025-08-29T20:56:09"/>
    <x v="1"/>
    <d v="2025-08-29T21:01:03"/>
    <x v="9"/>
    <s v="0967185539"/>
    <s v="NA"/>
    <s v="NA"/>
    <x v="0"/>
  </r>
  <r>
    <x v="1"/>
    <s v="Call"/>
    <s v="CA7F22E7C1394C39AF8BB164E1FE439F"/>
    <x v="26"/>
    <d v="2025-08-18T16:12:55"/>
    <x v="0"/>
    <d v="2025-08-18T16:17:06"/>
    <x v="9"/>
    <s v="032715568"/>
    <s v="NA"/>
    <s v="NA"/>
    <x v="1"/>
  </r>
  <r>
    <x v="0"/>
    <s v="Call"/>
    <s v="CAB966BF4A91461096109922D56871D2"/>
    <x v="20"/>
    <d v="2025-08-20T12:57:21"/>
    <x v="3"/>
    <d v="2025-08-20T13:09:09"/>
    <x v="9"/>
    <s v="0972905798"/>
    <s v="NA"/>
    <s v="NA"/>
    <x v="1"/>
  </r>
  <r>
    <x v="0"/>
    <s v="Call"/>
    <s v="CB29C6B05E084C65A73124495F96233B"/>
    <x v="0"/>
    <d v="2025-08-25T20:03:53"/>
    <x v="0"/>
    <d v="2025-08-25T20:05:45"/>
    <x v="9"/>
    <s v="062301223"/>
    <s v="NA"/>
    <s v="NA"/>
    <x v="0"/>
  </r>
  <r>
    <x v="1"/>
    <s v="Call"/>
    <s v="CCC8FCCF52594312927DEDF3E9615A08"/>
    <x v="28"/>
    <d v="2025-08-29T20:02:31"/>
    <x v="1"/>
    <d v="2025-08-29T20:09:48"/>
    <x v="9"/>
    <s v="0967185539"/>
    <s v="NA"/>
    <s v="NA"/>
    <x v="1"/>
  </r>
  <r>
    <x v="1"/>
    <s v="Call"/>
    <s v="CD94392F18D14F2EA94F08480E7D0CD8"/>
    <x v="17"/>
    <d v="2025-08-19T23:06:30"/>
    <x v="2"/>
    <d v="2025-08-19T23:10:49"/>
    <x v="9"/>
    <s v="0918213161"/>
    <s v="NA"/>
    <s v="NA"/>
    <x v="1"/>
  </r>
  <r>
    <x v="1"/>
    <s v="Call"/>
    <s v="CE57371681744C8B94ED749E845FEA71"/>
    <x v="15"/>
    <d v="2025-08-26T20:15:45"/>
    <x v="2"/>
    <d v="2025-08-26T22:06:15"/>
    <x v="9"/>
    <s v="0925266168"/>
    <s v="NA"/>
    <s v="NA"/>
    <x v="1"/>
  </r>
  <r>
    <x v="0"/>
    <s v="Call"/>
    <s v="D02201AE2DFF459FB6A5697FE5A29893"/>
    <x v="4"/>
    <d v="2025-08-06T13:14:00"/>
    <x v="3"/>
    <d v="2025-08-06T13:20:56"/>
    <x v="9"/>
    <s v="077869818"/>
    <s v="NA"/>
    <s v="NA"/>
    <x v="1"/>
  </r>
  <r>
    <x v="1"/>
    <s v="Call"/>
    <s v="D094A3952E0D4FDC95D368CF0429F74A"/>
    <x v="15"/>
    <d v="2025-08-26T15:09:14"/>
    <x v="2"/>
    <d v="2025-08-26T15:24:41"/>
    <x v="9"/>
    <s v="0937627771"/>
    <s v="NA"/>
    <s v="NA"/>
    <x v="1"/>
  </r>
  <r>
    <x v="0"/>
    <s v="Call"/>
    <s v="D165D8F1FBD540929FBE6839B53B6A3E"/>
    <x v="9"/>
    <d v="2025-08-28T15:15:24"/>
    <x v="4"/>
    <d v="2025-08-28T15:16:34"/>
    <x v="9"/>
    <s v="0977291230"/>
    <s v="NA"/>
    <s v="NA"/>
    <x v="0"/>
  </r>
  <r>
    <x v="0"/>
    <s v="Call"/>
    <s v="D212EBCB1B2548F48C68A66D533944F1"/>
    <x v="0"/>
    <d v="2025-08-25T17:10:02"/>
    <x v="0"/>
    <d v="2025-08-25T17:11:55"/>
    <x v="9"/>
    <s v="0287729016"/>
    <s v="NA"/>
    <s v="NA"/>
    <x v="0"/>
  </r>
  <r>
    <x v="0"/>
    <s v="Call"/>
    <s v="D2BC3951351649D688019B97A64C98FE"/>
    <x v="0"/>
    <d v="2025-08-25T19:36:18"/>
    <x v="0"/>
    <d v="2025-08-25T19:37:56"/>
    <x v="9"/>
    <s v="0973940168"/>
    <s v="NA"/>
    <s v="NA"/>
    <x v="0"/>
  </r>
  <r>
    <x v="1"/>
    <s v="Call"/>
    <s v="D310699D1EA644D488080D515D6EA0BB"/>
    <x v="10"/>
    <d v="2025-08-12T17:17:15"/>
    <x v="2"/>
    <d v="2025-08-12T17:19:50"/>
    <x v="9"/>
    <s v="0971324363"/>
    <s v="NA"/>
    <s v="NA"/>
    <x v="1"/>
  </r>
  <r>
    <x v="1"/>
    <s v="Chat"/>
    <s v="D3923F7AC79A49CB9292EFD731CF280D"/>
    <x v="29"/>
    <d v="2025-08-24T18:26:44"/>
    <x v="5"/>
    <d v="2025-08-24T18:41:40"/>
    <x v="9"/>
    <s v="0980355988"/>
    <s v="NA"/>
    <s v="NA"/>
    <x v="1"/>
  </r>
  <r>
    <x v="0"/>
    <s v="Call"/>
    <s v="D48FFABDA72249D2BCC1650E58473F6F"/>
    <x v="1"/>
    <d v="2025-08-01T17:15:25"/>
    <x v="1"/>
    <d v="2025-08-01T17:18:15"/>
    <x v="9"/>
    <s v="0422851314"/>
    <s v="NA"/>
    <s v="NA"/>
    <x v="0"/>
  </r>
  <r>
    <x v="0"/>
    <s v="Call"/>
    <s v="D4F715F182234C24B560FFE7545B074F"/>
    <x v="1"/>
    <d v="2025-08-01T17:25:48"/>
    <x v="1"/>
    <d v="2025-08-01T17:29:39"/>
    <x v="9"/>
    <s v="0222068099"/>
    <s v="NA"/>
    <s v="NA"/>
    <x v="0"/>
  </r>
  <r>
    <x v="0"/>
    <s v="Call"/>
    <s v="D592CC06AEDA4533B5731AC455C191AF"/>
    <x v="23"/>
    <d v="2025-08-04T19:14:13"/>
    <x v="0"/>
    <d v="2025-08-04T19:19:28"/>
    <x v="9"/>
    <s v="0909039666"/>
    <s v="NA"/>
    <s v="NA"/>
    <x v="0"/>
  </r>
  <r>
    <x v="0"/>
    <s v="Call"/>
    <s v="D62C425FF866447A8F44DF414D110652"/>
    <x v="10"/>
    <d v="2025-08-12T17:13:45"/>
    <x v="2"/>
    <d v="2025-08-12T17:15:15"/>
    <x v="9"/>
    <s v="0915169396"/>
    <s v="NA"/>
    <s v="NA"/>
    <x v="0"/>
  </r>
  <r>
    <x v="1"/>
    <s v="Call"/>
    <s v="D674AE8D57E34C0D9AB98E1C21D852E6"/>
    <x v="18"/>
    <d v="2025-08-08T21:12:53"/>
    <x v="1"/>
    <d v="2025-08-08T21:50:08"/>
    <x v="9"/>
    <s v="0930081238"/>
    <s v="NA"/>
    <s v="NA"/>
    <x v="0"/>
  </r>
  <r>
    <x v="0"/>
    <s v="Call"/>
    <s v="D727B1AD6B834014B616600B483FBBFE"/>
    <x v="10"/>
    <d v="2025-08-12T14:13:53"/>
    <x v="2"/>
    <d v="2025-08-12T14:15:32"/>
    <x v="9"/>
    <s v="0968533938"/>
    <s v="NA"/>
    <s v="NA"/>
    <x v="0"/>
  </r>
  <r>
    <x v="0"/>
    <s v="Call"/>
    <s v="D8F5DABF85E64ADB8E1E0CC6F6778E2D"/>
    <x v="9"/>
    <d v="2025-08-28T20:31:15"/>
    <x v="4"/>
    <d v="2025-08-28T20:33:52"/>
    <x v="9"/>
    <s v="032123536"/>
    <s v="NA"/>
    <s v="NA"/>
    <x v="0"/>
  </r>
  <r>
    <x v="0"/>
    <s v="Call"/>
    <s v="D937F3C0982C46128FC7C55D0FE6BEB4"/>
    <x v="9"/>
    <d v="2025-08-28T15:05:08"/>
    <x v="4"/>
    <d v="2025-08-28T15:06:41"/>
    <x v="9"/>
    <s v="0931720898"/>
    <s v="NA"/>
    <s v="NA"/>
    <x v="0"/>
  </r>
  <r>
    <x v="0"/>
    <s v="Call"/>
    <s v="DA26DF4C86BA4567AF36170E8EFB7102"/>
    <x v="5"/>
    <d v="2025-08-07T16:09:52"/>
    <x v="4"/>
    <d v="2025-08-07T16:12:11"/>
    <x v="9"/>
    <s v="0919311877"/>
    <s v="NA"/>
    <s v="NA"/>
    <x v="0"/>
  </r>
  <r>
    <x v="0"/>
    <s v="Call"/>
    <s v="DBC6386C1A214C92A9FBE9403EAA405E"/>
    <x v="15"/>
    <d v="2025-08-26T19:05:57"/>
    <x v="2"/>
    <d v="2025-08-26T19:24:58"/>
    <x v="9"/>
    <s v="062301223"/>
    <s v="NA"/>
    <s v="NA"/>
    <x v="1"/>
  </r>
  <r>
    <x v="0"/>
    <s v="Call"/>
    <s v="DE2CDB498DBE4D789F22B5553E6BB9A6"/>
    <x v="26"/>
    <d v="2025-08-18T18:25:57"/>
    <x v="0"/>
    <d v="2025-08-18T18:32:27"/>
    <x v="9"/>
    <s v="034366258"/>
    <s v="NA"/>
    <s v="NA"/>
    <x v="1"/>
  </r>
  <r>
    <x v="0"/>
    <s v="Call"/>
    <s v="DE72EF631356420C95091C3AAD7FAF89"/>
    <x v="1"/>
    <d v="2025-08-01T16:21:32"/>
    <x v="1"/>
    <d v="2025-08-01T16:24:30"/>
    <x v="9"/>
    <s v="0913511588"/>
    <s v="NA"/>
    <s v="NA"/>
    <x v="0"/>
  </r>
  <r>
    <x v="0"/>
    <s v="Call"/>
    <s v="DE81A8E5FB564B148D3DC5E6A41821C3"/>
    <x v="9"/>
    <d v="2025-08-28T15:17:02"/>
    <x v="4"/>
    <d v="2025-08-28T15:18:12"/>
    <x v="9"/>
    <s v="0909189731"/>
    <s v="NA"/>
    <s v="NA"/>
    <x v="0"/>
  </r>
  <r>
    <x v="1"/>
    <s v="Call"/>
    <s v="E047DF429F3443539E7857524198D102"/>
    <x v="27"/>
    <d v="2025-08-02T17:15:32"/>
    <x v="6"/>
    <d v="2025-08-02T17:17:36"/>
    <x v="9"/>
    <s v="0958545712"/>
    <s v="NA"/>
    <s v="NA"/>
    <x v="0"/>
  </r>
  <r>
    <x v="1"/>
    <s v="Call"/>
    <s v="E068577B8950464EB2EBA82E526E968E"/>
    <x v="29"/>
    <d v="2025-08-24T15:44:55"/>
    <x v="5"/>
    <d v="2025-08-24T15:46:40"/>
    <x v="9"/>
    <s v="0973405680"/>
    <s v="NA"/>
    <s v="NA"/>
    <x v="0"/>
  </r>
  <r>
    <x v="0"/>
    <s v="Call"/>
    <s v="E0E7E8062D67413CBEA19A749F9AE963"/>
    <x v="23"/>
    <d v="2025-08-04T16:08:30"/>
    <x v="0"/>
    <d v="2025-08-04T16:11:56"/>
    <x v="9"/>
    <s v="053792227"/>
    <s v="NA"/>
    <s v="NA"/>
    <x v="0"/>
  </r>
  <r>
    <x v="1"/>
    <s v="Call"/>
    <s v="E182F1A5B1F74766A948F01D3C24A66C"/>
    <x v="29"/>
    <d v="2025-08-24T15:04:31"/>
    <x v="5"/>
    <d v="2025-08-24T15:05:44"/>
    <x v="9"/>
    <s v="0981636309"/>
    <s v="NA"/>
    <s v="NA"/>
    <x v="0"/>
  </r>
  <r>
    <x v="0"/>
    <s v="Call"/>
    <s v="E20A7A6FC28A4640B554949724053A8E"/>
    <x v="1"/>
    <d v="2025-08-01T16:29:54"/>
    <x v="1"/>
    <d v="2025-08-01T16:33:50"/>
    <x v="9"/>
    <s v="0989987525"/>
    <s v="NA"/>
    <s v="NA"/>
    <x v="0"/>
  </r>
  <r>
    <x v="0"/>
    <s v="Call"/>
    <s v="E313703E69B14BEB981B3FED85EF5037"/>
    <x v="1"/>
    <d v="2025-08-01T15:17:10"/>
    <x v="1"/>
    <d v="2025-08-01T15:18:41"/>
    <x v="9"/>
    <s v="0424966588"/>
    <s v="NA"/>
    <s v="NA"/>
    <x v="0"/>
  </r>
  <r>
    <x v="1"/>
    <s v="Chat"/>
    <s v="E3A71357B7914780A4B6A8395B3F92DA"/>
    <x v="29"/>
    <d v="2025-08-24T18:02:43"/>
    <x v="5"/>
    <d v="2025-08-24T18:07:07"/>
    <x v="9"/>
    <s v="0913855996"/>
    <s v="NA"/>
    <s v="NA"/>
    <x v="1"/>
  </r>
  <r>
    <x v="1"/>
    <s v="Call"/>
    <s v="E4A7AF8A8D8F4E7E9F7A956C4DC6FC2A"/>
    <x v="29"/>
    <d v="2025-08-24T15:22:22"/>
    <x v="5"/>
    <d v="2025-08-24T15:23:29"/>
    <x v="9"/>
    <s v="0958152980"/>
    <s v="NA"/>
    <s v="NA"/>
    <x v="0"/>
  </r>
  <r>
    <x v="1"/>
    <s v="Call"/>
    <s v="E4BFE434A8F24DBC876579CEF4463504"/>
    <x v="29"/>
    <d v="2025-08-24T15:42:07"/>
    <x v="5"/>
    <d v="2025-08-24T15:43:13"/>
    <x v="9"/>
    <s v="0962090961"/>
    <s v="NA"/>
    <s v="NA"/>
    <x v="0"/>
  </r>
  <r>
    <x v="0"/>
    <s v="Call"/>
    <s v="E5FEE922C7DE487DB6CCBB349AFFD4ED"/>
    <x v="28"/>
    <d v="2025-08-29T14:15:38"/>
    <x v="1"/>
    <d v="2025-08-29T14:18:33"/>
    <x v="9"/>
    <s v="0426761858"/>
    <s v="NA"/>
    <s v="NA"/>
    <x v="0"/>
  </r>
  <r>
    <x v="0"/>
    <s v="Call"/>
    <s v="E6457DC36E8642F787577B2C0F3FA7A4"/>
    <x v="4"/>
    <d v="2025-08-06T13:07:50"/>
    <x v="3"/>
    <d v="2025-08-06T13:14:41"/>
    <x v="9"/>
    <s v="0973975152"/>
    <s v="NA"/>
    <s v="NA"/>
    <x v="1"/>
  </r>
  <r>
    <x v="0"/>
    <s v="Call"/>
    <s v="E804C8F6ADEA4865A90D19E154E764DA"/>
    <x v="20"/>
    <d v="2025-08-20T15:25:52"/>
    <x v="3"/>
    <d v="2025-08-20T15:33:19"/>
    <x v="9"/>
    <s v="087239323"/>
    <s v="NA"/>
    <s v="NA"/>
    <x v="1"/>
  </r>
  <r>
    <x v="1"/>
    <s v="Call"/>
    <s v="E82E2F9C8BEB416FBEE3E7D064180C5B"/>
    <x v="29"/>
    <d v="2025-08-24T16:27:19"/>
    <x v="5"/>
    <d v="2025-08-24T16:28:06"/>
    <x v="9"/>
    <s v="0976406039"/>
    <s v="NA"/>
    <s v="NA"/>
    <x v="0"/>
  </r>
  <r>
    <x v="0"/>
    <s v="Call"/>
    <s v="E85318A60BF4428889349733C3B31AD3"/>
    <x v="7"/>
    <d v="2025-08-13T16:09:43"/>
    <x v="3"/>
    <d v="2025-08-13T16:11:09"/>
    <x v="9"/>
    <s v="0973785166"/>
    <s v="NA"/>
    <s v="NA"/>
    <x v="0"/>
  </r>
  <r>
    <x v="0"/>
    <s v="Call"/>
    <s v="E9ABC6901948464997472F0270D32BB6"/>
    <x v="5"/>
    <d v="2025-08-07T15:05:50"/>
    <x v="4"/>
    <d v="2025-08-07T15:10:50"/>
    <x v="9"/>
    <s v="062600807"/>
    <s v="NA"/>
    <s v="NA"/>
    <x v="0"/>
  </r>
  <r>
    <x v="0"/>
    <s v="Call"/>
    <s v="EA0BF1CCB9BD4D8E9AFCB52CDF55A882"/>
    <x v="0"/>
    <d v="2025-08-25T19:43:58"/>
    <x v="0"/>
    <d v="2025-08-25T19:47:22"/>
    <x v="9"/>
    <s v="0224987488"/>
    <s v="NA"/>
    <s v="NA"/>
    <x v="0"/>
  </r>
  <r>
    <x v="0"/>
    <s v="Call"/>
    <s v="EAB48CDC994244E283BCC4BC674D2FBA"/>
    <x v="9"/>
    <d v="2025-08-28T15:01:22"/>
    <x v="4"/>
    <d v="2025-08-28T15:02:30"/>
    <x v="9"/>
    <s v="0975379358"/>
    <s v="NA"/>
    <s v="NA"/>
    <x v="0"/>
  </r>
  <r>
    <x v="0"/>
    <s v="Call"/>
    <s v="EBB6F106F4CB4786A01585FD9BB34088"/>
    <x v="10"/>
    <d v="2025-08-12T15:47:04"/>
    <x v="2"/>
    <d v="2025-08-12T15:51:50"/>
    <x v="9"/>
    <s v="0968533938"/>
    <s v="NA"/>
    <s v="NA"/>
    <x v="0"/>
  </r>
  <r>
    <x v="0"/>
    <s v="Call"/>
    <s v="EBEB38428DDF42EC84101E43E4237CBB"/>
    <x v="26"/>
    <d v="2025-08-18T15:26:27"/>
    <x v="0"/>
    <d v="2025-08-18T15:32:55"/>
    <x v="9"/>
    <s v="0981087777"/>
    <s v="NA"/>
    <s v="NA"/>
    <x v="0"/>
  </r>
  <r>
    <x v="1"/>
    <s v="Call"/>
    <s v="EC8F3534B61D404B875A0E79588E309C"/>
    <x v="10"/>
    <d v="2025-08-12T20:14:54"/>
    <x v="2"/>
    <d v="2025-08-12T20:17:02"/>
    <x v="9"/>
    <s v="0972773758"/>
    <s v="NA"/>
    <s v="NA"/>
    <x v="1"/>
  </r>
  <r>
    <x v="0"/>
    <s v="Call"/>
    <s v="EE33EDDF1DCE4E5F82FD6FEC2AF3A7D8"/>
    <x v="1"/>
    <d v="2025-08-01T19:03:44"/>
    <x v="1"/>
    <d v="2025-08-01T19:05:23"/>
    <x v="9"/>
    <s v="0424966588"/>
    <s v="NA"/>
    <s v="NA"/>
    <x v="0"/>
  </r>
  <r>
    <x v="1"/>
    <s v="Call"/>
    <s v="EEC8C95C6F434B1DB75E816434E39453"/>
    <x v="11"/>
    <d v="2025-08-17T16:08:22"/>
    <x v="5"/>
    <d v="2025-08-17T16:10:48"/>
    <x v="9"/>
    <s v="0931352105"/>
    <s v="NA"/>
    <s v="NA"/>
    <x v="1"/>
  </r>
  <r>
    <x v="0"/>
    <s v="Call"/>
    <s v="EF42DF2A69734504B6F9BFEA6C2E9169"/>
    <x v="5"/>
    <d v="2025-08-07T18:50:29"/>
    <x v="4"/>
    <d v="2025-08-07T18:55:58"/>
    <x v="9"/>
    <s v="0970717981"/>
    <s v="NA"/>
    <s v="NA"/>
    <x v="0"/>
  </r>
  <r>
    <x v="1"/>
    <s v="Call"/>
    <s v="F021594C637346C1B7088C6B58AEA633"/>
    <x v="29"/>
    <d v="2025-08-24T16:22:20"/>
    <x v="5"/>
    <d v="2025-08-24T16:25:02"/>
    <x v="9"/>
    <s v="0913618228"/>
    <s v="NA"/>
    <s v="NA"/>
    <x v="0"/>
  </r>
  <r>
    <x v="1"/>
    <s v="Call"/>
    <s v="F087B1B6C91E49B3ACD15B0BDBD0BD49"/>
    <x v="28"/>
    <d v="2025-08-29T16:50:43"/>
    <x v="1"/>
    <d v="2025-08-29T16:51:31"/>
    <x v="9"/>
    <s v="0922500763"/>
    <s v="NA"/>
    <s v="NA"/>
    <x v="0"/>
  </r>
  <r>
    <x v="0"/>
    <s v="Call"/>
    <s v="F14E31B3741A43068FEDE65A079DD58E"/>
    <x v="20"/>
    <d v="2025-08-20T13:03:45"/>
    <x v="3"/>
    <d v="2025-08-20T13:12:09"/>
    <x v="9"/>
    <s v="066898909"/>
    <s v="NA"/>
    <s v="NA"/>
    <x v="1"/>
  </r>
  <r>
    <x v="0"/>
    <s v="Call"/>
    <s v="F19D60E3A72042BC87108613A61F1219"/>
    <x v="24"/>
    <d v="2025-08-14T15:50:12"/>
    <x v="4"/>
    <d v="2025-08-14T15:51:19"/>
    <x v="9"/>
    <s v="0936948259"/>
    <s v="NA"/>
    <s v="NA"/>
    <x v="0"/>
  </r>
  <r>
    <x v="0"/>
    <s v="Call"/>
    <s v="F1A65A4040434108946B8CA0A3F27B83"/>
    <x v="24"/>
    <d v="2025-08-14T15:58:45"/>
    <x v="4"/>
    <d v="2025-08-14T15:59:56"/>
    <x v="9"/>
    <s v="0976248616"/>
    <s v="NA"/>
    <s v="NA"/>
    <x v="0"/>
  </r>
  <r>
    <x v="1"/>
    <s v="Call"/>
    <s v="F34DBB9924C44E10A423BB5186CAAAD8"/>
    <x v="11"/>
    <d v="2025-08-17T20:18:53"/>
    <x v="5"/>
    <d v="2025-08-17T20:21:40"/>
    <x v="9"/>
    <s v="0967229170"/>
    <s v="NA"/>
    <s v="NA"/>
    <x v="1"/>
  </r>
  <r>
    <x v="0"/>
    <s v="Call"/>
    <s v="F3CA52C8E8AC44B9B693C51DE5994B8C"/>
    <x v="1"/>
    <d v="2025-08-01T15:05:06"/>
    <x v="1"/>
    <d v="2025-08-01T15:13:01"/>
    <x v="9"/>
    <s v="0913511588"/>
    <s v="NA"/>
    <s v="NA"/>
    <x v="1"/>
  </r>
  <r>
    <x v="0"/>
    <s v="Call"/>
    <s v="F4B8B990082E4218B53FF700FB1667E7"/>
    <x v="15"/>
    <d v="2025-08-26T19:44:23"/>
    <x v="2"/>
    <d v="2025-08-26T19:48:16"/>
    <x v="9"/>
    <s v="0229588068"/>
    <s v="NA"/>
    <s v="NA"/>
    <x v="0"/>
  </r>
  <r>
    <x v="0"/>
    <s v="Call"/>
    <s v="F4C381A001C64DFE9AA173091EF8BA87"/>
    <x v="0"/>
    <d v="2025-08-25T17:17:43"/>
    <x v="0"/>
    <d v="2025-08-25T17:20:39"/>
    <x v="9"/>
    <s v="0224337463"/>
    <s v="NA"/>
    <s v="NA"/>
    <x v="0"/>
  </r>
  <r>
    <x v="0"/>
    <s v="Call"/>
    <s v="F70A8184226A45AEA244CC6852BEFD76"/>
    <x v="28"/>
    <d v="2025-08-29T17:26:02"/>
    <x v="1"/>
    <d v="2025-08-29T17:28:11"/>
    <x v="9"/>
    <s v="032123536"/>
    <s v="NA"/>
    <s v="NA"/>
    <x v="0"/>
  </r>
  <r>
    <x v="1"/>
    <s v="Call"/>
    <s v="F72CA72CDFFA4357B003C11A3970784E"/>
    <x v="29"/>
    <d v="2025-08-24T15:28:13"/>
    <x v="5"/>
    <d v="2025-08-24T15:29:20"/>
    <x v="9"/>
    <s v="0958935913"/>
    <s v="NA"/>
    <s v="NA"/>
    <x v="0"/>
  </r>
  <r>
    <x v="1"/>
    <s v="Call"/>
    <s v="F743DD7418B64522AF2F52C32C1BD490"/>
    <x v="27"/>
    <d v="2025-08-02T21:11:01"/>
    <x v="6"/>
    <d v="2025-08-02T22:43:30"/>
    <x v="9"/>
    <s v="0960957256"/>
    <s v="NA"/>
    <s v="NA"/>
    <x v="1"/>
  </r>
  <r>
    <x v="0"/>
    <s v="Call"/>
    <s v="F803A0A8BE8447B097570DF5FF5CF1B0"/>
    <x v="10"/>
    <d v="2025-08-12T16:36:45"/>
    <x v="2"/>
    <d v="2025-08-12T16:43:58"/>
    <x v="9"/>
    <s v="034366258"/>
    <s v="NA"/>
    <s v="NA"/>
    <x v="1"/>
  </r>
  <r>
    <x v="1"/>
    <s v="Call"/>
    <s v="F87867D7D2594E43B9DF404BD03F3F1E"/>
    <x v="29"/>
    <d v="2025-08-24T16:10:41"/>
    <x v="5"/>
    <d v="2025-08-24T16:13:14"/>
    <x v="9"/>
    <s v="0938398297"/>
    <s v="NA"/>
    <s v="NA"/>
    <x v="0"/>
  </r>
  <r>
    <x v="0"/>
    <s v="Call"/>
    <s v="F89FBDA1C12744558E8B82D254757D07"/>
    <x v="17"/>
    <d v="2025-08-19T15:06:13"/>
    <x v="2"/>
    <d v="2025-08-19T15:08:34"/>
    <x v="9"/>
    <s v="062902237"/>
    <s v="NA"/>
    <s v="NA"/>
    <x v="0"/>
  </r>
  <r>
    <x v="0"/>
    <s v="Call"/>
    <s v="F8F3E4DFDB494CF8903318AEBAE1AB38"/>
    <x v="24"/>
    <d v="2025-08-14T16:17:36"/>
    <x v="4"/>
    <d v="2025-08-14T16:18:31"/>
    <x v="9"/>
    <s v="0970647282"/>
    <s v="NA"/>
    <s v="NA"/>
    <x v="0"/>
  </r>
  <r>
    <x v="0"/>
    <s v="Call"/>
    <s v="FAD54ADEFE5A4B00965BC241967B55E7"/>
    <x v="24"/>
    <d v="2025-08-14T16:04:38"/>
    <x v="4"/>
    <d v="2025-08-14T16:06:10"/>
    <x v="9"/>
    <s v="0923681102"/>
    <s v="NA"/>
    <s v="NA"/>
    <x v="0"/>
  </r>
  <r>
    <x v="1"/>
    <s v="Call"/>
    <s v="FAE8D2529EE24035A09DFB972C6F490E"/>
    <x v="16"/>
    <d v="2025-08-30T15:08:02"/>
    <x v="6"/>
    <d v="2025-08-30T15:12:05"/>
    <x v="9"/>
    <s v="0918226823"/>
    <s v="NA"/>
    <s v="NA"/>
    <x v="1"/>
  </r>
  <r>
    <x v="1"/>
    <s v="Call"/>
    <s v="FB8FB1983B5342278381746191C2DC9A"/>
    <x v="29"/>
    <d v="2025-08-24T16:03:14"/>
    <x v="5"/>
    <d v="2025-08-24T16:05:05"/>
    <x v="9"/>
    <s v="0917090629"/>
    <s v="NA"/>
    <s v="NA"/>
    <x v="0"/>
  </r>
  <r>
    <x v="0"/>
    <s v="Call"/>
    <s v="FB9F858CFCA2463E89D80E5D2D3DDE4F"/>
    <x v="1"/>
    <d v="2025-08-01T20:53:00"/>
    <x v="1"/>
    <d v="2025-08-01T20:55:00"/>
    <x v="9"/>
    <s v="087239323"/>
    <s v="NA"/>
    <s v="NA"/>
    <x v="0"/>
  </r>
  <r>
    <x v="0"/>
    <s v="Call"/>
    <s v="FBF05D6B9A28477F94CC1E8A1B57FA40"/>
    <x v="26"/>
    <d v="2025-08-18T15:15:20"/>
    <x v="0"/>
    <d v="2025-08-18T15:18:01"/>
    <x v="9"/>
    <s v="053792227"/>
    <s v="NA"/>
    <s v="NA"/>
    <x v="0"/>
  </r>
  <r>
    <x v="1"/>
    <s v="Chat"/>
    <s v="FC66309B3B714C0D833E43DA425673AE"/>
    <x v="27"/>
    <d v="2025-08-02T19:32:46"/>
    <x v="6"/>
    <d v="2025-08-02T19:37:11"/>
    <x v="9"/>
    <s v="0913389866"/>
    <s v="NA"/>
    <s v="NA"/>
    <x v="1"/>
  </r>
  <r>
    <x v="0"/>
    <s v="Call"/>
    <s v="FCF143EF5E124B89B406809A41ABB95C"/>
    <x v="17"/>
    <d v="2025-08-19T14:10:37"/>
    <x v="2"/>
    <d v="2025-08-19T14:19:27"/>
    <x v="9"/>
    <s v="0958383800"/>
    <s v="NA"/>
    <s v="NA"/>
    <x v="1"/>
  </r>
  <r>
    <x v="0"/>
    <s v="Call"/>
    <s v="FEA303AC7EA5422EB456049BBD2D0A21"/>
    <x v="28"/>
    <d v="2025-08-29T21:35:46"/>
    <x v="1"/>
    <d v="2025-08-29T21:37:14"/>
    <x v="9"/>
    <s v="0900009309"/>
    <s v="NA"/>
    <s v="NA"/>
    <x v="0"/>
  </r>
  <r>
    <x v="0"/>
    <s v="Call"/>
    <s v="FF32B28B66D74764A4A3370209FEB959"/>
    <x v="28"/>
    <d v="2025-08-29T15:26:46"/>
    <x v="1"/>
    <d v="2025-08-29T15:31:07"/>
    <x v="9"/>
    <s v="0925172636"/>
    <s v="NA"/>
    <s v="NA"/>
    <x v="0"/>
  </r>
  <r>
    <x v="0"/>
    <s v="Call"/>
    <s v="FF6876293DEA4676954FA564745AB98E"/>
    <x v="15"/>
    <d v="2025-08-26T12:53:21"/>
    <x v="2"/>
    <d v="2025-08-26T12:54:25"/>
    <x v="9"/>
    <s v="27555798"/>
    <s v="NA"/>
    <s v="NA"/>
    <x v="1"/>
  </r>
  <r>
    <x v="1"/>
    <s v="Call"/>
    <s v="0009FC23F384437B97ECC1B5A0E692A2"/>
    <x v="0"/>
    <d v="2025-08-25T10:57:16"/>
    <x v="0"/>
    <d v="2025-08-25T10:57:16"/>
    <x v="10"/>
    <m/>
    <m/>
    <m/>
    <x v="1"/>
  </r>
  <r>
    <x v="0"/>
    <s v="Call"/>
    <s v="02ED1DDCA1B2409FBB0A2E694E9328F6"/>
    <x v="20"/>
    <d v="2025-08-20T19:24:02"/>
    <x v="3"/>
    <d v="2025-08-20T19:24:02"/>
    <x v="10"/>
    <m/>
    <m/>
    <m/>
    <x v="1"/>
  </r>
  <r>
    <x v="1"/>
    <s v="Chat"/>
    <s v="04962914C8B0443796BD74823AADA9A4"/>
    <x v="24"/>
    <d v="2025-08-14T16:21:30"/>
    <x v="4"/>
    <m/>
    <x v="10"/>
    <m/>
    <m/>
    <m/>
    <x v="1"/>
  </r>
  <r>
    <x v="1"/>
    <s v="Call"/>
    <s v="0506DC7E9259470B94D6D62E64A62E09"/>
    <x v="16"/>
    <d v="2025-08-30T15:29:02"/>
    <x v="6"/>
    <d v="2025-08-30T15:29:02"/>
    <x v="10"/>
    <m/>
    <m/>
    <m/>
    <x v="1"/>
  </r>
  <r>
    <x v="1"/>
    <s v="Call"/>
    <s v="055EE18B2E484CA2A3E2E9FF8E11A7FD"/>
    <x v="11"/>
    <d v="2025-08-17T08:37:22"/>
    <x v="5"/>
    <d v="2025-08-17T08:37:22"/>
    <x v="10"/>
    <m/>
    <m/>
    <m/>
    <x v="1"/>
  </r>
  <r>
    <x v="0"/>
    <s v="Call"/>
    <s v="05C4C0BCCAD646DFA30E20244C425F40"/>
    <x v="2"/>
    <d v="2025-08-05T16:28:40"/>
    <x v="2"/>
    <d v="2025-08-05T16:28:40"/>
    <x v="10"/>
    <m/>
    <m/>
    <m/>
    <x v="1"/>
  </r>
  <r>
    <x v="0"/>
    <s v="Call"/>
    <s v="07633C8E82BA4E8FB1640D737E184AF7"/>
    <x v="3"/>
    <d v="2025-08-11T19:28:14"/>
    <x v="0"/>
    <d v="2025-08-11T19:28:14"/>
    <x v="10"/>
    <m/>
    <m/>
    <m/>
    <x v="1"/>
  </r>
  <r>
    <x v="0"/>
    <s v="Call"/>
    <s v="09FB607E21794D03AF5A7CFD31FCF3D6"/>
    <x v="3"/>
    <d v="2025-08-11T18:49:15"/>
    <x v="0"/>
    <d v="2025-08-11T18:49:15"/>
    <x v="10"/>
    <m/>
    <m/>
    <m/>
    <x v="1"/>
  </r>
  <r>
    <x v="0"/>
    <s v="Call"/>
    <s v="0FAEEAA41EF247D5ACEE6A87E830EAAC"/>
    <x v="2"/>
    <d v="2025-08-05T16:32:26"/>
    <x v="2"/>
    <d v="2025-08-05T16:32:26"/>
    <x v="10"/>
    <m/>
    <m/>
    <m/>
    <x v="1"/>
  </r>
  <r>
    <x v="1"/>
    <s v="Call"/>
    <s v="10D2FD91650E43DC9B6A4C81D4FC9B86"/>
    <x v="4"/>
    <d v="2025-08-06T10:57:17"/>
    <x v="3"/>
    <d v="2025-08-06T10:57:17"/>
    <x v="10"/>
    <m/>
    <m/>
    <m/>
    <x v="1"/>
  </r>
  <r>
    <x v="1"/>
    <s v="Call"/>
    <s v="10FBFE11230F4A20A2330C61F1F37E8B"/>
    <x v="21"/>
    <d v="2025-08-22T20:24:15"/>
    <x v="1"/>
    <d v="2025-08-22T20:24:15"/>
    <x v="10"/>
    <m/>
    <m/>
    <m/>
    <x v="1"/>
  </r>
  <r>
    <x v="1"/>
    <s v="Call"/>
    <s v="116DF3A079994E0EB27D5776C46E6E86"/>
    <x v="2"/>
    <d v="2025-08-05T22:24:00"/>
    <x v="2"/>
    <d v="2025-08-05T22:24:00"/>
    <x v="10"/>
    <m/>
    <m/>
    <m/>
    <x v="1"/>
  </r>
  <r>
    <x v="0"/>
    <s v="Call"/>
    <s v="1269EBF077524620B75C130D4FB5D207"/>
    <x v="2"/>
    <d v="2025-08-05T13:45:51"/>
    <x v="2"/>
    <d v="2025-08-05T13:45:51"/>
    <x v="10"/>
    <m/>
    <m/>
    <m/>
    <x v="1"/>
  </r>
  <r>
    <x v="1"/>
    <s v="Chat"/>
    <s v="12932C37A06D458094CDECF02C3B4D69"/>
    <x v="18"/>
    <d v="2025-08-08T10:34:11"/>
    <x v="1"/>
    <m/>
    <x v="10"/>
    <m/>
    <m/>
    <m/>
    <x v="1"/>
  </r>
  <r>
    <x v="1"/>
    <s v="Call"/>
    <s v="17E9AE44158B43BC8506625DEDE9E14E"/>
    <x v="30"/>
    <d v="2025-08-03T18:12:53"/>
    <x v="5"/>
    <d v="2025-08-03T18:12:53"/>
    <x v="10"/>
    <m/>
    <m/>
    <m/>
    <x v="1"/>
  </r>
  <r>
    <x v="0"/>
    <s v="Call"/>
    <s v="20D25035550F4F6BA828B05B986FB14E"/>
    <x v="3"/>
    <d v="2025-08-11T15:02:13"/>
    <x v="0"/>
    <d v="2025-08-11T15:02:13"/>
    <x v="10"/>
    <m/>
    <m/>
    <m/>
    <x v="1"/>
  </r>
  <r>
    <x v="0"/>
    <s v="Call"/>
    <s v="22A014FB647548338AB17DACD1A3BB4B"/>
    <x v="15"/>
    <d v="2025-08-26T13:22:31"/>
    <x v="2"/>
    <d v="2025-08-26T13:22:31"/>
    <x v="10"/>
    <m/>
    <m/>
    <m/>
    <x v="1"/>
  </r>
  <r>
    <x v="0"/>
    <s v="Call"/>
    <s v="23AC1D363FC0473AB51AB6E45246DF06"/>
    <x v="2"/>
    <d v="2025-08-05T16:38:13"/>
    <x v="2"/>
    <d v="2025-08-05T16:38:13"/>
    <x v="10"/>
    <m/>
    <m/>
    <m/>
    <x v="1"/>
  </r>
  <r>
    <x v="0"/>
    <s v="Call"/>
    <s v="25487AB2FA0F41349B3AC1E152B054AB"/>
    <x v="3"/>
    <d v="2025-08-11T14:13:52"/>
    <x v="0"/>
    <d v="2025-08-11T14:13:52"/>
    <x v="10"/>
    <m/>
    <m/>
    <m/>
    <x v="1"/>
  </r>
  <r>
    <x v="1"/>
    <s v="Call"/>
    <s v="2584D169F7074F26BD85D4B17D4D7FA4"/>
    <x v="2"/>
    <d v="2025-08-05T10:27:21"/>
    <x v="2"/>
    <d v="2025-08-05T10:27:21"/>
    <x v="10"/>
    <m/>
    <m/>
    <m/>
    <x v="1"/>
  </r>
  <r>
    <x v="1"/>
    <s v="Call"/>
    <s v="274705639C4842B28CBA642EAC2A3311"/>
    <x v="5"/>
    <d v="2025-08-07T12:02:12"/>
    <x v="4"/>
    <d v="2025-08-07T12:02:12"/>
    <x v="10"/>
    <m/>
    <m/>
    <m/>
    <x v="1"/>
  </r>
  <r>
    <x v="0"/>
    <s v="Call"/>
    <s v="29E08144D05E4CFA8654B4A9DF98CE46"/>
    <x v="10"/>
    <d v="2025-08-12T19:14:58"/>
    <x v="2"/>
    <d v="2025-08-12T19:14:58"/>
    <x v="10"/>
    <m/>
    <m/>
    <m/>
    <x v="1"/>
  </r>
  <r>
    <x v="1"/>
    <s v="Call"/>
    <s v="29FE2F183F934E34AE350EB64284280C"/>
    <x v="2"/>
    <d v="2025-08-05T21:12:01"/>
    <x v="2"/>
    <d v="2025-08-05T21:12:01"/>
    <x v="10"/>
    <m/>
    <m/>
    <m/>
    <x v="1"/>
  </r>
  <r>
    <x v="0"/>
    <s v="Call"/>
    <s v="2B8687229A234D468C7708C9329DFF02"/>
    <x v="0"/>
    <d v="2025-08-25T15:49:44"/>
    <x v="0"/>
    <d v="2025-08-25T15:49:44"/>
    <x v="10"/>
    <m/>
    <m/>
    <m/>
    <x v="1"/>
  </r>
  <r>
    <x v="0"/>
    <s v="Call"/>
    <s v="2BD5C128EC4442E6A31CC40B268B2AAD"/>
    <x v="8"/>
    <d v="2025-08-27T13:03:23"/>
    <x v="3"/>
    <d v="2025-08-27T13:03:23"/>
    <x v="10"/>
    <m/>
    <m/>
    <m/>
    <x v="1"/>
  </r>
  <r>
    <x v="1"/>
    <s v="Chat"/>
    <s v="2C62F7375C9243BDB45081134F2E9DA5"/>
    <x v="24"/>
    <d v="2025-08-14T13:52:19"/>
    <x v="4"/>
    <d v="2025-08-14T13:52:23"/>
    <x v="10"/>
    <m/>
    <m/>
    <m/>
    <x v="1"/>
  </r>
  <r>
    <x v="1"/>
    <s v="Call"/>
    <s v="2CF032BA6F21481A886E8EF8A1489734"/>
    <x v="16"/>
    <d v="2025-08-30T13:55:38"/>
    <x v="6"/>
    <d v="2025-08-30T13:55:38"/>
    <x v="10"/>
    <m/>
    <m/>
    <m/>
    <x v="1"/>
  </r>
  <r>
    <x v="1"/>
    <s v="Chat"/>
    <s v="318530DE317A4A10B15F1CD7BA392824"/>
    <x v="30"/>
    <d v="2025-08-03T12:10:04"/>
    <x v="5"/>
    <m/>
    <x v="10"/>
    <m/>
    <m/>
    <m/>
    <x v="1"/>
  </r>
  <r>
    <x v="1"/>
    <s v="Call"/>
    <s v="3486257410C148BCA38E636C57E56AB6"/>
    <x v="15"/>
    <d v="2025-08-26T15:09:39"/>
    <x v="2"/>
    <d v="2025-08-26T15:09:39"/>
    <x v="10"/>
    <m/>
    <m/>
    <m/>
    <x v="1"/>
  </r>
  <r>
    <x v="0"/>
    <s v="Call"/>
    <s v="34A31266DF9C41318BBFD258D54135A0"/>
    <x v="3"/>
    <d v="2025-08-11T14:40:19"/>
    <x v="0"/>
    <d v="2025-08-11T14:40:19"/>
    <x v="10"/>
    <m/>
    <m/>
    <m/>
    <x v="1"/>
  </r>
  <r>
    <x v="1"/>
    <s v="Chat"/>
    <s v="3886F00130CF4EC0BD95FEA64A5E38D1"/>
    <x v="3"/>
    <d v="2025-08-11T03:32:04"/>
    <x v="0"/>
    <m/>
    <x v="10"/>
    <m/>
    <m/>
    <m/>
    <x v="1"/>
  </r>
  <r>
    <x v="0"/>
    <s v="Call"/>
    <s v="3C92EC93DA2345669A27D4081352CE09"/>
    <x v="28"/>
    <d v="2025-08-29T20:38:10"/>
    <x v="1"/>
    <d v="2025-08-29T20:38:10"/>
    <x v="10"/>
    <m/>
    <m/>
    <m/>
    <x v="1"/>
  </r>
  <r>
    <x v="0"/>
    <s v="Call"/>
    <s v="3D7196E549E9480693572FCD10ABD44A"/>
    <x v="10"/>
    <d v="2025-08-12T18:00:30"/>
    <x v="2"/>
    <d v="2025-08-12T18:00:30"/>
    <x v="10"/>
    <m/>
    <m/>
    <m/>
    <x v="1"/>
  </r>
  <r>
    <x v="1"/>
    <s v="Call"/>
    <s v="414C1C6FD0E1471E8731233D3BA05E30"/>
    <x v="5"/>
    <d v="2025-08-07T06:59:04"/>
    <x v="4"/>
    <d v="2025-08-07T06:59:04"/>
    <x v="10"/>
    <m/>
    <m/>
    <m/>
    <x v="1"/>
  </r>
  <r>
    <x v="0"/>
    <s v="Call"/>
    <s v="42DD331025CF4DC89717A24FE97F9B22"/>
    <x v="15"/>
    <d v="2025-08-26T12:33:24"/>
    <x v="2"/>
    <d v="2025-08-26T12:33:24"/>
    <x v="10"/>
    <m/>
    <m/>
    <m/>
    <x v="1"/>
  </r>
  <r>
    <x v="0"/>
    <s v="Call"/>
    <s v="43B1F024228C4718AD2D85EFCABA5E7C"/>
    <x v="8"/>
    <d v="2025-08-27T13:22:32"/>
    <x v="3"/>
    <d v="2025-08-27T13:22:32"/>
    <x v="10"/>
    <m/>
    <m/>
    <m/>
    <x v="1"/>
  </r>
  <r>
    <x v="1"/>
    <s v="Call"/>
    <s v="43EB0155EBDC406893C6D00DBC332305"/>
    <x v="8"/>
    <d v="2025-08-27T15:01:07"/>
    <x v="3"/>
    <d v="2025-08-27T15:01:07"/>
    <x v="10"/>
    <m/>
    <m/>
    <m/>
    <x v="1"/>
  </r>
  <r>
    <x v="1"/>
    <s v="Call"/>
    <s v="444F1D1CCB94459394ED589B9BD0EAF7"/>
    <x v="1"/>
    <d v="2025-08-01T12:01:08"/>
    <x v="1"/>
    <d v="2025-08-01T12:01:08"/>
    <x v="10"/>
    <m/>
    <m/>
    <m/>
    <x v="1"/>
  </r>
  <r>
    <x v="0"/>
    <s v="Call"/>
    <s v="445C68BAF66749269882B1425847DCCC"/>
    <x v="26"/>
    <d v="2025-08-18T12:47:56"/>
    <x v="0"/>
    <d v="2025-08-18T12:47:56"/>
    <x v="10"/>
    <m/>
    <m/>
    <m/>
    <x v="1"/>
  </r>
  <r>
    <x v="1"/>
    <s v="Call"/>
    <s v="4617E7E4898F40B6BC3C2240167750D3"/>
    <x v="30"/>
    <d v="2025-08-03T18:10:25"/>
    <x v="5"/>
    <d v="2025-08-03T18:10:25"/>
    <x v="10"/>
    <m/>
    <m/>
    <m/>
    <x v="1"/>
  </r>
  <r>
    <x v="1"/>
    <s v="Call"/>
    <s v="4920497D056A4B6FB6B35AE32E11ECCD"/>
    <x v="3"/>
    <d v="2025-08-11T21:07:17"/>
    <x v="0"/>
    <d v="2025-08-11T21:07:17"/>
    <x v="10"/>
    <m/>
    <m/>
    <m/>
    <x v="1"/>
  </r>
  <r>
    <x v="0"/>
    <s v="Call"/>
    <s v="50DBA30D13634AD8A4B13C09C9D9EA77"/>
    <x v="3"/>
    <d v="2025-08-11T19:23:28"/>
    <x v="0"/>
    <d v="2025-08-11T19:23:28"/>
    <x v="10"/>
    <m/>
    <m/>
    <m/>
    <x v="1"/>
  </r>
  <r>
    <x v="1"/>
    <s v="Call"/>
    <s v="51F87F7912584BB2BAF4FF5606A18C12"/>
    <x v="28"/>
    <d v="2025-08-29T19:24:23"/>
    <x v="1"/>
    <d v="2025-08-29T19:24:23"/>
    <x v="10"/>
    <m/>
    <m/>
    <m/>
    <x v="1"/>
  </r>
  <r>
    <x v="1"/>
    <s v="Call"/>
    <s v="5360DB2CCD424FB48905B6E924F90DF8"/>
    <x v="4"/>
    <d v="2025-08-06T11:19:59"/>
    <x v="3"/>
    <d v="2025-08-06T11:19:59"/>
    <x v="10"/>
    <m/>
    <m/>
    <m/>
    <x v="1"/>
  </r>
  <r>
    <x v="0"/>
    <s v="Call"/>
    <s v="53A581479EEA4A96A2A57089E57F3E85"/>
    <x v="15"/>
    <d v="2025-08-26T13:07:51"/>
    <x v="2"/>
    <d v="2025-08-26T13:07:51"/>
    <x v="10"/>
    <m/>
    <m/>
    <m/>
    <x v="1"/>
  </r>
  <r>
    <x v="1"/>
    <s v="Call"/>
    <s v="59D77E3383F644FCA28B06DE7976D764"/>
    <x v="23"/>
    <d v="2025-08-04T08:09:43"/>
    <x v="0"/>
    <d v="2025-08-04T08:09:43"/>
    <x v="10"/>
    <m/>
    <m/>
    <m/>
    <x v="1"/>
  </r>
  <r>
    <x v="1"/>
    <s v="Call"/>
    <s v="5DA0621B61904CF686C4517B7687A144"/>
    <x v="23"/>
    <d v="2025-08-04T16:18:03"/>
    <x v="0"/>
    <d v="2025-08-04T16:18:03"/>
    <x v="10"/>
    <m/>
    <m/>
    <m/>
    <x v="1"/>
  </r>
  <r>
    <x v="0"/>
    <s v="Call"/>
    <s v="60358BB105E540D8BBD5B75034515EB1"/>
    <x v="2"/>
    <d v="2025-08-05T16:43:02"/>
    <x v="2"/>
    <d v="2025-08-05T16:43:02"/>
    <x v="10"/>
    <m/>
    <m/>
    <m/>
    <x v="1"/>
  </r>
  <r>
    <x v="1"/>
    <s v="Call"/>
    <s v="624375D632B841399532663EE46B59F5"/>
    <x v="22"/>
    <d v="2025-08-21T17:54:06"/>
    <x v="4"/>
    <d v="2025-08-21T17:54:06"/>
    <x v="10"/>
    <m/>
    <m/>
    <m/>
    <x v="1"/>
  </r>
  <r>
    <x v="1"/>
    <s v="Call"/>
    <s v="6363453750E0424096964209483D6E4F"/>
    <x v="11"/>
    <d v="2025-08-17T00:40:47"/>
    <x v="5"/>
    <d v="2025-08-17T00:40:47"/>
    <x v="10"/>
    <m/>
    <m/>
    <m/>
    <x v="1"/>
  </r>
  <r>
    <x v="1"/>
    <s v="Call"/>
    <s v="648DB5FFE71244E1AE06FEF8B77D5666"/>
    <x v="7"/>
    <d v="2025-08-13T21:40:50"/>
    <x v="3"/>
    <d v="2025-08-13T21:40:50"/>
    <x v="10"/>
    <m/>
    <m/>
    <m/>
    <x v="1"/>
  </r>
  <r>
    <x v="1"/>
    <s v="Call"/>
    <s v="66C4659E883A4D5ABC68673A92071C55"/>
    <x v="30"/>
    <d v="2025-08-03T08:14:26"/>
    <x v="5"/>
    <d v="2025-08-03T08:14:26"/>
    <x v="10"/>
    <m/>
    <m/>
    <m/>
    <x v="1"/>
  </r>
  <r>
    <x v="1"/>
    <s v="Call"/>
    <s v="68CC922AC5E146E7B3AE3E4F3F7B0062"/>
    <x v="19"/>
    <d v="2025-08-23T13:35:00"/>
    <x v="6"/>
    <d v="2025-08-23T13:35:00"/>
    <x v="10"/>
    <m/>
    <m/>
    <m/>
    <x v="1"/>
  </r>
  <r>
    <x v="1"/>
    <s v="Call"/>
    <s v="6CDF2DB52C1E4727BBF7F3D4688FB498"/>
    <x v="14"/>
    <d v="2025-08-16T19:22:43"/>
    <x v="6"/>
    <d v="2025-08-16T19:22:43"/>
    <x v="10"/>
    <m/>
    <m/>
    <m/>
    <x v="1"/>
  </r>
  <r>
    <x v="0"/>
    <s v="Call"/>
    <s v="6E68A3D3D0B642D4B82761CEC9CB25E8"/>
    <x v="2"/>
    <d v="2025-08-05T16:44:37"/>
    <x v="2"/>
    <d v="2025-08-05T16:44:37"/>
    <x v="10"/>
    <m/>
    <m/>
    <m/>
    <x v="1"/>
  </r>
  <r>
    <x v="1"/>
    <s v="Call"/>
    <s v="7542AB645E614379B5A5AB8723241958"/>
    <x v="28"/>
    <d v="2025-08-29T20:58:12"/>
    <x v="1"/>
    <d v="2025-08-29T20:58:12"/>
    <x v="10"/>
    <m/>
    <m/>
    <m/>
    <x v="1"/>
  </r>
  <r>
    <x v="1"/>
    <s v="Call"/>
    <s v="78142548C15348038ECFA6CFEAF4E0E2"/>
    <x v="23"/>
    <d v="2025-08-04T00:43:24"/>
    <x v="0"/>
    <d v="2025-08-04T00:43:24"/>
    <x v="10"/>
    <m/>
    <m/>
    <m/>
    <x v="1"/>
  </r>
  <r>
    <x v="1"/>
    <s v="Call"/>
    <s v="7A70018A53664F478885842C0CA3269C"/>
    <x v="4"/>
    <d v="2025-08-06T17:48:12"/>
    <x v="3"/>
    <d v="2025-08-06T17:48:12"/>
    <x v="10"/>
    <m/>
    <m/>
    <m/>
    <x v="1"/>
  </r>
  <r>
    <x v="0"/>
    <s v="Call"/>
    <s v="7BE4CED4ACA24FB09D9AE97BF15215EB"/>
    <x v="2"/>
    <d v="2025-08-05T16:34:38"/>
    <x v="2"/>
    <d v="2025-08-05T16:34:38"/>
    <x v="10"/>
    <m/>
    <m/>
    <m/>
    <x v="1"/>
  </r>
  <r>
    <x v="0"/>
    <s v="Call"/>
    <s v="7E3D230BA4CA4B7D8FC4D6C4B76A23BA"/>
    <x v="15"/>
    <d v="2025-08-26T12:33:36"/>
    <x v="2"/>
    <d v="2025-08-26T12:33:36"/>
    <x v="10"/>
    <m/>
    <m/>
    <m/>
    <x v="1"/>
  </r>
  <r>
    <x v="1"/>
    <s v="Chat"/>
    <s v="7EFDBD0FB9F14107B6538AFEEA21797C"/>
    <x v="27"/>
    <d v="2025-08-02T19:30:24"/>
    <x v="6"/>
    <d v="2025-08-02T19:34:23"/>
    <x v="10"/>
    <m/>
    <m/>
    <m/>
    <x v="1"/>
  </r>
  <r>
    <x v="0"/>
    <s v="Call"/>
    <s v="829B46D609D0427D89B31DE839AC6526"/>
    <x v="21"/>
    <d v="2025-08-22T12:13:43"/>
    <x v="1"/>
    <d v="2025-08-22T12:13:43"/>
    <x v="10"/>
    <m/>
    <m/>
    <m/>
    <x v="1"/>
  </r>
  <r>
    <x v="1"/>
    <s v="Call"/>
    <s v="838FB57BD58C44DBBF929FE2E1D5013C"/>
    <x v="15"/>
    <d v="2025-08-26T10:58:23"/>
    <x v="2"/>
    <d v="2025-08-26T10:58:23"/>
    <x v="10"/>
    <m/>
    <m/>
    <m/>
    <x v="1"/>
  </r>
  <r>
    <x v="1"/>
    <s v="Call"/>
    <s v="881FBD96D645460988C10EB9B86F1230"/>
    <x v="27"/>
    <d v="2025-08-02T18:09:00"/>
    <x v="6"/>
    <d v="2025-08-02T18:09:00"/>
    <x v="10"/>
    <m/>
    <m/>
    <m/>
    <x v="1"/>
  </r>
  <r>
    <x v="1"/>
    <s v="Call"/>
    <s v="8AA0809F6033436A986E40F9A7E7F921"/>
    <x v="2"/>
    <d v="2025-08-05T19:54:33"/>
    <x v="2"/>
    <d v="2025-08-05T19:54:33"/>
    <x v="10"/>
    <m/>
    <m/>
    <m/>
    <x v="1"/>
  </r>
  <r>
    <x v="1"/>
    <s v="Call"/>
    <s v="8B29182D7E7C4D5D8CF6B1498D086333"/>
    <x v="0"/>
    <d v="2025-08-25T10:42:17"/>
    <x v="0"/>
    <d v="2025-08-25T10:42:17"/>
    <x v="10"/>
    <m/>
    <m/>
    <m/>
    <x v="1"/>
  </r>
  <r>
    <x v="0"/>
    <s v="Call"/>
    <s v="8CDD812307584FF18B683090F0A39E3F"/>
    <x v="2"/>
    <d v="2025-08-05T13:03:49"/>
    <x v="2"/>
    <d v="2025-08-05T13:03:49"/>
    <x v="10"/>
    <m/>
    <m/>
    <m/>
    <x v="1"/>
  </r>
  <r>
    <x v="0"/>
    <s v="Call"/>
    <s v="8D6144BB2B2D462DA5C19688D365B6A4"/>
    <x v="28"/>
    <d v="2025-08-29T16:01:38"/>
    <x v="1"/>
    <d v="2025-08-29T16:01:38"/>
    <x v="10"/>
    <m/>
    <m/>
    <m/>
    <x v="1"/>
  </r>
  <r>
    <x v="1"/>
    <s v="Chat"/>
    <s v="8E509FFA105D4728874FF60AE2B06BA7"/>
    <x v="18"/>
    <d v="2025-08-08T10:35:48"/>
    <x v="1"/>
    <m/>
    <x v="10"/>
    <m/>
    <m/>
    <m/>
    <x v="1"/>
  </r>
  <r>
    <x v="1"/>
    <s v="Chat"/>
    <s v="8F9A808BD2764C81BEBFFCCBDCC46F71"/>
    <x v="24"/>
    <d v="2025-08-14T13:55:00"/>
    <x v="4"/>
    <d v="2025-08-14T13:55:05"/>
    <x v="10"/>
    <m/>
    <m/>
    <m/>
    <x v="1"/>
  </r>
  <r>
    <x v="1"/>
    <s v="Call"/>
    <s v="94E1BCC305C04043B7FB497D9DD8E056"/>
    <x v="11"/>
    <d v="2025-08-17T06:17:45"/>
    <x v="5"/>
    <d v="2025-08-17T06:17:45"/>
    <x v="10"/>
    <m/>
    <m/>
    <m/>
    <x v="1"/>
  </r>
  <r>
    <x v="1"/>
    <s v="Call"/>
    <s v="95BB88961E0E4AAC96B8EC432A5F6501"/>
    <x v="20"/>
    <d v="2025-08-20T13:52:57"/>
    <x v="3"/>
    <d v="2025-08-20T13:52:57"/>
    <x v="10"/>
    <m/>
    <m/>
    <m/>
    <x v="1"/>
  </r>
  <r>
    <x v="1"/>
    <s v="Call"/>
    <s v="9808E44773CE4E16B1593BF0E8AFB15C"/>
    <x v="3"/>
    <d v="2025-08-11T20:50:09"/>
    <x v="0"/>
    <d v="2025-08-11T20:50:09"/>
    <x v="10"/>
    <m/>
    <m/>
    <m/>
    <x v="1"/>
  </r>
  <r>
    <x v="0"/>
    <s v="Call"/>
    <s v="9EDA969A75F848C799C0A97FFFD3B9D0"/>
    <x v="21"/>
    <d v="2025-08-22T14:23:00"/>
    <x v="1"/>
    <d v="2025-08-22T14:23:00"/>
    <x v="10"/>
    <m/>
    <m/>
    <m/>
    <x v="1"/>
  </r>
  <r>
    <x v="1"/>
    <s v="Call"/>
    <s v="9F6FC638040D474C992EFE8783320D3F"/>
    <x v="2"/>
    <d v="2025-08-05T21:24:31"/>
    <x v="2"/>
    <d v="2025-08-05T21:24:31"/>
    <x v="10"/>
    <m/>
    <m/>
    <m/>
    <x v="1"/>
  </r>
  <r>
    <x v="1"/>
    <s v="Chat"/>
    <s v="A1E8A06A53834BE8A9871F02B5211C0D"/>
    <x v="3"/>
    <d v="2025-08-11T03:30:51"/>
    <x v="0"/>
    <m/>
    <x v="10"/>
    <m/>
    <m/>
    <m/>
    <x v="1"/>
  </r>
  <r>
    <x v="1"/>
    <s v="Call"/>
    <s v="A24FE1518D5B40C586670546B6AFE774"/>
    <x v="30"/>
    <d v="2025-08-03T12:19:39"/>
    <x v="5"/>
    <d v="2025-08-03T12:19:39"/>
    <x v="10"/>
    <m/>
    <m/>
    <m/>
    <x v="1"/>
  </r>
  <r>
    <x v="0"/>
    <s v="Call"/>
    <s v="A3302D309CD74BFCB958B8A253275C24"/>
    <x v="6"/>
    <d v="2025-08-15T20:12:25"/>
    <x v="1"/>
    <d v="2025-08-15T20:12:25"/>
    <x v="10"/>
    <m/>
    <m/>
    <m/>
    <x v="1"/>
  </r>
  <r>
    <x v="1"/>
    <s v="Call"/>
    <s v="A93A15F17ABA4C4C8AB7179670089C2F"/>
    <x v="11"/>
    <d v="2025-08-17T08:22:02"/>
    <x v="5"/>
    <d v="2025-08-17T08:22:02"/>
    <x v="10"/>
    <m/>
    <m/>
    <m/>
    <x v="1"/>
  </r>
  <r>
    <x v="1"/>
    <s v="Call"/>
    <s v="AC3100F42DE4406A94439CE42F4B7D61"/>
    <x v="4"/>
    <d v="2025-08-06T11:16:21"/>
    <x v="3"/>
    <d v="2025-08-06T11:16:21"/>
    <x v="10"/>
    <m/>
    <m/>
    <m/>
    <x v="1"/>
  </r>
  <r>
    <x v="0"/>
    <s v="Call"/>
    <s v="AE84B07439074DCDAB10577984C7C11D"/>
    <x v="3"/>
    <d v="2025-08-11T14:51:47"/>
    <x v="0"/>
    <d v="2025-08-11T14:51:47"/>
    <x v="10"/>
    <m/>
    <m/>
    <m/>
    <x v="1"/>
  </r>
  <r>
    <x v="1"/>
    <s v="Call"/>
    <s v="B16D9761C3A34C7F89138B5321FE33B3"/>
    <x v="29"/>
    <d v="2025-08-24T20:07:46"/>
    <x v="5"/>
    <d v="2025-08-24T20:07:46"/>
    <x v="10"/>
    <m/>
    <m/>
    <m/>
    <x v="1"/>
  </r>
  <r>
    <x v="1"/>
    <s v="Call"/>
    <s v="B267802662234FD8BEC1549EDA253B64"/>
    <x v="3"/>
    <d v="2025-08-11T20:45:48"/>
    <x v="0"/>
    <d v="2025-08-11T20:45:48"/>
    <x v="10"/>
    <m/>
    <m/>
    <m/>
    <x v="1"/>
  </r>
  <r>
    <x v="1"/>
    <s v="Call"/>
    <s v="B76E940EDAC143948BA9378053E03B07"/>
    <x v="14"/>
    <d v="2025-08-16T01:00:56"/>
    <x v="6"/>
    <d v="2025-08-16T01:00:56"/>
    <x v="10"/>
    <m/>
    <m/>
    <m/>
    <x v="1"/>
  </r>
  <r>
    <x v="1"/>
    <s v="Call"/>
    <s v="B8775A5602D74ADF8A7CB863FD544B5A"/>
    <x v="0"/>
    <d v="2025-08-25T10:21:28"/>
    <x v="0"/>
    <d v="2025-08-25T10:21:28"/>
    <x v="10"/>
    <m/>
    <m/>
    <m/>
    <x v="1"/>
  </r>
  <r>
    <x v="0"/>
    <s v="Call"/>
    <s v="BC96E6B22A1B42E7BD3F701A1D7A430C"/>
    <x v="2"/>
    <d v="2025-08-05T13:12:51"/>
    <x v="2"/>
    <d v="2025-08-05T13:12:51"/>
    <x v="10"/>
    <m/>
    <m/>
    <m/>
    <x v="1"/>
  </r>
  <r>
    <x v="1"/>
    <s v="Call"/>
    <s v="BE96BC492A9240CE88AB50EC79D1AD37"/>
    <x v="16"/>
    <d v="2025-08-30T13:58:05"/>
    <x v="6"/>
    <d v="2025-08-30T13:58:05"/>
    <x v="10"/>
    <m/>
    <m/>
    <m/>
    <x v="1"/>
  </r>
  <r>
    <x v="0"/>
    <s v="Call"/>
    <s v="BEAF0E644B5D406EA0FF49F826A4197A"/>
    <x v="0"/>
    <d v="2025-08-25T12:39:45"/>
    <x v="0"/>
    <d v="2025-08-25T12:39:45"/>
    <x v="10"/>
    <m/>
    <m/>
    <m/>
    <x v="1"/>
  </r>
  <r>
    <x v="1"/>
    <s v="Call"/>
    <s v="C0138538EF9244408EB67EF3BD5F060C"/>
    <x v="3"/>
    <d v="2025-08-11T21:09:09"/>
    <x v="0"/>
    <d v="2025-08-11T21:09:09"/>
    <x v="10"/>
    <m/>
    <m/>
    <m/>
    <x v="1"/>
  </r>
  <r>
    <x v="1"/>
    <s v="Call"/>
    <s v="C13A7F54F5E84AE19E32B48EE949955A"/>
    <x v="4"/>
    <d v="2025-08-06T10:47:30"/>
    <x v="3"/>
    <d v="2025-08-06T10:47:30"/>
    <x v="10"/>
    <m/>
    <m/>
    <m/>
    <x v="1"/>
  </r>
  <r>
    <x v="1"/>
    <s v="Call"/>
    <s v="C4824C01DB194C4EB6B106C1B0624D4F"/>
    <x v="3"/>
    <d v="2025-08-11T19:05:42"/>
    <x v="0"/>
    <d v="2025-08-11T19:05:42"/>
    <x v="10"/>
    <m/>
    <m/>
    <m/>
    <x v="1"/>
  </r>
  <r>
    <x v="0"/>
    <s v="Call"/>
    <s v="C782B526036640CBAB7D8F5E53130228"/>
    <x v="15"/>
    <d v="2025-08-26T14:51:17"/>
    <x v="2"/>
    <d v="2025-08-26T14:51:17"/>
    <x v="10"/>
    <m/>
    <m/>
    <m/>
    <x v="1"/>
  </r>
  <r>
    <x v="1"/>
    <s v="Call"/>
    <s v="C91E574922584F6DAE4D2A626B806978"/>
    <x v="2"/>
    <d v="2025-08-05T21:30:28"/>
    <x v="2"/>
    <d v="2025-08-05T21:30:28"/>
    <x v="10"/>
    <m/>
    <m/>
    <m/>
    <x v="1"/>
  </r>
  <r>
    <x v="1"/>
    <s v="Call"/>
    <s v="C980DE8537B44EAD80CF502784CA56B6"/>
    <x v="7"/>
    <d v="2025-08-13T21:38:15"/>
    <x v="3"/>
    <d v="2025-08-13T21:38:15"/>
    <x v="10"/>
    <m/>
    <m/>
    <m/>
    <x v="1"/>
  </r>
  <r>
    <x v="1"/>
    <s v="Call"/>
    <s v="CC21118A8C1A4FCBA08F7405E1B6B5EB"/>
    <x v="3"/>
    <d v="2025-08-11T20:57:17"/>
    <x v="0"/>
    <d v="2025-08-11T20:57:17"/>
    <x v="10"/>
    <m/>
    <m/>
    <m/>
    <x v="1"/>
  </r>
  <r>
    <x v="1"/>
    <s v="Call"/>
    <s v="CCF07BC0A63F4664A8A5DD443AFF1BB3"/>
    <x v="3"/>
    <d v="2025-08-11T21:13:53"/>
    <x v="0"/>
    <d v="2025-08-11T21:13:53"/>
    <x v="10"/>
    <m/>
    <m/>
    <m/>
    <x v="1"/>
  </r>
  <r>
    <x v="0"/>
    <s v="Call"/>
    <s v="CD786531E1BC441EA49FD9A4628F8A88"/>
    <x v="3"/>
    <d v="2025-08-11T14:20:09"/>
    <x v="0"/>
    <d v="2025-08-11T14:20:09"/>
    <x v="10"/>
    <m/>
    <m/>
    <m/>
    <x v="1"/>
  </r>
  <r>
    <x v="0"/>
    <s v="Call"/>
    <s v="CED20587C32A42D3B1E6F2E15E4968E3"/>
    <x v="28"/>
    <d v="2025-08-29T16:17:10"/>
    <x v="1"/>
    <d v="2025-08-29T16:17:10"/>
    <x v="10"/>
    <m/>
    <m/>
    <m/>
    <x v="1"/>
  </r>
  <r>
    <x v="1"/>
    <s v="Call"/>
    <s v="D172162E8B1A4A82A906D42BA0927C1A"/>
    <x v="3"/>
    <d v="2025-08-11T21:16:28"/>
    <x v="0"/>
    <d v="2025-08-11T21:16:28"/>
    <x v="10"/>
    <m/>
    <m/>
    <m/>
    <x v="1"/>
  </r>
  <r>
    <x v="1"/>
    <s v="Call"/>
    <s v="D37F4EE497054FAAA96A7F50A8FE1920"/>
    <x v="4"/>
    <d v="2025-08-06T19:21:54"/>
    <x v="3"/>
    <d v="2025-08-06T19:21:54"/>
    <x v="10"/>
    <m/>
    <m/>
    <m/>
    <x v="1"/>
  </r>
  <r>
    <x v="1"/>
    <s v="Call"/>
    <s v="D3CD65B1EDF3478BA1A396E2A215752D"/>
    <x v="4"/>
    <d v="2025-08-06T11:11:51"/>
    <x v="3"/>
    <d v="2025-08-06T11:11:51"/>
    <x v="10"/>
    <m/>
    <m/>
    <m/>
    <x v="1"/>
  </r>
  <r>
    <x v="0"/>
    <s v="Call"/>
    <s v="D9E7A07E85EE4C77B37F3078AA0A2F69"/>
    <x v="17"/>
    <d v="2025-08-19T12:43:08"/>
    <x v="2"/>
    <d v="2025-08-19T12:43:08"/>
    <x v="10"/>
    <m/>
    <m/>
    <m/>
    <x v="1"/>
  </r>
  <r>
    <x v="1"/>
    <s v="Chat"/>
    <s v="D9F13FC3D9CA47668E604072ABD768A1"/>
    <x v="24"/>
    <d v="2025-08-14T13:44:10"/>
    <x v="4"/>
    <m/>
    <x v="10"/>
    <m/>
    <m/>
    <m/>
    <x v="1"/>
  </r>
  <r>
    <x v="1"/>
    <s v="Call"/>
    <s v="DCC15C3193E84FB6A7FC66457D9013E6"/>
    <x v="20"/>
    <d v="2025-08-20T22:28:59"/>
    <x v="3"/>
    <d v="2025-08-20T22:28:59"/>
    <x v="10"/>
    <m/>
    <m/>
    <m/>
    <x v="1"/>
  </r>
  <r>
    <x v="1"/>
    <s v="Call"/>
    <s v="DDC88753A04F41848467E34AAA786481"/>
    <x v="0"/>
    <d v="2025-08-25T10:18:37"/>
    <x v="0"/>
    <d v="2025-08-25T10:18:37"/>
    <x v="10"/>
    <m/>
    <m/>
    <m/>
    <x v="1"/>
  </r>
  <r>
    <x v="1"/>
    <s v="Call"/>
    <s v="DF37929CA99C4D99BFA79E6D71EF5C93"/>
    <x v="4"/>
    <d v="2025-08-06T07:41:07"/>
    <x v="3"/>
    <d v="2025-08-06T07:41:07"/>
    <x v="10"/>
    <m/>
    <m/>
    <m/>
    <x v="1"/>
  </r>
  <r>
    <x v="1"/>
    <s v="Call"/>
    <s v="DFA2211F5C234C918710656022E0B58E"/>
    <x v="25"/>
    <d v="2025-08-31T11:36:27"/>
    <x v="5"/>
    <d v="2025-08-31T11:36:27"/>
    <x v="10"/>
    <m/>
    <m/>
    <m/>
    <x v="1"/>
  </r>
  <r>
    <x v="1"/>
    <s v="Call"/>
    <s v="E02DE133BC0340228D97266EF444B2DB"/>
    <x v="21"/>
    <d v="2025-08-22T14:30:48"/>
    <x v="1"/>
    <d v="2025-08-22T14:30:48"/>
    <x v="10"/>
    <m/>
    <m/>
    <m/>
    <x v="1"/>
  </r>
  <r>
    <x v="1"/>
    <s v="Chat"/>
    <s v="E0AFC81D0EC04826879CA1918E4A9DC6"/>
    <x v="2"/>
    <d v="2025-08-05T20:38:27"/>
    <x v="2"/>
    <m/>
    <x v="10"/>
    <m/>
    <m/>
    <m/>
    <x v="1"/>
  </r>
  <r>
    <x v="1"/>
    <s v="Call"/>
    <s v="E2FDACEFA7EF4D919D7B5DA2AB152233"/>
    <x v="6"/>
    <d v="2025-08-15T21:00:57"/>
    <x v="1"/>
    <d v="2025-08-15T21:00:57"/>
    <x v="10"/>
    <m/>
    <m/>
    <m/>
    <x v="1"/>
  </r>
  <r>
    <x v="1"/>
    <s v="Call"/>
    <s v="E51A58776DC445D1B61A62F6F2CFA181"/>
    <x v="8"/>
    <d v="2025-08-27T12:56:21"/>
    <x v="3"/>
    <d v="2025-08-27T12:56:21"/>
    <x v="10"/>
    <m/>
    <m/>
    <m/>
    <x v="1"/>
  </r>
  <r>
    <x v="1"/>
    <s v="Chat"/>
    <s v="E7FB5E0B55F94B7D914C8FC61F936BCA"/>
    <x v="3"/>
    <d v="2025-08-11T03:31:12"/>
    <x v="0"/>
    <m/>
    <x v="10"/>
    <m/>
    <m/>
    <m/>
    <x v="1"/>
  </r>
  <r>
    <x v="0"/>
    <s v="Call"/>
    <s v="E8425EF4096E43CDAFDBA967A999A597"/>
    <x v="7"/>
    <d v="2025-08-13T12:06:13"/>
    <x v="3"/>
    <d v="2025-08-13T12:06:13"/>
    <x v="10"/>
    <m/>
    <m/>
    <m/>
    <x v="1"/>
  </r>
  <r>
    <x v="0"/>
    <s v="Call"/>
    <s v="EB66F6A7C14B49E189536A159D976BC2"/>
    <x v="7"/>
    <d v="2025-08-13T12:05:25"/>
    <x v="3"/>
    <d v="2025-08-13T12:05:25"/>
    <x v="10"/>
    <m/>
    <m/>
    <m/>
    <x v="1"/>
  </r>
  <r>
    <x v="1"/>
    <s v="Chat"/>
    <s v="EBC68FDC38E94B1F88EF497CB237C229"/>
    <x v="29"/>
    <d v="2025-08-24T18:25:34"/>
    <x v="5"/>
    <m/>
    <x v="10"/>
    <m/>
    <m/>
    <m/>
    <x v="1"/>
  </r>
  <r>
    <x v="1"/>
    <s v="Call"/>
    <s v="EC3A84C1CD4E485995D3D15D12F4815F"/>
    <x v="1"/>
    <d v="2025-08-01T10:55:20"/>
    <x v="1"/>
    <d v="2025-08-01T10:55:20"/>
    <x v="10"/>
    <m/>
    <m/>
    <m/>
    <x v="1"/>
  </r>
  <r>
    <x v="1"/>
    <s v="Call"/>
    <s v="EC6F6D9DE5BE4899A28332067804094B"/>
    <x v="3"/>
    <d v="2025-08-11T22:35:05"/>
    <x v="0"/>
    <d v="2025-08-11T22:35:05"/>
    <x v="10"/>
    <m/>
    <m/>
    <m/>
    <x v="1"/>
  </r>
  <r>
    <x v="1"/>
    <s v="Call"/>
    <s v="ECCC9F291DCD43AAAE8545D97778CB71"/>
    <x v="2"/>
    <d v="2025-08-05T21:59:58"/>
    <x v="2"/>
    <d v="2025-08-05T21:59:58"/>
    <x v="10"/>
    <m/>
    <m/>
    <m/>
    <x v="1"/>
  </r>
  <r>
    <x v="0"/>
    <s v="Call"/>
    <s v="EEAD1E1470E24AB78525555D21C6F779"/>
    <x v="15"/>
    <d v="2025-08-26T12:01:47"/>
    <x v="2"/>
    <d v="2025-08-26T12:01:47"/>
    <x v="10"/>
    <m/>
    <m/>
    <m/>
    <x v="1"/>
  </r>
  <r>
    <x v="0"/>
    <s v="Call"/>
    <s v="EFBD506609F04F47B8E609C2287B52EC"/>
    <x v="7"/>
    <d v="2025-08-13T18:42:41"/>
    <x v="3"/>
    <d v="2025-08-13T18:42:41"/>
    <x v="10"/>
    <m/>
    <m/>
    <m/>
    <x v="1"/>
  </r>
  <r>
    <x v="0"/>
    <s v="Call"/>
    <s v="F2046E9258B04EA5BCB98471E21C4DE7"/>
    <x v="24"/>
    <d v="2025-08-14T12:51:11"/>
    <x v="4"/>
    <d v="2025-08-14T12:51:11"/>
    <x v="10"/>
    <m/>
    <m/>
    <m/>
    <x v="1"/>
  </r>
  <r>
    <x v="1"/>
    <s v="Call"/>
    <s v="F2374C3BED5A459EAA596129287D4DFB"/>
    <x v="27"/>
    <d v="2025-08-02T18:11:40"/>
    <x v="6"/>
    <d v="2025-08-02T18:11:40"/>
    <x v="10"/>
    <m/>
    <m/>
    <m/>
    <x v="1"/>
  </r>
  <r>
    <x v="0"/>
    <s v="Call"/>
    <s v="F4A710E6364A48A1BE52DF84F254FA88"/>
    <x v="15"/>
    <d v="2025-08-26T14:57:54"/>
    <x v="2"/>
    <d v="2025-08-26T14:57:54"/>
    <x v="10"/>
    <m/>
    <m/>
    <m/>
    <x v="1"/>
  </r>
  <r>
    <x v="0"/>
    <s v="Call"/>
    <s v="FA5666EA255A43B6942CF7E5FEDF0099"/>
    <x v="3"/>
    <d v="2025-08-11T15:06:09"/>
    <x v="0"/>
    <d v="2025-08-11T15:06:09"/>
    <x v="10"/>
    <m/>
    <m/>
    <m/>
    <x v="1"/>
  </r>
  <r>
    <x v="1"/>
    <s v="Call"/>
    <s v="FC868B40768F4F04940AE467291177DF"/>
    <x v="25"/>
    <d v="2025-08-31T12:33:46"/>
    <x v="5"/>
    <d v="2025-08-31T12:33:46"/>
    <x v="10"/>
    <m/>
    <m/>
    <m/>
    <x v="1"/>
  </r>
  <r>
    <x v="2"/>
    <m/>
    <m/>
    <x v="31"/>
    <m/>
    <x v="7"/>
    <m/>
    <x v="10"/>
    <m/>
    <m/>
    <m/>
    <x v="2"/>
  </r>
  <r>
    <x v="2"/>
    <m/>
    <m/>
    <x v="31"/>
    <m/>
    <x v="7"/>
    <m/>
    <x v="10"/>
    <m/>
    <m/>
    <m/>
    <x v="2"/>
  </r>
  <r>
    <x v="2"/>
    <m/>
    <m/>
    <x v="31"/>
    <m/>
    <x v="7"/>
    <m/>
    <x v="10"/>
    <m/>
    <m/>
    <m/>
    <x v="2"/>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5">
  <r>
    <s v="DE"/>
    <x v="0"/>
    <s v="Chat"/>
    <s v="04E09CC8207040019200536C9F4A3C59"/>
    <d v="2025-11-17T00:00:00"/>
    <d v="2025-11-17T22:30:40"/>
    <d v="2025-11-17T22:35:18"/>
    <x v="0"/>
    <s v="Evan Liu"/>
    <s v="0900018336"/>
    <s v="NA"/>
    <s v="NA"/>
    <s v="Inbound"/>
    <s v="測試"/>
    <n v="0"/>
    <s v="[]"/>
    <s v="Smartphone"/>
    <s v="android_device"/>
    <s v="Reason: Will測試_x000a__x000a_Action: NA_x000a__x000a_Tools: NA_x000a__x000a_End Result: 測試"/>
    <s v="Technical Support"/>
    <s v="未提供服務"/>
    <s v="測試"/>
    <s v="Resolved"/>
  </r>
  <r>
    <s v="FET"/>
    <x v="0"/>
    <s v="Chat"/>
    <s v="4E236CFE96114876A599E27943E4D973"/>
    <d v="2025-11-14T00:00:00"/>
    <d v="2025-11-14T08:49:07"/>
    <d v="2025-11-14T09:17:35"/>
    <x v="1"/>
    <s v="Jacky Lee"/>
    <s v="0987979727"/>
    <s v="NA"/>
    <s v="NA"/>
    <s v="Inbound"/>
    <s v="註冊用戶 - 數位萬事通"/>
    <n v="0"/>
    <s v="[]"/>
    <s v="Smartphone"/>
    <s v="android_device"/>
    <s v="Reason: 螢幕不要一直轉，確認問題為不希望手機方向改變螢幕顯示方式改變_x000a_依照用戶提供圖片綁定裝置：Samsung Galaxy A56_x000a__x000a_Action: 說明操作路徑＞手機螢幕頂端往下滑，然後會看到WIFI藍芽等功能圖樣＞圓形箭頭中間有個斜向的長方形(下方字樣為&quot;自動旋轉&quot;)＞若沒有看到該圖樣的話。可以在WIFI功能圖樣那列載往下滑動_x000a_＞點擊該圖樣變成長方形中間有鎖頭圖樣(下方自為&quot;直向&quot;)即可固定螢幕為直向顯示/特定APP改用橫向顯示時不因手機方向改變顯示方式_x000a__x000a_Tools: 測試機_x000a__x000a_End Result: 用戶途中無回應依照SOP發送推撥中斷服務，因提供說明並協助綁定故選擇完成服務"/>
    <s v="其他"/>
    <s v="裝置設定"/>
    <s v="內建設定"/>
    <s v="Resolved"/>
  </r>
  <r>
    <s v="DE"/>
    <x v="0"/>
    <s v="Chat"/>
    <s v="8D06A811D6BA44DC8043BF43946E5D08"/>
    <d v="2025-11-17T00:00:00"/>
    <d v="2025-11-17T21:07:24"/>
    <m/>
    <x v="2"/>
    <s v="Gen AI"/>
    <m/>
    <m/>
    <m/>
    <s v="Inbound"/>
    <m/>
    <m/>
    <m/>
    <m/>
    <s v="android_device"/>
    <m/>
    <s v="Technical Support"/>
    <m/>
    <m/>
    <s v="Transferred"/>
  </r>
  <r>
    <s v="FET"/>
    <x v="0"/>
    <s v="Chat"/>
    <s v="9E483C536C3D4F6F87D051943AC44142"/>
    <d v="2025-11-12T00:00:00"/>
    <d v="2025-11-12T13:24:06"/>
    <d v="2025-11-12T13:24:25"/>
    <x v="3"/>
    <s v="Alex Chen"/>
    <s v="0987979727"/>
    <s v="NA"/>
    <s v="NA"/>
    <s v="Inbound"/>
    <s v="註冊用戶 - 數位萬事通"/>
    <n v="0"/>
    <s v="[]"/>
    <s v="Smartphone"/>
    <s v="android_device"/>
    <s v="Reason: 無回應直接中斷_x000a__x000a_Action: NA_x000a__x000a_Tools: NA_x000a__x000a_End Result:斷線"/>
    <s v="Facebook設定"/>
    <s v="未提供服務"/>
    <s v="斷線"/>
    <s v="DISCONNECTED"/>
  </r>
  <r>
    <s v="DE"/>
    <x v="0"/>
    <s v="Chat"/>
    <s v="BDFBFE9199514B7FAA56AC329A9B8FA5"/>
    <d v="2025-11-17T00:00:00"/>
    <d v="2025-11-17T22:30:10"/>
    <m/>
    <x v="2"/>
    <s v="Gen AI"/>
    <m/>
    <m/>
    <m/>
    <s v="Inbound"/>
    <m/>
    <m/>
    <m/>
    <m/>
    <s v="android_device"/>
    <m/>
    <s v="Technical Support"/>
    <m/>
    <m/>
    <s v="Transferred"/>
  </r>
  <r>
    <s v="DE"/>
    <x v="0"/>
    <s v="Chat"/>
    <s v="D32EE47D51F44A83B2CEA1DB8B10BD02"/>
    <d v="2025-11-17T00:00:00"/>
    <d v="2025-11-17T21:07:53"/>
    <d v="2025-11-17T21:09:27"/>
    <x v="0"/>
    <s v="Evan Liu"/>
    <s v="0900018336"/>
    <s v="NA"/>
    <s v="NA"/>
    <s v="Inbound"/>
    <s v="非註冊用戶"/>
    <n v="0"/>
    <s v="[]"/>
    <s v="Smartphone"/>
    <s v="android_device"/>
    <s v="Reason: Will測試_x000a__x000a_Action: NA_x000a__x000a_Tools: NA_x000a__x000a_End Result: 測試"/>
    <s v="Technical Support"/>
    <s v="未提供服務"/>
    <s v="測試"/>
    <s v="Resolved"/>
  </r>
  <r>
    <s v="FET"/>
    <x v="0"/>
    <s v="Call"/>
    <s v="051E127622594F9286F40B5B45A6884D"/>
    <d v="2025-11-08T00:00:00"/>
    <d v="2025-11-08T15:10:38"/>
    <d v="2025-11-08T15:12:14"/>
    <x v="2"/>
    <s v="Evan Liu"/>
    <s v="0925266168"/>
    <s v="NA"/>
    <s v="NA"/>
    <s v="Inbound"/>
    <s v="註冊用戶 - 數位萬事通"/>
    <n v="0"/>
    <s v="[]"/>
    <s v="Smartphone"/>
    <s v="In-App Voip Call"/>
    <s v="Reason: 進線無聲_x000a__x000a_Action: 呼喊後斷線_x000a__x000a_Tools: NA_x000a__x000a_End Result: 斷線"/>
    <m/>
    <s v="未提供服務"/>
    <s v="斷線"/>
    <s v="DISCONNECTED"/>
  </r>
  <r>
    <s v="FET"/>
    <x v="0"/>
    <s v="Call"/>
    <s v="05E679003CD34BC485BF6E6A9AA22EF7"/>
    <d v="2025-11-21T00:00:00"/>
    <d v="2025-11-21T08:08:32"/>
    <d v="2025-11-21T08:37:43"/>
    <x v="1"/>
    <s v="Jacky Lee"/>
    <s v="0925266168"/>
    <s v="NA"/>
    <s v="NA"/>
    <s v="Inbound"/>
    <s v="註冊用戶 - 數位萬事通"/>
    <n v="0"/>
    <s v="[]"/>
    <s v="Smartphone"/>
    <s v="In-App Voip Call"/>
    <s v="Reason: 1.LINE變成黑色的_x000a_2.搜尋網路內容＞分享至FB＞分享至LINE_x000a_3.TILTOK看到有貸款廣告是否可以申辦_x000a_4._x000a__x000a_Action: 1.透過遠端確認為LINE VOOM，未連接到網路，點選重選後連接到網路後回復正常，檢查息他介面是否主題也變更顏色，並無此情況。_x000a_2.透過遠端協助用戶操作SAFARI＞輸入關鍵字＞點選搜尋所要內容＞點選分享按鈕＞選擇FB＞選擇LINE分享_x000a_3.用戶說明不建議，建議用戶向銀行申辦、若TIKTOK要回到平常瀏覽業面可以看左上方是否有X點選關閉可以回到主畫面_x000a_4._x000a__x000a_Tools: LMI_x000a__x000a_End Result: 約定11/22 00：00回電0925266168關懷陳情案件操作是否有順利"/>
    <m/>
    <s v="程式相關"/>
    <s v="社群軟體 - Line"/>
    <s v="CALLBACK"/>
  </r>
  <r>
    <s v="Synnex"/>
    <x v="0"/>
    <s v="Call"/>
    <s v="06678E1F0E834010836244A6920D9808"/>
    <d v="2025-11-17T00:00:00"/>
    <d v="2025-11-17T20:41:05"/>
    <d v="2025-11-17T20:41:05"/>
    <x v="0"/>
    <m/>
    <m/>
    <m/>
    <m/>
    <s v="Inbound"/>
    <m/>
    <m/>
    <m/>
    <m/>
    <s v="In-App Voip Call"/>
    <m/>
    <m/>
    <m/>
    <m/>
    <m/>
  </r>
  <r>
    <s v="Synnex"/>
    <x v="0"/>
    <s v="Call"/>
    <s v="109556EB949E4C31B7DF393306B07D70"/>
    <d v="2025-11-03T00:00:00"/>
    <d v="2025-11-03T12:55:43"/>
    <d v="2025-11-03T13:46:19"/>
    <x v="0"/>
    <m/>
    <s v="0937627771"/>
    <s v="NA"/>
    <s v="NA"/>
    <s v="Inbound"/>
    <s v="註冊用戶 - 科技易即通"/>
    <n v="0"/>
    <s v="[&quot;測試機&quot;]"/>
    <s v="Smartphone"/>
    <s v="In-App Voip Call"/>
    <s v="Reason: _x000a_1.用戶詢問手機昨天重開機後照片資料就不見了_x000a_2.messenger照片都找不到我要傳的內容_x000a_3.用戶詢問發送照片編輯時的橡皮擦功能_x000a__x000a_Action: _x000a_1.確認到用戶手機重開後有些操作的路徑和之前不同，應是手機有更新導致介面操作位子不同_x000a_2.messenger點選照片&gt;四個彩色的葉子(照片)&gt;找到對應資料夾&gt;選取照片_x000a_(可能因更新後導致照片有被分類的關係，變成照片如從line下載，就要找到line的資料夾才找的到照片_x000a_3.messenger編輯的照片裡面橡皮擦主要是針對前面編輯的內容作擦拭掉_x000a__x000a_Tools: 測試機_x000a__x000a_End Result: 確認用戶無其他問題，轉接滿意度"/>
    <m/>
    <s v="程式相關"/>
    <s v="社群軟體"/>
    <s v="Resolved"/>
  </r>
  <r>
    <s v="FET"/>
    <x v="0"/>
    <s v="Call"/>
    <s v="13AB1727DB0A4914BFA92ABBF7A91FDE"/>
    <d v="2025-11-08T00:00:00"/>
    <d v="2025-11-08T15:11:36"/>
    <d v="2025-11-08T15:12:45"/>
    <x v="2"/>
    <s v="Howard Chen"/>
    <s v="0925266168"/>
    <s v="NA"/>
    <s v="NA"/>
    <s v="Inbound"/>
    <s v="註冊用戶 - 數位萬事通"/>
    <n v="0"/>
    <s v="[]"/>
    <s v="Smartphone"/>
    <s v="In-App Voip Call"/>
    <s v="Reason: 進線無聲，探詢無回應_x000a__x000a_Action: NA_x000a__x000a_Tools: NA_x000a__x000a_End Result: 斷線"/>
    <m/>
    <s v="未提供服務"/>
    <s v="斷線"/>
    <s v="DISCONNECTED"/>
  </r>
  <r>
    <s v="DE"/>
    <x v="0"/>
    <s v="Call"/>
    <s v="183D26F53B6F4443AB45830C8E2C8ECE"/>
    <d v="2025-11-29T00:00:00"/>
    <d v="2025-11-29T16:45:15"/>
    <d v="2025-11-29T16:58:05"/>
    <x v="2"/>
    <s v="Howard Chen"/>
    <s v="0963433068"/>
    <s v="NA"/>
    <s v="NA"/>
    <s v="Inbound"/>
    <s v="註冊用戶 - 科技易即通"/>
    <n v="0"/>
    <s v="[]"/>
    <s v="Smartphone"/>
    <s v="In-App Voip Call"/>
    <s v="Reason:用Chrome瀏覽器開啟CLARINS網頁網購，要輸入信用卡資訊支付時，無法輸入信用卡截止日期_x000a__x000a_Action: 用戶斷線_x000a__x000a_Tools:LMI_x000a__x000a_End Result:需回電"/>
    <m/>
    <s v="程式相關"/>
    <s v="瀏覽器"/>
    <s v="CALLBACK"/>
  </r>
  <r>
    <s v="DE"/>
    <x v="0"/>
    <s v="Call"/>
    <s v="1CCCF1F2AEF748D1A5B2A9FBD5A13A35"/>
    <d v="2025-11-15T00:00:00"/>
    <d v="2025-11-15T21:47:27"/>
    <d v="2025-11-15T21:57:26"/>
    <x v="2"/>
    <s v="Evan Liu"/>
    <s v="0932024171"/>
    <s v="NA"/>
    <s v="NA"/>
    <s v="Inbound"/>
    <s v="註冊用戶 - 科技易即通"/>
    <n v="0"/>
    <s v="[&quot;螢幕分享&quot;]"/>
    <s v="Smartphone"/>
    <s v="In-App Voip Call"/>
    <s v="Reason: _x000a_為什麼FB APP會跳出一個Messenger_x000a__x000a_Action: _x000a_Facebook已經把Messenger獨立APP很久了，使用的是Facebook的資料，如若在Facebook要進行訊息傳送，都會透過Messenger_x000a__x000a_Tools: 螢幕共享_x000a__x000a_End Result: 說明完成，轉滿意度"/>
    <m/>
    <s v="程式相關"/>
    <s v="社群軟體 - Facebook"/>
    <s v="Resolved"/>
  </r>
  <r>
    <s v="FET"/>
    <x v="0"/>
    <s v="Call"/>
    <s v="1DC6D4D9BAD9483793CF3EF16B7597C5"/>
    <d v="2025-11-24T00:00:00"/>
    <d v="2025-11-24T10:20:49"/>
    <d v="2025-11-24T11:08:44"/>
    <x v="0"/>
    <m/>
    <s v="0925266168"/>
    <s v="NA"/>
    <s v="NA"/>
    <s v="Inbound"/>
    <s v="註冊用戶 - 數位萬事通"/>
    <n v="0"/>
    <s v="[]"/>
    <s v="Smartphone"/>
    <s v="In-App Voip Call"/>
    <s v="Reason: _x000a_問題1.line上面別給的titok連結頁面卡住_x000a_問題2.群組line對話信息收回問題_x000a_問題3.line回覆問題_x000a_問題4.跟直銷公司有糾紛 想要購買憑據如何索取，當時有掃碼進發票app，能從那邊直接印嗎?_x000a__x000a_Action: _x000a_問題1.網路卡住，建議再重新點選連結試試_x000a_問題2.超過24小時無法收回_x000a_問題3.點選對話 &gt; 回覆 &gt;可針對單一字句回覆_x000a_問題4.建議直接跟直銷公司索取_x000a__x000a_Tools: 個人經驗、lmi_x000a__x000a_End Result: 斷線，需回電"/>
    <m/>
    <s v="程式相關"/>
    <s v="社群軟體 - Line"/>
    <s v="CALLBACK"/>
  </r>
  <r>
    <s v="FET"/>
    <x v="0"/>
    <s v="Call"/>
    <s v="1E144726A355456D8E801A687DE86F69"/>
    <d v="2025-11-18T00:00:00"/>
    <d v="2025-11-18T14:52:18"/>
    <d v="2025-11-18T14:52:18"/>
    <x v="4"/>
    <m/>
    <m/>
    <m/>
    <m/>
    <s v="Inbound"/>
    <m/>
    <m/>
    <m/>
    <m/>
    <s v="In-App Voip Call"/>
    <m/>
    <m/>
    <m/>
    <m/>
    <m/>
  </r>
  <r>
    <s v="DE"/>
    <x v="0"/>
    <s v="Call"/>
    <s v="1E8369B00D054D7EB390EF372907637C"/>
    <d v="2025-11-06T00:00:00"/>
    <d v="2025-11-06T14:03:34"/>
    <d v="2025-11-06T14:17:21"/>
    <x v="5"/>
    <m/>
    <s v="0915951112"/>
    <s v="NA"/>
    <s v="NA"/>
    <s v="Inbound"/>
    <s v="註冊用戶 - 科技易即通"/>
    <n v="0"/>
    <s v="[&quot;測試機&quot;]"/>
    <s v="Smartphone"/>
    <s v="In-App Voip Call"/>
    <s v="Reason: _x000a_1.手機youtube如何背景撥放_x000a_2.螢幕關閉怎麼關閉_x000a_3.手機背景撥放可以延長手機壽命嗎?_x000a__x000a_Action: _x000a_1.在手機右側的電源鍵按下後螢幕關閉就可以使用背景撥放功能_x000a_2.手機右側電源鍵輕按1下即可_x000a_3.手機和電視不同，手機透過背景撥放主要是可以減少耗電量，所以可以延長電池的充電狀況_x000a__x000a_Tools: _x000a_測試機+個人經驗_x000a__x000a_End Result: 確認用戶無其他問題，需要自己實際操作，如操作不成功會在進線詢問"/>
    <m/>
    <s v="程式相關"/>
    <s v="媒體及影片"/>
    <s v="Resolved"/>
  </r>
  <r>
    <s v="FET"/>
    <x v="0"/>
    <s v="Call"/>
    <s v="2B15F739C4654FF5872AE526AD78CDA9"/>
    <d v="2025-11-15T00:00:00"/>
    <d v="2025-11-15T19:36:12"/>
    <d v="2025-11-15T20:01:54"/>
    <x v="2"/>
    <s v="Evan Liu"/>
    <s v="0925266168"/>
    <s v="NA"/>
    <s v="NA"/>
    <s v="Inbound"/>
    <s v="註冊用戶 - 數位萬事通"/>
    <n v="0"/>
    <s v="[&quot;螢幕分享&quot;]"/>
    <s v="Smartphone"/>
    <s v="In-App Voip Call"/>
    <s v="Reason: _x000a_1.Happy go 點數兌換_x000a_2.調整時間_x000a_3.創建LINE群組_x000a_4.房屋貸款管道，能不能直接點選tiktok上面的相關影片連結_x000a__x000a_Action: _x000a_1.右下角個人中心可察看點數&gt;左上角點數兌換&gt;查看兌換商品所需點數_x000a_2.設定&gt;一般&gt;日期與時間&gt;自動設定_x000a_3.LINE主頁&gt;加入&gt;建立群組&gt;可以新增成員&gt;設定群組名稱及頭貼_x000a_4.金融相關業務建議直接與銀行端洽談，因包含過多個資，不建議點選網路影片連結_x000a_用戶APP進，請用戶之後透過WEB或直接撥打電話_x000a__x000a_Tools: 螢幕共享_x000a__x000a_End Result: 說明完成"/>
    <m/>
    <s v="程式相關"/>
    <s v="其它軟體程式"/>
    <s v="Resolved"/>
  </r>
  <r>
    <s v="FET"/>
    <x v="0"/>
    <s v="Call"/>
    <s v="3354C5B7AD90437683C2568AADBF71C8"/>
    <d v="2025-11-17T00:00:00"/>
    <d v="2025-11-17T20:56:22"/>
    <d v="2025-11-17T20:59:59"/>
    <x v="0"/>
    <s v="Amber Wang"/>
    <s v="0925266168"/>
    <s v="NA"/>
    <s v="NA"/>
    <s v="Inbound"/>
    <s v="註冊用戶 - 數位萬事通"/>
    <n v="0"/>
    <s v="[]"/>
    <s v="Smartphone"/>
    <s v="In-App Voip Call"/>
    <s v="Reason: _x000a_詢問LINE聊天收回傳給兒子的_x000a_Action: _x000a_說明收回功能僅有24小時內可以收回，如果超過無法_x000a_Tools: _x000a_個人經驗_x000a_End Result: _x000a_無其他問題"/>
    <m/>
    <s v="程式相關"/>
    <s v="社群軟體 - Line"/>
    <s v="Resolved"/>
  </r>
  <r>
    <s v="DE"/>
    <x v="0"/>
    <s v="Call"/>
    <s v="336D9256BF734EA183EE875C6C2692BE"/>
    <d v="2025-11-05T00:00:00"/>
    <d v="2025-11-05T01:29:02"/>
    <d v="2025-11-05T01:47:26"/>
    <x v="3"/>
    <s v="Jacky Lee"/>
    <s v="0963433068"/>
    <s v="NA"/>
    <s v="NA"/>
    <s v="Inbound"/>
    <s v="註冊用戶 - 科技易即通"/>
    <n v="0"/>
    <s v="[]"/>
    <s v="Smartphone"/>
    <s v="In-App Voip Call"/>
    <s v="Reason:1. LINE登入_x000a_2.關閉圖片_x000a_(不明原因該用戶綁定裝置消失)_x000a_Action: 1.確認用戶登入LINE帳號為手機上使用帳戶，後須請用戶透過手機掃描行動條碼登入，順利登入完成_x000a_2.檢視用戶畫面。提醒用戶因該圖片過大。故移動圖片後找到X關閉符號順利關閉_x000a__x000a_Tools: LMI_x000a__x000a_End Result: 確認說明清楚，無其他問題轉接滿意度調查"/>
    <m/>
    <s v="程式相關"/>
    <s v="社群軟體 - Line"/>
    <s v="Resolved"/>
  </r>
  <r>
    <s v="FET"/>
    <x v="0"/>
    <s v="Call"/>
    <s v="3C29FB4301F841EFB440F4C7817675C9"/>
    <d v="2025-11-26T00:00:00"/>
    <d v="2025-11-26T01:51:28"/>
    <d v="2025-11-26T02:15:09"/>
    <x v="3"/>
    <s v="Jacky Lee"/>
    <s v="0925266168"/>
    <s v="NA"/>
    <s v="NA"/>
    <s v="Inbound"/>
    <s v="註冊用戶 - 數位萬事通"/>
    <n v="0"/>
    <s v="[]"/>
    <s v="Smartphone"/>
    <s v="In-App Voip Call"/>
    <s v="Reason: 1.用戶進線回復前通生成圖片順利生成_x000a__x000a_Action: 1.順利生成，但AI生成圖片有錯誤字形，請用戶後續可以自行嘗試，另有其他操作介面但LMI關係無法看到，用戶要求11/26：02：20回電0925266168，協助確認_x000a__x000a_Tools: LMI_x000a__x000a_End Result: 11/26：02：20回電0925266168"/>
    <m/>
    <s v="程式相關"/>
    <s v="其它軟體程式"/>
    <s v="CALLBACK"/>
  </r>
  <r>
    <s v="Synnex"/>
    <x v="0"/>
    <s v="Call"/>
    <s v="3C4BBD9112C645E2A000D8CF6F6271E4"/>
    <d v="2025-11-19T00:00:00"/>
    <d v="2025-11-19T03:07:41"/>
    <d v="2025-11-19T03:42:17"/>
    <x v="3"/>
    <s v="Jacky Lee"/>
    <s v="0985587776"/>
    <s v="NA"/>
    <s v="NA"/>
    <s v="Inbound"/>
    <s v="註冊用戶 - 科技易即通"/>
    <n v="0"/>
    <s v="[]"/>
    <s v="Smartphone"/>
    <s v="In-App Voip Call"/>
    <s v="Reason: .0985587776：Samsung_x0009_Galaxy A56_x000a_1.科技易及通APP撥打電話出現前往設定_x000a_2.不能撥電話出現未註冊網路_x000a_3.檢查剩餘容量_x000a__x000a_Action: 1.請用戶重開機，後續透過遠端連線，引導用戶設定＞應用程式＞科技易及通＞將推波通知關閉後再開啟。後續確認正常_x000a_2.透過遠端確認到應為SIM2卡開啟，至以下路徑關閉：設定＞連接＞SIM卡管理工具將SIM卡2關閉即可，與用戶說明因不明原因SIM卡2開啟才導致該情況出現用戶理解_x000a_3.檢查路徑：設定＞裝置維護＞儲存空間。依照用戶說明大約剩餘約50GB，說明若滿可能會出現無法儲存的提示訊息，用戶了解_x000a__x000a_Tools: LMI._x000a__x000a_End Result: 確認說明清楚，無其他問題轉接滿意度調查"/>
    <m/>
    <s v="一般詢問"/>
    <s v="Soluto App相關"/>
    <s v="Resolved"/>
  </r>
  <r>
    <s v="DE"/>
    <x v="0"/>
    <s v="Call"/>
    <s v="3F15535D5F404375B09A9456B9EF8774"/>
    <d v="2025-11-27T00:00:00"/>
    <d v="2025-11-27T07:19:16"/>
    <d v="2025-11-27T07:19:16"/>
    <x v="5"/>
    <m/>
    <m/>
    <m/>
    <m/>
    <s v="Inbound"/>
    <m/>
    <m/>
    <m/>
    <m/>
    <s v="In-App Voip Call"/>
    <m/>
    <m/>
    <m/>
    <m/>
    <m/>
  </r>
  <r>
    <s v="Synnex"/>
    <x v="0"/>
    <s v="Call"/>
    <s v="41D299062AD9447EB0FEEBF85876B83B"/>
    <d v="2025-11-11T00:00:00"/>
    <d v="2025-11-11T05:12:25"/>
    <d v="2025-11-11T06:10:25"/>
    <x v="4"/>
    <s v="Jacky Lee"/>
    <s v="0937627771"/>
    <s v="NA"/>
    <s v="NA"/>
    <s v="Inbound"/>
    <s v="註冊用戶 - 科技易即通"/>
    <n v="0"/>
    <s v="[]"/>
    <s v="Smartphone"/>
    <s v="In-App Voip Call"/>
    <s v="Reason: 1.去水印_x000a_突然斷線需回電_x000a_Action: _x000a__x000a_Tools: _x000a__x000a_End Result:"/>
    <m/>
    <s v="程式相關"/>
    <s v="媒體及影片"/>
    <s v="CALLBACK"/>
  </r>
  <r>
    <s v="Synnex"/>
    <x v="0"/>
    <s v="Call"/>
    <s v="42CF4CB2F00D4EB39819F672D5E923DA"/>
    <d v="2025-11-29T00:00:00"/>
    <d v="2025-11-29T03:49:59"/>
    <d v="2025-11-29T04:16:44"/>
    <x v="2"/>
    <s v="Jacky Lee"/>
    <s v="0985587776"/>
    <s v="NA"/>
    <s v="NA"/>
    <s v="Inbound"/>
    <s v="註冊用戶 - 科技易即通"/>
    <n v="0"/>
    <s v="[]"/>
    <s v="Smartphone"/>
    <s v="In-App Voip Call"/>
    <s v="Reason: 1.CAPCUT揮出檔案會到哪邊(本來不能匯出檔案，但現在可以_x000a__x000a_Action: 1.確認有匯出後，請用戶打開媒體瀏覽器就可以檢視到，提醒用戶說明因為目前恰逢黑色星期五可能有免費試用，但請用戶注意是否有誤觸訂閱_x000a__x000a_Tools: 個人經驗_x000a__x000a_End Result: 確認說明清楚，無其他問題轉接滿意度調查"/>
    <m/>
    <s v="程式相關"/>
    <s v="相片及影像處理"/>
    <s v="Resolved"/>
  </r>
  <r>
    <s v="DE"/>
    <x v="0"/>
    <s v="Call"/>
    <s v="439723C984304EB49FEC7DB7494622C2"/>
    <d v="2025-11-02T00:00:00"/>
    <d v="2025-11-02T19:45:07"/>
    <d v="2025-11-02T19:58:41"/>
    <x v="6"/>
    <s v="Amber Wang"/>
    <s v="0932024171"/>
    <s v="NA"/>
    <s v="NA"/>
    <s v="Inbound"/>
    <s v="註冊用戶 - 科技易即通"/>
    <n v="0"/>
    <s v="[]"/>
    <s v="Smartphone"/>
    <s v="In-App Voip Call"/>
    <s v="Reason: _x000a_詢問要使用WIFI或連線 _x000a_Action: _x000a_突斷線下通補RATE_x000a_Tools: _x000a__x000a_End Result:"/>
    <m/>
    <s v="網路連線及資料傳輸"/>
    <s v="WiFi/網路熱點相關"/>
    <s v="CALLBACK"/>
  </r>
  <r>
    <s v="FET"/>
    <x v="0"/>
    <s v="Call"/>
    <s v="46F0FA8CD75E4E5B8C0DC1591E700D2D"/>
    <d v="2025-11-17T00:00:00"/>
    <d v="2025-11-17T21:14:47"/>
    <d v="2025-11-17T21:21:21"/>
    <x v="0"/>
    <s v="Amber Wang"/>
    <s v="0925266168"/>
    <s v="NA"/>
    <s v="NA"/>
    <s v="Inbound"/>
    <s v="註冊用戶 - 數位萬事通"/>
    <n v="0"/>
    <s v="[]"/>
    <s v="Smartphone"/>
    <s v="In-App Voip Call"/>
    <s v="Reason: _x000a_詢問蝦皮下午的已取消可以恢復嗎_x000a_Action: _x000a_說明如已取消得的訂單無法恢復，如有需要重新再下單即可_x000a_Tools: _x000a_個人經驗_x000a_End Result: _x000a_無其他問題"/>
    <m/>
    <s v="程式相關"/>
    <s v="購物外送"/>
    <s v="Resolved"/>
  </r>
  <r>
    <s v="FET"/>
    <x v="0"/>
    <s v="Call"/>
    <s v="4E57A7341961478A8804222DA914C93D"/>
    <d v="2025-11-24T00:00:00"/>
    <d v="2025-11-24T19:14:20"/>
    <d v="2025-11-24T19:20:15"/>
    <x v="0"/>
    <s v="Amber Wang"/>
    <s v="0925299168"/>
    <s v="NA"/>
    <s v="NA"/>
    <s v="Inbound"/>
    <s v="註冊用戶 - 數位萬事通"/>
    <n v="0"/>
    <s v="[]"/>
    <s v="Smartphone"/>
    <s v="In-App Voip Call"/>
    <s v="Reason: _x000a_相機異常突無回應 下通補RATE_x000a_Action: _x000a__x000a_Tools: _x000a__x000a_End Result:"/>
    <m/>
    <s v="裝置設定"/>
    <s v="相機"/>
    <s v="CALLBACK"/>
  </r>
  <r>
    <s v="Synnex"/>
    <x v="0"/>
    <s v="Call"/>
    <s v="5744CFDDD7C74601BC829BD9177C83FF"/>
    <d v="2025-11-04T00:00:00"/>
    <d v="2025-11-04T00:51:35"/>
    <d v="2025-11-04T02:24:33"/>
    <x v="4"/>
    <s v="Jacky Lee"/>
    <s v="0937627771"/>
    <s v="NA"/>
    <s v="NA"/>
    <s v="Inbound"/>
    <s v="註冊用戶 - 科技易即通"/>
    <n v="0"/>
    <s v="[]"/>
    <s v="Smartphone"/>
    <s v="In-App Voip Call"/>
    <s v="Reason: 1.TIKTOK自動剪片_x000a_2.Messenger傳送照片介面與以往不同_x000a_3.wechat連接使用外部瀏覽器開啟_x000a_(不明原因接通前約1分鐘，聽不到用戶端聲音)_x000a__x000a_Action: 1.TIKTOK＞+號＞點選右下角創作＞自動剪片＞選取照片＞依序操作即可_x000a_2..先在設定‵&gt;應用程式＞Messenger＞先將照片權限關閉＞後續再開啟Messenger＞重新開啟權限＞將畫面中間小橫線上滑。開啟全照片選取介面_x000a_3.wechat外部瀏覽器開啟：複製連接網址＞開啟chrome瀏覽器＞貼上網址＞前往後開啟_x000a__x000a_Tools: LMI_x000a__x000a_End Result: 確認說明清楚，無其他問題轉接滿意度調查"/>
    <m/>
    <s v="程式相關"/>
    <s v="媒體及影片"/>
    <s v="Resolved"/>
  </r>
  <r>
    <s v="Synnex"/>
    <x v="0"/>
    <s v="Call"/>
    <s v="6212A438EC184C60A8B71C77076F70DB"/>
    <d v="2025-11-22T00:00:00"/>
    <d v="2025-11-22T05:17:48"/>
    <d v="2025-11-22T06:09:41"/>
    <x v="2"/>
    <s v="Jacky Lee"/>
    <s v="0985587776"/>
    <s v="NA"/>
    <s v="NA"/>
    <s v="Inbound"/>
    <s v="註冊用戶 - 科技易即通"/>
    <n v="0"/>
    <s v="[]"/>
    <s v="Smartphone"/>
    <s v="In-App Voip Call"/>
    <s v="Reason:1抖音上看到大陸支付寶設定_x000a_2.確認圖片內容後說明_x000a_3.0937627771`:Samsung_x0009_Galaxy S24 Ultra_x000a_目前確實在11/21號到期_x000a__x000a_Action: 1.確認內容後與用戶說明，該內容為付款設定，並非收款_x000a_2.透過遠端確認，說明內容為帳號報白部分已成僅有1個平台因未付粉絲數量故未申報完成，其餘4個平台已完成用戶理解_x000a_0937627771`:Samsung_x0009_Galaxy S24 Ultra_x000a_目前確實在11/21號到期，請用戶洽門市申辦，另外與用戶說明0985587776於12/3日到期，並補充專線電話確實為0809085598_x000a__x000a_Tools: LMI_x000a__x000a_End Result: 確認說明清楚無其他問題轉接滿意度調查"/>
    <m/>
    <s v="程式相關"/>
    <s v="行動支付"/>
    <s v="Resolved"/>
  </r>
  <r>
    <s v="DE"/>
    <x v="0"/>
    <s v="Call"/>
    <s v="624CA5BD15934225BF0D86AC4B2E1B4A"/>
    <d v="2025-11-05T00:00:00"/>
    <d v="2025-11-05T17:19:26"/>
    <d v="2025-11-05T17:19:26"/>
    <x v="3"/>
    <m/>
    <m/>
    <m/>
    <m/>
    <s v="Inbound"/>
    <m/>
    <m/>
    <m/>
    <m/>
    <s v="In-App Voip Call"/>
    <m/>
    <m/>
    <m/>
    <m/>
    <m/>
  </r>
  <r>
    <s v="DE"/>
    <x v="0"/>
    <s v="Call"/>
    <s v="63FC9F14246E4CD18F423AA4F8633CAE"/>
    <d v="2025-11-27T00:00:00"/>
    <d v="2025-11-27T07:47:12"/>
    <d v="2025-11-27T08:00:57"/>
    <x v="5"/>
    <s v="Jacky Lee"/>
    <s v="0963433068"/>
    <s v="NA"/>
    <s v="NA"/>
    <s v="Inbound"/>
    <s v="註冊用戶 - 科技易即通"/>
    <n v="0"/>
    <s v="[]"/>
    <s v="Smartphone"/>
    <s v="In-App Voip Call"/>
    <s v="Reason: 1.圖片轉存為PDF檔案_x000a__x000a_Action: 1.說明操作方式：相片＞所需圖片＞分享符號＞選擇列印＞再點選分享符號＞儲存到檔案完成，與用戶提醒由於操作後檔案性質變化，若要選擇該檔案需要以檔案的方式選取而非圖片_x000a__x000a_Tools: LMI_x000a__x000a_End Result: 確認說明清楚，無其他問題轉接滿意度調查"/>
    <m/>
    <s v="程式相關"/>
    <s v="相片及影像處理"/>
    <s v="Resolved"/>
  </r>
  <r>
    <s v="Synnex"/>
    <x v="0"/>
    <s v="Call"/>
    <s v="6859134EB17E4893932CE18F92C7ADE2"/>
    <d v="2025-11-14T00:00:00"/>
    <d v="2025-11-14T13:09:34"/>
    <d v="2025-11-14T13:18:48"/>
    <x v="1"/>
    <m/>
    <s v="0933530716"/>
    <s v="NA"/>
    <s v="NA"/>
    <s v="Inbound"/>
    <s v="註冊用戶 - 科技易即通"/>
    <n v="0"/>
    <s v="[]"/>
    <s v="Smartphone"/>
    <s v="In-App Voip Call"/>
    <s v="Reason: _x000a_問題1.iphone 16 &gt; iphone15 資料可以移轉嗎? 昨天測試有個購物資料轉換不過去。_x000a_問題2.手機資料轉換時透過有線還是wifi比較穩定。網路不太穩定，流量低_x000a__x000a_Action: _x000a_問題1.此端說明若是內建資料可正常移轉。若是購物資料來自第三方或其他app，無法保證資料可完整移轉。_x000a_問題2.說明若是網路不太穩定。建議可用有線，詳細轉換方式可參考蘋果官網。(非主要服務裝置，故只提供方向)_x000a__x000a_Tools: 個人經驗_x000a__x000a_End Result: 已解決，轉滿意度。"/>
    <m/>
    <s v="裝置設定"/>
    <s v="其他"/>
    <s v="Resolved"/>
  </r>
  <r>
    <s v="FET"/>
    <x v="0"/>
    <s v="Call"/>
    <s v="6D38AD2AC430405DB0D91C9B29638DF4"/>
    <d v="2025-11-26T00:00:00"/>
    <d v="2025-11-26T15:54:32"/>
    <d v="2025-11-26T16:49:18"/>
    <x v="3"/>
    <s v="Alex Chen"/>
    <s v="0925266168"/>
    <s v="NA"/>
    <s v="NA"/>
    <s v="Inbound"/>
    <s v="註冊用戶 - 數位萬事通"/>
    <n v="0"/>
    <s v="[]"/>
    <s v="Smartphone"/>
    <s v="In-App Voip Call"/>
    <s v="Reason: _x000a_1.建議回饋_x000a_2.Gemini功能是否被Rescue阻擋?(連線Rescue操作與Gemini對話時黑頻，未連線時正常)_x000a_3.Gemini以前生成過的圖片找得回來嗎?_x000a_Action: _x000a_1.請給技術專家伙食費、交通費、住宿費、終身俸...等福利，另外要提供各廠牌最新手機給每位技術專家當作測試機_x000a_2.是，部分畫面會有所阻擋，除了Gemini對話、另外還有輸入帳密、銀行相關個資等，都有可能Rescue無法觀看到畫面_x000a_3.Gemini左上角三條線&gt;我的內容&gt;裡面會有過往生成過的圖片紀錄_x000a_Tools: _x000a_測試機_x000a_End Result: _x000a_完成"/>
    <m/>
    <s v="一般詢問"/>
    <s v="投訴/客戶反饋"/>
    <s v="Resolved"/>
  </r>
  <r>
    <s v="DE"/>
    <x v="0"/>
    <s v="Call"/>
    <s v="6E704F8CD32C441685BC06877716C4C1"/>
    <d v="2025-11-18T00:00:00"/>
    <d v="2025-11-18T22:22:25"/>
    <d v="2025-11-18T22:29:29"/>
    <x v="4"/>
    <s v="Evan Liu"/>
    <s v="0963433068"/>
    <s v="NA"/>
    <s v="NA"/>
    <s v="Inbound"/>
    <s v="註冊用戶 - 科技易即通"/>
    <n v="0"/>
    <s v="[&quot;個人經驗&quot;]"/>
    <s v="Smartphone"/>
    <s v="In-App Voip Call"/>
    <s v="Reason: 怎麼透過chatGPT將中文翻譯成日文_x000a__x000a_Action: 先對GPT下指令，請他將文字翻譯成日文，接著提供GPT要翻譯的文字即可_x000a_GPT免費版有流量限制，但如果只是單純翻譯使用並不會占太多流量_x000a__x000a_Tools: 個人經驗_x000a__x000a_End Result: 說明完成，轉滿意度"/>
    <m/>
    <s v="程式相關"/>
    <s v="生產類相關"/>
    <s v="Resolved"/>
  </r>
  <r>
    <s v="Synnex"/>
    <x v="0"/>
    <s v="Call"/>
    <s v="71AFF5ED734F4DA29438C10A1F6E29AC"/>
    <d v="2025-11-14T00:00:00"/>
    <d v="2025-11-14T02:08:12"/>
    <d v="2025-11-14T04:20:30"/>
    <x v="1"/>
    <s v="Jacky Lee"/>
    <s v="0937627771"/>
    <s v="NA"/>
    <s v="NA"/>
    <s v="Inbound"/>
    <s v="註冊用戶 - 科技易即通"/>
    <n v="0"/>
    <s v="[]"/>
    <s v="Smartphone"/>
    <s v="In-App Voip Call"/>
    <s v="Reason: 1.TIKTOK STUKDIOS排程發布、帳號_x000a_2.CAOCUT影片導出失敗_x000a_3.支付寶問卷回復_x000a__x000a_Action: 1.透過遠端協助操作TIKTOK STUKDIOS，依照畫面只是於隱私設定操作切換帳號，透過遠端協助用戶操作排程設定_x000a_2.確認後為會員等級不同，因使用到較高等級內容故無法導出_x000a_3.透過遠端協助用戶操作填寫_x000a__x000a_Tools: LMI_x000a__x000a_End Result: 確認說明清楚，無其他問題轉接滿意度調查"/>
    <m/>
    <s v="程式相關"/>
    <s v="媒體及影片"/>
    <s v="Resolved"/>
  </r>
  <r>
    <s v="FET"/>
    <x v="0"/>
    <s v="Call"/>
    <s v="82AB66D863514B29A89B2FF93CD89A43"/>
    <d v="2025-11-07T00:00:00"/>
    <d v="2025-11-07T06:05:01"/>
    <d v="2025-11-07T08:55:11"/>
    <x v="1"/>
    <s v="Jacky Lee"/>
    <s v="0925266168"/>
    <s v="NA"/>
    <s v="NA"/>
    <s v="Inbound"/>
    <s v="註冊用戶 - 數位萬事通"/>
    <n v="0"/>
    <s v="[]"/>
    <s v="Smartphone"/>
    <s v="In-App Voip Call"/>
    <s v="Reason: 1.確認簡訊內容(遠傳代收停車費)_x000a_2.之前有購物經驗需要報關，請問是甚麼_x000a_3.修皮購物購買商品_x000a__x000a_Action: 1.透過LMI確認，申辦完成_x000a_2.依照用戶敘述可能為掏寶，協助用戶使用掏寶搜尋所需商品並協助完成購買_x000a_3協助用戶找尋需要商品協助結帳_x000a__x000a_Tools: LMI_x000a__x000a_End Result: 確認說明清楚無其他問題轉接滿意度"/>
    <m/>
    <s v="程式相關"/>
    <s v="文字簡訊"/>
    <s v="Resolved"/>
  </r>
  <r>
    <s v="FET"/>
    <x v="0"/>
    <s v="Call"/>
    <s v="86CA8ED6E5F5448FAAD662CF58B1DABC"/>
    <d v="2025-11-08T00:00:00"/>
    <d v="2025-11-08T15:02:57"/>
    <d v="2025-11-08T15:12:08"/>
    <x v="2"/>
    <m/>
    <s v="0925266168"/>
    <s v="NA"/>
    <s v="NA"/>
    <s v="Inbound"/>
    <s v="註冊用戶 - 數位萬事通"/>
    <n v="0"/>
    <s v="[]"/>
    <s v="Smartphone"/>
    <s v="In-App Voip Call"/>
    <s v="Reason: _x000a_問題1.淘寶查看訂單狀態_x000a_問題2.safari 網頁頁面卡住_x000a__x000a_Action: _x000a_問題1.引導客戶看，目前貨物還在廈門轉運中心，還未進台灣。_x000a_問題2.請客戶關閉safari 網頁，再重新進入試試_x000a__x000a_Tools: 個人經驗、lmi_x000a__x000a_End Result: 斷線，需再回撥"/>
    <m/>
    <s v="程式相關"/>
    <s v="購物外送"/>
    <s v="Resolved"/>
  </r>
  <r>
    <s v="DE"/>
    <x v="0"/>
    <s v="Call"/>
    <s v="88F6AA8B179C47ED874FACB36266BAF2"/>
    <d v="2025-11-12T00:00:00"/>
    <d v="2025-11-12T20:32:17"/>
    <d v="2025-11-12T20:55:28"/>
    <x v="3"/>
    <s v="Howard Chen"/>
    <s v="0963433068"/>
    <s v="NA"/>
    <s v="NA"/>
    <s v="Inbound"/>
    <s v="註冊用戶 - 科技易即通"/>
    <n v="0"/>
    <s v="[]"/>
    <s v="Smartphone"/>
    <s v="In-App Voip Call"/>
    <s v="Reason:_x000a_1.ChatGPT現在提問有時候不會回應問題_x000a_2.ChatGPT免費版及額度差異？_x000a_3.只能綁一台平板嗎？能不能多綁一台其他裝置(後客戶表示詢問的其他裝置是筆電)_x000a_4.之後要在DUOLINGO的網頁上考雙語的考試，但還不確定會用此台平板考或是之後需要改用筆電考(需要帶筆電操作需另新增綁定)，但屆時考試前需要協助確認相機及麥克風權限有無開啟，可以嗎？_x000a__x000a_Action:_x000a_1.LMI確認APP回應正常_x000a_2.經測試，使用者在5小時內最多只能獲得由GPT-5 模型產生的10 則訊息回覆。 免費版用戶可以使用DALL-E 模型生成圖片，但每日額度有限（約3 張）。 _x000a_3.可綁定一台手機或平板(擇一)及一台筆電。_x000a_4.可以，以平板為例，客戶以Chrome瀏覽器開啟該網頁，設定&gt;APP&gt;CHROME&gt;查看權限是否開啟_x000a__x000a_Tools:LMI、自身經驗_x000a__x000a_End Result:無其他問題轉接滿意度。(此通綁定IPAD PRO 12.9吋 第六代)"/>
    <m/>
    <s v="程式相關"/>
    <s v="其它軟體程式"/>
    <s v="Resolved"/>
  </r>
  <r>
    <s v="Synnex"/>
    <x v="0"/>
    <s v="Call"/>
    <s v="8ADFF205251246E0835676AB819935B4"/>
    <d v="2025-11-05T00:00:00"/>
    <d v="2025-11-05T23:57:59"/>
    <d v="2025-11-05T23:57:59"/>
    <x v="3"/>
    <m/>
    <m/>
    <m/>
    <m/>
    <s v="Inbound"/>
    <m/>
    <m/>
    <m/>
    <m/>
    <s v="In-App Voip Call"/>
    <m/>
    <m/>
    <m/>
    <m/>
    <m/>
  </r>
  <r>
    <s v="FET"/>
    <x v="0"/>
    <s v="Call"/>
    <s v="8D6AE9E9C38E4566BA1B632B60D87781"/>
    <d v="2025-11-16T00:00:00"/>
    <d v="2025-11-16T21:59:41"/>
    <d v="2025-11-16T22:38:45"/>
    <x v="6"/>
    <s v="Amber Wang"/>
    <s v="0925266168"/>
    <s v="NA"/>
    <s v="NA"/>
    <s v="Inbound"/>
    <s v="註冊用戶 - 數位萬事通"/>
    <n v="0"/>
    <s v="[]"/>
    <s v="Smartphone"/>
    <s v="In-App Voip Call"/>
    <s v="Reason: _x000a_1.蝦皮訂單確認_x000a_2.詢問海外購物包裝收到包裝有點不完整被拆開檢查過_x000a_3.表示有看到一個要確認料號是什麼_x000a_4.電信帳單這次費用很多_x000a_5.詢問車子的前擋風玻璃購買蝦皮或淘寶_x000a_Action: _x000a_1.要確認品項非用戶要購買且訂單也未成立，無須取消和理會_x000a_2.說明國外購買出貨至台灣部分會有清關檢查_x000a_3.因用戶要購買車子配件詢問賣家問題，蝦皮賣家聊聊回應要確認料號而已_x000a_4.心生活App-電信服務-綜合帳單詳情-確認用戶此次帳單市話撥打量較多_x000a_5.說明平台上關鍵字搜尋看看，如果找不到的話代表平台上未有賣家販售建議可以找原廠_x000a_Tools: _x000a_LMI_x000a_End Result: _x000a_無其他問題"/>
    <m/>
    <s v="程式相關"/>
    <s v="購物外送"/>
    <s v="Resolved"/>
  </r>
  <r>
    <s v="FET"/>
    <x v="0"/>
    <s v="Call"/>
    <s v="8F7548ABFE83401D86B14D982D7EDD63"/>
    <d v="2025-11-15T00:00:00"/>
    <d v="2025-11-15T19:22:26"/>
    <d v="2025-11-15T19:23:40"/>
    <x v="2"/>
    <s v="Evan Liu"/>
    <s v="0925266168"/>
    <s v="NA"/>
    <s v="NA"/>
    <s v="Inbound"/>
    <s v="註冊用戶 - 數位萬事通"/>
    <n v="0"/>
    <s v="[]"/>
    <s v="Smartphone"/>
    <s v="In-App Voip Call"/>
    <s v="Reason: 進線無聲_x000a__x000a_Action: 呼喊後斷線_x000a__x000a_Tools: NA_x000a__x000a_End Result: 斷線"/>
    <m/>
    <s v="未提供服務"/>
    <s v="斷線"/>
    <s v="DISCONNECTED"/>
  </r>
  <r>
    <s v="FET"/>
    <x v="0"/>
    <s v="Call"/>
    <s v="945841E42FA34E8A94F01C4726CC0E39"/>
    <d v="2025-11-07T00:00:00"/>
    <d v="2025-11-07T10:36:30"/>
    <d v="2025-11-07T11:00:52"/>
    <x v="1"/>
    <m/>
    <s v="0925266168"/>
    <s v="NA"/>
    <s v="NA"/>
    <s v="Inbound"/>
    <s v="註冊用戶 - 數位萬事通"/>
    <n v="0"/>
    <s v="[]"/>
    <s v="Smartphone"/>
    <s v="In-App Voip Call"/>
    <s v="Reason: _x000a_問題1.有在淘寶訂防塵套，如何變更顏色?_x000a_問題2.如何查看剛剛訂的訂單(淘寶與蝦皮)_x000a__x000a__x000a_Action: _x000a_問題1.引導於訂單介面中聯繫客服，通知變更訂單資料。_x000a_問題2.我的訂單&gt;待出貨 裡即可查看_x000a__x000a_Tools: 個人經驗、LMI_x000a__x000a_End Result: 已解決，轉滿意度"/>
    <m/>
    <s v="程式相關"/>
    <s v="購物外送"/>
    <s v="Resolved"/>
  </r>
  <r>
    <s v="DE"/>
    <x v="0"/>
    <s v="Call"/>
    <s v="967F333F0B8F4515B50F1C68ECD65A4C"/>
    <d v="2025-11-05T00:00:00"/>
    <d v="2025-11-05T16:50:06"/>
    <d v="2025-11-05T17:23:16"/>
    <x v="3"/>
    <m/>
    <s v="0910181304"/>
    <s v="NA"/>
    <s v="NA"/>
    <s v="Inbound"/>
    <s v="註冊用戶 - 科技易即通"/>
    <n v="0"/>
    <s v="[&quot;測試機&quot;]"/>
    <s v="Smartphone"/>
    <s v="In-App Voip Call"/>
    <s v="Reason: _x000a_1.控制台音量按鈕不見_x000a_2.手機桌面APP要移動整理如何調整_x000a__x000a_Action: _x000a_1.控制台常按加入控制台選項&gt;找到聲音&gt;長按後移動到想要擺放的位子即可_x000a_2.APP長按&gt;編輯主畫面&gt;移動到想要的位子_x000a__x000a_Tools: 測試機_x000a__x000a_End Result: 用戶表示稍後還有事情，後續如有問題會再進線詢問"/>
    <m/>
    <s v="裝置設定"/>
    <s v="通知及聲音"/>
    <s v="Resolved"/>
  </r>
  <r>
    <s v="FET"/>
    <x v="0"/>
    <s v="Call"/>
    <s v="96E7ED1C20E744CE99E7D0E0126AF5D2"/>
    <d v="2025-11-26T00:00:00"/>
    <d v="2025-11-26T18:54:34"/>
    <d v="2025-11-26T18:54:34"/>
    <x v="3"/>
    <m/>
    <m/>
    <m/>
    <m/>
    <s v="Inbound"/>
    <m/>
    <m/>
    <m/>
    <m/>
    <s v="In-App Voip Call"/>
    <m/>
    <m/>
    <m/>
    <m/>
    <m/>
  </r>
  <r>
    <s v="FET"/>
    <x v="0"/>
    <s v="Call"/>
    <s v="9800307EA7224431B691D4F298E31543"/>
    <d v="2025-11-26T00:00:00"/>
    <d v="2025-11-26T09:13:42"/>
    <d v="2025-11-26T10:17:20"/>
    <x v="3"/>
    <m/>
    <s v="0925266168"/>
    <s v="NA"/>
    <s v="NA"/>
    <s v="Inbound"/>
    <s v="註冊用戶 - 數位萬事通"/>
    <n v="0"/>
    <s v="[&quot;測試機&quot;]"/>
    <s v="Smartphone"/>
    <s v="In-App Voip Call"/>
    <s v="Reason: _x000a_詢問手機淘寶貨到付款如何設定?_x000a_(有確認到用戶有收到淘寶訊息告知近期開放貨到付款功能，因而想要進行設定)_x000a__x000a_Action: _x000a_帶用戶操作 淘寶&gt;我的淘寶&gt;支付設定&gt;貨到付款身分驗證_x000a_點選後因用戶未綁定易付通的帳號密碼，因而帶用戶進行註冊_x000a_但最後送出驗證時顯示驗證完成，但是畫面卻沒有任何反應_x000a_淘寶也顯示尚未設定完成，因而告知應該是平台註冊剛開放還不完整，_x000a_或是後端還在資料確認中_x000a__x000a_Tools: 測試機_x000a__x000a_End Result: _x000a_用戶表示自己操作較慢，會再多試幾次_x000a_如果有問題會再自行進線詢問_x000a_確認到無其他問題，轉接滿意度"/>
    <m/>
    <s v="程式相關"/>
    <s v="行動支付"/>
    <s v="Resolved"/>
  </r>
  <r>
    <s v="FET"/>
    <x v="0"/>
    <s v="Call"/>
    <s v="98D51ABCE948498B9F79D42343D34C76"/>
    <d v="2025-11-20T00:00:00"/>
    <d v="2025-11-20T02:54:36"/>
    <d v="2025-11-20T04:39:29"/>
    <x v="5"/>
    <s v="Jacky Lee"/>
    <s v="0925266168"/>
    <s v="NA"/>
    <s v="NA"/>
    <s v="Inbound"/>
    <s v="註冊用戶 - 數位萬事通"/>
    <n v="0"/>
    <s v="[]"/>
    <s v="Smartphone"/>
    <s v="In-App Voip Call"/>
    <s v="Reason: 1.陳情整合平台回復檢查_x000a_2.搜尋浪速中途之家_x000a__x000a_Action: 1.透過遠端協助，引導用戶至&quot;郵件&quot;app檢查信件內容，但信件內容為市政服務內容，無法為用戶說明信件詳細，請用戶依照信件內聯絡電話與相關人員聯繫了解詳細_x000a_協助用戶透過陳情整合平台操作協助完成陳情報案。_x000a_2.透過遠端協助用戶操作，safari＞搜尋關鍵字＞確認結果_x000a__x000a_Tools: lmi_x000a__x000a_End Result: 確認說明清楚，約定11/21 :00：00回電：0925266168陳情建立關懷"/>
    <m/>
    <s v="程式相關"/>
    <s v="瀏覽器"/>
    <s v="CALLBACK"/>
  </r>
  <r>
    <s v="FET"/>
    <x v="0"/>
    <s v="Call"/>
    <s v="9D42406651B5424689C7D156E199B1A4"/>
    <d v="2025-11-08T00:00:00"/>
    <d v="2025-11-08T08:38:37"/>
    <d v="2025-11-08T10:49:49"/>
    <x v="2"/>
    <s v="Jacky Lee"/>
    <s v="0925266168"/>
    <s v="NA"/>
    <s v="NA"/>
    <s v="Inbound"/>
    <s v="註冊用戶 - 數位萬事通"/>
    <n v="0"/>
    <s v="[]"/>
    <s v="Smartphone"/>
    <s v="In-App Voip Call"/>
    <s v="Reason: 1.中途之家分享網頁_x000a_2.確認網購發貨路徑_x000a_3.陳情網站操作_x000a__x000a_Action: 1.透過遠端協助用戶點續瀏覽器分享服務後選擇應用程式LINE。選擇對象＞分享_x000a_2.與過遠端協助用戶操作以下路徑，蝦皮：我的＞待收貨、淘寶：我的＞待收貨_x000a_3..與過遠端依照網頁指示協助用戶操作_x000a__x000a_Tools: LMI_x000a__x000a_End Result: 11/11 00:05 回電：0925266168關懷陳情案件是否完成"/>
    <m/>
    <s v="程式相關"/>
    <s v="瀏覽器"/>
    <s v="CALLBACK"/>
  </r>
  <r>
    <s v="FET"/>
    <x v="0"/>
    <s v="Call"/>
    <s v="9E4AE71C5B5347E582251308C7DEDCFB"/>
    <d v="2025-11-06T00:00:00"/>
    <d v="2025-11-06T15:01:42"/>
    <d v="2025-11-06T15:12:51"/>
    <x v="5"/>
    <s v="Howard Chen"/>
    <s v="0925266168"/>
    <s v="NA"/>
    <s v="NA"/>
    <s v="Inbound"/>
    <s v="註冊用戶 - 數位萬事通"/>
    <n v="0"/>
    <s v="[]"/>
    <s v="Smartphone"/>
    <s v="In-App Voip Call"/>
    <s v="Reason:_x000a_1.露天市集APP要買的汽車零件無法結帳？_x000a_2.要買汽車零件(蝦皮搜尋零件型號要買451，但客戶想要便宜的只有450跟452，所以LINE問汽修廠450可不可以)，蝦皮可以問賣家有沒有451嗎？_x000a__x000a_Action:_x000a_1.露天市集APP&gt;購物車&gt;待結帳&gt;商品已下架，商品已失效(經LMI確認)_x000a_2.可以，蝦皮購物APP&gt;商品介面&gt;與賣家聊聊_x000a__x000a_Tools:LMI_x000a__x000a_End Result:通話中用戶接聽其他人電話，LMI及電話中斷，需回電"/>
    <m/>
    <s v="程式相關"/>
    <s v="購物外送"/>
    <s v="CALLBACK"/>
  </r>
  <r>
    <s v="Synnex"/>
    <x v="0"/>
    <s v="Call"/>
    <s v="A1DC5EDE9991434BA876C216576DAFAF"/>
    <d v="2025-11-09T00:00:00"/>
    <d v="2025-11-09T17:59:23"/>
    <d v="2025-11-09T18:06:38"/>
    <x v="6"/>
    <m/>
    <s v="0937627771"/>
    <s v="NA"/>
    <s v="NA"/>
    <s v="Inbound"/>
    <s v="註冊用戶 - 科技易即通"/>
    <n v="0"/>
    <s v="[]"/>
    <s v="Smartphone"/>
    <s v="In-App Voip Call"/>
    <s v="Reason: capcut 今天剛下載，有免費使用七天，怎馬上要求輸入信用卡資料?_x000a__x000a_Action: 此端說明有些軟體是這樣沒錯，會請用戶先輸入可用的信用卡資料，確認是可消費的信用卡，在免費試用期限過後才會開始扣款。客戶表示不想輸入資料，有風險，不用這app了_x000a__x000a_Tools: 個人經驗_x000a__x000a_End Result: 已解決，轉滿意度。"/>
    <m/>
    <s v="程式相關"/>
    <s v="相片及影像處理"/>
    <s v="Resolved"/>
  </r>
  <r>
    <s v="DE"/>
    <x v="0"/>
    <s v="Call"/>
    <s v="A49DE9ECE00C49ED9869CB42C5AAAFE8"/>
    <d v="2025-11-19T00:00:00"/>
    <d v="2025-11-19T10:37:56"/>
    <d v="2025-11-19T10:53:35"/>
    <x v="3"/>
    <s v="Alex Chen"/>
    <s v="0915951112"/>
    <s v="NA"/>
    <s v="NA"/>
    <s v="Inbound"/>
    <s v="註冊用戶 - 科技易即通"/>
    <n v="0"/>
    <s v="[]"/>
    <s v="Smartphone"/>
    <s v="In-App Voip Call"/>
    <s v="Reason: _x000a_1.某App一直跳通知很煩_x000a_2.LINE群組每次有人說話都會跳上來很煩，試過隱藏、關閉提醒，但只要有新訊息都會跑到上面，有解決方法?_x000a_Action: _x000a_1.設定&gt;通知&gt;找到該App&gt;關閉通知，確認用戶希望都關閉，有需要看資訊自己會去打開看_x000a_2.目前LINE暫時無相關設定，未來更新優化可能有機會_x000a_Tools: _x000a_自身經驗、測試機_x000a_End Result: _x000a_完成"/>
    <m/>
    <s v="裝置設定"/>
    <s v="通知及聲音"/>
    <s v="Resolved"/>
  </r>
  <r>
    <s v="FET"/>
    <x v="0"/>
    <s v="Call"/>
    <s v="A5C075822B7042D6860D03AA7844D1F3"/>
    <d v="2025-11-08T00:00:00"/>
    <d v="2025-11-08T13:49:28"/>
    <d v="2025-11-08T13:51:15"/>
    <x v="2"/>
    <m/>
    <s v="0925266168"/>
    <s v="NA"/>
    <s v="NA"/>
    <s v="Inbound"/>
    <s v="註冊用戶 - 數位萬事通"/>
    <n v="0"/>
    <s v="[]"/>
    <s v="Smartphone"/>
    <s v="In-App Voip Call"/>
    <s v="Reason: 接線後無聲音_x000a__x000a_Action: N/A_x000a__x000a_Tools: N/A_x000a__x000a_End Result: 呼叫三聲無回應結束通話"/>
    <m/>
    <s v="未提供服務"/>
    <s v="斷線"/>
    <s v="Resolved"/>
  </r>
  <r>
    <s v="Synnex"/>
    <x v="0"/>
    <s v="Call"/>
    <s v="A74D5BD7460442BA8430B385027E651D"/>
    <d v="2025-11-10T00:00:00"/>
    <d v="2025-11-10T11:23:01"/>
    <d v="2025-11-10T11:23:01"/>
    <x v="0"/>
    <m/>
    <m/>
    <m/>
    <m/>
    <s v="Inbound"/>
    <m/>
    <m/>
    <m/>
    <m/>
    <s v="In-App Voip Call"/>
    <m/>
    <m/>
    <m/>
    <m/>
    <m/>
  </r>
  <r>
    <s v="FET"/>
    <x v="0"/>
    <s v="Call"/>
    <s v="A7AB4E2DE4D248B2B7D0B28D2D65F036"/>
    <d v="2025-11-17T00:00:00"/>
    <d v="2025-11-17T15:44:40"/>
    <d v="2025-11-17T15:53:05"/>
    <x v="0"/>
    <s v="Alex Chen"/>
    <s v="0925266168"/>
    <s v="NA"/>
    <s v="NA"/>
    <s v="Inbound"/>
    <s v="註冊用戶 - 數位萬事通"/>
    <n v="0"/>
    <s v="[]"/>
    <s v="Smartphone"/>
    <s v="In-App Voip Call"/>
    <s v="Reason: 蝦皮取消訂單_x000a__x000a_Action: 引導用戶進入蝦皮&gt;左下角我的&gt;待出貨(剛剛才下訂，所以會在這)，找到兩樣商品，點圖片名或商品名稱進入&gt;左下取消訂單_x000a__x000a_Tools: LMI、測試機_x000a__x000a_End Result: 完成"/>
    <m/>
    <s v="程式相關"/>
    <s v="購物外送"/>
    <s v="Resolved"/>
  </r>
  <r>
    <s v="Synnex"/>
    <x v="0"/>
    <s v="Call"/>
    <s v="A8A7E0E5CB3A4086A6027AA476727D07"/>
    <d v="2025-11-10T00:00:00"/>
    <d v="2025-11-10T11:23:22"/>
    <d v="2025-11-10T14:02:55"/>
    <x v="0"/>
    <s v="Alex Chen"/>
    <s v="0937627771"/>
    <s v="NA"/>
    <s v="NA"/>
    <s v="Inbound"/>
    <s v="註冊用戶 - 科技易即通"/>
    <n v="0"/>
    <s v="[]"/>
    <s v="Smartphone"/>
    <s v="In-App Voip Call"/>
    <s v="Reason: _x000a_1.capcut影片編輯?_x000a_2.lark開機後自動打開，能關掉嗎?_x000a_Action: _x000a_1.已先約15:00繼續協助，客戶要用餐_x000a_2.可以，叫出工作管理員&gt;啟動應用程式&gt;lark停用_x000a_Tools: _x000a_LMI、測試機_x000a_End Result: _x000a_需回電，15:00回電0937627771"/>
    <m/>
    <s v="程式相關"/>
    <s v="相片及影像處理"/>
    <s v="CALLBACK"/>
  </r>
  <r>
    <s v="FET"/>
    <x v="0"/>
    <s v="Call"/>
    <s v="A97DC8560F234D04BAE436821472AD06"/>
    <d v="2025-11-16T00:00:00"/>
    <d v="2025-11-16T22:54:28"/>
    <d v="2025-11-16T23:01:17"/>
    <x v="6"/>
    <s v="Howard Chen"/>
    <s v="0925266168"/>
    <s v="NA"/>
    <s v="NA"/>
    <s v="Inbound"/>
    <s v="註冊用戶 - 數位萬事通"/>
    <n v="0"/>
    <s v="[]"/>
    <s v="Smartphone"/>
    <s v="In-App Voip Call"/>
    <s v="Reason:FB看到張忠謀送書的廣告，想參加索取書籍。(客提及之前黃仁勳也有，但沒參加到)_x000a__x000a_Action:經確認，看到的是FB的贊助廣告，且非張忠謀本人的頁面。_x000a_新聞有播報，此為詐騙手法，建議略過無須點選。如有該書需求可以至書店購買。_x000a__x000a_Tools:LMI、GOOGLE搜尋-張忠謀送書_x000a__x000a_End Result:無其他問題轉接滿意度。"/>
    <m/>
    <s v="程式相關"/>
    <s v="社群軟體 - Facebook"/>
    <s v="Resolved"/>
  </r>
  <r>
    <s v="Synnex"/>
    <x v="0"/>
    <s v="Call"/>
    <s v="AAC6FB26D0BE46F696164F9A4B7B0646"/>
    <d v="2025-11-19T00:00:00"/>
    <d v="2025-11-19T00:01:23"/>
    <d v="2025-11-19T01:15:03"/>
    <x v="3"/>
    <s v="Jacky Lee"/>
    <s v="0937627771"/>
    <s v="NA"/>
    <s v="NA"/>
    <s v="Inbound"/>
    <s v="註冊用戶 - 科技易即通"/>
    <n v="0"/>
    <s v="[]"/>
    <s v="Smartphone"/>
    <s v="In-App Voip Call"/>
    <s v="Reason: 1.工商銀行註冊網路銀行_x000a__x000a_Action: 1.透過遠端協助用戶操作，但操作中所需資訊不足或是介面無法對應，無法完成註冊，建議用戶向工商銀行端確認，註冊所需以及目前情況是否可以網路註冊_x000a_用戶理解_x000a__x000a_Tools: LMI_x000a__x000a_End Result: 確認說明清楚，無其他問題轉接滿意度調查"/>
    <m/>
    <s v="程式相關"/>
    <s v="銀行財經"/>
    <s v="Resolved"/>
  </r>
  <r>
    <s v="DE"/>
    <x v="0"/>
    <s v="Call"/>
    <s v="AAF934E5D94C4007BA9C8EFAB72C1BF1"/>
    <d v="2025-11-15T00:00:00"/>
    <d v="2025-11-15T17:22:25"/>
    <d v="2025-11-15T17:36:23"/>
    <x v="2"/>
    <s v="Howard Chen"/>
    <s v="0932024171"/>
    <s v="NA"/>
    <s v="NA"/>
    <s v="Inbound"/>
    <s v="註冊用戶 - 科技易即通"/>
    <n v="0"/>
    <s v="[]"/>
    <s v="Smartphone"/>
    <s v="In-App Voip Call"/>
    <s v="Reason:_x000a_1.蝦皮稍早有聊聊賣家，現在找不到和那個賣家的聊天紀錄_x000a_2.承上，如何在聊聊傳送照片給賣家？_x000a_3.承上，怎麼複製在其他聊天室的文字？_x000a__x000a_Action:_x000a_1.蝦皮&gt;蝦拼首頁&gt;右上聊聊圖示，可看到曾經聊過賣家的所有聊天紀錄_x000a_2.蝦皮&gt;蝦拼首頁&gt;右上聊聊圖示&gt;點進聊天室&gt;左下角&quot;+&quot;&gt;相簿&gt;選取照片&gt;送出_x000a_3.蝦皮&gt;蝦拼首頁&gt;右上聊聊圖示&gt;點進聊天室&gt;長按文字&gt;複製_x000a__x000a_Tools:LMI_x000a__x000a_End Result:無其他問題轉接滿意度。"/>
    <m/>
    <s v="程式相關"/>
    <s v="購物外送"/>
    <s v="Resolved"/>
  </r>
  <r>
    <s v="Synnex"/>
    <x v="0"/>
    <s v="Call"/>
    <s v="B7D985DAB7FD43C08E6F8B5FC15FA6A8"/>
    <d v="2025-11-18T00:00:00"/>
    <d v="2025-11-18T16:05:09"/>
    <d v="2025-11-18T17:21:06"/>
    <x v="4"/>
    <s v="Evan Liu"/>
    <s v="0937627771"/>
    <s v="NA"/>
    <s v="NA"/>
    <s v="Inbound"/>
    <s v="註冊用戶 - 科技易即通"/>
    <n v="0"/>
    <s v="[&quot;螢幕分享&quot;]"/>
    <s v="Smartphone"/>
    <s v="In-App Voip Call"/>
    <s v="Reason: 中國工商銀行儲蓄卡過期，線上辦理更新需先於網路銀行註冊_x000a__x000a_Action: 引導搜尋【中國工商銀行 手機銀行註冊】_x000a_進入頁面輸入帳戶後，手機號碼無法輸入第12碼(886 九碼)，直接輸入台灣09開頭號碼顯示格是錯誤，因屬金融帳戶建議用戶向銀行端明確確認相關細節，_x000a_請用戶洽詢銀行端具體手機號碼格式，並在網頁下方發送郵件聯繫工商銀行，_x000a_用戶婉拒預約回電，後續操作有問題會再自行來電_x000a__x000a_Tools: 螢幕共享_x000a__x000a_End Result: 說明完成，轉滿意度"/>
    <m/>
    <s v="程式相關"/>
    <s v="銀行財經"/>
    <s v="Resolved"/>
  </r>
  <r>
    <s v="FET"/>
    <x v="0"/>
    <s v="Call"/>
    <s v="BD7BF9CFE9934746877D03EF6632BF3D"/>
    <d v="2025-11-06T00:00:00"/>
    <d v="2025-11-06T17:06:19"/>
    <d v="2025-11-06T18:34:22"/>
    <x v="5"/>
    <s v="Alex Chen"/>
    <s v="0925266168"/>
    <s v="NA"/>
    <s v="NA"/>
    <s v="Inbound"/>
    <s v="註冊用戶 - 數位萬事通"/>
    <n v="0"/>
    <s v="[]"/>
    <s v="Smartphone"/>
    <s v="In-App Voip Call"/>
    <s v="Reason: _x000a_1.有用飛比找到一個零件但是要登入yahoo?_x000a_2.LINE聊天室為什麼我剛打的內容變成回複?_x000a_3.零件部分其實有找到一家車廠有而且提供保固，但不知道是否有包含安裝費?_x000a_Action: _x000a_1.說明飛比功能為搜尋各大賣場網站，有確認找到的零件在yahoo拍賣，但後續請車廠確認並非所要的零件_x000a_2.說明在輸入時有誤點到左邊對方的照片導致變成是回覆該照片，另回覆的功能不只可用於回覆對方，也能針對自己打過的文字內容進行回覆_x000a_3.經與車廠溝通，包含安裝，建議可與先生在溝通討論看看_x000a_Tools: _x000a_LMI、測試機_x000a_End Result: _x000a_完成"/>
    <m/>
    <s v="程式相關"/>
    <s v="購物外送"/>
    <s v="Resolved"/>
  </r>
  <r>
    <s v="FET"/>
    <x v="0"/>
    <s v="Call"/>
    <s v="C0712AE39176411D94D885E9B88A821E"/>
    <d v="2025-11-16T00:00:00"/>
    <d v="2025-11-16T21:41:51"/>
    <d v="2025-11-16T21:43:03"/>
    <x v="6"/>
    <s v="Howard Chen"/>
    <s v="0925266168"/>
    <s v="NA"/>
    <s v="NA"/>
    <s v="Inbound"/>
    <s v="註冊用戶 - 數位萬事通"/>
    <n v="0"/>
    <s v="[]"/>
    <s v="Smartphone"/>
    <s v="In-App Voip Call"/>
    <s v="Reason:  進線無聲，探詢無回應_x000a__x000a_Action:  NA_x000a__x000a_Tools:  NA_x000a__x000a_End Result: 斷線"/>
    <m/>
    <s v="未提供服務"/>
    <s v="斷線"/>
    <s v="DISCONNECTED"/>
  </r>
  <r>
    <s v="DE"/>
    <x v="0"/>
    <s v="Call"/>
    <s v="CD189B49B0F8481AA2D3D84FACB31A66"/>
    <d v="2025-11-27T00:00:00"/>
    <d v="2025-11-27T07:19:46"/>
    <d v="2025-11-27T07:27:54"/>
    <x v="5"/>
    <s v="Jacky Lee"/>
    <s v="0963433068"/>
    <s v="NA"/>
    <s v="NA"/>
    <s v="Inbound"/>
    <s v="註冊用戶 - 科技易即通"/>
    <n v="0"/>
    <s v="[]"/>
    <s v="Smartphone"/>
    <s v="In-App Voip Call"/>
    <s v="Reason: 用戶表示需要將資料轉換成PDF檔案列印_x000a__x000a_Action: 透過遠端確認到，用戶資料為圖片，與用戶說明若對方印表機為正常普通的印表機的話可直接列印，無須轉換，用戶了解_x000a__x000a_Tools: LMI_x000a__x000a_End Result: 確認說明清楚，無其他問題轉接滿意度調查"/>
    <m/>
    <s v="程式相關"/>
    <s v="相片及影像處理"/>
    <s v="Resolved"/>
  </r>
  <r>
    <s v="Synnex"/>
    <x v="0"/>
    <s v="Call"/>
    <s v="CD8DDC92103746D290F8DFC46F5074B7"/>
    <d v="2025-11-11T00:00:00"/>
    <d v="2025-11-11T16:02:04"/>
    <d v="2025-11-11T16:06:32"/>
    <x v="4"/>
    <s v="Amber Wang"/>
    <s v="0937627771"/>
    <s v="NA"/>
    <s v="NA"/>
    <s v="Inbound"/>
    <s v="註冊用戶 - 科技易即通"/>
    <n v="0"/>
    <s v="[]"/>
    <s v="Smartphone"/>
    <s v="In-App Voip Call"/>
    <s v="Reason: _x000a_表示下午服務時，詢問的問題 老師還未回答_x000a_希望找原本的技術專家_x000a_Action: _x000a_已說明可協助服務且無法直接轉接指定，用戶端要求通知，並結束此通_x000a_Tools: _x000a_個人經驗_x000a_End Result: _x000a_已有說明無法直接指定及轉接，故僅轉達知會，用戶端提及那她在自己重打"/>
    <m/>
    <s v="未提供服務"/>
    <s v="斷線"/>
    <s v="Resolved"/>
  </r>
  <r>
    <s v="FET"/>
    <x v="0"/>
    <s v="Call"/>
    <s v="CEDDC81030044759A6D06DCF8446E9C2"/>
    <d v="2025-11-06T00:00:00"/>
    <d v="2025-11-06T16:09:07"/>
    <d v="2025-11-06T16:10:22"/>
    <x v="5"/>
    <s v="Amber Wang"/>
    <s v="0925266168"/>
    <s v="NA"/>
    <s v="NA"/>
    <s v="Inbound"/>
    <s v="註冊用戶 - 數位萬事通"/>
    <n v="0"/>
    <s v="[]"/>
    <s v="Smartphone"/>
    <s v="In-App Voip Call"/>
    <s v="Reason: _x000a_表示前通滿意度跳掉_x000a_Action: _x000a_協助轉滿意度_x000a_Tools: _x000a_NA_x000a_End Result: _x000a_協助轉滿意度"/>
    <m/>
    <s v="一般詢問"/>
    <s v="滿意度調查未完成"/>
    <s v="Resolved"/>
  </r>
  <r>
    <s v="Synnex"/>
    <x v="0"/>
    <s v="Call"/>
    <s v="CEF1AA18A44141A1B0A488CE9B97CBF5"/>
    <d v="2025-11-10T00:00:00"/>
    <d v="2025-11-10T11:21:39"/>
    <d v="2025-11-10T11:24:02"/>
    <x v="0"/>
    <m/>
    <s v="0937627771"/>
    <s v="NA"/>
    <s v="NA"/>
    <s v="Inbound"/>
    <s v="註冊用戶 - 科技易即通"/>
    <n v="0"/>
    <s v="[]"/>
    <s v="Smartphone"/>
    <s v="In-App Voip Call"/>
    <s v="Reason: 未發出聲音_x000a__x000a_Action: N/A_x000a__x000a_Tools: N/A_x000a__x000a_End Result: 呼喊三聲無回應，結束通話"/>
    <m/>
    <s v="未提供服務"/>
    <s v="斷線"/>
    <s v="Resolved"/>
  </r>
  <r>
    <s v="DE"/>
    <x v="0"/>
    <s v="Call"/>
    <s v="CFB82BB792CE498AB3DF8A4279C3ED0C"/>
    <d v="2025-11-17T00:00:00"/>
    <d v="2025-11-17T22:36:59"/>
    <d v="2025-11-17T22:40:28"/>
    <x v="0"/>
    <s v="Evan Liu"/>
    <s v="0900018336"/>
    <s v="NA"/>
    <s v="NA"/>
    <s v="Inbound"/>
    <s v="測試"/>
    <n v="0"/>
    <s v="[]"/>
    <s v="Smartphone"/>
    <s v="In-App Voip Call"/>
    <s v="Reason: Will測試_x000a__x000a_Action: NA_x000a__x000a_Tools: NA_x000a__x000a_End Result: 測試"/>
    <m/>
    <s v="未提供服務"/>
    <s v="測試"/>
    <s v="Resolved"/>
  </r>
  <r>
    <s v="Synnex"/>
    <x v="0"/>
    <s v="Call"/>
    <s v="D13BC583EFEC454DA6C7CFC933185753"/>
    <d v="2025-11-17T00:00:00"/>
    <d v="2025-11-17T19:58:26"/>
    <d v="2025-11-17T20:25:53"/>
    <x v="0"/>
    <s v="Amber Wang"/>
    <s v="0937627771"/>
    <s v="NA"/>
    <s v="NA"/>
    <s v="Inbound"/>
    <s v="註冊用戶 - 科技易即通"/>
    <n v="0"/>
    <s v="[]"/>
    <s v="Smartphone"/>
    <s v="In-App Voip Call"/>
    <s v="Reason: _x000a_詢問藍芽耳機沒聲音_x000a_Action: _x000a_1.用戶表示插有線耳機，藍芽耳機無聲音已請用戶先拔除有線_x000a_2.確認藍芽已配對Galaxy Buds3 Pro連接成功，功能皆開啟，跳更新_x000a_3.更新完成後仍無法已重新配對，請用戶手機重啟約定2030回電0937627771黃小姐_x000a_Tools: _x000a_LMI_x000a_End Result: _x000a_請用戶手機重啟約定2030回電0937627771黃小姐"/>
    <m/>
    <s v="配對/連線"/>
    <s v="藍牙音箱/藍牙喇叭/藍牙耳機"/>
    <s v="CALLBACK"/>
  </r>
  <r>
    <s v="Synnex"/>
    <x v="0"/>
    <s v="Call"/>
    <s v="D833482E0D914D15A612FAE667FC1C86"/>
    <d v="2025-11-05T00:00:00"/>
    <d v="2025-11-05T00:07:19"/>
    <d v="2025-11-05T00:08:44"/>
    <x v="3"/>
    <s v="Jacky Lee"/>
    <s v="0937627771"/>
    <s v="NA"/>
    <s v="NA"/>
    <s v="Inbound"/>
    <s v="註冊用戶 - 科技易即通"/>
    <n v="0"/>
    <s v="[]"/>
    <s v="Smartphone"/>
    <s v="In-App Voip Call"/>
    <s v="Reason: 1.確認用戶問題中斷線_x000a__x000a_Action: 需回電_x000a__x000a_Tools: _x000a__x000a_End Result:"/>
    <m/>
    <s v="未提供服務"/>
    <s v="斷線"/>
    <s v="CALLBACK"/>
  </r>
  <r>
    <s v="Synnex"/>
    <x v="0"/>
    <s v="Call"/>
    <s v="E1E24C9CF4D94F88980306BA352F9DE4"/>
    <d v="2025-11-20T00:00:00"/>
    <d v="2025-11-20T01:00:06"/>
    <d v="2025-11-20T02:15:04"/>
    <x v="5"/>
    <s v="Jacky Lee"/>
    <s v="0937627771"/>
    <s v="NA"/>
    <s v="NA"/>
    <s v="Inbound"/>
    <s v="註冊用戶 - 科技易即通"/>
    <n v="0"/>
    <s v="[]"/>
    <s v="Smartphone"/>
    <s v="In-App Voip Call"/>
    <s v="Reason: 1.TIKTOK檢查帳號_x000a_(不明原因該用戶進線，會前一分鐘無聲音)_x000a_2.科技憶及通檢查_x000a_3.FB解除封鎖_x000a_4.網路搜尋購物門市_x000a__x000a_Action: 1.透過遠端協助TIKTOK檢查帳號＞開啟TIKTOK＞右下個人資料＞TIKTOK Studio`&gt;帳號檢查即可_x000a_2.檢查路徑：設定＞應用程式＞科技易及通＞檢查權限_x000a_3.fb＞三條線＞齒輪＞封鎖＞檢查名單_x000a_4.透過遠端協助，引導用戶操作搜尋所需門市關鍵字搜尋內容，因用戶本想網路購買，但因運送時間因素(用戶11/24)需要故建議前往門市購買_x000a__x000a_Tools: LMI_x000a__x000a_End Result: 確認說明清楚無其他問題轉接滿意度調查"/>
    <m/>
    <s v="程式相關"/>
    <s v="媒體及影片"/>
    <s v="Resolved"/>
  </r>
  <r>
    <s v="DE"/>
    <x v="0"/>
    <s v="Call"/>
    <s v="EC12055036A54AA9A6A00A47155509E4"/>
    <d v="2025-11-26T00:00:00"/>
    <d v="2025-11-26T15:22:45"/>
    <d v="2025-11-26T15:32:39"/>
    <x v="3"/>
    <m/>
    <s v="0963433068"/>
    <s v="NA"/>
    <s v="NA"/>
    <s v="Inbound"/>
    <s v="註冊用戶 - 科技易即通"/>
    <n v="0"/>
    <s v="[&quot;測試機&quot;]"/>
    <s v="Smartphone"/>
    <s v="In-App Voip Call"/>
    <s v="Reason: 用戶進線詢問chat GPT 使用語音輸入時會跳出登入的選項_x000a_(有確認到用戶使用免費版的GPT，且今天已有使用過GPT詢問簽證內容)_x000a__x000a_Action: 告知用戶因免費版的GPT有詢問上限，會有24小時的時間限制_x000a_建議可以隔天再進行嘗試詢問_x000a__x000a_Tools: 測試機_x000a__x000a_End Result: 確認到用戶無其他問題_x000a_並表示如有問題會再自行進線詢問，轉接滿意度"/>
    <m/>
    <s v="程式相關"/>
    <s v="生產類相關"/>
    <s v="Resolved"/>
  </r>
  <r>
    <s v="FET"/>
    <x v="0"/>
    <s v="Call"/>
    <s v="EEF11538DA7C40658A02477B513B416A"/>
    <d v="2025-11-06T00:00:00"/>
    <d v="2025-11-06T12:48:01"/>
    <d v="2025-11-06T12:49:28"/>
    <x v="5"/>
    <s v="Alex Chen"/>
    <s v="0925266168"/>
    <s v="NA"/>
    <s v="NA"/>
    <s v="Inbound"/>
    <s v="註冊用戶 - 數位萬事通"/>
    <n v="0"/>
    <s v="[]"/>
    <s v="Smartphone"/>
    <s v="In-App Voip Call"/>
    <s v="Reason: 無聲，呼喊後無回應走中斷流程_x000a__x000a_Action: NA_x000a__x000a_Tools: NA_x000a__x000a_End Result: 斷線"/>
    <m/>
    <s v="未提供服務"/>
    <s v="斷線"/>
    <s v="DISCONNECTED"/>
  </r>
  <r>
    <s v="Synnex"/>
    <x v="0"/>
    <s v="Call"/>
    <s v="F221294C75784C43AC67175217CAD396"/>
    <d v="2025-11-05T00:00:00"/>
    <d v="2025-11-05T23:58:21"/>
    <d v="2025-11-06T00:48:52"/>
    <x v="5"/>
    <s v="Amber Wang"/>
    <s v="0937627771"/>
    <s v="NA"/>
    <s v="NA"/>
    <s v="Inbound"/>
    <s v="註冊用戶 - 科技易即通"/>
    <n v="0"/>
    <s v="[]"/>
    <s v="Smartphone"/>
    <s v="In-App Voip Call"/>
    <s v="Reason: _x000a_1.詢問抖音陸版有35塊人民幣要領取，但期限只到0點歸零_x000a_2.支付寶設定確認_x000a_3.表示支付寶有設定過玉山金融卡但確認設定內無_x000a_Action: _x000a_1.用戶端進線時間11:59在敘述此狀況已線上說明時間點問題將歸零，不一定能領取_x000a_後續確認領取限制須有設定銀行支付(僅限大陸當地銀行.不開放國外銀行端無法設定成功及領取)_x000a_2.用戶先前有購買紀錄-未付款成功已取消(說明此為使用紀錄無功能選項可刪除)_x000a_3.確認支付寶-我的-銀行卡選項為空的，已有說明銀行端要特別確認有可能不支援導致設定失敗，後續用戶端婉拒再次設定_x000a_Tools: _x000a_LMI_x000a_End Result: _x000a_無其他問題"/>
    <m/>
    <s v="程式相關"/>
    <s v="社群軟體"/>
    <s v="Resolved"/>
  </r>
  <r>
    <s v="Synnex"/>
    <x v="0"/>
    <s v="Call"/>
    <s v="F80596DC82A54383B67F29C95C66D5BA"/>
    <d v="2025-11-17T00:00:00"/>
    <d v="2025-11-17T13:22:44"/>
    <d v="2025-11-17T13:38:49"/>
    <x v="0"/>
    <s v="Alex Chen"/>
    <s v="0960117779"/>
    <s v="NA"/>
    <s v="NA"/>
    <s v="Inbound"/>
    <s v="註冊用戶 - 科技易即通"/>
    <n v="0"/>
    <s v="[]"/>
    <s v="Smartphone"/>
    <s v="In-App Voip Call"/>
    <s v="Reason: 元大銀行代號/密碼錯誤?_x000a__x000a_Action: 確認代號密碼有誤，目前依照app指引方法1.需要有讀卡機(客戶沒有) 2.臨櫃辦理 3.電洽客服(但不一定有解，可能最壞狀況還是臨櫃辦理)_x000a__x000a_Tools: 自身經驗_x000a__x000a_End Result: 完成"/>
    <m/>
    <s v="程式相關"/>
    <s v="銀行財經"/>
    <s v="Resolved"/>
  </r>
  <r>
    <s v="Synnex"/>
    <x v="0"/>
    <s v="Call"/>
    <s v="FB84C388EF484AD9A987972BADE64485"/>
    <d v="2025-11-11T00:00:00"/>
    <d v="2025-11-11T16:01:14"/>
    <d v="2025-11-11T16:02:55"/>
    <x v="4"/>
    <s v="Evan Liu"/>
    <s v="0937627771"/>
    <s v="NA"/>
    <s v="NA"/>
    <s v="Inbound"/>
    <s v="註冊用戶 - 科技易即通"/>
    <n v="0"/>
    <s v="[]"/>
    <s v="Smartphone"/>
    <s v="In-App Voip Call"/>
    <s v="Reason: 進線無聲_x000a__x000a_Action: 呼喊後斷線_x000a__x000a_Tools: NA_x000a__x000a_End Result: 呼喊後斷線"/>
    <m/>
    <s v="未提供服務"/>
    <s v="斷線"/>
    <s v="DISCONNECTED"/>
  </r>
  <r>
    <s v="Synnex"/>
    <x v="0"/>
    <s v="Call"/>
    <s v="FEBD134EEF474D71A68750AE94548D20"/>
    <d v="2025-11-20T00:00:00"/>
    <d v="2025-11-20T08:42:28"/>
    <d v="2025-11-20T09:47:15"/>
    <x v="5"/>
    <s v="Jacky Lee"/>
    <s v="0916136912"/>
    <s v="NA"/>
    <s v="NA"/>
    <s v="Inbound"/>
    <s v="註冊用戶 - 科技易即通"/>
    <n v="0"/>
    <s v="[]"/>
    <s v="Smartphone"/>
    <s v="In-App Voip Call"/>
    <s v="Reason: 1.whoscall無法作用，用戶描述會一直閃退_x000a__x000a_Action:1. 引導用戶至主畫面＞play商店＞更新，一樣會閃退，引導用戶解除安裝後重新安裝後依照指示協助用戶設定介面完成_x000a__x000a_Tools: 測試機_x000a__x000a_End Result: 確認說明清楚，無其他問題轉接滿意度調查"/>
    <m/>
    <s v="程式相關"/>
    <s v="來電顯示"/>
    <s v="Resolved"/>
  </r>
  <r>
    <s v="DE"/>
    <x v="0"/>
    <s v="Call"/>
    <s v="FFA6866CC597457E96E4D56663A07C2A"/>
    <d v="2025-11-28T00:00:00"/>
    <d v="2025-11-28T10:28:07"/>
    <d v="2025-11-28T10:34:40"/>
    <x v="1"/>
    <m/>
    <s v="0963433068"/>
    <s v="NA"/>
    <s v="NA"/>
    <s v="Inbound"/>
    <s v="註冊用戶 - 科技易即通"/>
    <n v="0"/>
    <s v="[]"/>
    <s v="Smartphone"/>
    <s v="In-App Voip Call"/>
    <s v="Reason: 寄信時如何夾帶附檔_x000a__x000a_Action: 透過螢幕共享查看，引導客戶操作，信件右上角迴紋針圖示點選＞選擇檔案_x000a__x000a_Tools: 個人經驗、LMI_x000a__x000a_End Result: 已解決，轉滿意度"/>
    <m/>
    <s v="程式相關"/>
    <s v="信箱設定"/>
    <s v="Resolved"/>
  </r>
  <r>
    <s v="FET"/>
    <x v="0"/>
    <s v="Call"/>
    <s v="8AF13CCFC7B24121ADAF97C188B5A357"/>
    <d v="2025-11-16T00:00:00"/>
    <d v="2025-11-16T12:52:19"/>
    <d v="2025-11-16T12:55:49"/>
    <x v="6"/>
    <m/>
    <m/>
    <m/>
    <m/>
    <s v="Inbound"/>
    <m/>
    <m/>
    <m/>
    <m/>
    <s v="In-Chat Voip Call"/>
    <m/>
    <m/>
    <m/>
    <m/>
    <m/>
  </r>
  <r>
    <s v="DE"/>
    <x v="0"/>
    <s v="Call"/>
    <s v="DC91CD95A22A4B20A0BCD1D18435FF0B"/>
    <d v="2025-11-17T00:00:00"/>
    <d v="2025-11-17T22:32:38"/>
    <d v="2025-11-17T22:33:41"/>
    <x v="0"/>
    <s v="Evan Liu"/>
    <m/>
    <m/>
    <m/>
    <s v="Inbound"/>
    <m/>
    <m/>
    <m/>
    <m/>
    <s v="In-Chat Voip Call"/>
    <m/>
    <m/>
    <m/>
    <m/>
    <m/>
  </r>
  <r>
    <s v="DE"/>
    <x v="0"/>
    <s v="Chat"/>
    <s v="2A476242833C49A0BF8C0672FAE5DA92"/>
    <d v="2025-11-27T00:00:00"/>
    <d v="2025-11-27T07:24:58"/>
    <m/>
    <x v="2"/>
    <s v="Gen AI"/>
    <m/>
    <m/>
    <m/>
    <s v="Inbound"/>
    <m/>
    <m/>
    <m/>
    <m/>
    <s v="ios_device"/>
    <m/>
    <s v="Tech Support"/>
    <m/>
    <m/>
    <m/>
  </r>
  <r>
    <s v="FET"/>
    <x v="0"/>
    <s v="Chat"/>
    <s v="416D52C93D78445E8F83F9F8C4AF1D17"/>
    <d v="2025-11-16T00:00:00"/>
    <d v="2025-11-16T12:48:20"/>
    <d v="2025-11-16T12:55:51"/>
    <x v="6"/>
    <m/>
    <s v="0970454737"/>
    <s v="NA"/>
    <s v="NA"/>
    <s v="Inbound"/>
    <s v="註冊用戶 - 數位萬事通"/>
    <n v="0"/>
    <s v="[&quot;&quot;]"/>
    <s v="Smartphone"/>
    <s v="ios_device"/>
    <s v="Reason: LINE聊天紀錄能否復原。客文字聊天進線&gt;後轉語音_x000a__x000a_Action: 經確認，客戶沒有備份，上次聊天紀錄是在去年。告知若無備份，無其他方式可恢復紀錄_x000a__x000a_Tools: 個人經驗_x000a__x000a_End Result: 已解決，轉滿意度"/>
    <s v="Line設定"/>
    <s v="程式相關"/>
    <s v="社群軟體 - Line"/>
    <s v="Resolved"/>
  </r>
  <r>
    <s v="DE"/>
    <x v="0"/>
    <s v="Chat"/>
    <s v="67024166CB8F4882B13A963D7DF4446B"/>
    <d v="2025-11-08T00:00:00"/>
    <d v="2025-11-08T22:46:01"/>
    <d v="2025-11-08T23:01:24"/>
    <x v="2"/>
    <s v="Howard Chen"/>
    <s v="0916360329"/>
    <s v="NA"/>
    <s v="NA"/>
    <s v="Inbound"/>
    <s v="註冊用戶 - 科技易即通"/>
    <n v="0"/>
    <s v="[]"/>
    <s v="Smartphone"/>
    <s v="ios_device"/>
    <s v="Reason: Apple iPhone 11 Pro Max更新ios到最新(未確認到是18.7.2或26.1)後恢復原廠預設值，於初始哈囉畫面，滑開會需解鎖，但解鎖後就又回到哈囉畫面。_x000a__x000a_Action: 建議用戶先嘗試強制關機後重新啟動。_x000a_強制關機方式：快速按下並放開調高音量按鈕；快速按下並放開調低音量按鈕；然後長按側邊按鈕，直到看到 Apple 標誌為止。_x000a__x000a_Tools: 自身經驗_x000a__x000a_End Result: 用戶消失，故也無法約回電關懷，中斷流程結束對話。(此通綁定Apple iPhone 11 Pro Max)"/>
    <s v="Tech Support"/>
    <s v="裝置設定"/>
    <s v="內建設定"/>
    <s v="Resolved"/>
  </r>
  <r>
    <s v="FET"/>
    <x v="0"/>
    <s v="Chat"/>
    <s v="7D94A07E01EC4F04BD5D987675382E1A"/>
    <d v="2025-11-16T00:00:00"/>
    <d v="2025-11-16T12:03:12"/>
    <m/>
    <x v="2"/>
    <m/>
    <m/>
    <m/>
    <m/>
    <s v="Inbound"/>
    <m/>
    <m/>
    <m/>
    <m/>
    <s v="ios_device"/>
    <m/>
    <s v="Line設定"/>
    <m/>
    <m/>
    <m/>
  </r>
  <r>
    <s v="DE"/>
    <x v="0"/>
    <s v="Chat"/>
    <s v="83495F121B334A53886C62AA2F6B8D9B"/>
    <d v="2025-11-19T00:00:00"/>
    <d v="2025-11-19T14:05:47"/>
    <m/>
    <x v="2"/>
    <s v="Gen AI"/>
    <m/>
    <m/>
    <m/>
    <s v="Inbound"/>
    <m/>
    <m/>
    <m/>
    <m/>
    <s v="ios_device"/>
    <m/>
    <s v="Tech Support"/>
    <m/>
    <m/>
    <s v="Transferred"/>
  </r>
  <r>
    <s v="DE"/>
    <x v="0"/>
    <s v="Chat"/>
    <s v="9D87A1017BBC43B5889E283D89AB615B"/>
    <d v="2025-11-19T00:00:00"/>
    <d v="2025-11-19T14:07:28"/>
    <d v="2025-11-19T14:22:26"/>
    <x v="3"/>
    <m/>
    <s v="0928360406"/>
    <s v="NA"/>
    <s v="NA"/>
    <s v="Inbound"/>
    <s v="註冊用戶 - 科技易即通"/>
    <n v="0"/>
    <s v="[&quot;測試機&quot;]"/>
    <s v="Smartphone"/>
    <s v="ios_device"/>
    <s v="Reason: 1.幫朋友詢問IPhone 13pro 更新IOS26後出現拍照文件照片會自動提亮_x000a_2.詢問line app跳通知，但點進去要過10-20秒才會跳訊息_x000a__x000a_Action: 1.告知會以綁定的裝置服務為主，用戶表示先不綁定裝置，會自己嘗試其他方法_x000a_2.與用戶確認手機型號時用戶無回應，照流程中斷_x000a__x000a_Tools: 測試機_x000a__x000a_End Result: 用戶無回應，照流程中斷"/>
    <s v="Tech Support"/>
    <s v="程式相關"/>
    <s v="相片及影像處理"/>
    <s v="Resolved"/>
  </r>
  <r>
    <s v="FET"/>
    <x v="0"/>
    <s v="Chat"/>
    <s v="A11CF2F8E4664919A0D603DC00FF1BA5"/>
    <d v="2025-11-16T00:00:00"/>
    <d v="2025-11-16T11:48:23"/>
    <m/>
    <x v="2"/>
    <m/>
    <m/>
    <m/>
    <m/>
    <s v="Inbound"/>
    <m/>
    <m/>
    <m/>
    <m/>
    <s v="ios_device"/>
    <m/>
    <s v="Line設定"/>
    <m/>
    <m/>
    <m/>
  </r>
  <r>
    <s v="FET"/>
    <x v="0"/>
    <s v="Chat"/>
    <s v="ABF6A6A6A1BD48A3B84AB9F0A8390055"/>
    <d v="2025-11-23T00:00:00"/>
    <d v="2025-11-23T19:21:25"/>
    <m/>
    <x v="2"/>
    <m/>
    <m/>
    <m/>
    <m/>
    <s v="Inbound"/>
    <m/>
    <m/>
    <m/>
    <m/>
    <s v="ios_device"/>
    <m/>
    <s v="其他"/>
    <m/>
    <m/>
    <m/>
  </r>
  <r>
    <s v="DE"/>
    <x v="0"/>
    <s v="Chat"/>
    <s v="AD3BF0B60D5D4D71ACCAA7960CBC5A62"/>
    <d v="2025-11-08T00:00:00"/>
    <d v="2025-11-08T22:44:12"/>
    <m/>
    <x v="2"/>
    <s v="Gen AI"/>
    <m/>
    <m/>
    <m/>
    <s v="Inbound"/>
    <m/>
    <m/>
    <m/>
    <m/>
    <s v="ios_device"/>
    <m/>
    <s v="Tech Support"/>
    <m/>
    <m/>
    <s v="Transferred"/>
  </r>
  <r>
    <s v="DE"/>
    <x v="0"/>
    <s v="Chat"/>
    <s v="CEC2F0E943574F2EA52D55FF593EEBC6"/>
    <d v="2025-11-26T00:00:00"/>
    <d v="2025-11-26T19:30:18"/>
    <m/>
    <x v="2"/>
    <s v="Gen AI"/>
    <s v="0903305342"/>
    <s v="NA"/>
    <s v="NA"/>
    <s v="Inbound"/>
    <m/>
    <n v="1"/>
    <s v="[&quot;&quot;]"/>
    <s v="Smartphone"/>
    <s v="ios_device"/>
    <s v="Symptom:_x000a_User inquired about '遠傳' and '儲值' services._x000a__x000a_Root Cause:_x000a_Issue related to account or payment services which are outside chatbot's support scope._x000a__x000a_Resolution:_x000a_User advised to contact 遠傳客服 for assistance._x000a__x000a_Test Result:_x000a_Chatbot unable to provide support for the user's query."/>
    <s v="Tech Support"/>
    <s v="一般詢問"/>
    <s v="超出服務範圍"/>
    <s v="Resolved"/>
  </r>
  <r>
    <s v="FET"/>
    <x v="0"/>
    <s v="Chat"/>
    <s v="DB59D7F44FE94B748FC80B9F3A9148C5"/>
    <d v="2025-11-16T00:00:00"/>
    <d v="2025-11-16T11:43:20"/>
    <m/>
    <x v="2"/>
    <m/>
    <m/>
    <m/>
    <m/>
    <s v="Inbound"/>
    <m/>
    <m/>
    <m/>
    <m/>
    <s v="ios_device"/>
    <m/>
    <s v="Line設定"/>
    <m/>
    <m/>
    <m/>
  </r>
  <r>
    <s v="FET"/>
    <x v="0"/>
    <s v="Chat"/>
    <s v="EB43AD3149024260872115BE016ED400"/>
    <d v="2025-11-16T00:00:00"/>
    <d v="2025-11-16T11:50:10"/>
    <m/>
    <x v="2"/>
    <m/>
    <m/>
    <m/>
    <m/>
    <s v="Inbound"/>
    <m/>
    <m/>
    <m/>
    <m/>
    <s v="ios_device"/>
    <m/>
    <s v="嗨，我想問問題！"/>
    <m/>
    <m/>
    <m/>
  </r>
  <r>
    <s v="CHT"/>
    <x v="0"/>
    <s v="Call"/>
    <s v="03C4403C495946478DC82D53F5C3CC0F"/>
    <d v="2025-11-17T00:00:00"/>
    <d v="2025-11-17T09:52:50"/>
    <d v="2025-11-17T09:58:19"/>
    <x v="0"/>
    <m/>
    <s v="0988514718"/>
    <s v="NA"/>
    <s v="NA"/>
    <s v="Inbound"/>
    <s v="註冊用戶 - 快樂技術專家"/>
    <n v="0"/>
    <s v="[]"/>
    <s v="Smartphone"/>
    <s v="IVR_HappyTech"/>
    <s v="Reason: 客戶還未詳述問題_x000a__x000a_Action: 通話到一半，客戶按保留之後再無回應_x000a__x000a_Tools: N/A_x000a__x000a_End Result: 講一半斷線，需回電。"/>
    <m/>
    <s v="裝置設定"/>
    <s v="其他"/>
    <s v="DISCONNECTED"/>
  </r>
  <r>
    <s v="CHT"/>
    <x v="0"/>
    <s v="Call"/>
    <s v="0827AD0CB9474507A1FCD3DF59708281"/>
    <d v="2025-11-01T00:00:00"/>
    <d v="2025-11-01T10:19:00"/>
    <d v="2025-11-01T10:30:08"/>
    <x v="2"/>
    <m/>
    <s v="0933933635"/>
    <s v="NA"/>
    <s v="NA"/>
    <s v="Inbound"/>
    <s v="註冊用戶 - 快樂技術專家"/>
    <n v="0"/>
    <s v="[]"/>
    <s v="Smartphone"/>
    <s v="IVR_HappyTech"/>
    <s v="Reason: 客戶進線要求LIM查看手機_x000a__x000a_Action: LMI連線操作，無 開始播放選項可做點選，客戶反應有可能是手機訊不好，他再重新開機試試，稍後會再進線。_x000a__x000a_Tools: N/A_x000a__x000a_End Result: 待客戶重開機後進線"/>
    <m/>
    <s v="程式相關"/>
    <s v="其它軟體程式"/>
    <s v="Resolved"/>
  </r>
  <r>
    <s v="CHT"/>
    <x v="0"/>
    <s v="Call"/>
    <s v="0D94B573F89D4CCD867ECF180934ADE2"/>
    <d v="2025-11-17T00:00:00"/>
    <d v="2025-11-17T09:55:26"/>
    <d v="2025-11-17T10:02:03"/>
    <x v="0"/>
    <s v="Alex Chen"/>
    <s v="0988514718"/>
    <s v="NA"/>
    <s v="NA"/>
    <s v="Inbound"/>
    <s v="註冊用戶 - 快樂技術專家"/>
    <n v="0"/>
    <s v="[]"/>
    <s v="Smartphone"/>
    <s v="IVR_HappyTech"/>
    <s v="Reason: 詢問換手機的建議?_x000a__x000a_Action: 說明用戶本身使用手機為iphone，使用ios系統多年也很習慣，建議下款手機也能以ihpone為主且越新越好，畢竟3C產品推陳出新，會建議以最新一代為佳，後續用戶表示好的知道了，便直接掛斷電話，無法結尾+滿意度_x000a__x000a_Tools: 自身經驗_x000a__x000a_End Result: 完成，但無法轉滿意度"/>
    <m/>
    <s v="裝置諮詢"/>
    <s v="裝置資訊相關"/>
    <s v="Resolved"/>
  </r>
  <r>
    <s v="CHT"/>
    <x v="0"/>
    <s v="Call"/>
    <s v="0E2E388CF49F43769DFD5A344E6A85F6"/>
    <d v="2025-11-01T00:00:00"/>
    <d v="2025-11-01T10:31:29"/>
    <d v="2025-11-01T10:37:32"/>
    <x v="2"/>
    <m/>
    <s v="0933933635"/>
    <s v="NA"/>
    <s v="NA"/>
    <s v="Inbound"/>
    <s v="註冊用戶 - 快樂技術專家"/>
    <n v="0"/>
    <s v="[]"/>
    <s v="Smartphone"/>
    <s v="IVR_HappyTech"/>
    <s v="Reason: 客要求LMI查看畫面_x000a__x000a_Action: LMI連上手機後，畫面顯示空白，之後斷線，客戶表示怪怪的，之前不會這樣，他再重新開機試試，再做進線。_x000a__x000a_Tools: N/A_x000a__x000a_End Result: 待客戶重開機後進線"/>
    <m/>
    <s v="程式相關"/>
    <s v="其它軟體程式"/>
    <s v="Resolved"/>
  </r>
  <r>
    <s v="CHT"/>
    <x v="0"/>
    <s v="Call"/>
    <s v="1730A52E4BFB4ED8A5D8F131739A9744"/>
    <d v="2025-11-03T00:00:00"/>
    <d v="2025-11-03T22:43:31"/>
    <d v="2025-11-03T22:43:31"/>
    <x v="0"/>
    <m/>
    <m/>
    <m/>
    <m/>
    <s v="Inbound"/>
    <m/>
    <m/>
    <m/>
    <m/>
    <s v="IVR_HappyTech"/>
    <m/>
    <m/>
    <m/>
    <m/>
    <m/>
  </r>
  <r>
    <s v="CHT"/>
    <x v="0"/>
    <s v="Call"/>
    <s v="18C71C48E29A4279A1F4AEA53B31AABB"/>
    <d v="2025-11-22T00:00:00"/>
    <d v="2025-11-22T17:18:41"/>
    <d v="2025-11-22T18:04:21"/>
    <x v="2"/>
    <m/>
    <s v="0987158809"/>
    <s v="NA"/>
    <s v="NA"/>
    <s v="Inbound"/>
    <s v="註冊用戶 - 快樂技術專家"/>
    <n v="0"/>
    <s v="[]"/>
    <s v="Smartphone"/>
    <s v="IVR_HappyTech"/>
    <s v="Reason: _x000a_問題1.LINE對話介面會顯示過往貼圖記錄，可以不要顯示嗎?_x000a_問題2.LINE如何家對方好友?_x000a_問題3.LINE如何確定對方有沒有封鎖自己，最近發給朋友對話都未讀?_x000a__x000a_Action: _x000a_問題1.LINE對話欄位，點選右邊鍵盤圖案，即可切換成打字狀態，不會顯示過往貼圖記錄_x000a_問題2.主頁 &gt;右上角人形+的圖案&gt;搜尋&gt;電話&gt;輸入電話號搜尋_x000a_問題3.無法確認對方是否封鎖自己，只能親自與朋友確認。_x000a__x000a_Tools: 個人經驗、LMI_x000a__x000a_End Result: 已解決，轉滿意度"/>
    <m/>
    <s v="程式相關"/>
    <s v="社群軟體 - Line"/>
    <s v="Resolved"/>
  </r>
  <r>
    <s v="CHT"/>
    <x v="0"/>
    <s v="Call"/>
    <s v="1A64317544954943B6C3BE714690EF77"/>
    <d v="2025-11-17T00:00:00"/>
    <d v="2025-11-17T10:01:29"/>
    <d v="2025-11-17T10:06:42"/>
    <x v="0"/>
    <m/>
    <s v="0988514718"/>
    <s v="NA"/>
    <s v="NA"/>
    <s v="Inbound"/>
    <s v="註冊用戶 - 快樂技術專家"/>
    <n v="0"/>
    <s v="[]"/>
    <s v="Smartphone"/>
    <s v="IVR_HappyTech"/>
    <s v="Reason: 客戶詢問可以到我們這邊買手機嗎_x000a__x000a_Action: 此端說明如要買手機建議可以往中華電信門市洽詢_x000a__x000a_Tools: 個人經驗_x000a__x000a_End Result: 已解決，轉滿意度"/>
    <m/>
    <s v="裝置設定"/>
    <s v="其他"/>
    <s v="Resolved"/>
  </r>
  <r>
    <s v="CHT"/>
    <x v="0"/>
    <s v="Call"/>
    <s v="20B0941B16D1453A929C1D4272A7C54B"/>
    <d v="2025-11-29T00:00:00"/>
    <d v="2025-11-29T16:38:50"/>
    <d v="2025-11-29T17:29:55"/>
    <x v="2"/>
    <m/>
    <s v="0933933635"/>
    <s v="NA"/>
    <s v="NA"/>
    <s v="Inbound"/>
    <s v="註冊用戶 - 快樂技術專家"/>
    <n v="0"/>
    <s v="[]"/>
    <s v="Smartphone"/>
    <s v="IVR_HappyTech"/>
    <s v="Reason: 台北美福大飯店 官方 line 如何購買票券_x000a__x000a_Action: 官方line &gt; 首頁 &gt; 我的票券_x000a__x000a_Tools: 個人經驗、LMI、自身手機測試_x000a__x000a_End Result:需回電，引導操作還未完成，客戶有電話進來，請此端十分鐘後再撥"/>
    <m/>
    <s v="程式相關"/>
    <s v="社群軟體 - Line"/>
    <s v="CALLBACK"/>
  </r>
  <r>
    <s v="CHT"/>
    <x v="0"/>
    <s v="Call"/>
    <s v="3699BA6901734052A45FEC9858F40E76"/>
    <d v="2025-11-23T00:00:00"/>
    <d v="2025-11-23T01:42:41"/>
    <d v="2025-11-23T01:42:41"/>
    <x v="6"/>
    <m/>
    <m/>
    <m/>
    <m/>
    <s v="Inbound"/>
    <m/>
    <m/>
    <m/>
    <m/>
    <s v="IVR_HappyTech"/>
    <m/>
    <m/>
    <m/>
    <m/>
    <m/>
  </r>
  <r>
    <s v="CHT"/>
    <x v="0"/>
    <s v="Call"/>
    <s v="3A1970C85A624CBD85D6E88CF3AEDF58"/>
    <d v="2025-11-12T00:00:00"/>
    <d v="2025-11-12T16:33:37"/>
    <d v="2025-11-12T17:45:22"/>
    <x v="3"/>
    <s v="Amber Wang"/>
    <s v="0933933635"/>
    <s v="NA"/>
    <s v="NA"/>
    <s v="Inbound"/>
    <s v="註冊用戶 - 快樂技術專家"/>
    <n v="0"/>
    <s v="[]"/>
    <s v="Smartphone"/>
    <s v="IVR_HappyTech"/>
    <s v="Reason: _x000a_要購買餐卷有線上旅展_x000a_Action: _x000a_1-1原LINE會員為綁定手機-已驗證成功_x000a_1-2美福線上旅展-挑選-加入購物車-結帳_x000a_1-3詢問原先自己購買失敗並無LINE資料帶入_x000a_已說明LINE與美福登入需而外點選，並不會自動帶入資料_x000a_Tools: _x000a_LMI_x000a_End Result: _x000a_無其他問題"/>
    <m/>
    <s v="程式相關"/>
    <s v="購物外送"/>
    <s v="Resolved"/>
  </r>
  <r>
    <s v="CHT"/>
    <x v="0"/>
    <s v="Call"/>
    <s v="3CCD833B27A34A728D7880DDF9DC9269"/>
    <d v="2025-11-25T00:00:00"/>
    <d v="2025-11-25T09:06:14"/>
    <d v="2025-11-25T09:27:34"/>
    <x v="4"/>
    <m/>
    <s v="0987158809"/>
    <s v="NA"/>
    <s v="NA"/>
    <s v="Inbound"/>
    <s v="註冊用戶 - 快樂技術專家"/>
    <n v="0"/>
    <s v="[]"/>
    <s v="Smartphone"/>
    <s v="IVR_HappyTech"/>
    <s v="Reason: 跟別人在打官司，想打電話給對方，想瞭解如何隱藏自己的電話號碼顯示_x000a__x000a_Action: 電話APP&gt;有上角三個點 &gt; 設定 &gt;額外服務&gt;開啟來電顯示 &gt;永不_x000a__x000a_Tools: 個人經驗、LMI_x000a__x000a_End Result: 已解決，轉滿意度"/>
    <m/>
    <s v="裝置設定"/>
    <s v="內建設定"/>
    <s v="Resolved"/>
  </r>
  <r>
    <s v="CHT"/>
    <x v="0"/>
    <s v="Call"/>
    <s v="3E42D8E5D86E42A78FF4CFE9C8313900"/>
    <d v="2025-11-24T00:00:00"/>
    <d v="2025-11-24T11:09:40"/>
    <d v="2025-11-24T11:19:02"/>
    <x v="0"/>
    <m/>
    <s v="0926288666"/>
    <s v="NA"/>
    <s v="NA"/>
    <s v="Inbound"/>
    <s v="註冊用戶 - 快樂技術專家"/>
    <n v="0"/>
    <s v="[&quot;測試機&quot;]"/>
    <s v="Smartphone"/>
    <s v="IVR_HappyTech"/>
    <s v="Reason: 1.詢問華碩手機簡訊能回收嗎?_x000a_2.告知Line通話無法錄音已修復_x000a__x000a_Action: 1.告知無法回收，屬於一般簡訊傳出後就由電信公司發訊息給對方無法回收_x000a_2.用戶表示line更新完後重新開機就好了_x000a__x000a_Tools: 測試機_x000a__x000a_End Result: 用戶表示有其他電話來電，且無其他問題，轉滿意度調查"/>
    <m/>
    <s v="程式相關"/>
    <s v="文字簡訊"/>
    <s v="Resolved"/>
  </r>
  <r>
    <s v="CHT"/>
    <x v="0"/>
    <s v="Call"/>
    <s v="40AFB20B23F141D89C5C0101AE6F1B9C"/>
    <d v="2025-11-30T00:00:00"/>
    <d v="2025-11-30T16:29:54"/>
    <d v="2025-11-30T16:55:29"/>
    <x v="6"/>
    <m/>
    <s v="0987158809"/>
    <s v="NA"/>
    <s v="NA"/>
    <s v="Inbound"/>
    <s v="註冊用戶 - 快樂技術專家"/>
    <n v="0"/>
    <s v="[&quot;測試機&quot;]"/>
    <s v="Smartphone"/>
    <s v="IVR_HappyTech"/>
    <s v="Reason: _x000a_1.風車裡面沒有顯示雲端照片  _x000a_2.雲朵小雲消不掉_x000a_3.手機送修資料會遺失嗎?_x000a__x000a_Action: _x000a_1.用戶自己呈述自己把照片選好後做成美術拼貼，_x000a_照片都在媒體相簿裡面都有，自己會用line keep來做照片儲存_x000a_2.告知雲朵是備份到相簿裡面，雲朵備份完後要完整關掉APP才會把雲朵消掉，_x000a_用戶表示怕備份有問題自己透過Keep的方式把照片儲存_x000a_3.因為送修後工程師會把資料還原，確認是否是軟體問題，_x000a_所以才會有資料遺失的狀況，建議可以先備份_x000a__x000a_Tools: 測試機_x000a__x000a_End Result: _x000a_用戶表示都說過了應該不用總結了吧_x000a_並且表示無其他問題，轉接滿意度"/>
    <m/>
    <s v="程式相關"/>
    <s v="相片及影像處理"/>
    <s v="Resolved"/>
  </r>
  <r>
    <s v="CHT"/>
    <x v="0"/>
    <s v="Call"/>
    <s v="4281B3D3984A4936814B5A630BC9793E"/>
    <d v="2025-11-01T00:00:00"/>
    <d v="2025-11-01T10:38:46"/>
    <d v="2025-11-01T12:07:35"/>
    <x v="2"/>
    <m/>
    <s v="0933933635"/>
    <s v="NA"/>
    <s v="NA"/>
    <s v="Inbound"/>
    <s v="註冊用戶 - 快樂技術專家"/>
    <n v="0"/>
    <s v="[]"/>
    <s v="Smartphone"/>
    <s v="IVR_HappyTech"/>
    <s v="Reason: _x000a_問題1.ICLOUD 雲端空間 如何查看_x000a_問題2.每個月被扣款19元和30元這是什麼情況_x000a_問題3.雲端空間費率疑問_x000a_問題4.如何查看手機內部空間_x000a_問題5.取消ICLOUD雲端空間訂閱後，多出來的備份資料怎麼辦?_x000a_問題6.如何一次刪除多張照片_x000a__x000a_Action: _x000a_問題1.設定&gt;用戶ID&gt;ICLOUD&gt;即可查看目前使用多少空間及最大容量(50GB)_x000a_問題2.引導查看APPLE STORE項目&gt;19元為訂閱GOOGLE PHOTO雲端的費用、30元為ICLOUD雲端費用，客戶表示GOOGLE的不需要，已引導取消訂閱。_x000a_問題3.GOOGLE 100GB 每月60元、ICLOUD 50GB每月30元(客戶目前用的方案)_x000a_問題4.設定&gt;一般&gt;IPHONE儲存空間&gt;經查看有128GB_x000a_問題5.若取消ICLOUD空間只會剩下5GB，原本備份超出5GB的檔案會在30天後被系統自動刪除_x000a_問題6.照片APP&gt;右上角點 選取 &gt;勾選照片&gt;右下角垃圾桶刪除_x000a__x000a_Tools: 個人經驗、LMI_x000a__x000a_End Result: 已解決，轉滿意度"/>
    <m/>
    <s v="裝置設定"/>
    <s v="儲存空間"/>
    <s v="Resolved"/>
  </r>
  <r>
    <s v="CHT"/>
    <x v="0"/>
    <s v="Call"/>
    <s v="46EFA4D725EB4441A9DE0E1C68892CD9"/>
    <d v="2025-11-25T00:00:00"/>
    <d v="2025-11-25T08:36:05"/>
    <d v="2025-11-25T08:36:05"/>
    <x v="4"/>
    <m/>
    <m/>
    <m/>
    <m/>
    <s v="Inbound"/>
    <m/>
    <m/>
    <m/>
    <m/>
    <s v="IVR_HappyTech"/>
    <m/>
    <m/>
    <m/>
    <m/>
    <s v="No agent available"/>
  </r>
  <r>
    <s v="CHT"/>
    <x v="0"/>
    <s v="Call"/>
    <s v="56FBAD14D88A442B89C53A079E4E1E5C"/>
    <d v="2025-11-10T00:00:00"/>
    <d v="2025-11-10T15:48:59"/>
    <d v="2025-11-10T16:06:50"/>
    <x v="0"/>
    <s v="Alex Chen"/>
    <s v="0926288666"/>
    <s v="NA"/>
    <s v="NA"/>
    <s v="Inbound"/>
    <s v="註冊用戶 - 快樂技術專家"/>
    <n v="0"/>
    <s v="[]"/>
    <s v="Smartphone"/>
    <s v="IVR_HappyTech"/>
    <s v="Reason: 手機錄音功能異常?(針對特定LINE用戶)_x000a__x000a_Action: 確認其餘LINE用戶都正常，僅針對某位用戶異常，說明用戶手機正常，但LINE是第三方程式，後續說明對方可能有版本、手機系統等相關問題進而導致用戶端操作錄音異常，確認說明清楚，轉滿意度_x000a__x000a_Tools: 自身經驗_x000a__x000a_End Result: 完成"/>
    <m/>
    <s v="程式相關"/>
    <s v="音樂及錄音程式"/>
    <s v="Resolved"/>
  </r>
  <r>
    <s v="CHT"/>
    <x v="0"/>
    <s v="Call"/>
    <s v="5DF536A6F10F4568ADB8062D0575B61C"/>
    <d v="2025-11-27T00:00:00"/>
    <d v="2025-11-27T08:38:26"/>
    <d v="2025-11-27T09:45:43"/>
    <x v="5"/>
    <s v="Jacky Lee"/>
    <s v="0926288666"/>
    <s v="NA"/>
    <s v="NA"/>
    <s v="Inbound"/>
    <s v="註冊用戶 - 快樂技術專家"/>
    <n v="0"/>
    <s v="[]"/>
    <s v="Smartphone"/>
    <s v="IVR_HappyTech"/>
    <s v="Reason: 1.LINE聊天紀錄是否可以列印_x000a_2.APP分身 應用分身_x000a_3.LINE帳號存續規則_x000a_4.將1產生的檔案上傳至雲端硬碟_x000a__x000a_Action: 1.說明列印的話需要先將對話紀錄轉成文字檔案，說明操作路徑：LINE＞聊天＞需要的聊天室＞右上三條線＞設定＞傳送聊天紀錄＞得到TXT檔，可用此TXT檔列印文件_x000a_2.與用戶說明該功能應視為各家廠牌的測試功能，分身出來的APP不保證能順利使用，用戶理解，說明開啟路徑：手機設定＞進階功能＞應用分身_x000a_說明此功能為在一台手機上方便登入不同社交APP帳號_x000a_3.說明LINE第二裝置與規則，以及LINE帳號存續規則說明_x000a_4.點選該檔案＞使用GOOGLE文件開啟＞後續用雲端硬碟開幾可看到該上傳內容_x000a__x000a_Tools: 個人經驗_x000a__x000a_End Result: 確認說明完成，無其他問題轉接滿意度調查"/>
    <m/>
    <s v="程式相關"/>
    <s v="社群軟體 - Line"/>
    <s v="Resolved"/>
  </r>
  <r>
    <s v="CHT"/>
    <x v="0"/>
    <s v="Call"/>
    <s v="6032DDC2A43340B797409901FA46BAE4"/>
    <d v="2025-11-09T00:00:00"/>
    <d v="2025-11-09T17:57:47"/>
    <d v="2025-11-09T18:11:37"/>
    <x v="6"/>
    <s v="Howard Chen"/>
    <s v="0933933635"/>
    <s v="NA"/>
    <s v="NA"/>
    <s v="Inbound"/>
    <s v="註冊用戶 - 快樂技術專家"/>
    <n v="0"/>
    <s v="[]"/>
    <s v="Smartphone"/>
    <s v="IVR_HappyTech"/>
    <s v="Reason:_x000a_1.ChatGPT要自主畫面移動到其他頁時，結果不見了，搜尋也找不到，如何新增回主畫面？_x000a_2.特定APP能否移動至其他頁面？_x000a__x000a_Action:_x000a_1.主畫面&gt;搜尋&gt;輸入ChatGPT&gt;長按ChatGPT&gt;加入主畫面_x000a_2.可以，長按APP至APP震動&gt;拖曳至要的頁面&gt;完成_x000a__x000a_Tools:LMI、自身經驗_x000a__x000a_End Result:無其他問題轉接滿意度。"/>
    <m/>
    <s v="裝置設定"/>
    <s v="內建設定"/>
    <s v="Resolved"/>
  </r>
  <r>
    <s v="CHT"/>
    <x v="0"/>
    <s v="Call"/>
    <s v="6099225B223C4FCD954EFDAE0CF85E6C"/>
    <d v="2025-11-03T00:00:00"/>
    <d v="2025-11-03T22:58:22"/>
    <d v="2025-11-03T23:33:53"/>
    <x v="0"/>
    <s v="Amber Wang"/>
    <s v="0910968075"/>
    <s v="NA"/>
    <s v="NA"/>
    <s v="Inbound"/>
    <s v="註冊用戶 - 快樂技術專家"/>
    <n v="0"/>
    <s v="[]"/>
    <s v="Smartphone"/>
    <s v="IVR_HappyTech"/>
    <s v="Reason: _x000a_1.剛回國確認Sim卡設定是否正常_x000a_2.低耗電模式使用_x000a_3.合併重複的照片_x000a_4.看到廣告刪除東西釋放空間一般都刪除什麼_x000a_Action: _x000a_1.設定-行動服務-行動數據-已開啟 _x000a_2.說明手機若低電量可開啟使用 降低耗電_x000a_3.「照片」-更多項目-重複項目-合併，已說明如果你的圖庫中沒有任何重複的照片或影片，則不會出現「重複項目」選集_x000a_4.說明一般可刪除照片/影片/不在使用的App即可_x000a_Tools: _x000a_個人經驗_x000a_End Result: _x000a_無其他問題_x000a_用戶表示不需總結剛回國很累都已記錄完 轉滿意度即可"/>
    <m/>
    <s v="網路連線及資料傳輸"/>
    <s v="行動數據相關"/>
    <s v="Resolved"/>
  </r>
  <r>
    <s v="CHT"/>
    <x v="0"/>
    <s v="Call"/>
    <s v="6FCFFB5C41CD4B7A854CEF960ED9D866"/>
    <d v="2025-11-10T00:00:00"/>
    <d v="2025-11-10T14:56:18"/>
    <d v="2025-11-10T15:14:30"/>
    <x v="0"/>
    <m/>
    <s v="0926288666"/>
    <s v="NA"/>
    <s v="NA"/>
    <s v="Inbound"/>
    <s v="註冊用戶 - 快樂技術專家"/>
    <n v="0"/>
    <s v="[&quot;測試機&quot;]"/>
    <s v="Smartphone"/>
    <s v="IVR_HappyTech"/>
    <s v="Reason: 1.手機錄音功能是否可以設定不給對方錄製?_x000a_(有確認到用戶透過line通話的方式透過另外的APP錄音進行錄製，_x000a_但因為對方這幾天單獨某一個人的電話一直無法錄製成功，懷疑是手機有另外設定)_x000a__x000a_Action: 1.帶用戶檢查手機內建設定通話功能及錄音功能APP都沒看到可以讓對方無法錄音的功能選項_x000a_告知用戶應該是line版本不同因而錄音程式無法成功錄製_x000a__x000a_Tools: 測試機_x000a__x000a_End Result: 因操作過程中用戶有電話進線，用戶表示後續有問題他再自行進線_x000a_無須預約回電"/>
    <m/>
    <s v="程式相關"/>
    <s v="通話設定"/>
    <s v="Resolved"/>
  </r>
  <r>
    <s v="CHT"/>
    <x v="0"/>
    <s v="Call"/>
    <s v="7AC5468509CE4A35900B0A7F0BAFC5EF"/>
    <d v="2025-11-27T00:00:00"/>
    <d v="2025-11-27T07:51:40"/>
    <d v="2025-11-27T07:51:40"/>
    <x v="5"/>
    <m/>
    <m/>
    <m/>
    <m/>
    <s v="Inbound"/>
    <m/>
    <m/>
    <m/>
    <m/>
    <s v="IVR_HappyTech"/>
    <m/>
    <m/>
    <m/>
    <m/>
    <m/>
  </r>
  <r>
    <s v="CHT"/>
    <x v="0"/>
    <s v="Call"/>
    <s v="7C0387B85D3343038143D273F3D03F25"/>
    <d v="2025-11-25T00:00:00"/>
    <d v="2025-11-25T08:47:11"/>
    <d v="2025-11-25T08:47:11"/>
    <x v="4"/>
    <m/>
    <m/>
    <m/>
    <m/>
    <s v="Inbound"/>
    <m/>
    <m/>
    <m/>
    <m/>
    <s v="IVR_HappyTech"/>
    <m/>
    <m/>
    <m/>
    <m/>
    <s v="No agent available"/>
  </r>
  <r>
    <s v="CHT"/>
    <x v="0"/>
    <s v="Call"/>
    <s v="87D6CA2513D448E795A0396FAC65B8C6"/>
    <d v="2025-11-11T00:00:00"/>
    <d v="2025-11-11T10:43:22"/>
    <d v="2025-11-11T11:08:23"/>
    <x v="4"/>
    <m/>
    <s v="0926288666"/>
    <s v="NA"/>
    <s v="NA"/>
    <s v="Inbound"/>
    <s v="註冊用戶 - 快樂技術專家"/>
    <n v="0"/>
    <s v="[]"/>
    <s v="Smartphone"/>
    <s v="IVR_HappyTech"/>
    <s v="Reason: 客戶手機本身有內建錄音功能，line通話原本都能錄音，今天突然不行。_x000a__x000a_Action: 引導操作更新:作業系統已是最新無須更新、line有新版本，引導更新。_x000a__x000a_Tools: 個人經驗、lmi、詢問同事ALEX_x000a__x000a_End Result: 客戶更新完還未測試，說有其他電話，直接掛斷，稍晚回電確認問題是否解決。"/>
    <m/>
    <s v="程式相關"/>
    <s v="社群軟體 - Line"/>
    <s v="CALLBACK"/>
  </r>
  <r>
    <s v="CHT"/>
    <x v="0"/>
    <s v="Call"/>
    <s v="A12F37E725B84CAABBE994D3E7A15CCA"/>
    <d v="2025-11-11T00:00:00"/>
    <d v="2025-11-11T09:47:45"/>
    <d v="2025-11-11T09:49:03"/>
    <x v="4"/>
    <m/>
    <s v="0926288666"/>
    <s v="NA"/>
    <s v="NA"/>
    <s v="Inbound"/>
    <s v="註冊用戶 - 快樂技術專家"/>
    <n v="0"/>
    <s v="[]"/>
    <s v="Smartphone"/>
    <s v="IVR_HappyTech"/>
    <s v="Reason: 用戶未發出聲音，之後自行斷線_x000a__x000a_Action: N/A_x000a__x000a_Tools: N/A_x000a__x000a_End Result: 斷線"/>
    <m/>
    <s v="未提供服務"/>
    <s v="斷線"/>
    <s v="Resolved"/>
  </r>
  <r>
    <s v="CHT"/>
    <x v="0"/>
    <s v="Call"/>
    <s v="C2BA847412C840BF90E45C857B9A3025"/>
    <d v="2025-11-11T00:00:00"/>
    <d v="2025-11-11T11:35:37"/>
    <d v="2025-11-11T11:59:23"/>
    <x v="4"/>
    <s v="Alex Chen"/>
    <s v="0926288666"/>
    <s v="NA"/>
    <s v="NA"/>
    <s v="Inbound"/>
    <s v="註冊用戶 - 快樂技術專家"/>
    <n v="0"/>
    <s v="[]"/>
    <s v="Smartphone"/>
    <s v="IVR_HappyTech"/>
    <s v="Reason: LINE錄音異常_x000a__x000a_Action: _x000a_1.檢查內部設定正常，透過開關鍵重啟_x000a_2.LINE已是最新版本_x000a_Tools: _x000a_測試機、LMI_x000a_End Result: _x000a_稍後12:00回電張小姐0926288666確認是否改善"/>
    <m/>
    <s v="程式相關"/>
    <s v="音樂及錄音程式"/>
    <s v="CALLBACK"/>
  </r>
  <r>
    <s v="CHT"/>
    <x v="0"/>
    <s v="Call"/>
    <s v="C8674BD2F89B4DCB9F8A0B1035F4AA5F"/>
    <d v="2025-11-28T00:00:00"/>
    <d v="2025-11-28T23:33:03"/>
    <d v="2025-11-29T00:21:40"/>
    <x v="2"/>
    <s v="Amber Wang"/>
    <s v="0923555433"/>
    <s v="NA"/>
    <s v="NA"/>
    <s v="Inbound"/>
    <s v="註冊用戶 - 快樂技術專家"/>
    <n v="0"/>
    <s v="[]"/>
    <s v="Smartphone"/>
    <s v="IVR_HappyTech"/>
    <s v="Reason: _x000a_1.別人LINE傳的檔案要怎麼存_x000a_2.檔案App內怎麼刪除東西_x000a_Action: _x000a_1.LINE開啟檔案-儲存到檔案_x000a_2.檔案App-右上三點-選取檔案-刪除_x000a_Tools: _x000a_個人經驗_x000a_End Result: _x000a_無其他問題"/>
    <m/>
    <s v="程式相關"/>
    <s v="社群軟體 - Line"/>
    <s v="Resolved"/>
  </r>
  <r>
    <s v="CHT"/>
    <x v="0"/>
    <s v="Call"/>
    <s v="D199405B11E54BF3836FB48536F483C5"/>
    <d v="2025-11-22T00:00:00"/>
    <d v="2025-11-22T18:01:31"/>
    <d v="2025-11-22T18:02:44"/>
    <x v="2"/>
    <s v="Howard Chen"/>
    <s v="0987158809"/>
    <s v="NA"/>
    <s v="NA"/>
    <s v="Inbound"/>
    <s v="註冊用戶 - 快樂技術專家"/>
    <n v="0"/>
    <s v="[]"/>
    <s v="Smartphone"/>
    <s v="IVR_HappyTech"/>
    <s v="Reason: 進線無聲，探詢無回應_x000a__x000a_Action:  NA_x000a__x000a_Tools:  NA_x000a__x000a_End Result:  斷線"/>
    <m/>
    <s v="未提供服務"/>
    <s v="斷線"/>
    <s v="DISCONNECTED"/>
  </r>
  <r>
    <s v="CHT"/>
    <x v="0"/>
    <s v="Call"/>
    <s v="D7FAA3AF74DC4110AB873A729A694B5F"/>
    <d v="2025-11-09T00:00:00"/>
    <d v="2025-11-09T15:37:44"/>
    <d v="2025-11-09T15:58:04"/>
    <x v="6"/>
    <m/>
    <s v="0933933635"/>
    <s v="NA"/>
    <s v="NA"/>
    <s v="Inbound"/>
    <s v="註冊用戶 - 快樂技術專家"/>
    <n v="0"/>
    <s v="[]"/>
    <s v="Smartphone"/>
    <s v="IVR_HappyTech"/>
    <s v="Reason:載具app，自訂圖片占用畫面太大 ，如何取消_x000a__x000a_Action: 告知客戶待確認測試後回電協助_x000a__x000a_Tools: lmi_x000a__x000a_End Result: 還未解決，約下午4:30 ，0933933635 協助。"/>
    <m/>
    <s v="程式相關"/>
    <s v="其它軟體程式"/>
    <s v="Resolved"/>
  </r>
  <r>
    <s v="CHT"/>
    <x v="0"/>
    <s v="Call"/>
    <s v="EFB64BD9EBB1478AB385907666C078A6"/>
    <d v="2025-11-30T00:00:00"/>
    <d v="2025-11-30T20:11:36"/>
    <d v="2025-11-30T20:19:55"/>
    <x v="6"/>
    <s v="Howard Chen"/>
    <s v="0987158809"/>
    <s v="NA"/>
    <s v="NA"/>
    <s v="Inbound"/>
    <s v="註冊用戶 - 快樂技術專家"/>
    <n v="0"/>
    <s v="[]"/>
    <s v="Smartphone"/>
    <s v="IVR_HappyTech"/>
    <s v="Reason:想要打一般電話給朋友，但想隱藏自己的門號。_x000a__x000a_Action:在撥號前輸入「#31#」，接著輸入對方電話號碼，然後撥出。_x000a__x000a_Tools:自身經驗_x000a__x000a_End Result:無其他問題轉接滿意度。"/>
    <m/>
    <s v="程式相關"/>
    <s v="來電顯示"/>
    <s v="Resolved"/>
  </r>
  <r>
    <s v="CHT"/>
    <x v="0"/>
    <s v="Call"/>
    <s v="F2542AEFFCC54D0EA42C402A06B1BED2"/>
    <d v="2025-11-25T00:00:00"/>
    <d v="2025-11-25T16:07:07"/>
    <d v="2025-11-25T16:31:42"/>
    <x v="4"/>
    <s v="Evan Liu"/>
    <s v="0987158809"/>
    <s v="NA"/>
    <s v="NA"/>
    <s v="Inbound"/>
    <s v="註冊用戶 - 快樂技術專家"/>
    <n v="0"/>
    <s v="[&quot;個人經驗&quot;]"/>
    <s v="Smartphone"/>
    <s v="IVR_HappyTech"/>
    <s v="Reason: _x000a_LINE被姊姊封鎖刪除，為什麼從自己的手機無法重新加入_x000a__x000a_Action: _x000a_姊姊是封鎖端，所以要從姊姊的帳號進行加回或是解除封鎖進行操作_x000a__x000a_Tools: 個人經驗_x000a__x000a_End Result: 說明完成，轉滿意度"/>
    <m/>
    <s v="程式相關"/>
    <s v="社群軟體 - Line"/>
    <s v="Resolved"/>
  </r>
  <r>
    <s v="CHT"/>
    <x v="0"/>
    <s v="Call"/>
    <s v="F6A6A090812B4403BB9C56DF8C5C18BB"/>
    <d v="2025-11-17T00:00:00"/>
    <d v="2025-11-17T09:51:39"/>
    <d v="2025-11-17T09:52:57"/>
    <x v="0"/>
    <m/>
    <s v="0988514718"/>
    <s v="NA"/>
    <s v="NA"/>
    <s v="Inbound"/>
    <s v="註冊用戶 - 快樂技術專家"/>
    <n v="0"/>
    <s v="[]"/>
    <s v="Smartphone"/>
    <s v="IVR_HappyTech"/>
    <s v="Reason: 用戶進線後斷線_x000a__x000a_Action: NA_x000a__x000a_Tools: NA_x000a__x000a_End Result: 照流程呼喊用戶無回應，後續用戶斷線"/>
    <m/>
    <s v="未提供服務"/>
    <s v="斷線"/>
    <s v="DISCONNECTED"/>
  </r>
  <r>
    <s v="FET"/>
    <x v="0"/>
    <s v="Call"/>
    <s v="02B8B639C8F04DFB8C0EFC9A9F598081"/>
    <d v="2025-11-16T00:00:00"/>
    <d v="2025-11-16T18:59:04"/>
    <d v="2025-11-16T19:00:59"/>
    <x v="6"/>
    <s v="Howard Chen"/>
    <s v="0982687566"/>
    <s v="NA"/>
    <s v="NA"/>
    <s v="Inbound"/>
    <s v="門市/經銷商"/>
    <n v="0"/>
    <s v="[]"/>
    <s v="Smartphone"/>
    <s v="IVR_SmartPlus"/>
    <s v="Reason:門市開通服務。_x000a__x000a_Action:_x000a_註冊號碼：0982687566_x000a_用戶姓氏：陳先生_x000a_註冊MDN綁定裝置：Apple iPhone 17 Pro_x000a__x000a_Tools:N/A。_x000a__x000a_End Result:開通完成(用戶已離開門市)，無其他問題，轉接滿意度。"/>
    <m/>
    <s v="專案"/>
    <s v="門市開通服務"/>
    <s v="Resolved"/>
  </r>
  <r>
    <s v="FET"/>
    <x v="0"/>
    <s v="Call"/>
    <s v="051AF8B09CEA423E9B0B3062155F3070"/>
    <d v="2025-11-21T00:00:00"/>
    <d v="2025-11-21T15:28:14"/>
    <d v="2025-11-21T15:30:04"/>
    <x v="1"/>
    <s v="Howard Chen"/>
    <s v="0981477160"/>
    <s v="NA"/>
    <s v="NA"/>
    <s v="Inbound"/>
    <s v="門市/經銷商"/>
    <n v="0"/>
    <s v="[]"/>
    <s v="Smartphone"/>
    <s v="IVR_SmartPlus"/>
    <s v="Reason:門市開通服務。_x000a__x000a_Action:_x000a_註冊號碼：0981477160_x000a_用戶姓氏：陳小姐_x000a_註冊MDN綁定裝置：vivo Y39_x000a__x000a_Tools:N/A。_x000a__x000a_End Result:開通完成(用戶已離開門市)，無其他問題，轉接滿意度。"/>
    <m/>
    <s v="專案"/>
    <s v="門市開通服務"/>
    <s v="Resolved"/>
  </r>
  <r>
    <s v="FET"/>
    <x v="0"/>
    <s v="Call"/>
    <s v="0586FB88862D4AD69DBF28527E05E6AC"/>
    <d v="2025-11-29T00:00:00"/>
    <d v="2025-11-29T17:21:41"/>
    <d v="2025-11-29T17:23:27"/>
    <x v="2"/>
    <s v="Howard Chen"/>
    <s v="0976906786"/>
    <s v="NA"/>
    <s v="NA"/>
    <s v="Inbound"/>
    <s v="門市/經銷商"/>
    <n v="0"/>
    <s v="[]"/>
    <s v="Smartphone"/>
    <s v="IVR_SmartPlus"/>
    <s v="Reason:門市開通服務。_x000a__x000a_Action:_x000a_註冊號碼：0976906786_x000a_用戶姓氏：楊小姐_x000a_註冊MDN綁定裝置：vivo V60 Lite_x000a__x000a_Tools:N/A。_x000a__x000a_End Result:開通完成(用戶已離開門市)，無其他問題，轉接滿意度。"/>
    <m/>
    <s v="專案"/>
    <s v="門市開通服務"/>
    <s v="Resolved"/>
  </r>
  <r>
    <s v="FET"/>
    <x v="0"/>
    <s v="Call"/>
    <s v="0614E64FC25F4A71B69D438CE556D9BF"/>
    <d v="2025-11-21T00:00:00"/>
    <d v="2025-11-21T15:19:25"/>
    <d v="2025-11-21T15:20:15"/>
    <x v="1"/>
    <s v="Howard Chen"/>
    <s v="0437041225"/>
    <s v="NA"/>
    <s v="NA"/>
    <s v="Inbound"/>
    <s v="非註冊用戶"/>
    <n v="0"/>
    <s v="[]"/>
    <s v="Smartphone"/>
    <s v="IVR_SmartPlus"/>
    <s v="Reason: 進線無聲，探詢無回應_x000a__x000a_Action:  NA_x000a__x000a_Tools:  NA_x000a__x000a_End Result:  用戶自掛，斷線"/>
    <m/>
    <s v="未提供服務"/>
    <s v="斷線"/>
    <s v="DISCONNECTED"/>
  </r>
  <r>
    <s v="FET"/>
    <x v="0"/>
    <s v="Call"/>
    <s v="0CAA8CACB83E45B3AE19618054E4C3A3"/>
    <d v="2025-11-23T00:00:00"/>
    <d v="2025-11-23T19:45:53"/>
    <d v="2025-11-23T19:45:53"/>
    <x v="6"/>
    <m/>
    <m/>
    <m/>
    <m/>
    <s v="Inbound"/>
    <m/>
    <m/>
    <m/>
    <m/>
    <s v="IVR_SmartPlus"/>
    <m/>
    <m/>
    <m/>
    <m/>
    <m/>
  </r>
  <r>
    <s v="FET"/>
    <x v="0"/>
    <s v="Call"/>
    <s v="0E6BF046F14E4E8C888FCD6C6C2B8F13"/>
    <d v="2025-11-02T00:00:00"/>
    <d v="2025-11-02T14:08:27"/>
    <d v="2025-11-02T14:13:15"/>
    <x v="6"/>
    <m/>
    <s v="0929720741"/>
    <s v="NA"/>
    <s v="NA"/>
    <s v="Inbound"/>
    <s v="註冊用戶 - 行動裝置險"/>
    <n v="0"/>
    <s v="[]"/>
    <s v="Smartphone"/>
    <s v="IVR_SmartPlus"/>
    <s v="Reason: 想要取消萬事通服務_x000a__x000a_Action: 和用戶告知服務內容，並確認到用戶當初申辦時被要求加入此服務，_x000a_因沒用到所以要取消服務，告知可洽詢遠傳，如無合約問題可透過遠傳取消加值服務_x000a__x000a_Tools: NA_x000a__x000a_End Result: 用戶無其他問題，協助轉滿意度"/>
    <m/>
    <s v="一般詢問"/>
    <s v="服務內容相關問題"/>
    <s v="Resolved"/>
  </r>
  <r>
    <s v="FET"/>
    <x v="0"/>
    <s v="Call"/>
    <s v="0EB8488B4CB743728127434D9346C7FE"/>
    <d v="2025-11-03T00:00:00"/>
    <d v="2025-11-03T13:16:04"/>
    <d v="2025-11-03T13:16:04"/>
    <x v="0"/>
    <m/>
    <m/>
    <m/>
    <m/>
    <s v="Inbound"/>
    <m/>
    <m/>
    <m/>
    <m/>
    <s v="IVR_SmartPlus"/>
    <m/>
    <m/>
    <m/>
    <m/>
    <m/>
  </r>
  <r>
    <s v="FET"/>
    <x v="0"/>
    <s v="Call"/>
    <s v="17DA69FBB43948DEB70BC7A8484FC85D"/>
    <d v="2025-11-21T00:00:00"/>
    <d v="2025-11-21T20:12:21"/>
    <d v="2025-11-21T20:26:41"/>
    <x v="1"/>
    <s v="Evan Liu"/>
    <s v="0930081238"/>
    <s v="NA"/>
    <s v="NA"/>
    <s v="Inbound"/>
    <s v="註冊用戶 - 數位萬事通"/>
    <n v="0"/>
    <s v="[&quot;個人經驗&quot;]"/>
    <s v="Smartphone"/>
    <s v="IVR_SmartPlus"/>
    <s v="Reason: LINE不會跳通知_x000a__x000a_Action: _x000a_LINE設定&gt;通知已開啟_x000a_LINE版本&gt;15.17_x000a_Android&gt;12_x000a_Android版本偏舊，本欲帶用戶進行更新，但目前非WIFI環境，請用戶先重開機並請朋友傳送訊息協助測試通知狀況_x000a_預約20:40回電0930081238 林先生_x000a__x000a_Tools: 個人經驗_x000a__x000a_End Result: 預約20:40回電0930081238 林先生"/>
    <m/>
    <s v="程式相關"/>
    <s v="社群軟體 - Line"/>
    <s v="CALLBACK"/>
  </r>
  <r>
    <s v="FET"/>
    <x v="0"/>
    <s v="Call"/>
    <s v="1AD8CDD9470646378068CC3FB8A8E5B2"/>
    <d v="2025-11-03T00:00:00"/>
    <d v="2025-11-03T18:39:08"/>
    <d v="2025-11-03T18:41:49"/>
    <x v="0"/>
    <s v="Amber Wang"/>
    <s v="0986373592"/>
    <s v="NA"/>
    <s v="NA"/>
    <s v="Inbound"/>
    <s v="門市/經銷商"/>
    <n v="0"/>
    <s v="[]"/>
    <s v="Smartphone"/>
    <s v="IVR_SmartPlus"/>
    <s v="Reason:門市開通服務_x000a_Action: _x000a_註冊號碼:0986373592_x000a_服務人員姓氏:吳先生_x000a_用戶姓氏:李先生_x000a_註冊MDN綁定裝置:Apple iPhone 17 Pro Max_x000a_申辦時間:(查無MDN要填寫)_x000a_Tools: N/A_x000a_End Result: _x000a_開通完成(用戶已離開門市)，_x000a_無其他問題，轉接滿意度調查。"/>
    <m/>
    <s v="專案"/>
    <s v="門市開通服務"/>
    <s v="Resolved"/>
  </r>
  <r>
    <s v="FET"/>
    <x v="0"/>
    <s v="Call"/>
    <s v="1DB0E10296C44C868CAAC99EF909E66C"/>
    <d v="2025-11-16T00:00:00"/>
    <d v="2025-11-16T16:18:56"/>
    <d v="2025-11-16T16:20:58"/>
    <x v="6"/>
    <s v="Howard Chen"/>
    <s v="0916566900"/>
    <s v="NA"/>
    <s v="NA"/>
    <s v="Inbound"/>
    <s v="門市/經銷商"/>
    <n v="0"/>
    <s v="[]"/>
    <s v="Smartphone"/>
    <s v="IVR_SmartPlus"/>
    <s v="Reason:門市開通服務。_x000a__x000a_Action:_x000a_註冊號碼：0916566900_x000a_用戶姓氏：林先生_x000a_註冊MDN綁定裝置：Apple iPhone 17 Pro Max_x000a__x000a_Tools:N/A。_x000a__x000a_End Result:開通完成(用戶已離開門市)，無其他問題，轉接滿意度。"/>
    <m/>
    <s v="專案"/>
    <s v="門市開通服務"/>
    <s v="Resolved"/>
  </r>
  <r>
    <s v="FET"/>
    <x v="0"/>
    <s v="Call"/>
    <s v="2AF9203CA16D4444AD426E38BD135FDA"/>
    <d v="2025-11-30T00:00:00"/>
    <d v="2025-11-30T20:36:43"/>
    <d v="2025-11-30T20:38:11"/>
    <x v="6"/>
    <s v="Howard Chen"/>
    <s v="0912414403"/>
    <s v="NA"/>
    <s v="NA"/>
    <s v="Inbound"/>
    <s v="門市/經銷商"/>
    <n v="0"/>
    <s v="[]"/>
    <s v="Smartphone"/>
    <s v="IVR_SmartPlus"/>
    <s v="Reason:門市開通服務。_x000a__x000a_Action:_x000a_註冊號碼：0912414403_x000a_用戶姓氏：張先生_x000a_註冊MDN綁定裝置：Oppo Find X9_x000a__x000a_Tools:N/A。_x000a__x000a_End Result:開通完成(用戶已離開門市)，無其他問題，轉接滿意度。"/>
    <m/>
    <s v="專案"/>
    <s v="門市開通服務"/>
    <s v="Resolved"/>
  </r>
  <r>
    <s v="FET"/>
    <x v="0"/>
    <s v="Call"/>
    <s v="2BF3C9FF317C422EA8B0B27E1BBB9831"/>
    <d v="2025-11-07T00:00:00"/>
    <d v="2025-11-07T18:06:11"/>
    <d v="2025-11-07T18:08:18"/>
    <x v="1"/>
    <s v="Evan Liu"/>
    <s v="0903315126"/>
    <s v="NA"/>
    <s v="NA"/>
    <s v="Inbound"/>
    <s v="門市/經銷商"/>
    <n v="0"/>
    <s v="[]"/>
    <s v="Smartphone"/>
    <s v="IVR_SmartPlus"/>
    <s v="Reason:門市開通服務_x000a_Action:_x000a_註冊號碼：0903315126_x000a_服務人員：李先生_x000a_用戶姓氏：吳小姐_x000a_註冊MDN綁定裝置：Apple iPhone 17 Pro_x000a_Tools:N/A_x000a_End Result:開通完成（用戶已離開門市），無其他問題，轉接滿意度調查"/>
    <m/>
    <s v="專案"/>
    <s v="門市開通服務"/>
    <s v="Resolved"/>
  </r>
  <r>
    <s v="FET"/>
    <x v="0"/>
    <s v="Call"/>
    <s v="2DCE16DA915F4AE2AEB86AFC739617F0"/>
    <d v="2025-11-04T00:00:00"/>
    <d v="2025-11-04T23:35:35"/>
    <d v="2025-11-04T23:55:17"/>
    <x v="4"/>
    <s v="Amber Wang"/>
    <s v="0967185537"/>
    <s v="NA"/>
    <s v="NA"/>
    <s v="Inbound"/>
    <s v="註冊用戶 - 數位萬事通"/>
    <n v="0"/>
    <s v="[]"/>
    <s v="Smartphone"/>
    <s v="IVR_SmartPlus"/>
    <s v="Reason: _x000a_詢問AI上的文字要複製到LINE上東西不完整_x000a_Action: _x000a_確認用戶端選取範圍可能過多導致無法全部一次，已說明可部分選取小段分別貼上即可_x000a_Tools: _x000a_個人經驗_x000a_End Result: _x000a_無其他問題"/>
    <m/>
    <s v="程式相關"/>
    <s v="社群軟體 - Line"/>
    <s v="Resolved"/>
  </r>
  <r>
    <s v="FET"/>
    <x v="0"/>
    <s v="Call"/>
    <s v="2EA87C2992AC43839A8A39BB13E060C7"/>
    <d v="2025-11-09T00:00:00"/>
    <d v="2025-11-09T21:22:58"/>
    <d v="2025-11-09T21:31:12"/>
    <x v="6"/>
    <s v="Howard Chen"/>
    <s v="0930081238"/>
    <s v="NA"/>
    <s v="NA"/>
    <s v="Inbound"/>
    <s v="註冊用戶 - 數位萬事通"/>
    <n v="0"/>
    <s v="[]"/>
    <s v="Smartphone"/>
    <s v="IVR_SmartPlus"/>
    <s v="Reason: _x000a_1.LINE本來姓名設定了兩個人的名字，現在要把其他人名字刪掉留自己，怎麼設定？_x000a_2.如果LINE的個人檔案圖像要變更的話怎麼改？_x000a__x000a_Action: _x000a_1.LINE&gt;主頁&gt;設定&gt;個人檔案&gt;姓名&gt;修改後儲存_x000a_2.LINE&gt;主頁&gt;個人頭像&gt;個人頭像&gt;編輯&gt;選擇照片或影片&gt;選取照片後，下一步&gt;完成_x000a__x000a_Tools: 自身經驗_x000a__x000a_End Result: 無其他問題轉接滿意度。"/>
    <m/>
    <s v="程式相關"/>
    <s v="社群軟體 - Line"/>
    <s v="Resolved"/>
  </r>
  <r>
    <s v="FET"/>
    <x v="0"/>
    <s v="Call"/>
    <s v="30AA01F754034161BA5E0E211B21EF4C"/>
    <d v="2025-11-20T00:00:00"/>
    <d v="2025-11-20T02:08:53"/>
    <d v="2025-11-20T02:08:53"/>
    <x v="5"/>
    <m/>
    <m/>
    <m/>
    <m/>
    <s v="Inbound"/>
    <m/>
    <m/>
    <m/>
    <m/>
    <s v="IVR_SmartPlus"/>
    <m/>
    <m/>
    <m/>
    <m/>
    <m/>
  </r>
  <r>
    <s v="FET"/>
    <x v="0"/>
    <s v="Call"/>
    <s v="321045C5EF1A4BE9A650CC94F3042C51"/>
    <d v="2025-11-25T00:00:00"/>
    <d v="2025-11-25T16:42:09"/>
    <d v="2025-11-25T16:45:38"/>
    <x v="4"/>
    <s v="Alex Chen"/>
    <s v="067008384"/>
    <s v="NA"/>
    <s v="NA"/>
    <s v="Inbound"/>
    <s v="門市/經銷商"/>
    <n v="0"/>
    <s v="[]"/>
    <s v="Smartphone"/>
    <s v="IVR_SmartPlus"/>
    <s v="Reason:門市開通服務_x000a_Action:_x000a_註冊號碼:0967228202_x000a_門市店員姓氏:吳先生_x000a_用戶姓氏:黃小姐_x000a_綁定裝置:Samsung Galaxy S25 FE_x000a_Tools:N/A_x000a_End Result:開通完成(用戶離開門市)，無其他問題，轉接滿意度。"/>
    <m/>
    <s v="專案"/>
    <s v="門市開通服務"/>
    <s v="Resolved"/>
  </r>
  <r>
    <s v="FET"/>
    <x v="0"/>
    <s v="Call"/>
    <s v="3435E9742F8E40F298AA34D50092C1C8"/>
    <d v="2025-11-26T00:00:00"/>
    <d v="2025-11-26T20:18:04"/>
    <d v="2025-11-26T20:28:28"/>
    <x v="3"/>
    <s v="Amber Wang"/>
    <s v="0930081238"/>
    <s v="NA"/>
    <s v="NA"/>
    <s v="Inbound"/>
    <s v="註冊用戶 - 數位萬事通"/>
    <n v="0"/>
    <s v="[]"/>
    <s v="Smartphone"/>
    <s v="IVR_SmartPlus"/>
    <s v="Reason: _x000a_LINE沒有顯示通知_x000a_Action: _x000a_1.LINE-設定-提醒為開啟-確認顯示內容為關閉_x000a_請用戶開啟後測試，約定2035回電0930081238林先生確認_x000a_2.通知-請勿打擾-確定為關閉_x000a_Tools: _x000a_個人經驗_x000a_End Result: _x000a_請用戶開啟後測試，約定2035回電0930081238林先生確認"/>
    <m/>
    <s v="程式相關"/>
    <s v="社群軟體 - Line"/>
    <s v="CALLBACK"/>
  </r>
  <r>
    <s v="FET"/>
    <x v="0"/>
    <s v="Call"/>
    <s v="3604A016ABDC41EFA221A4EEA2007436"/>
    <d v="2025-11-07T00:00:00"/>
    <d v="2025-11-07T11:31:39"/>
    <d v="2025-11-07T11:37:09"/>
    <x v="1"/>
    <m/>
    <s v="0955797903"/>
    <s v="NA"/>
    <s v="NA"/>
    <s v="Inbound"/>
    <s v="註冊用戶 - 數位萬事通"/>
    <n v="0"/>
    <s v="[]"/>
    <s v="Smartphone"/>
    <s v="IVR_SmartPlus"/>
    <s v="Reason: 如何取消服務，當時申辦wifi附贈的_x000a__x000a_Action: 客服端詢問原因 ，客表示平時用不到，此端說明此服務的功用+慰留，客表示不需要，他自行連絡app轉屬客服即可。此端說明如要取消請聯繫當時申辦的門市，客戶已知悉。_x000a__x000a_Tools: 個人經驗_x000a__x000a_End Result: 已解決，轉滿意度"/>
    <m/>
    <s v="一般詢問"/>
    <s v="服務內容相關問題"/>
    <s v="Resolved"/>
  </r>
  <r>
    <s v="FET"/>
    <x v="0"/>
    <s v="Call"/>
    <s v="39260E7B2214447085B7E2B929537B61"/>
    <d v="2025-11-24T00:00:00"/>
    <d v="2025-11-24T20:22:29"/>
    <d v="2025-11-24T20:25:09"/>
    <x v="0"/>
    <s v="Amber Wang"/>
    <s v="0967001850"/>
    <s v="NA"/>
    <s v="NA"/>
    <s v="Inbound"/>
    <s v="門市/經銷商"/>
    <n v="0"/>
    <s v="[]"/>
    <s v="Smartphone"/>
    <s v="IVR_SmartPlus"/>
    <s v="Reason:門市開通服務_x000a_Action: _x000a_註冊號碼:0967001850_x000a_服務人員姓氏:邱小姐_x000a_用戶姓氏:黃先生_x000a_註冊MDN綁定裝置:Apple iPhone 17 Pro Max_x000a_申辦時間:(查無MDN要填寫)_x000a_Tools: N/A_x000a_End Result: _x000a_開通完成(用戶已離開門市)，_x000a_無其他問題，轉接滿意度調查。"/>
    <m/>
    <s v="專案"/>
    <s v="門市開通服務"/>
    <s v="Resolved"/>
  </r>
  <r>
    <s v="FET"/>
    <x v="0"/>
    <s v="Call"/>
    <s v="3AC718DDF12B4912A46010F840DA10D1"/>
    <d v="2025-11-16T00:00:00"/>
    <d v="2025-11-16T16:23:33"/>
    <d v="2025-11-16T16:26:05"/>
    <x v="6"/>
    <s v="Amber Wang"/>
    <s v="0916502621"/>
    <s v="NA"/>
    <s v="NA"/>
    <s v="Inbound"/>
    <s v="門市/經銷商"/>
    <n v="0"/>
    <s v="[]"/>
    <s v="Smartphone"/>
    <s v="IVR_SmartPlus"/>
    <s v="Reason:門市開通服務_x000a_Action: _x000a_註冊號碼:0916502621_x000a_服務人員姓氏:邱小姐_x000a_用戶姓氏:林小姐_x000a_註冊MDN綁定裝置:Apple iPhone 17 Pro_x000a_申辦時間:(查無MDN要填寫)_x000a_Tools: N/A_x000a_End Result: _x000a_開通完成(用戶已離開門市)，_x000a_無其他問題，轉接滿意度調查。"/>
    <m/>
    <s v="專案"/>
    <s v="門市開通服務"/>
    <s v="Resolved"/>
  </r>
  <r>
    <s v="FET"/>
    <x v="0"/>
    <s v="Call"/>
    <s v="3D614F33582346B99AA03B99816878A2"/>
    <d v="2025-11-10T00:00:00"/>
    <d v="2025-11-10T13:14:21"/>
    <d v="2025-11-10T13:14:21"/>
    <x v="0"/>
    <m/>
    <m/>
    <m/>
    <m/>
    <s v="Inbound"/>
    <m/>
    <m/>
    <m/>
    <m/>
    <s v="IVR_SmartPlus"/>
    <m/>
    <m/>
    <m/>
    <m/>
    <s v="No agent available"/>
  </r>
  <r>
    <s v="FET"/>
    <x v="0"/>
    <s v="Call"/>
    <s v="4003C0E56F294551B99EB2167487ABD1"/>
    <d v="2025-11-30T00:00:00"/>
    <d v="2025-11-30T17:37:01"/>
    <d v="2025-11-30T17:41:25"/>
    <x v="6"/>
    <m/>
    <s v="0903110128"/>
    <s v="NA"/>
    <s v="NA"/>
    <s v="Inbound"/>
    <s v="門市/經銷商"/>
    <n v="0"/>
    <s v="[]"/>
    <s v="Smartphone"/>
    <s v="IVR_SmartPlus"/>
    <s v="Reason: 店代2357門市黃小姐協助用戶開通綁定手機_x000a__x000a__x000a_Action: 協助綁定裝置_x000a_號碼: 0903110128 用戶陳小姐綁定 iphone17_x000a__x000a_Tools: NA_x000a__x000a_End Result: 用戶不在門市，無其他問題，轉接滿意度"/>
    <m/>
    <s v="專案"/>
    <s v="門市開通服務"/>
    <s v="Resolved"/>
  </r>
  <r>
    <s v="FET"/>
    <x v="0"/>
    <s v="Call"/>
    <s v="41726760F74040849A8F213F240C355C"/>
    <d v="2025-11-03T00:00:00"/>
    <d v="2025-11-03T19:16:34"/>
    <d v="2025-11-03T19:19:03"/>
    <x v="0"/>
    <s v="Evan Liu"/>
    <s v="0976861561"/>
    <s v="NA"/>
    <s v="NA"/>
    <s v="Inbound"/>
    <s v="門市/經銷商"/>
    <n v="0"/>
    <s v="[]"/>
    <s v="Smartphone"/>
    <s v="IVR_SmartPlus"/>
    <s v="Reason:門市開通服務_x000a_Action:_x000a_註冊號碼：0976861561_x000a_服務人員：黃小姐_x000a_用戶姓氏：鍾先生_x000a_註冊MDN綁定裝置：Apple iPhone 17 Pro_x000a_Tools:N/A_x000a_End Result:開通完成（用戶已離開門市），無其他問題，轉接滿意度調查"/>
    <m/>
    <s v="專案"/>
    <s v="門市開通服務"/>
    <s v="Resolved"/>
  </r>
  <r>
    <s v="FET"/>
    <x v="0"/>
    <s v="Call"/>
    <s v="4685E25F7BB840B2A08C40FA9F1E5372"/>
    <d v="2025-11-16T00:00:00"/>
    <d v="2025-11-16T16:14:52"/>
    <d v="2025-11-16T16:15:58"/>
    <x v="6"/>
    <s v="Howard Chen"/>
    <s v="067008384"/>
    <s v="NA"/>
    <s v="NA"/>
    <s v="Inbound"/>
    <s v="非註冊用戶"/>
    <n v="0"/>
    <s v="[]"/>
    <s v="Smartphone"/>
    <s v="IVR_SmartPlus"/>
    <s v="Reason: 進線無聲，探詢無回應_x000a__x000a_Action:  NA_x000a__x000a_Tools:  NA_x000a__x000a_End Result:  斷線"/>
    <m/>
    <s v="未提供服務"/>
    <s v="斷線"/>
    <s v="DISCONNECTED"/>
  </r>
  <r>
    <s v="FET"/>
    <x v="0"/>
    <s v="Call"/>
    <s v="4A2F239D097D4DAB883153D8378DDD6D"/>
    <d v="2025-11-23T00:00:00"/>
    <d v="2025-11-23T09:58:19"/>
    <d v="2025-11-23T10:01:28"/>
    <x v="6"/>
    <m/>
    <s v="0966790026"/>
    <s v="NA"/>
    <s v="NA"/>
    <s v="Inbound"/>
    <s v="註冊用戶 - 數位萬事通"/>
    <n v="0"/>
    <s v="[]"/>
    <s v="Smartphone"/>
    <s v="IVR_SmartPlus"/>
    <s v="Reason: 用戶進線詢問遠傳資費問題_x000a__x000a_Action: 告知可致電遠傳洽詢，數位萬事通主要是協助手機問題解決_x000a__x000a_Tools: NA_x000a__x000a_End Result: 無其他問題，轉接滿意度"/>
    <m/>
    <s v="服務諮詢"/>
    <s v="費用相關問題"/>
    <s v="Resolved"/>
  </r>
  <r>
    <s v="FET"/>
    <x v="0"/>
    <s v="Call"/>
    <s v="4D0E6BFB351245BA8209A10B404EF515"/>
    <d v="2025-11-24T00:00:00"/>
    <d v="2025-11-24T20:24:50"/>
    <d v="2025-11-24T20:27:16"/>
    <x v="0"/>
    <s v="Evan Liu"/>
    <s v="0980130551"/>
    <s v="NA"/>
    <s v="NA"/>
    <s v="Inbound"/>
    <s v="門市/經銷商"/>
    <n v="0"/>
    <s v="[]"/>
    <s v="Smartphone"/>
    <s v="IVR_SmartPlus"/>
    <s v="Reason:門市開通服務_x000a_Action:_x000a_註冊號碼：0980130551_x000a_服務人員：邱小姐_x000a_用戶姓氏：陳小姐_x000a_註冊MDN綁定裝置：Apple iPad (2025)_x000a_Tools:N/A_x000a_End Result:開通完成（用戶已離開門市），無其他問題，轉接滿意度調查"/>
    <m/>
    <s v="專案"/>
    <s v="門市開通服務"/>
    <s v="Resolved"/>
  </r>
  <r>
    <s v="FET"/>
    <x v="0"/>
    <s v="Call"/>
    <s v="5352912228A9490D9FB945B65F36E68C"/>
    <d v="2025-11-09T00:00:00"/>
    <d v="2025-11-09T16:39:36"/>
    <d v="2025-11-09T16:40:30"/>
    <x v="6"/>
    <s v="Howard Chen"/>
    <s v="0986301350"/>
    <s v="NA"/>
    <s v="NA"/>
    <s v="Inbound"/>
    <s v="註冊用戶 - 數位萬事通"/>
    <n v="0"/>
    <s v="[]"/>
    <s v="Smartphone"/>
    <s v="IVR_SmartPlus"/>
    <s v="Reason: 進線無聲，探詢無回應_x000a__x000a_Action: NA_x000a__x000a_Tools: NA_x000a__x000a_End Result: 斷線"/>
    <m/>
    <s v="未提供服務"/>
    <s v="斷線"/>
    <s v="DISCONNECTED"/>
  </r>
  <r>
    <s v="FET"/>
    <x v="0"/>
    <s v="Call"/>
    <s v="56DE0E9D117B414896190E06B5328951"/>
    <d v="2025-11-14T00:00:00"/>
    <d v="2025-11-14T20:09:50"/>
    <d v="2025-11-14T20:13:11"/>
    <x v="1"/>
    <s v="Howard Chen"/>
    <s v="0928350805"/>
    <s v="NA"/>
    <s v="NA"/>
    <s v="Inbound"/>
    <s v="註冊用戶 - 數位萬事通"/>
    <n v="0"/>
    <s v="[]"/>
    <s v="Smartphone"/>
    <s v="IVR_SmartPlus"/>
    <s v="Reason: 取消數位萬事通_x000a__x000a_Action: 說明服務內容，客仍不願保留繼續使用，引導撥打888洽遠傳客服取消_x000a__x000a_Tools:  自身經驗_x000a__x000a_End Result: 無其他問題轉接滿意度"/>
    <m/>
    <s v="一般詢問"/>
    <s v="服務內容相關問題"/>
    <s v="Resolved"/>
  </r>
  <r>
    <s v="FET"/>
    <x v="0"/>
    <s v="Call"/>
    <s v="56FC0D06D8DD43609BCC1DB224A14A9C"/>
    <d v="2025-11-25T00:00:00"/>
    <d v="2025-11-25T16:01:48"/>
    <d v="2025-11-25T16:05:14"/>
    <x v="4"/>
    <m/>
    <s v="0437041547"/>
    <s v="NA"/>
    <s v="NA"/>
    <s v="Inbound"/>
    <s v="門市/經銷商"/>
    <n v="0"/>
    <s v="[]"/>
    <s v="Smartphone"/>
    <s v="IVR_SmartPlus"/>
    <s v="Reason: 店代2357黃小姐協助用戶開通_x000a__x000a_Action: 用戶號碼0905743658綁定手機裝置三星A36_x000a__x000a_Tools: NA_x000a__x000a_End Result: 無其他問題，轉接滿意度"/>
    <m/>
    <s v="專案"/>
    <s v="門市開通服務"/>
    <s v="Resolved"/>
  </r>
  <r>
    <s v="FET"/>
    <x v="0"/>
    <s v="Call"/>
    <s v="596CD7811BDE4DC7BF85816409B71B6F"/>
    <d v="2025-11-26T00:00:00"/>
    <d v="2025-11-26T15:19:24"/>
    <d v="2025-11-26T15:22:58"/>
    <x v="3"/>
    <s v="Howard Chen"/>
    <s v="0916664911"/>
    <s v="NA"/>
    <s v="NA"/>
    <s v="Inbound"/>
    <s v="註冊用戶 - 數位萬事通"/>
    <n v="0"/>
    <s v="[&quot;https://www.fetnet.net/content/cbu/tw/help-center/contact-us.html&quot;]"/>
    <s v="Smartphone"/>
    <s v="IVR_SmartPlus"/>
    <s v="Reason: 承前通，遠傳門號打888不通，市話可打什麼客服電話_x000a__x000a_Action: 0800-058-885 _x000a__x000a_Tools: 遠傳官網_x000a__x000a_End Result: 無其他問題轉接滿意度。"/>
    <m/>
    <s v="一般詢問"/>
    <s v="電信業者專屬"/>
    <s v="Resolved"/>
  </r>
  <r>
    <s v="FET"/>
    <x v="0"/>
    <s v="Call"/>
    <s v="5C6C5748FA49424CBD7287F8457919C6"/>
    <d v="2025-11-06T00:00:00"/>
    <d v="2025-11-06T21:20:10"/>
    <d v="2025-11-06T21:22:58"/>
    <x v="5"/>
    <s v="Amber Wang"/>
    <s v="0980298110"/>
    <s v="NA"/>
    <s v="NA"/>
    <s v="Inbound"/>
    <s v="門市/經銷商"/>
    <n v="0"/>
    <s v="[]"/>
    <s v="Smartphone"/>
    <s v="IVR_SmartPlus"/>
    <s v="Reason:門市開通服務_x000a_Action: _x000a_註冊號碼:0980298110_x000a_服務人員姓氏:林小姐_x000a_用戶姓氏:張小姐_x000a_註冊MDN綁定裝置:vivo V60 Lite_x000a_申辦時間:(查無MDN要填寫)_x000a_Tools: N/A_x000a_End Result: _x000a_開通完成(用戶已離開門市)，_x000a_無其他問題，轉接滿意度調查。"/>
    <m/>
    <s v="專案"/>
    <s v="門市開通服務"/>
    <s v="Resolved"/>
  </r>
  <r>
    <s v="FET"/>
    <x v="0"/>
    <s v="Call"/>
    <s v="5E29632CCD80460DBA4DEA0DF6BB5BA4"/>
    <d v="2025-11-26T00:00:00"/>
    <d v="2025-11-26T15:12:48"/>
    <d v="2025-11-26T15:16:58"/>
    <x v="3"/>
    <s v="Howard Chen"/>
    <s v="0916664911"/>
    <s v="NA"/>
    <s v="NA"/>
    <s v="Inbound"/>
    <s v="註冊用戶 - 數位萬事通"/>
    <n v="0"/>
    <s v="[]"/>
    <s v="Smartphone"/>
    <s v="IVR_SmartPlus"/>
    <s v="Reason:至士林遠傳門市繳費後，半小時後仍不通(客指帳單逾期停話未復話)_x000a__x000a_Action:電信相關引導聯繫遠傳客服，手機直撥888_x000a__x000a_Tools: Console One、自身經驗_x000a__x000a_End Result:無其他問題轉接滿意度。"/>
    <m/>
    <s v="一般詢問"/>
    <s v="電信業者專屬"/>
    <s v="Resolved"/>
  </r>
  <r>
    <s v="FET"/>
    <x v="0"/>
    <s v="Call"/>
    <s v="5EC7306C5D304C51A515DAB199AA0225"/>
    <d v="2025-11-30T00:00:00"/>
    <d v="2025-11-30T19:46:17"/>
    <d v="2025-11-30T19:46:17"/>
    <x v="6"/>
    <m/>
    <m/>
    <m/>
    <m/>
    <s v="Inbound"/>
    <m/>
    <m/>
    <m/>
    <m/>
    <s v="IVR_SmartPlus"/>
    <m/>
    <m/>
    <m/>
    <m/>
    <m/>
  </r>
  <r>
    <s v="FET"/>
    <x v="0"/>
    <s v="Call"/>
    <s v="65F6124BAB57443283220100B8A15FE2"/>
    <d v="2025-11-16T00:00:00"/>
    <d v="2025-11-16T16:25:41"/>
    <d v="2025-11-16T16:27:38"/>
    <x v="6"/>
    <s v="Howard Chen"/>
    <s v="0967132182"/>
    <s v="NA"/>
    <s v="NA"/>
    <s v="Inbound"/>
    <s v="門市/經銷商"/>
    <n v="0"/>
    <s v="[]"/>
    <s v="Smartphone"/>
    <s v="IVR_SmartPlus"/>
    <s v="Reason:門市開通服務。_x000a__x000a_Action:_x000a_註冊號碼：0967132182_x000a_用戶姓氏：萬小姐_x000a_註冊MDN綁定裝置：Samsung Galaxy S25 FE_x000a__x000a_Tools:N/A。_x000a__x000a_End Result:開通完成(用戶已離開門市)，無其他問題，轉接滿意度。"/>
    <m/>
    <s v="專案"/>
    <s v="門市開通服務"/>
    <s v="Resolved"/>
  </r>
  <r>
    <s v="FET"/>
    <x v="0"/>
    <s v="Call"/>
    <s v="6B13C4D8C9EB4C0FA8B2F894D1B87555"/>
    <d v="2025-11-23T00:00:00"/>
    <d v="2025-11-23T09:56:38"/>
    <d v="2025-11-23T09:58:35"/>
    <x v="6"/>
    <m/>
    <s v="0966790026"/>
    <s v="NA"/>
    <s v="NA"/>
    <s v="Inbound"/>
    <s v="註冊用戶 - 數位萬事通"/>
    <n v="0"/>
    <s v="[]"/>
    <s v="Smartphone"/>
    <s v="IVR_SmartPlus"/>
    <s v="Reason: 客戶未發出聲音_x000a__x000a_Action: n/a_x000a__x000a_Tools: n/a_x000a__x000a_End Result: 呼叫三聲未回應"/>
    <m/>
    <s v="未提供服務"/>
    <s v="斷線"/>
    <s v="Resolved"/>
  </r>
  <r>
    <s v="FET"/>
    <x v="0"/>
    <s v="Call"/>
    <s v="6C885CB6A60546A2BBBB23E3E377F689"/>
    <d v="2025-11-16T00:00:00"/>
    <d v="2025-11-16T12:08:59"/>
    <d v="2025-11-16T12:08:59"/>
    <x v="6"/>
    <m/>
    <m/>
    <m/>
    <m/>
    <s v="Inbound"/>
    <m/>
    <m/>
    <m/>
    <m/>
    <s v="IVR_SmartPlus"/>
    <m/>
    <m/>
    <m/>
    <m/>
    <m/>
  </r>
  <r>
    <s v="FET"/>
    <x v="0"/>
    <s v="Call"/>
    <s v="6E9B139394934518BEF92E9A6C38F222"/>
    <d v="2025-11-30T00:00:00"/>
    <d v="2025-11-30T20:38:45"/>
    <d v="2025-11-30T20:40:14"/>
    <x v="6"/>
    <s v="Howard Chen"/>
    <s v="0967256070"/>
    <s v="NA"/>
    <s v="NA"/>
    <s v="Inbound"/>
    <s v="門市/經銷商"/>
    <n v="0"/>
    <s v="[]"/>
    <s v="Smartphone"/>
    <s v="IVR_SmartPlus"/>
    <s v="Reason:門市開通服務。_x000a__x000a_Action:_x000a_註冊號碼：0967256070_x000a_用戶姓氏：張小姐_x000a_註冊MDN綁定裝置：Samsung Galaxy S25 FE_x000a__x000a_Tools:N/A。_x000a__x000a_End Result:開通完成(用戶已離開門市)，無其他問題，轉接滿意度。"/>
    <m/>
    <s v="專案"/>
    <s v="門市開通服務"/>
    <s v="Resolved"/>
  </r>
  <r>
    <s v="FET"/>
    <x v="0"/>
    <s v="Call"/>
    <s v="708672F94F7E4CC69DF8D536553A0748"/>
    <d v="2025-11-03T00:00:00"/>
    <d v="2025-11-03T13:07:43"/>
    <d v="2025-11-03T13:07:43"/>
    <x v="0"/>
    <m/>
    <m/>
    <m/>
    <m/>
    <s v="Inbound"/>
    <m/>
    <m/>
    <m/>
    <m/>
    <s v="IVR_SmartPlus"/>
    <m/>
    <m/>
    <m/>
    <m/>
    <s v="No agent available"/>
  </r>
  <r>
    <s v="FET"/>
    <x v="0"/>
    <s v="Call"/>
    <s v="763D2F9AD6654762A82A5957DF8A8591"/>
    <d v="2025-11-28T00:00:00"/>
    <d v="2025-11-28T16:22:53"/>
    <d v="2025-11-28T16:33:37"/>
    <x v="1"/>
    <s v="Amber Wang"/>
    <s v="0986128655"/>
    <s v="NA"/>
    <s v="NA"/>
    <s v="Inbound"/>
    <s v="註冊用戶 - 數位萬事通"/>
    <n v="0"/>
    <s v="[]"/>
    <s v="Smartphone"/>
    <s v="IVR_SmartPlus"/>
    <s v="Reason: _x000a_詢問YAHOO信箱APP上沒看到其他分類，如垃圾郵件 寄件備份等等_x000a_Action: _x000a_確認於App介面下方功能點選收件夾圖示，即可切換其他項目(垃圾郵件 寄件備份)_x000a_Tools: _x000a_測試機、同事支援_x000a_End Result: _x000a_無其他問題"/>
    <m/>
    <s v="程式相關"/>
    <s v="電子郵件傳送及接收"/>
    <s v="Resolved"/>
  </r>
  <r>
    <s v="FET"/>
    <x v="0"/>
    <s v="Call"/>
    <s v="7B6157EF7A4840FB80149B20CC5E2A97"/>
    <d v="2025-11-27T00:00:00"/>
    <d v="2025-11-27T19:49:55"/>
    <d v="2025-11-27T19:52:15"/>
    <x v="5"/>
    <s v="Amber Wang"/>
    <s v="0903905803"/>
    <s v="NA"/>
    <s v="NA"/>
    <s v="Inbound"/>
    <s v="門市/經銷商"/>
    <n v="0"/>
    <s v="[]"/>
    <s v="Smartphone"/>
    <s v="IVR_SmartPlus"/>
    <s v="Reason:門市開通服務_x000a_Action: _x000a_註冊號碼:0903905803_x000a_服務人員姓氏:林小姐_x000a_用戶姓氏:施先生_x000a_註冊MDN綁定裝置:Samsung Galaxy A17_x000a_申辦時間:(查無MDN要填寫)_x000a_Tools: N/A_x000a_End Result: _x000a_開通完成(用戶已離開門市)，_x000a_無其他問題，轉接滿意度調查。"/>
    <m/>
    <s v="專案"/>
    <s v="門市開通服務"/>
    <s v="Resolved"/>
  </r>
  <r>
    <s v="FET"/>
    <x v="0"/>
    <s v="Call"/>
    <s v="8A55AE66367E49C096298F24C4FCFD17"/>
    <d v="2025-11-16T00:00:00"/>
    <d v="2025-11-16T16:28:09"/>
    <d v="2025-11-16T16:32:00"/>
    <x v="6"/>
    <m/>
    <s v="0983775845"/>
    <s v="NA"/>
    <s v="NA"/>
    <s v="Inbound"/>
    <s v="門市/經銷商"/>
    <n v="0"/>
    <s v="[]"/>
    <s v="Smartphone"/>
    <s v="IVR_SmartPlus"/>
    <s v="Reason:門市開通服務_x000a__x000a_Action:_x000a_註冊號碼：0983775845_x000a_服務人員姓氏：邱小姐_x000a_門市:2290_x000a_用戶姓氏：江小姐_x000a_綁定裝置：Samsung Galaxy A56_x000a__x000a_Tools: N/A_x000a__x000a_End Result: 開通完成(用戶已離開門市)，無其他問題，轉接滿意度。"/>
    <m/>
    <s v="專案"/>
    <s v="門市開通服務"/>
    <s v="Resolved"/>
  </r>
  <r>
    <s v="FET"/>
    <x v="0"/>
    <s v="Call"/>
    <s v="909D453A8B484CACB8313D087A7988EB"/>
    <d v="2025-11-28T00:00:00"/>
    <d v="2025-11-28T21:29:45"/>
    <d v="2025-11-28T22:23:46"/>
    <x v="1"/>
    <s v="Amber Wang"/>
    <s v="0967185537"/>
    <s v="NA"/>
    <s v="NA"/>
    <s v="Inbound"/>
    <s v="註冊用戶 - 數位萬事通"/>
    <n v="0"/>
    <s v="[]"/>
    <s v="Smartphone"/>
    <s v="IVR_SmartPlus"/>
    <s v="Reason: _x000a_詢問試算表想要紀錄醫療費項目和金額使用_x000a_Action: _x000a_已說明簡易方式記錄純文字和數字各自獨立一個格子，後續加總數字欄位即可_x000a_Tools: _x000a_個人經驗_x000a_End Result: _x000a_無其他問題"/>
    <m/>
    <s v="程式相關"/>
    <s v="生產類相關"/>
    <s v="Resolved"/>
  </r>
  <r>
    <s v="FET"/>
    <x v="0"/>
    <s v="Call"/>
    <s v="9A6F7D3792E84FABB9EB61A702C8C16A"/>
    <d v="2025-11-16T00:00:00"/>
    <d v="2025-11-16T16:16:17"/>
    <d v="2025-11-16T16:19:21"/>
    <x v="6"/>
    <s v="Amber Wang"/>
    <s v="0967292976"/>
    <s v="NA"/>
    <s v="NA"/>
    <s v="Inbound"/>
    <s v="門市/經銷商"/>
    <n v="0"/>
    <s v="[]"/>
    <s v="Smartphone"/>
    <s v="IVR_SmartPlus"/>
    <s v="Reason:門市開通服務_x000a_Action: _x000a_註冊號碼:0967292976_x000a_服務人員姓氏:邱小姐_x000a_用戶姓氏:張小姐_x000a_註冊MDN綁定裝置:Apple iPhone 17 Pro Max_x000a_申辦時間:(查無MDN要填寫)_x000a_Tools: N/A_x000a_End Result: _x000a_開通完成(用戶已離開門市)，_x000a_無其他問題，轉接滿意度調查。"/>
    <m/>
    <s v="專案"/>
    <s v="門市開通服務"/>
    <s v="Resolved"/>
  </r>
  <r>
    <s v="FET"/>
    <x v="0"/>
    <s v="Call"/>
    <s v="9F57E6F1E8A347738374B70ECB71F958"/>
    <d v="2025-11-09T00:00:00"/>
    <d v="2025-11-09T09:51:18"/>
    <d v="2025-11-09T09:51:18"/>
    <x v="6"/>
    <m/>
    <m/>
    <m/>
    <m/>
    <s v="Inbound"/>
    <m/>
    <m/>
    <m/>
    <m/>
    <s v="IVR_SmartPlus"/>
    <m/>
    <m/>
    <m/>
    <m/>
    <s v="No agent available"/>
  </r>
  <r>
    <s v="FET"/>
    <x v="0"/>
    <s v="Call"/>
    <s v="A003181322184752B75F6DE3BC1BFAA5"/>
    <d v="2025-11-21T00:00:00"/>
    <d v="2025-11-21T15:20:45"/>
    <d v="2025-11-21T15:25:31"/>
    <x v="1"/>
    <m/>
    <s v="0913805190"/>
    <s v="NA"/>
    <s v="NA"/>
    <s v="Inbound"/>
    <s v="門市/經銷商"/>
    <n v="0"/>
    <s v="[]"/>
    <s v="Smartphone"/>
    <s v="IVR_SmartPlus"/>
    <s v="Reason:門市開通服務_x000a__x000a_Action:_x000a_註冊號碼：0913805190_x000a_服務人員姓氏：林小姐_x000a_門市:2357_x000a_用戶姓氏：廖小姐_x000a_綁定裝置：vivo V60 Lite_x000a__x000a_Tools: N/A_x000a__x000a_End Result: 開通完成(用戶已離開門市)，無其他問題，轉接滿意度。"/>
    <m/>
    <s v="專案"/>
    <s v="門市開通服務"/>
    <s v="Resolved"/>
  </r>
  <r>
    <s v="FET"/>
    <x v="0"/>
    <s v="Call"/>
    <s v="A0E8445CB51A49429270DC84D8F4CC61"/>
    <d v="2025-11-30T00:00:00"/>
    <d v="2025-11-30T19:48:23"/>
    <d v="2025-11-30T19:48:23"/>
    <x v="6"/>
    <m/>
    <m/>
    <m/>
    <m/>
    <s v="Inbound"/>
    <m/>
    <m/>
    <m/>
    <m/>
    <s v="IVR_SmartPlus"/>
    <m/>
    <m/>
    <m/>
    <m/>
    <m/>
  </r>
  <r>
    <s v="FET"/>
    <x v="0"/>
    <s v="Call"/>
    <s v="A1B29DC702F949418C70D26F86192DE3"/>
    <d v="2025-11-02T00:00:00"/>
    <d v="2025-11-02T09:53:06"/>
    <d v="2025-11-02T09:59:07"/>
    <x v="6"/>
    <m/>
    <s v="0967000713"/>
    <s v="NA"/>
    <s v="NA"/>
    <s v="Inbound"/>
    <s v="註冊用戶 - 數位萬事通"/>
    <n v="0"/>
    <s v="[]"/>
    <s v="Smartphone"/>
    <s v="IVR_SmartPlus"/>
    <s v="Reason: 樊先生進線要求取消服務_x000a_(確認到用戶因前幾天申辦方案時被一起加入加值方案，沒在使用因而要求取消服務)_x000a__x000a_Action: 告知用戶數為萬事通服務內容，並告知要前往遠傳門市才可取消及異動_x000a__x000a_Tools: NA_x000a__x000a_End Result: 確認用戶無其他問題，轉接滿意度"/>
    <m/>
    <s v="一般詢問"/>
    <s v="服務內容相關問題"/>
    <s v="Resolved"/>
  </r>
  <r>
    <s v="FET"/>
    <x v="0"/>
    <s v="Call"/>
    <s v="A75FC4AE9AF741149783D73C707F5460"/>
    <d v="2025-11-06T00:00:00"/>
    <d v="2025-11-06T12:50:39"/>
    <d v="2025-11-06T14:04:51"/>
    <x v="5"/>
    <s v="Alex Chen"/>
    <s v="0925266168"/>
    <s v="NA"/>
    <s v="NA"/>
    <s v="Inbound"/>
    <s v="註冊用戶 - 數位萬事通"/>
    <n v="0"/>
    <s v="[]"/>
    <s v="Smartphone"/>
    <s v="IVR_SmartPlus"/>
    <s v="Reason: 欲使用露天市集購買商品，如何操作?_x000a__x000a_Action: 確認以下載App，開啟後找到該商品&gt;立即購買&gt;但因尚未綁定付款方式，故稍後約11/6 15:00回電協助確認如何綁定信用卡並購買商品_x000a__x000a_Tools: LMI、測試機_x000a__x000a_End Result: 需回電，稍後15:00回電0925266168"/>
    <m/>
    <s v="程式相關"/>
    <s v="購物外送"/>
    <s v="CALLBACK"/>
  </r>
  <r>
    <s v="FET"/>
    <x v="0"/>
    <s v="Call"/>
    <s v="A99B012F6AB941CA93E5E55D110A02E5"/>
    <d v="2025-11-11T00:00:00"/>
    <d v="2025-11-11T20:38:36"/>
    <d v="2025-11-11T20:53:23"/>
    <x v="4"/>
    <s v="Amber Wang"/>
    <s v="0936677552"/>
    <s v="NA"/>
    <s v="NA"/>
    <s v="Inbound"/>
    <s v="註冊用戶 - 數位萬事通"/>
    <n v="0"/>
    <s v="[]"/>
    <s v="Smartphone"/>
    <s v="IVR_SmartPlus"/>
    <s v="Reason: _x000a_詢問要購物收不到驗證碼簡訊，表示先前已關閉過拒收企業簡訊或簡訊功能_x000a_Action: _x000a_說明可透過心生活App先確認，協助確認中用戶表示家人會使用表示有問題再來電_x000a_故說明如App上無法也可透過遠傳客服確認_x000a_Tools: _x000a_個人經驗_x000a_End Result: _x000a_無其他問題"/>
    <m/>
    <s v="程式相關"/>
    <s v="文字簡訊"/>
    <s v="Resolved"/>
  </r>
  <r>
    <s v="FET"/>
    <x v="0"/>
    <s v="Call"/>
    <s v="AA0EC8F7951948819D70C27FE941CC92"/>
    <d v="2025-11-24T00:00:00"/>
    <d v="2025-11-24T20:39:02"/>
    <d v="2025-11-24T20:41:27"/>
    <x v="0"/>
    <s v="Amber Wang"/>
    <s v="0931079781"/>
    <s v="NA"/>
    <s v="NA"/>
    <s v="Inbound"/>
    <s v="門市/經銷商"/>
    <n v="0"/>
    <s v="[]"/>
    <s v="Smartphone"/>
    <s v="IVR_SmartPlus"/>
    <s v="Reason:門市開通服務_x000a_Action: _x000a_註冊號碼:0931079781_x000a_服務人員姓氏:邱小姐_x000a_用戶姓氏:余小姐_x000a_註冊MDN綁定裝置:Apple iPhone 17 Pro_x000a_申辦時間:(查無MDN要填寫)_x000a_Tools: N/A_x000a_End Result: _x000a_開通完成(用戶已離開門市)，_x000a_無其他問題，轉接滿意度調查。"/>
    <m/>
    <s v="專案"/>
    <s v="門市開通服務"/>
    <s v="Resolved"/>
  </r>
  <r>
    <s v="FET"/>
    <x v="0"/>
    <s v="Call"/>
    <s v="B0C7F4B6A1AC43F8AB1935894855AE73"/>
    <d v="2025-11-30T00:00:00"/>
    <d v="2025-11-30T17:36:13"/>
    <d v="2025-11-30T17:37:07"/>
    <x v="6"/>
    <s v="Howard Chen"/>
    <s v="0437041225"/>
    <s v="NA"/>
    <s v="NA"/>
    <s v="Inbound"/>
    <s v="非註冊用戶"/>
    <n v="0"/>
    <s v="[]"/>
    <s v="Smartphone"/>
    <s v="IVR_SmartPlus"/>
    <s v="Reason: 進線無聲，探詢無回應_x000a__x000a_Action:  NA_x000a__x000a_Tools:  NA_x000a__x000a_End Result: 斷線"/>
    <m/>
    <s v="未提供服務"/>
    <s v="斷線"/>
    <s v="DISCONNECTED"/>
  </r>
  <r>
    <s v="FET"/>
    <x v="0"/>
    <s v="Call"/>
    <s v="B12EE05D018A47A6A956B7305CF0453A"/>
    <d v="2025-11-30T00:00:00"/>
    <d v="2025-11-30T20:33:09"/>
    <d v="2025-11-30T20:34:43"/>
    <x v="6"/>
    <s v="Howard Chen"/>
    <s v="0981111803"/>
    <s v="NA"/>
    <s v="NA"/>
    <s v="Inbound"/>
    <s v="門市/經銷商"/>
    <n v="0"/>
    <s v="[]"/>
    <s v="Smartphone"/>
    <s v="IVR_SmartPlus"/>
    <s v="Reason:門市開通服務。_x000a__x000a_Action:_x000a_註冊號碼：0981111803_x000a_用戶姓氏：張小姐_x000a_註冊MDN綁定裝置：vivo X300_x000a__x000a_Tools:N/A。_x000a__x000a_End Result:開通完成(用戶已離開門市)，無其他問題，轉接滿意度。"/>
    <m/>
    <s v="專案"/>
    <s v="門市開通服務"/>
    <s v="Resolved"/>
  </r>
  <r>
    <s v="FET"/>
    <x v="0"/>
    <s v="Call"/>
    <s v="B99CFBD80D404C4186E89F561908C5DD"/>
    <d v="2025-11-08T00:00:00"/>
    <d v="2025-11-08T13:32:17"/>
    <d v="2025-11-08T13:35:44"/>
    <x v="2"/>
    <m/>
    <s v="0903855222"/>
    <s v="NA"/>
    <s v="NA"/>
    <s v="Inbound"/>
    <s v="註冊用戶 - 數位萬事通"/>
    <n v="0"/>
    <s v="[]"/>
    <s v="Smartphone"/>
    <s v="IVR_SmartPlus"/>
    <s v="Reason:門市開通服務_x000a__x000a_Action:_x000a_註冊號碼：0903855222_x000a_服務人員姓氏：孫先生_x000a_門市:2290_x000a_用戶姓氏：蔡先生_x000a_綁定裝置：Apple iPhone 17 Pro_x000a__x000a_Tools: N/A_x000a__x000a_End Result: 開通完成(用戶已離開門市)，無其他問題，轉接滿意度。"/>
    <m/>
    <s v="專案"/>
    <s v="門市開通服務"/>
    <s v="Resolved"/>
  </r>
  <r>
    <s v="FET"/>
    <x v="0"/>
    <s v="Call"/>
    <s v="BCBDDB9ED68A4377B2628204725D8201"/>
    <d v="2025-11-16T00:00:00"/>
    <d v="2025-11-16T18:24:49"/>
    <d v="2025-11-16T18:26:50"/>
    <x v="6"/>
    <s v="Howard Chen"/>
    <s v="0930235862"/>
    <s v="NA"/>
    <s v="NA"/>
    <s v="Inbound"/>
    <s v="門市/經銷商"/>
    <n v="0"/>
    <s v="[]"/>
    <s v="Smartphone"/>
    <s v="IVR_SmartPlus"/>
    <s v="Reason:門市開通服務。_x000a__x000a_Action:_x000a_註冊號碼：0930235862_x000a_用戶姓氏：陳小姐_x000a_註冊MDN綁定裝置：Oppo Reno14 Pro_x000a__x000a_Tools:N/A。_x000a__x000a_End Result:開通完成(用戶已離開門市)，無其他問題，轉接滿意度。"/>
    <m/>
    <s v="專案"/>
    <s v="門市開通服務"/>
    <s v="Resolved"/>
  </r>
  <r>
    <s v="FET"/>
    <x v="0"/>
    <s v="Call"/>
    <s v="D26EF151F3904245B0F8CC74F5BBE047"/>
    <d v="2025-11-18T00:00:00"/>
    <d v="2025-11-18T17:44:45"/>
    <d v="2025-11-18T17:47:56"/>
    <x v="4"/>
    <s v="Alex Chen"/>
    <s v="0437041225"/>
    <s v="NA"/>
    <s v="NA"/>
    <s v="Inbound"/>
    <s v="門市/經銷商"/>
    <n v="0"/>
    <s v="[]"/>
    <s v="Smartphone"/>
    <s v="IVR_SmartPlus"/>
    <s v="Reason:門市開通服務_x000a_Action:_x000a_註冊號碼:0930533016_x000a_門市店員姓氏:林小姐_x000a_用戶姓氏:張先生_x000a_綁定裝置:Apple iPhone 17 Pro Max_x000a_Tools:N/A_x000a_End Result:開通完成(用戶離開門市)，無其他問題，轉接滿意度。"/>
    <m/>
    <s v="專案"/>
    <s v="門市開通服務"/>
    <s v="Resolved"/>
  </r>
  <r>
    <s v="FET"/>
    <x v="0"/>
    <s v="Call"/>
    <s v="D472CE7F84B046FDBCAC7C53C3F80B54"/>
    <d v="2025-11-14T00:00:00"/>
    <d v="2025-11-14T10:01:15"/>
    <d v="2025-11-14T10:05:20"/>
    <x v="1"/>
    <m/>
    <s v="0921914183"/>
    <s v="NA"/>
    <s v="NA"/>
    <s v="Inbound"/>
    <s v="註冊用戶 - 數位萬事通"/>
    <n v="0"/>
    <s v="[]"/>
    <s v="Smartphone"/>
    <s v="IVR_SmartPlus"/>
    <s v="Reason: 想取消服務，如何取消_x000a__x000a_Action: 經確認，客戶表示手機很少再使用，所以用不到此服務。此端簡單介紹此服務功能+慰留，客表示不用。故此端告知如要取消此服務請洽詢原門市_x000a__x000a_Tools: 個人經驗_x000a__x000a_End Result: 已解決，轉滿意度"/>
    <m/>
    <s v="一般詢問"/>
    <s v="服務內容相關問題"/>
    <s v="Resolved"/>
  </r>
  <r>
    <s v="FET"/>
    <x v="0"/>
    <s v="Call"/>
    <s v="D4C4B7C29D034A5495913AB88ABA7608"/>
    <d v="2025-11-06T00:00:00"/>
    <d v="2025-11-06T18:36:21"/>
    <d v="2025-11-06T18:39:01"/>
    <x v="5"/>
    <s v="Howard Chen"/>
    <s v="0906341627"/>
    <s v="NA"/>
    <s v="NA"/>
    <s v="Inbound"/>
    <s v="門市/經銷商"/>
    <n v="0"/>
    <s v="[]"/>
    <s v="Smartphone"/>
    <s v="IVR_SmartPlus"/>
    <s v="Reason:門市開通服務。_x000a__x000a_Action:_x000a_註冊號碼：0906341627_x000a_用戶姓氏：楊先生_x000a_註冊MDN綁定裝置：Apple iPhone 17 Pro_x000a__x000a_Tools:N/A。_x000a__x000a_End Result:開通完成(用戶已離開門市)，無其他問題，轉接滿意度。"/>
    <m/>
    <s v="專案"/>
    <s v="門市開通服務"/>
    <s v="Resolved"/>
  </r>
  <r>
    <s v="FET"/>
    <x v="0"/>
    <s v="Call"/>
    <s v="D542F98A01CD4998805310E3FF467088"/>
    <d v="2025-11-23T00:00:00"/>
    <d v="2025-11-23T19:06:53"/>
    <d v="2025-11-23T19:06:53"/>
    <x v="6"/>
    <m/>
    <m/>
    <m/>
    <m/>
    <s v="Inbound"/>
    <m/>
    <m/>
    <m/>
    <m/>
    <s v="IVR_SmartPlus"/>
    <m/>
    <m/>
    <m/>
    <m/>
    <m/>
  </r>
  <r>
    <s v="FET"/>
    <x v="0"/>
    <s v="Call"/>
    <s v="D5BD12B16EAF49478FD544EE4F1BDDEE"/>
    <d v="2025-11-10T00:00:00"/>
    <d v="2025-11-10T20:19:35"/>
    <d v="2025-11-10T20:23:19"/>
    <x v="0"/>
    <s v="Amber Wang"/>
    <s v="0966850552"/>
    <s v="NA"/>
    <s v="NA"/>
    <s v="Inbound"/>
    <s v="註冊用戶 - 數位萬事通"/>
    <n v="0"/>
    <s v="[]"/>
    <s v="Smartphone"/>
    <s v="IVR_SmartPlus"/>
    <s v="Reason: _x000a_表示要取消服務_x000a_Action: _x000a_取消原因:用不到，說明取消需洽遠傳_x000a_Tools: _x000a_個人經驗_x000a_End Result: _x000a_用戶端表示掰掰便掛斷"/>
    <m/>
    <s v="一般詢問"/>
    <s v="服務內容相關問題"/>
    <s v="Resolved"/>
  </r>
  <r>
    <s v="FET"/>
    <x v="0"/>
    <s v="Call"/>
    <s v="D8127993F0A94DD796C2FFA396F28664"/>
    <d v="2025-11-16T00:00:00"/>
    <d v="2025-11-16T16:11:42"/>
    <d v="2025-11-16T16:16:05"/>
    <x v="6"/>
    <m/>
    <s v="0926754614"/>
    <s v="NA"/>
    <s v="NA"/>
    <s v="Inbound"/>
    <s v="門市/經銷商"/>
    <n v="0"/>
    <s v="[]"/>
    <s v="Smartphone"/>
    <s v="IVR_SmartPlus"/>
    <s v="Reason:門市開通服務_x000a__x000a_Action:_x000a_註冊號碼：0926754614_x000a_服務人員姓氏：邱小姐_x000a_門市:2290_x000a_用戶姓氏：郭先生_x000a_綁定裝置：vivo V60_x000a__x000a_Tools: N/A_x000a__x000a_End Result: 開通完成(用戶已離開門市)無其他問題，轉接滿意度。"/>
    <m/>
    <s v="專案"/>
    <s v="門市開通服務"/>
    <s v="Resolved"/>
  </r>
  <r>
    <s v="FET"/>
    <x v="0"/>
    <s v="Call"/>
    <s v="D8A939D9639F43169963AC38E1C1E202"/>
    <d v="2025-11-28T00:00:00"/>
    <d v="2025-11-28T15:34:51"/>
    <d v="2025-11-28T15:37:20"/>
    <x v="1"/>
    <s v="Alex Chen"/>
    <s v="0986128655"/>
    <s v="NA"/>
    <s v="NA"/>
    <s v="Inbound"/>
    <s v="註冊用戶 - 數位萬事通"/>
    <n v="0"/>
    <s v="[]"/>
    <s v="Smartphone"/>
    <s v="IVR_SmartPlus"/>
    <s v="Reason: 詢問手機設定yahoo信箱的部分_x000a__x000a_Action: 講到一半說有電話後，秒掛_x000a__x000a_Tools: NA_x000a__x000a_End Result: 斷線，對方主動中斷"/>
    <m/>
    <s v="程式相關"/>
    <s v="信箱設定"/>
    <s v="DISCONNECTED"/>
  </r>
  <r>
    <s v="FET"/>
    <x v="0"/>
    <s v="Call"/>
    <s v="D9024B111CD0477AA1188551140156A6"/>
    <d v="2025-11-21T00:00:00"/>
    <d v="2025-11-21T15:25:20"/>
    <d v="2025-11-21T15:27:21"/>
    <x v="1"/>
    <s v="Evan Liu"/>
    <s v="0981864973"/>
    <s v="NA"/>
    <s v="NA"/>
    <s v="Inbound"/>
    <s v="門市/經銷商"/>
    <n v="0"/>
    <s v="[]"/>
    <s v="Smartphone"/>
    <s v="IVR_SmartPlus"/>
    <s v="Reason:門市開通服務_x000a_Action:_x000a_註冊號碼：0981864973_x000a_服務人員：林小姐_x000a_用戶姓氏：謝先生_x000a_註冊MDN綁定裝置：vivo V60 Lite_x000a_Tools:N/A_x000a_End Result:開通完成（用戶已離開門市），無其他問題，轉接滿意度調查"/>
    <m/>
    <s v="專案"/>
    <s v="門市開通服務"/>
    <s v="Resolved"/>
  </r>
  <r>
    <s v="FET"/>
    <x v="0"/>
    <s v="Call"/>
    <s v="DADEA2DFC4FA42CB9772836726610DA0"/>
    <d v="2025-11-03T00:00:00"/>
    <d v="2025-11-03T21:42:29"/>
    <d v="2025-11-03T22:45:15"/>
    <x v="0"/>
    <s v="Evan Liu"/>
    <s v="0967185537"/>
    <s v="NA"/>
    <s v="NA"/>
    <s v="Inbound"/>
    <s v="註冊用戶 - 數位萬事通"/>
    <n v="0"/>
    <s v="[&quot;個人經驗&quot;]"/>
    <s v="Smartphone"/>
    <s v="IVR_SmartPlus"/>
    <s v="Reason: _x000a_1.Google Keep要怎麼畫重點_x000a_2.把網頁查到的文字內容貼到LINE分享並分段_x000a__x000a_Action: _x000a_1.Google Keep上，文字與繪圖無法並存同一畫面_x000a_2.用戶操作【選取】出現異常，但用戶無法具體說明操作方式，因當下無法正常完成螢幕共享，為避免用戶出現操作疑慮，引導用戶整篇複製後，_x000a_直接在LINE訊息輸入框中進行編輯(分段，輸入標題)的操作，用戶嘗試操作後表示，因後面還需編輯的內容較多，前面嘗試操作無問題，可以自行完成。_x000a__x000a_查看服務紀錄，用戶已於2025-09-23完成過新版數位萬事通教學_x000a__x000a_Tools:個人經驗 _x000a__x000a_End Result: 與用戶確認說明完成且清楚，轉滿意度調查"/>
    <m/>
    <s v="程式相關"/>
    <s v="生產類相關"/>
    <s v="Resolved"/>
  </r>
  <r>
    <s v="FET"/>
    <x v="0"/>
    <s v="Call"/>
    <s v="DB38CF719A0B4ECBB80FCD1B66EE11ED"/>
    <d v="2025-11-18T00:00:00"/>
    <d v="2025-11-18T17:08:02"/>
    <d v="2025-11-18T17:12:31"/>
    <x v="4"/>
    <m/>
    <s v="0966866938"/>
    <s v="NA"/>
    <s v="NA"/>
    <s v="Inbound"/>
    <s v="門市/經銷商"/>
    <n v="0"/>
    <s v="[]"/>
    <s v="Smartphone"/>
    <s v="IVR_SmartPlus"/>
    <s v="Reason: 門市店代2290 吳先生進線協助用戶開通_x000a__x000a_Action: 綁定裝置iphone 17，確認到用戶不再旁邊_x000a__x000a_Tools: NA_x000a__x000a_End Result: 確認無其他問題，轉接滿意度"/>
    <m/>
    <s v="專案"/>
    <s v="門市開通服務"/>
    <s v="Resolved"/>
  </r>
  <r>
    <s v="FET"/>
    <x v="0"/>
    <s v="Call"/>
    <s v="DBA7864E4151477BB0DF886001D7D29C"/>
    <d v="2025-11-16T00:00:00"/>
    <d v="2025-11-16T19:19:49"/>
    <d v="2025-11-16T19:22:27"/>
    <x v="6"/>
    <s v="Amber Wang"/>
    <s v="0970802401"/>
    <s v="NA"/>
    <s v="NA"/>
    <s v="Inbound"/>
    <s v="門市/經銷商"/>
    <n v="0"/>
    <s v="[]"/>
    <s v="Smartphone"/>
    <s v="IVR_SmartPlus"/>
    <s v="Reason:門市開通服務_x000a_Action: _x000a_註冊號碼:0970802401_x000a_服務人員姓氏:林小姐_x000a_用戶姓氏:曾先生_x000a_註冊MDN綁定裝置:Samsung Galaxy S25 FE_x000a_申辦時間:(查無MDN要填寫)_x000a_Tools: N/A_x000a_End Result: _x000a_開通完成(用戶已離開門市)，_x000a_無其他問題，轉接滿意度調查。"/>
    <m/>
    <s v="專案"/>
    <s v="門市開通服務"/>
    <s v="Resolved"/>
  </r>
  <r>
    <s v="FET"/>
    <x v="0"/>
    <s v="Call"/>
    <s v="E06A7BC110CD4B2192C14972D6CE520D"/>
    <d v="2025-11-03T00:00:00"/>
    <d v="2025-11-03T11:13:13"/>
    <d v="2025-11-03T11:16:26"/>
    <x v="0"/>
    <m/>
    <s v="0953870001"/>
    <s v="NA"/>
    <s v="NA"/>
    <s v="Inbound"/>
    <s v="註冊用戶 - 數位萬事通"/>
    <n v="0"/>
    <s v="[]"/>
    <s v="Smartphone"/>
    <s v="IVR_SmartPlus"/>
    <s v="Reason: 用戶進線詢問手機搭配續約的優惠方案_x000a__x000a_Action: 告知用戶數位萬事通主要是協助手機上的問題操作，如要詢問續約等相關問題，請手機直撥888洽詢遠傳客服_x000a__x000a_Tools: NA_x000a__x000a_End Result: 確認用戶無須其他協助，轉接滿意度電話"/>
    <m/>
    <s v="一般詢問"/>
    <s v="服務內容相關問題"/>
    <s v="Resolved"/>
  </r>
  <r>
    <s v="FET"/>
    <x v="0"/>
    <s v="Call"/>
    <s v="E6552672C01549618F34F889708564D5"/>
    <d v="2025-11-07T00:00:00"/>
    <d v="2025-11-07T18:03:08"/>
    <d v="2025-11-07T18:04:12"/>
    <x v="1"/>
    <s v="Evan Liu"/>
    <s v="77446239"/>
    <s v="NA"/>
    <s v="NA"/>
    <s v="Inbound"/>
    <s v="非註冊用戶"/>
    <n v="0"/>
    <s v="[]"/>
    <s v="Smartphone"/>
    <s v="IVR_SmartPlus"/>
    <s v="Reason: 進線無聲_x000a__x000a_Action: 呼喊後斷線_x000a__x000a_Tools: NA_x000a__x000a_End Result: 斷線"/>
    <m/>
    <s v="未提供服務"/>
    <s v="斷線"/>
    <s v="DISCONNECTED"/>
  </r>
  <r>
    <s v="FET"/>
    <x v="0"/>
    <s v="Call"/>
    <s v="EC9E0B87D17641CDABD75985192DAA8D"/>
    <d v="2025-11-25T00:00:00"/>
    <d v="2025-11-25T15:58:11"/>
    <d v="2025-11-25T16:02:42"/>
    <x v="4"/>
    <m/>
    <s v="0989755432"/>
    <s v="NA"/>
    <s v="NA"/>
    <s v="Inbound"/>
    <s v="註冊用戶 - 數位萬事通"/>
    <n v="0"/>
    <s v="[]"/>
    <s v="Smartphone"/>
    <s v="IVR_SmartPlus"/>
    <s v="Reason:門市開通服務_x000a__x000a_Action:_x000a_註冊號碼：0989755432_x000a_服務人員姓氏：黃小姐_x000a_門市:2357_x000a_用戶姓氏：張先生_x000a_綁定裝置：vivo V40_x000a__x000a_Tools: N/A_x000a__x000a_End Result: 開通完成(用戶已離開門市)，無其他問題，轉接滿意度。"/>
    <m/>
    <s v="專案"/>
    <s v="門市開通服務"/>
    <s v="Resolved"/>
  </r>
  <r>
    <s v="FET"/>
    <x v="0"/>
    <s v="Call"/>
    <s v="ED5EAB008BC94808822551D21EDD5AC8"/>
    <d v="2025-11-02T00:00:00"/>
    <d v="2025-11-02T14:32:50"/>
    <d v="2025-11-02T16:14:34"/>
    <x v="6"/>
    <m/>
    <s v="0967185537"/>
    <s v="NA"/>
    <s v="NA"/>
    <s v="Inbound"/>
    <s v="註冊用戶 - 數位萬事通"/>
    <n v="0"/>
    <s v="[&quot;測試機&quot;]"/>
    <s v="Smartphone"/>
    <s v="IVR_SmartPlus"/>
    <s v="Reason: 1.剪貼簿裡面的內容可以把它部分標出來嗎?_x000a_2.訊息內容要如何顯示出來?_x000a_3.M365可以透過貼上 文件 掃描 節舉 聽寫 文件_x000a_4.網頁跳出登入帳號及認證號碼_x000a_5.如何選取文字貼上_x000a__x000a_Action: 1.剪貼簿的內容是能選擇貼到對話框上，但沒辦法至皆在剪貼簿內做標記_x000a_2.透過下載keep記事的方式把複製到剪貼簿的內容貼上_x000a_3.點選M365文件&gt;word&gt;新文件，但打開後發現無法使用剪貼簿功能，因而改用keep記事_x000a_4.網頁跳出登入帳號及認證碼是因為防止有惡意程式登入點選增加瀏覽數_x000a_5.找到瀏覽器中要選取的文字內容，長按後會出現藍色底框，移動藍色框框到要複製的文字內容範圍後點選複製_x000a_再回到Keep記事貼上即可_x000a__x000a_Tools: 測試機_x000a__x000a_End Result: _x000a_用戶表示剛才因為都是自己選取時沒選取好，_x000a_所以導致複製內容不對，會先練習複製選取的內容，_x000a_有問題會再進線詢問，轉接滿意度"/>
    <m/>
    <s v="裝置設定"/>
    <s v="語言/鍵盤"/>
    <s v="Resolved"/>
  </r>
  <r>
    <s v="FET"/>
    <x v="0"/>
    <s v="Call"/>
    <s v="F297921F060743C7B0E9257866AC3FAB"/>
    <d v="2025-11-26T00:00:00"/>
    <d v="2025-11-26T20:38:22"/>
    <d v="2025-11-26T20:40:26"/>
    <x v="3"/>
    <s v="Howard Chen"/>
    <s v="0982913167"/>
    <s v="NA"/>
    <s v="NA"/>
    <s v="Inbound"/>
    <s v="門市/經銷商"/>
    <n v="0"/>
    <s v="[]"/>
    <s v="Smartphone"/>
    <s v="IVR_SmartPlus"/>
    <s v="Reason:門市開通服務。_x000a__x000a_Action:_x000a_註冊號碼：0982913167_x000a_用戶姓氏：吳小姐_x000a_註冊MDN綁定裝置：Apple iPhone 17_x000a__x000a_Tools:N/A。_x000a__x000a_End Result:開通完成(用戶已離開門市)，無其他問題，轉接滿意度。"/>
    <m/>
    <s v="專案"/>
    <s v="門市開通服務"/>
    <s v="Resolved"/>
  </r>
  <r>
    <s v="FET"/>
    <x v="0"/>
    <s v="Call"/>
    <s v="F4E46CB216794084A21BFD8B2AA20355"/>
    <d v="2025-11-30T00:00:00"/>
    <d v="2025-11-30T20:30:43"/>
    <d v="2025-11-30T20:32:28"/>
    <x v="6"/>
    <s v="Howard Chen"/>
    <s v="0925555301"/>
    <s v="NA"/>
    <s v="NA"/>
    <s v="Inbound"/>
    <s v="門市/經銷商"/>
    <n v="0"/>
    <s v="[]"/>
    <s v="Smartphone"/>
    <s v="IVR_SmartPlus"/>
    <s v="Reason:門市開通服務。_x000a__x000a_Action:_x000a_註冊號碼：0925555301_x000a_用戶姓氏：買小姐_x000a_註冊MDN綁定裝置：Oppo Find X9_x000a__x000a_Tools:N/A。_x000a__x000a_End Result:開通完成(用戶已離開門市)，無其他問題，轉接滿意度。"/>
    <m/>
    <s v="專案"/>
    <s v="門市開通服務"/>
    <s v="Resolved"/>
  </r>
  <r>
    <s v="FET"/>
    <x v="0"/>
    <s v="Call"/>
    <s v="F5A64BB7058B40F4BB3D22EB4C0E0A06"/>
    <d v="2025-11-18T00:00:00"/>
    <d v="2025-11-18T20:49:54"/>
    <d v="2025-11-18T21:03:41"/>
    <x v="4"/>
    <s v="Amber Wang"/>
    <s v="0936677552"/>
    <s v="NA"/>
    <s v="NA"/>
    <s v="Inbound"/>
    <s v="註冊用戶 - 數位萬事通"/>
    <n v="0"/>
    <s v="[&quot;https://www.ettoday.net/news/20251118/3069581.htm&quot;]"/>
    <s v="Smartphone"/>
    <s v="IVR_SmartPlus"/>
    <s v="Reason: _x000a_詢問瀏覽器上存的資料無法看 出現cloudflare異常時好時壞_x000a_Action: _x000a_確認網路正常其他App使用其瀏覽器也正常_x000a_僅儲存的書籤內容無法觀看，相關字搜尋cloudflare確認伺服器異常部分無法使用_x000a_已與用戶端說明待後續修復完即可使用_x000a_Tools: _x000a_外部新聞_x000a_End Result: _x000a_無其他問題"/>
    <m/>
    <s v="程式相關"/>
    <s v="瀏覽器"/>
    <s v="Resolved"/>
  </r>
  <r>
    <s v="FET"/>
    <x v="0"/>
    <s v="Call"/>
    <s v="F7285A04FA584AB9A22A274AC652B7C8"/>
    <d v="2025-11-30T00:00:00"/>
    <d v="2025-11-30T20:56:50"/>
    <d v="2025-11-30T21:05:06"/>
    <x v="6"/>
    <s v="Howard Chen"/>
    <s v="0967330036"/>
    <s v="NA"/>
    <s v="NA"/>
    <s v="Inbound"/>
    <s v="註冊用戶 - 數位萬事通"/>
    <n v="0"/>
    <s v="[]"/>
    <s v="Smartphone"/>
    <s v="IVR_SmartPlus"/>
    <s v="Reason: _x000a_1.詢問數位萬事通服務內容？_x000a_2.此門號插在WIFI機上使用，用不到數位萬事通。_x000a_3.如何取消？_x000a__x000a_Action: _x000a_1.說明服務內容_x000a_2.慰留，說明可提供家中長輩使用，用其他門號也可進線使用此註冊門號資格_x000a_3.仍不願保留，引導遠傳888客服取消(經測試遠傳薪生活無取消路徑)_x000a__x000a_Tools: 測試機、自身經驗_x000a__x000a_End Result: 無其他問題轉接滿意度。"/>
    <m/>
    <s v="一般詢問"/>
    <s v="服務內容相關問題"/>
    <s v="Resolved"/>
  </r>
  <r>
    <s v="FET"/>
    <x v="0"/>
    <s v="Call"/>
    <s v="F758CBE5115E4CE0844A6599C04FCD7D"/>
    <d v="2025-11-16T00:00:00"/>
    <d v="2025-11-16T16:20:49"/>
    <d v="2025-11-16T16:24:27"/>
    <x v="6"/>
    <m/>
    <s v="0983264006"/>
    <s v="NA"/>
    <s v="NA"/>
    <s v="Inbound"/>
    <s v="門市/經銷商"/>
    <n v="0"/>
    <s v="[]"/>
    <s v="Smartphone"/>
    <s v="IVR_SmartPlus"/>
    <s v="Reason:門市開通服務_x000a__x000a_Action:_x000a_註冊號碼：0983264006_x000a_&quot;服務人員姓氏：邱小姐小姐_x000a_門市:2290_x000a_用戶姓氏：林先生_x000a_綁定裝置：Apple iPhone 17 Pro Max_x000a__x000a__x000a_Tools: N/A_x000a__x000a_End Result: 開通完成(用戶已離開門市)，無其他問題，轉接滿意度。"/>
    <m/>
    <s v="專案"/>
    <s v="門市開通服務"/>
    <s v="Resolved"/>
  </r>
  <r>
    <s v="FET"/>
    <x v="0"/>
    <s v="Call"/>
    <s v="F8B503859F1F4395B79DD686A7E88EF7"/>
    <d v="2025-11-02T00:00:00"/>
    <d v="2025-11-02T11:05:33"/>
    <d v="2025-11-02T11:58:40"/>
    <x v="6"/>
    <m/>
    <s v="0967185537"/>
    <s v="NA"/>
    <s v="NA"/>
    <s v="Inbound"/>
    <s v="註冊用戶 - 數位萬事通"/>
    <n v="0"/>
    <s v="[&quot;KIA&quot;,&quot;測試機&quot;,&quot;網路搜尋&quot;,&quot;https://www.samsung.com/tw/support/mobile-devices/galaxy-s21-keyboard-tips-scra"/>
    <s v="Smartphone"/>
    <s v="IVR_SmartPlus"/>
    <s v="Reason: 1.剪貼簿如何查詢檢查_x000a_2.如何新增美國紐約時區_x000a_3.如何用電話號碼查詢定位_x000a_4.點選對方的按鈕我的個資會外洩嗎?_x000a_5.網路上看到奇怪的網頁是否可以繼續點選或購買?_x000a_6.網路購物會建議在網頁上購買嗎?_x000a_7.警察查人口遺失怎麼查詢?_x000a_8.剪貼簿這邊有擷取和翻譯的功能是什麼?_x000a__x000a_Action: _x000a_1.打開打字的對話框&gt;右上3個點&gt;剪貼簿&gt;選擇訊息&gt;貼上_x000a_2.時鐘&gt;搜尋&gt;打紐約_x000a_3.無法透過電話號碼查詢定位，可以透過google帳號的方式去做使用定位查詢_x000a_4.點選網頁按鈕不會有個資外洩問題，除非對方有跳訊息視窗要求要打個人資料_x000a_5.建議可以透過蝦皮或MOMO等有第三方平台可以做公證的程式做購買_x000a_6.網路廣告因來源無法確定，且有可能會遇到店家無回應或後續服務有問題等狀況，建議還是再有第三方平台的程式購買_x000a_7.透過電話號碼和電信局查詢申請才可能使用電話號碼拿到遺失人口的相關資料_x000a_8.擷取就是選擇訊息中的部分文字做剪下複製的功能，翻譯則是針對文字訊息進行翻譯_x000a_Tools: _x000a_KIA  App：三星鍵盤｜剪貼簿_x000a_google_x000a_測試機_x000a__x000a_End Result: _x000a_確認用戶無其他問題，轉接滿意度"/>
    <m/>
    <s v="裝置設定"/>
    <s v="語言/鍵盤"/>
    <s v="Resolved"/>
  </r>
  <r>
    <s v="FET"/>
    <x v="0"/>
    <s v="Call"/>
    <s v="FE6BED61170143A98B3305CA8799DF3E"/>
    <d v="2025-11-25T00:00:00"/>
    <d v="2025-11-25T13:32:24"/>
    <d v="2025-11-25T13:36:09"/>
    <x v="4"/>
    <m/>
    <s v="0977002467"/>
    <s v="NA"/>
    <s v="NA"/>
    <s v="Inbound"/>
    <s v="註冊用戶 - 數位萬事通"/>
    <n v="0"/>
    <s v="[]"/>
    <s v="Smartphone"/>
    <s v="IVR_SmartPlus"/>
    <s v="Reason:門市開通服務_x000a__x000a_Action:_x000a_註冊號碼：0977002467_x000a_服務人員姓氏：林小姐_x000a_門市:2357_x000a_用戶姓氏：譚先生_x000a_綁定裝置：vivo V60 Lite_x000a__x000a_Tools: N/A_x000a__x000a_End Result: 開通完成(用戶已離開門市)，無其他問題，轉接滿意度。"/>
    <m/>
    <s v="專案"/>
    <s v="門市開通服務"/>
    <s v="Resolved"/>
  </r>
  <r>
    <s v="DE"/>
    <x v="0"/>
    <s v="Call"/>
    <s v="185C96C15D194E51821609E4004CB447"/>
    <d v="2025-11-20T00:00:00"/>
    <d v="2025-11-20T21:40:13"/>
    <d v="2025-11-20T21:55:32"/>
    <x v="5"/>
    <s v="Amber Wang"/>
    <s v="0986037458"/>
    <s v="NA"/>
    <s v="NA"/>
    <s v="Inbound"/>
    <s v="註冊用戶 - 科技易即通"/>
    <n v="0"/>
    <s v="[]"/>
    <s v="Smartphone"/>
    <s v="IVR_Soluto"/>
    <s v="Reason: _x000a_協助綁定Apple iPhone 13_x000a_詢問要手機重置清除資料，因非綁定裝置故提供大方向_x000a_Action: _x000a_確認忘記螢幕使用時間密碼，說明可依上面步驟嘗試忘記密碼找回_x000a_表示因多次失敗，故說明可先行手動刪除資料即可_x000a_Tools: _x000a_個人經驗_x000a_End Result: _x000a_無其他問題"/>
    <m/>
    <s v="裝置設定"/>
    <s v="安裝/移除程式"/>
    <s v="Resolved"/>
  </r>
  <r>
    <s v="DE"/>
    <x v="0"/>
    <s v="Call"/>
    <s v="42D198C58929441390267E9BB5AD4995"/>
    <d v="2025-11-24T00:00:00"/>
    <d v="2025-11-24T20:42:12"/>
    <d v="2025-11-24T20:51:05"/>
    <x v="0"/>
    <s v="Evan Liu"/>
    <s v="0983620278"/>
    <s v="NA"/>
    <s v="NA"/>
    <s v="Inbound"/>
    <s v="註冊用戶 - 科技易即通"/>
    <n v="0"/>
    <s v="[]"/>
    <s v="Smartphone"/>
    <s v="IVR_Soluto"/>
    <s v="Reason: 手錶要配對手機_x000a__x000a_Action: 變更裝置Apple  iPhone 13_x000a_Apple watch 4配對，用戶斷線，重新撥打_x000a__x000a_Tools: NA_x000a__x000a_End Result: 用戶斷線，回電"/>
    <m/>
    <s v="配對/連線"/>
    <s v="穿戴裝置"/>
    <s v="CALLBACK"/>
  </r>
  <r>
    <s v="DE"/>
    <x v="0"/>
    <s v="Call"/>
    <s v="4EF03D10B9164068B5202691292110AC"/>
    <d v="2025-11-26T00:00:00"/>
    <d v="2025-11-26T19:11:05"/>
    <d v="2025-11-26T19:49:45"/>
    <x v="3"/>
    <s v="Amber Wang"/>
    <s v="0955315451"/>
    <s v="NA"/>
    <s v="NA"/>
    <s v="Inbound"/>
    <s v="註冊用戶 - 科技易即通"/>
    <n v="0"/>
    <s v="[]"/>
    <s v="Smartphone"/>
    <s v="IVR_Soluto"/>
    <s v="Reason: _x000a_1.詢問手機上的資料要列印，在LINE上的文字_x000a_2.想輸出成PDF檔_x000a_3.輸出的PDF要變更檔名_x000a_4.App收在一起_x000a_Action: _x000a_1.複製於備忘錄-分享圖示-列印_x000a_2.「備忘錄」App-打開你想輸出的備忘錄-在 Pages 中打開共享-輸出PDF_x000a_3.輸出PDF-選擇儲存至 可同步變更檔名，如存於檔案App於檔案內長案-重新命名即可_x000a_4.將App拖曳至另一App重疊後將有資料夾，可收在一起_x000a_Tools: _x000a_LMI、官網_x000a_End Result: _x000a_無其他問題"/>
    <m/>
    <s v="程式相關"/>
    <s v="生產類相關"/>
    <s v="Resolved"/>
  </r>
  <r>
    <s v="Synnex"/>
    <x v="0"/>
    <s v="Call"/>
    <s v="5917E794FFBD434EA81E5144E9D5FDDA"/>
    <d v="2025-11-30T00:00:00"/>
    <d v="2025-11-30T14:43:16"/>
    <d v="2025-11-30T14:43:16"/>
    <x v="6"/>
    <m/>
    <m/>
    <m/>
    <m/>
    <s v="Inbound"/>
    <m/>
    <m/>
    <m/>
    <m/>
    <s v="IVR_Soluto"/>
    <m/>
    <m/>
    <m/>
    <m/>
    <m/>
  </r>
  <r>
    <s v="Synnex"/>
    <x v="0"/>
    <s v="Call"/>
    <s v="5E23975E07394F79AA6DBE132D6D7C43"/>
    <d v="2025-11-14T00:00:00"/>
    <d v="2025-11-14T10:03:19"/>
    <d v="2025-11-14T10:03:19"/>
    <x v="1"/>
    <m/>
    <m/>
    <m/>
    <m/>
    <s v="Inbound"/>
    <m/>
    <m/>
    <m/>
    <m/>
    <s v="IVR_Soluto"/>
    <m/>
    <m/>
    <m/>
    <m/>
    <m/>
  </r>
  <r>
    <s v="DE"/>
    <x v="0"/>
    <s v="Call"/>
    <s v="A29231670F7C499795A6063359C82634"/>
    <d v="2025-11-07T00:00:00"/>
    <d v="2025-11-07T14:27:02"/>
    <d v="2025-11-07T14:40:13"/>
    <x v="1"/>
    <m/>
    <s v="0955315451"/>
    <s v="NA"/>
    <s v="NA"/>
    <s v="Inbound"/>
    <s v="註冊用戶 - 科技易即通"/>
    <n v="0"/>
    <s v="[&quot;https://support.apple.com/zh-tw/111106&quot;]"/>
    <s v="Smartphone"/>
    <s v="IVR_Soluto"/>
    <s v="Reason: 手機只要是未接來電都會被轉進語音信箱，如何取消_x000a__x000a_Action: 設定&gt;APP&gt;電話&gt;過濾未知來電&gt;永不_x000a__x000a_Tools: LMI、個人經驗、蘋果官網_x000a__x000a_End Result: 已解決，轉滿意度"/>
    <m/>
    <s v="裝置設定"/>
    <s v="其他"/>
    <s v="Resolved"/>
  </r>
  <r>
    <s v="DE"/>
    <x v="0"/>
    <s v="Call"/>
    <s v="B0437A43C03B4321A25DF450683506EA"/>
    <d v="2025-11-23T00:00:00"/>
    <d v="2025-11-23T11:49:42"/>
    <d v="2025-11-23T12:06:05"/>
    <x v="6"/>
    <m/>
    <s v="0955315451"/>
    <s v="NA"/>
    <s v="NA"/>
    <s v="Inbound"/>
    <s v="註冊用戶 - 科技易即通"/>
    <n v="0"/>
    <s v="[]"/>
    <s v="Smartphone"/>
    <s v="IVR_Soluto"/>
    <s v="Reason: 有訂閱yt premium，但剛播一個影片中的音樂時無法於背景播放_x000a__x000a_Action: 經確認，yt premium還未到期，是有音樂背景播放功能的。請客戶操作測試，發現客戶操的是影片音樂，非音樂頻道的音樂。此端說明背景播放，只支援音樂頻道，影片不支援。客戶改其它音樂頻道測試，可正常於背景播放。_x000a__x000a_Tools: 個人經驗、lmi_x000a__x000a_End Result: 已解決，轉滿意度。"/>
    <m/>
    <s v="程式相關"/>
    <s v="媒體及影片"/>
    <s v="Resolved"/>
  </r>
  <r>
    <s v="Synnex"/>
    <x v="0"/>
    <s v="Call"/>
    <s v="C0EF35E644DE44BCA4B6BFE185657114"/>
    <d v="2025-11-09T00:00:00"/>
    <d v="2025-11-09T01:02:39"/>
    <d v="2025-11-09T01:02:39"/>
    <x v="6"/>
    <m/>
    <m/>
    <m/>
    <m/>
    <s v="Inbound"/>
    <m/>
    <m/>
    <m/>
    <m/>
    <s v="IVR_Soluto"/>
    <m/>
    <m/>
    <m/>
    <m/>
    <m/>
  </r>
  <r>
    <s v="DE"/>
    <x v="0"/>
    <s v="Call"/>
    <s v="C33429F9B7964CF8B552FF288A745C53"/>
    <d v="2025-11-24T00:00:00"/>
    <d v="2025-11-24T21:37:50"/>
    <d v="2025-11-24T21:54:19"/>
    <x v="0"/>
    <s v="Amber Wang"/>
    <s v="0955315451"/>
    <s v="NA"/>
    <s v="NA"/>
    <s v="Inbound"/>
    <s v="註冊用戶 - 科技易即通"/>
    <n v="0"/>
    <s v="[]"/>
    <s v="Smartphone"/>
    <s v="IVR_Soluto"/>
    <s v="Reason: _x000a_1.表示前通妹妹手錶及手機更新，接續服務_x000a_確認Applewatch4 要配對Apple iPhone 13 _x000a_2.詢問顯示SIM PIN是什麼_x000a_Action: _x000a_1.確認Applewatch4 要配對Apple iPhone 13 目前待更新完成，因預估時間顯示跳來跳去，表示後續更新完會再致電_x000a_2.說明SIM卡有鎖PIN碼重開機時會需要輸入解鎖_x000a_Tools: _x000a_個人經驗_x000a_End Result: _x000a_無其他問題"/>
    <m/>
    <s v="配對/連線"/>
    <s v="穿戴裝置"/>
    <s v="Resolved"/>
  </r>
  <r>
    <s v="DE"/>
    <x v="0"/>
    <s v="Call"/>
    <s v="D511413EB3AE40AFA72F1D9CC72F1B1D"/>
    <d v="2025-11-24T00:00:00"/>
    <d v="2025-11-24T22:52:14"/>
    <d v="2025-11-24T23:55:23"/>
    <x v="0"/>
    <s v="Evan Liu"/>
    <s v="0983620278"/>
    <s v="NA"/>
    <s v="NA"/>
    <s v="Inbound"/>
    <s v="註冊用戶 - 科技易即通"/>
    <n v="0"/>
    <s v="[&quot;https://support.apple.com/zh-tw/guide/watch/apdc38d7a95e/watchos&quot;]"/>
    <s v="Smartphone"/>
    <s v="IVR_Soluto"/>
    <s v="Reason: _x000a_1.apple watch連線配對_x000a_2.apple watch表面設定_x000a_3.apple watch上的LINE登入_x000a_4.開啟手機自動更新IOS_x000a_5.開啟手機APP自動更新_x000a_6.設定健康&gt;睡眠_x000a_7.apple watch 聯絡人_x000a__x000a_Action: _x000a_1.依照手錶顯示畫面進行連線配對，輸入資料/允許&gt;完成配對_x000a_2.手機watch APP 找表面&gt;加入_x000a_3.出現連線逾期&gt;手機移除手錶APP&gt;重新安裝&gt;完成登入&gt;等待同步&gt;完成_x000a_4.設定&gt;一般&gt;軟體更新&gt;自動更新&gt;&gt;&gt;只有在WIFI環境下才能自動更新，否則需要手動點選_x000a_5.設定&gt;APP&gt;app store&gt;自動更新&gt;選擇永遠允許_x000a_6.健康APP &gt; 釘選睡眠_x000a_7.聯絡人已檢查同步_x000a__x000a_Tools: Apple Watch 使用手冊-在 Apple Watch 上撥打電話和 FaceTime 語音通話_x000a__x000a_End Result: 說明完成，轉滿意度"/>
    <m/>
    <s v="配對/連線"/>
    <s v="穿戴裝置"/>
    <s v="Resolved"/>
  </r>
  <r>
    <s v="Synnex"/>
    <x v="1"/>
    <s v="Call"/>
    <s v="0260C3DABE0F4C709EF4461104F8AFFD"/>
    <d v="2025-11-10T00:00:00"/>
    <d v="2025-11-10T13:29:15"/>
    <d v="2025-11-10T13:36:37"/>
    <x v="0"/>
    <m/>
    <s v="0928021125"/>
    <s v="NA"/>
    <s v="NA"/>
    <s v="Inbound"/>
    <s v="泰強守經銷商"/>
    <n v="0"/>
    <s v="[]"/>
    <s v="Smartphone"/>
    <s v="IVR_SUR-Claim Service Support"/>
    <s v="Reason: 門市進線，客戶有收到置換的手機了，但還是不能用，是要再重新申請維修嗎?_x000a__x000a_Action: 經確認，無法使用情況是:國外sim卡無法使用，鎖國碼。告知待確認後回電。0928021125 楊先生_x000a__x000a_Tools: 60005104_x000a__x000a_End Result: 0928021125"/>
    <m/>
    <s v="一般諮詢"/>
    <s v="投保/批改/理賠進度"/>
    <s v="CALLBACK"/>
  </r>
  <r>
    <s v="Synnex"/>
    <x v="1"/>
    <s v="Call"/>
    <s v="02E05D9B56A743EE90B2D52E1210B2A2"/>
    <d v="2025-11-06T00:00:00"/>
    <d v="2025-11-06T19:17:34"/>
    <d v="2025-11-06T19:26:27"/>
    <x v="5"/>
    <s v="Amber Wang"/>
    <s v="0936198858"/>
    <s v="NA"/>
    <s v="NA"/>
    <s v="Inbound"/>
    <s v="泰強守保戶"/>
    <n v="0"/>
    <s v="[]"/>
    <s v="Smartphone"/>
    <s v="IVR_SUR-Claim Service Support"/>
    <s v="Reason: _x000a_保戶本人詢問要退保，後續由門市Q哥汎雲洪先生協助確認退保_x000a_表示用戶先前有撥打國泰客服，想確認是否有協助退保_x000a_Action: _x000a_說明如用戶致電國泰可確認國泰是否引道用戶回原門市辦理作業，因需填寫相關文件_x000a_說明兩年期退費按照天數比例計算，需文件完整才能協助轉送退保_x000a_Tools: _x000a_B2B_x000a_End Result: _x000a_無其他問題_x000a_門市聯電0901248199"/>
    <m/>
    <s v="一般諮詢"/>
    <s v="投保/批改/理賠 申請書填寫方式"/>
    <s v="Resolved"/>
  </r>
  <r>
    <s v="Synnex"/>
    <x v="1"/>
    <s v="Call"/>
    <s v="0CC523D60C51472091882C7BB783209D"/>
    <d v="2025-11-05T00:00:00"/>
    <d v="2025-11-05T17:14:51"/>
    <d v="2025-11-05T17:19:21"/>
    <x v="3"/>
    <s v="Howard Chen"/>
    <s v="0983888385"/>
    <s v="NA"/>
    <s v="NA"/>
    <s v="Inbound"/>
    <s v="泰強守經銷商"/>
    <n v="0"/>
    <s v="[]"/>
    <s v="Smartphone"/>
    <s v="IVR_SUR-Claim Service Support"/>
    <s v="Reason:稍早有發信協助客戶報修，確認有無收到_x000a__x000a_Action:已收到，說明報修流程。_x000a__x000a_Tools:TCS信箱-手機保險 陳建仲_x000a__x000a_End Result:無其他問題。047261086"/>
    <m/>
    <s v="一般諮詢"/>
    <s v="投保/批改/理賠 申請書填寫方式"/>
    <s v="Resolved"/>
  </r>
  <r>
    <s v="Synnex"/>
    <x v="1"/>
    <s v="Call"/>
    <s v="0CF54003E48B423483BB1DCB7EFFF867"/>
    <d v="2025-11-24T00:00:00"/>
    <d v="2025-11-24T13:25:25"/>
    <d v="2025-11-24T13:35:41"/>
    <x v="0"/>
    <m/>
    <s v="0930906955"/>
    <s v="NA"/>
    <s v="NA"/>
    <s v="Inbound"/>
    <s v="泰強守保戶"/>
    <n v="0"/>
    <s v="[]"/>
    <s v="Smartphone"/>
    <s v="IVR_SUR-Claim Service Support"/>
    <s v="Reason: 客戶進線詢問維修進度?_x000a__x000a_Action: 此端說明是否有請申辦人士協助查詢了呢? 客表示已有問過，但那邊說的不清不楚的，目前都還不知後續處理情況，請此端協助確認。_x000a__x000a_Tools:  60004849_x000a__x000a_End Result: 0930906955 確認得到回覆後打此支電話  林先生"/>
    <m/>
    <s v="一般諮詢"/>
    <s v="投保/批改/理賠進度"/>
    <s v="Resolved"/>
  </r>
  <r>
    <s v="Synnex"/>
    <x v="1"/>
    <s v="Call"/>
    <s v="0DF9EBEBB1D24BF7BD8AC7D4451EB8E2"/>
    <d v="2025-11-21T00:00:00"/>
    <d v="2025-11-21T17:51:31"/>
    <d v="2025-11-21T17:55:16"/>
    <x v="1"/>
    <m/>
    <s v="073381918"/>
    <s v="NA"/>
    <s v="NA"/>
    <s v="Inbound"/>
    <s v="泰強守經銷商"/>
    <n v="0"/>
    <s v="[]"/>
    <s v="Smartphone"/>
    <s v="IVR_SUR-Claim Service Support"/>
    <s v="Reason: 門市進線:剛有寄出補件(ab單)，麻煩確認有無收取_x000a__x000a_Action: 告知有查看到信件，如無問題會直接轉維修中心，如有問題會再通知_x000a__x000a_Tools: 60005697 _x000a__x000a_End Result: 073381918"/>
    <m/>
    <s v="一般諮詢"/>
    <s v="投保/批改/理賠進度"/>
    <s v="Resolved"/>
  </r>
  <r>
    <s v="Synnex"/>
    <x v="1"/>
    <s v="Call"/>
    <s v="0E310E9247B04084A656CF877A8B4A8B"/>
    <d v="2025-11-28T00:00:00"/>
    <d v="2025-11-28T13:56:09"/>
    <d v="2025-11-28T14:08:58"/>
    <x v="1"/>
    <m/>
    <s v="0965165725"/>
    <s v="NA"/>
    <s v="NA"/>
    <s v="Inbound"/>
    <s v="泰強守保戶"/>
    <n v="0"/>
    <s v="[]"/>
    <s v="Smartphone"/>
    <s v="IVR_SUR-Claim Service Support"/>
    <s v="Reason: 保戶進線要申請維修，但原門市在南部，現人在北部，詢問哪裡方便報修?_x000a__x000a_Action: 請保戶留下六樣資訊，發信業務協助。_x000a__x000a_Tools: 個人經驗_x000a__x000a_End Result: 告知會與相關單位確認，待確認後回電 ( 郭小姐 0965165725 )"/>
    <m/>
    <s v="一般諮詢"/>
    <s v="投保/批改/理賠進度"/>
    <s v="Resolved"/>
  </r>
  <r>
    <s v="Synnex"/>
    <x v="1"/>
    <s v="Call"/>
    <s v="1E470CEE73F5436B86B932FA43CFE8DD"/>
    <d v="2025-11-03T00:00:00"/>
    <d v="2025-11-03T14:16:41"/>
    <d v="2025-11-03T14:24:28"/>
    <x v="0"/>
    <s v="Evan Liu"/>
    <s v="047740377"/>
    <s v="NA"/>
    <s v="NA"/>
    <s v="Inbound"/>
    <s v="泰強守經銷商"/>
    <n v="0"/>
    <s v="[&quot;150112PTA51471&quot;]"/>
    <s v="Smartphone"/>
    <s v="IVR_SUR-Claim Service Support"/>
    <s v="Reason: _x000a_1.詢問保險期間_x000a_2.詢問報修流程_x000a__x000a_Action: _x000a_1.門市提供用戶ID、姓名、型號、IMEI，提供保險期間_x000a_2.請門市先來信提供報修裝置以及用戶資訊，收到信件後會回信提供報修單，填寫完報修單後再來信提供，後續客服會協助申請報修及安排物流_x000a__x000a_Tools: 國泰B2B-150112PTA51471_x000a__x000a_End Result: 說明完成_x000a_047740377"/>
    <m/>
    <s v="一般諮詢"/>
    <s v="詢問保單內容"/>
    <s v="Resolved"/>
  </r>
  <r>
    <s v="Synnex"/>
    <x v="1"/>
    <s v="Call"/>
    <s v="251B88F999E44CCCBD1F1F6EE9E6186E"/>
    <d v="2025-11-24T00:00:00"/>
    <d v="2025-11-24T14:56:01"/>
    <d v="2025-11-24T15:03:25"/>
    <x v="0"/>
    <s v="Molly Song"/>
    <s v="0985666528"/>
    <s v="NA"/>
    <s v="NA"/>
    <s v="Inbound"/>
    <s v="泰強守經銷商"/>
    <n v="0"/>
    <s v="[&quot;150112PTC10017&quot;]"/>
    <s v="Smartphone"/>
    <s v="IVR_SUR-Claim Service Support"/>
    <s v="Reason: 有傳AB單是否有收到_x000a__x000a_Action: 缺保單號碼，無權限門市提供保單號碼，請謝先生填寫後重傳，會協助報修作業_x000a__x000a_Tools: TCS信箱-Re: 保險報修/B2B_x000a__x000a_End Result: 0425266568/無其他問題"/>
    <m/>
    <s v="一般諮詢"/>
    <s v="投保/批改/理賠 申請書填寫方式"/>
    <s v="Resolved"/>
  </r>
  <r>
    <s v="Synnex"/>
    <x v="1"/>
    <s v="Call"/>
    <s v="2849D8DA361241219E7D8F9BE9031ED6"/>
    <d v="2025-11-03T00:00:00"/>
    <d v="2025-11-03T13:42:12"/>
    <d v="2025-11-03T13:42:12"/>
    <x v="0"/>
    <m/>
    <m/>
    <m/>
    <m/>
    <s v="Inbound"/>
    <m/>
    <m/>
    <m/>
    <m/>
    <s v="IVR_SUR-Claim Service Support"/>
    <m/>
    <m/>
    <m/>
    <m/>
    <m/>
  </r>
  <r>
    <s v="Synnex"/>
    <x v="1"/>
    <s v="Call"/>
    <s v="28EFB4F6F66A44F99D035AEECE220AB9"/>
    <d v="2025-11-03T00:00:00"/>
    <d v="2025-11-03T15:26:00"/>
    <d v="2025-11-03T15:29:44"/>
    <x v="0"/>
    <s v="Amber Wang"/>
    <s v="0983692269"/>
    <s v="NA"/>
    <s v="NA"/>
    <s v="Inbound"/>
    <s v="泰強守經銷商"/>
    <n v="0"/>
    <s v="[]"/>
    <s v="Smartphone"/>
    <s v="IVR_SUR-Claim Service Support"/>
    <s v="Reason: _x000a_詢問有退保但沒收文件_x000a_Action: _x000a_說明正本回收收取前會先行通知，先收好即可_x000a_Tools: _x000a_個人經驗_x000a_End Result: _x000a_無其他問題_x000a_24080234"/>
    <m/>
    <s v="一般諮詢"/>
    <s v="投保/批改/理賠進度"/>
    <s v="Resolved"/>
  </r>
  <r>
    <s v="Synnex"/>
    <x v="1"/>
    <s v="Call"/>
    <s v="2FAA575C79A24DBA86657DEA252B8F13"/>
    <d v="2025-11-17T00:00:00"/>
    <d v="2025-11-17T14:28:37"/>
    <d v="2025-11-17T14:41:14"/>
    <x v="0"/>
    <s v="Molly Song"/>
    <s v="0919186437"/>
    <s v="NA"/>
    <s v="NA"/>
    <s v="Inbound"/>
    <s v="泰強守經銷商"/>
    <n v="0"/>
    <s v="[&quot;60005527 &quot;]"/>
    <s v="Smartphone"/>
    <s v="IVR_SUR-Claim Service Support"/>
    <s v="Reason: 60005527 序號問題目前需還需做什麼_x000a__x000a_Action: 去年改錯張保單，國泰已批改完成，引導文先生完成事故通知，確認有AB單，請文先生完成AB單補件即可轉維修中心後續作業_x000a__x000a_Tools: 泰強守頻道_x000a__x000a_End Result: 0919186437/無其他問題"/>
    <m/>
    <s v="一般諮詢"/>
    <s v="投保/批改/理賠 申請書填寫方式"/>
    <s v="Resolved"/>
  </r>
  <r>
    <s v="Synnex"/>
    <x v="1"/>
    <s v="Call"/>
    <s v="346594C9D7A2481399D58B8724DED60D"/>
    <d v="2025-11-07T00:00:00"/>
    <d v="2025-11-07T12:25:51"/>
    <d v="2025-11-07T12:31:08"/>
    <x v="1"/>
    <m/>
    <s v="0960750708"/>
    <s v="NA"/>
    <s v="NA"/>
    <s v="Inbound"/>
    <s v="泰強守經銷商"/>
    <n v="0"/>
    <s v="[]"/>
    <s v="Smartphone"/>
    <s v="IVR_SUR-Claim Service Support"/>
    <s v="Reason: 門市人員進線，現要到其他門市，詢問如何撤銷現在的登錄。_x000a__x000a_Action: 請門市人員洽詢門市業務_x000a__x000a_Tools: 個人經驗_x000a__x000a_End Result: 已解決"/>
    <m/>
    <s v="一般諮詢"/>
    <s v="查詢/修改業務員資料"/>
    <s v="Resolved"/>
  </r>
  <r>
    <s v="Synnex"/>
    <x v="1"/>
    <s v="Call"/>
    <s v="3A6151B0DD4B486E8BB8AA8B8F1F04DD"/>
    <d v="2025-11-17T00:00:00"/>
    <d v="2025-11-17T15:13:35"/>
    <d v="2025-11-17T15:18:26"/>
    <x v="0"/>
    <s v="Evan Liu"/>
    <s v="0919186437"/>
    <s v="NA"/>
    <s v="NA"/>
    <s v="Inbound"/>
    <s v="泰強守經銷商"/>
    <n v="0"/>
    <s v="[&quot;60005527&quot;]"/>
    <s v="Smartphone"/>
    <s v="IVR_SUR-Claim Service Support"/>
    <s v="Reason: 門市已提交事故通知申請及AB單_x000a__x000a_Action: 線上確認AB單及事故通知，後協助送SCM處理_x000a__x000a_Tools: TCS-米可資訊有限公司-送修_x000a__x000a_End Result: 說明完成_x000a_0919186437"/>
    <m/>
    <s v="一般諮詢"/>
    <s v="投保/批改/理賠進度"/>
    <s v="Resolved"/>
  </r>
  <r>
    <s v="Synnex"/>
    <x v="1"/>
    <s v="Call"/>
    <s v="44CBD1AA381D4DDFB0757FFD2223F3BC"/>
    <d v="2025-11-18T00:00:00"/>
    <d v="2025-11-18T15:10:40"/>
    <d v="2025-11-18T15:17:48"/>
    <x v="4"/>
    <m/>
    <s v="0975719789"/>
    <s v="NA"/>
    <s v="NA"/>
    <s v="Inbound"/>
    <s v="泰強守經銷商"/>
    <n v="0"/>
    <s v="[]"/>
    <s v="Smartphone"/>
    <s v="IVR_SUR-Claim Service Support"/>
    <s v="Reason: 門市進線告知剛剛有寄一封申請批改，是否有收到。3:06分寄出  地標網通_x000a__x000a_Action: 經確認，已有收到信件。_x000a__x000a_Tools: n/a_x000a__x000a_End Result: 0975719789"/>
    <m/>
    <s v="一般諮詢"/>
    <s v="投保/批改/理賠進度"/>
    <s v="Resolved"/>
  </r>
  <r>
    <s v="Synnex"/>
    <x v="1"/>
    <s v="Call"/>
    <s v="467F4AEBDCBD41C5B3E21DDC253A0D37"/>
    <d v="2025-11-25T00:00:00"/>
    <d v="2025-11-25T17:14:08"/>
    <d v="2025-11-25T17:22:25"/>
    <x v="4"/>
    <s v="Evan Liu"/>
    <s v="0918855919"/>
    <s v="NA"/>
    <s v="NA"/>
    <s v="Inbound"/>
    <s v="泰強守經銷商"/>
    <n v="0"/>
    <s v="[&quot;泰強守經銷商名單_含上課1125&quot;]"/>
    <s v="Smartphone"/>
    <s v="IVR_SUR-Claim Service Support"/>
    <s v="Reason: wokeday learning無法登入_x000a__x000a_Action: 門市使用信件內的帳號密碼無法登入，_x000a_核對三項資料後再次核對帳號密碼皆無誤，_x000a_發信請求協助密碼重置_x000a__x000a_Tools: 泰強守經銷商名單_含上課1125_x000a__x000a_End Result: 重置完成後回電0918855919 游先生"/>
    <m/>
    <s v="系統問題"/>
    <s v="亞勝訓練園地 - 帳號密碼"/>
    <s v="CALLBACK"/>
  </r>
  <r>
    <s v="Synnex"/>
    <x v="1"/>
    <s v="Call"/>
    <s v="4A5F1C1FE539454C84DFE437E501C691"/>
    <d v="2025-11-05T00:00:00"/>
    <d v="2025-11-05T15:48:35"/>
    <d v="2025-11-05T15:53:02"/>
    <x v="3"/>
    <s v="Amber Wang"/>
    <s v="0426879200"/>
    <s v="NA"/>
    <s v="NA"/>
    <s v="Inbound"/>
    <s v="泰強守經銷商"/>
    <n v="0"/>
    <s v="[&quot;60005547&quot;]"/>
    <s v="Smartphone"/>
    <s v="IVR_SUR-Claim Service Support"/>
    <s v="Reason: _x000a_查詢維修進度60005547_x000a_Action: _x000a_TRS 檢修中 說明維修時間14個工作天_x000a_Tools: _x000a_TRS_x000a_End Result: _x000a_無其他問題_x000a_0426879200"/>
    <m/>
    <s v="一般諮詢"/>
    <s v="投保/批改/理賠進度"/>
    <s v="Resolved"/>
  </r>
  <r>
    <s v="Synnex"/>
    <x v="1"/>
    <s v="Call"/>
    <s v="4BD3536FC09348B5AD719CF2261726CA"/>
    <d v="2025-11-26T00:00:00"/>
    <d v="2025-11-26T18:44:41"/>
    <d v="2025-11-26T18:53:22"/>
    <x v="3"/>
    <s v="Howard Chen"/>
    <s v="89145555"/>
    <s v="NA"/>
    <s v="NA"/>
    <s v="Inbound"/>
    <s v="泰強守經銷商"/>
    <n v="0"/>
    <s v="[&quot;60005737&quot;]"/>
    <s v="Smartphone"/>
    <s v="IVR_SUR-Claim Service Support"/>
    <s v="Reason:_x000a_1.60005737客戶接獲維修中心通知置換，原送修三星手機不接受置換vivo，維修中心告知聯繫保險公司。_x000a_2.要求去電與客戶說明置換原則。_x000a__x000a_Action:_x000a_1-1.說明置換原則以同款手機為主，如無法採購到同款手機會依相同規格類似機型提供，五大規格RAM(隨機存取記憶體)/ROM(唯讀記憶體)/相機畫素/螢幕尺寸/電池容量，符合四項即符合置換規範。請門市需與客戶說明置換原則，保單內容並未提及一定必須置換相同品牌手機。_x000a_1-2.協助反映客戶訴求，如窗口評估有其他機型可提供，再請維修中心聯繫客戶確認置換意願。_x000a_2.此端為經銷商專線，且維修中心去電僅會溝通置換機款確認客戶意願，故置換原則仍需由門市聯繫客戶自行說明。_x000a__x000a_Tools:TRS、TCS、自身經驗_x000a__x000a_End Result:無其他問題。0289145555"/>
    <m/>
    <s v="一般諮詢"/>
    <s v="投保/批改/理賠進度"/>
    <s v="Resolved"/>
  </r>
  <r>
    <s v="Synnex"/>
    <x v="1"/>
    <s v="Call"/>
    <s v="4C9683606D444E4BBD5C82533F696CFF"/>
    <d v="2025-11-07T00:00:00"/>
    <d v="2025-11-07T13:24:25"/>
    <d v="2025-11-07T13:29:08"/>
    <x v="1"/>
    <s v="Alex Chen"/>
    <s v="0983921908"/>
    <s v="NA"/>
    <s v="NA"/>
    <s v="Inbound"/>
    <s v="泰強守經銷商"/>
    <n v="0"/>
    <s v="[]"/>
    <s v="Smartphone"/>
    <s v="IVR_SUR-Claim Service Support"/>
    <s v="Reason: 有AIIA權限的人員目前有空，可致電_x000a__x000a_Action: 原先約11/10致電，因目前相關人員有空，可直接致電_x000a__x000a_Tools: 150112PTA48895_x000a__x000a_End Result: 完成，直接聯繫門市韓小姐02-87729016"/>
    <m/>
    <s v="一般諮詢"/>
    <s v="投保/批改/理賠 申請書填寫方式"/>
    <s v="Resolved"/>
  </r>
  <r>
    <s v="Synnex"/>
    <x v="1"/>
    <s v="Call"/>
    <s v="4E7A8375363F4746A7D6D05C565B4B2E"/>
    <d v="2025-11-03T00:00:00"/>
    <d v="2025-11-03T14:57:32"/>
    <d v="2025-11-03T15:04:09"/>
    <x v="0"/>
    <s v="Evan Liu"/>
    <s v="0425298208"/>
    <s v="NA"/>
    <s v="NA"/>
    <s v="Inbound"/>
    <s v="泰強守經銷商"/>
    <n v="0"/>
    <s v="[&quot;60005450&quot;]"/>
    <s v="Smartphone"/>
    <s v="IVR_SUR-Claim Service Support"/>
    <s v="Reason: 無法點選呼叫物流_x000a__x000a_Action: 初判可能是電話號碼中間存在空格，後續協助反映處理後，確認異常排除再回電門市郭先生0425298208_x000a__x000a_Tools: TRS-60005450_x000a__x000a_End Result: _x000a_協助排除後0425298208"/>
    <m/>
    <s v="一般諮詢"/>
    <s v="投保/批改/理賠進度"/>
    <s v="CALLBACK"/>
  </r>
  <r>
    <s v="Synnex"/>
    <x v="1"/>
    <s v="Call"/>
    <s v="5A51C7DD04A94D58A89E22D1510FE266"/>
    <d v="2025-11-19T00:00:00"/>
    <d v="2025-11-19T18:41:00"/>
    <d v="2025-11-19T18:45:36"/>
    <x v="3"/>
    <s v="Howard Chen"/>
    <s v="0987531301"/>
    <s v="NA"/>
    <s v="NA"/>
    <s v="Inbound"/>
    <s v="泰強守經銷商"/>
    <n v="0"/>
    <s v="[&quot;60005840&quot;]"/>
    <s v="Smartphone"/>
    <s v="IVR_SUR-Claim Service Support"/>
    <s v="Reason: 60005840，來電詢問，理賠申請書要修正故障發生日，應該怎麼和公司報修人員說明？_x000a__x000a_Action: TRS&gt;查詢60005840&gt;下載保險維修件專用送修單&gt;修改故障發生日後並請客戶簽名_x000a__x000a_Tools: TRS_x000a__x000a_End Result: 無其他問題。0987531301"/>
    <m/>
    <s v="一般諮詢"/>
    <s v="投保/批改/理賠 申請書填寫方式"/>
    <s v="Resolved"/>
  </r>
  <r>
    <s v="Synnex"/>
    <x v="1"/>
    <s v="Call"/>
    <s v="5C30516CB54448BCBD354E0B657C1A4C"/>
    <d v="2025-11-12T00:00:00"/>
    <d v="2025-11-12T15:04:01"/>
    <d v="2025-11-12T15:12:53"/>
    <x v="3"/>
    <s v="Amber Wang"/>
    <s v="0979330656"/>
    <s v="NA"/>
    <s v="NA"/>
    <s v="Inbound"/>
    <s v="泰強守保戶"/>
    <n v="0"/>
    <s v="[&quot;150113PTA01659 &quot;]"/>
    <s v="Smartphone"/>
    <s v="IVR_SUR-Claim Service Support"/>
    <s v="Reason: _x000a_來電表示之前有通知要報修_x000a_Action: _x000a_確認資訊國泰來信通知頻道案件，原案件多次聯繫不上用戶自行來電_x000a_依照頻道資訊提供用戶可至門市辦理送修_x000a_Tools: _x000a_頻道、TCS:回覆: 國泰泰強守行動裝置險客服會辦單詢問送修-_x0009_150113PTA01659 劉涵文_x000a_End Result: _x000a_無其他問題_x000a_0979330656"/>
    <m/>
    <s v="一般諮詢"/>
    <s v="投保/批改/理賠 申請書填寫方式"/>
    <s v="Resolved"/>
  </r>
  <r>
    <s v="Synnex"/>
    <x v="1"/>
    <s v="Call"/>
    <s v="65F671A77FF640B89BA1FC3AE1FAA486"/>
    <d v="2025-11-10T00:00:00"/>
    <d v="2025-11-10T16:42:52"/>
    <d v="2025-11-10T16:53:16"/>
    <x v="0"/>
    <s v="Amber Wang"/>
    <s v="055339123"/>
    <s v="NA"/>
    <s v="NA"/>
    <s v="Inbound"/>
    <s v="泰強守經銷商"/>
    <n v="0"/>
    <s v="[&quot;60005621 &quot;]"/>
    <s v="Smartphone"/>
    <s v="IVR_SUR-Claim Service Support"/>
    <s v="Reason: _x000a_表示稍早有接獲通知 用戶失聯案件_x000a_Action: _x000a_確認頻道60005621 ，門市楊先生表示用戶須於晚上7點後才方便接_x000a_已先提供維修中心資訊方便用戶自行確認，表示有問題會再來電_x000a_Tools: _x000a_頻道_x000a_End Result: _x000a_無其他問題_x000a_055339123"/>
    <m/>
    <s v="一般諮詢"/>
    <s v="投保/批改/理賠進度"/>
    <s v="Resolved"/>
  </r>
  <r>
    <s v="Synnex"/>
    <x v="1"/>
    <s v="Call"/>
    <s v="6659E40458C14AED824AE4E2D72ED639"/>
    <d v="2025-11-21T00:00:00"/>
    <d v="2025-11-21T14:32:43"/>
    <d v="2025-11-21T14:44:16"/>
    <x v="1"/>
    <m/>
    <s v="0906456588"/>
    <s v="NA"/>
    <s v="NA"/>
    <s v="Inbound"/>
    <s v="泰強守經銷商"/>
    <n v="0"/>
    <s v="[]"/>
    <s v="Smartphone"/>
    <s v="IVR_SUR-Claim Service Support"/>
    <s v="Reason: 門市進線:剛有寄送ab單，詢問此端是否收到_x000a__x000a_Action: 經確認已收取，但只有a單，缺少B單，請此端再補_x000a__x000a_Tools: 60005902_x000a__x000a_End Result: 0906456588"/>
    <m/>
    <s v="一般諮詢"/>
    <s v="投保/批改/理賠進度"/>
    <s v="Resolved"/>
  </r>
  <r>
    <s v="Synnex"/>
    <x v="1"/>
    <s v="Call"/>
    <s v="6BD350931E0E45B5A77E4BA00CCD6809"/>
    <d v="2025-11-07T00:00:00"/>
    <d v="2025-11-07T16:56:52"/>
    <d v="2025-11-07T16:58:37"/>
    <x v="1"/>
    <m/>
    <s v="0931210811"/>
    <s v="NA"/>
    <s v="NA"/>
    <s v="Inbound"/>
    <s v="泰強守經銷商"/>
    <n v="0"/>
    <s v="[]"/>
    <s v="Smartphone"/>
    <s v="IVR_SUR-Claim Service Support"/>
    <s v="Reason: 電話無聲音_x000a__x000a_Action: 呼叫三次無回應_x000a__x000a_Tools: N/A_x000a__x000a_End Result: 0931210811"/>
    <m/>
    <s v="未提供服務"/>
    <s v="斷線"/>
    <s v="Resolved"/>
  </r>
  <r>
    <s v="Synnex"/>
    <x v="1"/>
    <s v="Call"/>
    <s v="6DE83D9F34F04BBFA70AA5576D6B0450"/>
    <d v="2025-11-14T00:00:00"/>
    <d v="2025-11-14T15:20:16"/>
    <d v="2025-11-14T15:21:10"/>
    <x v="1"/>
    <s v="Howard Chen"/>
    <s v="87729016"/>
    <s v="NA"/>
    <s v="NA"/>
    <s v="Inbound"/>
    <s v="泰強守經銷商"/>
    <n v="0"/>
    <s v="[]"/>
    <s v="Smartphone"/>
    <s v="IVR_SUR-Claim Service Support"/>
    <s v="Reason: 進線無聲，探詢無回應_x000a__x000a_Action:  NA_x000a__x000a_Tools:  NA_x000a__x000a_End Result:  斷線"/>
    <m/>
    <s v="未提供服務"/>
    <s v="斷線"/>
    <s v="DISCONNECTED"/>
  </r>
  <r>
    <s v="Synnex"/>
    <x v="1"/>
    <s v="Call"/>
    <s v="6FFF8801BBD143D48908DF40C94E92B6"/>
    <d v="2025-11-18T00:00:00"/>
    <d v="2025-11-18T12:04:06"/>
    <d v="2025-11-18T12:16:31"/>
    <x v="4"/>
    <s v="Alex Chen"/>
    <s v="0985625888"/>
    <s v="NA"/>
    <s v="NA"/>
    <s v="Inbound"/>
    <s v="泰強守保戶"/>
    <n v="0"/>
    <s v="[]"/>
    <s v="Smartphone"/>
    <s v="IVR_SUR-Claim Service Support"/>
    <s v="保戶本人郭先生有報修需求_x000a_Reason:目前住高雄市，但原門市在基隆，有報修需求_x000a__x000a_Action: 已記錄需要的資料，後續將發信確認是否有方便客戶前往報修的門市_x000a__x000a_Tools: 150112PTA53381_x000a__x000a_End Result: 需回電，有消息回電0985625888"/>
    <m/>
    <s v="一般諮詢"/>
    <s v="投保/批改/理賠 申請書填寫方式"/>
    <s v="CALLBACK"/>
  </r>
  <r>
    <s v="Synnex"/>
    <x v="1"/>
    <s v="Call"/>
    <s v="7420F6349BE74DD994762F0E469A7E5A"/>
    <d v="2025-11-13T00:00:00"/>
    <d v="2025-11-13T19:34:07"/>
    <d v="2025-11-13T19:46:34"/>
    <x v="5"/>
    <s v="Amber Wang"/>
    <s v="0979330656"/>
    <s v="NA"/>
    <s v="NA"/>
    <s v="Inbound"/>
    <s v="泰強守保戶"/>
    <n v="0"/>
    <s v="[]"/>
    <s v="Smartphone"/>
    <s v="IVR_SUR-Claim Service Support"/>
    <s v="Reason: _x000a_表示中午有來電未接回電確認_x000a_頻道案件150113PTA01659_x000a_確認頻道細節送修門市表示IMEI錯誤無法報修需先批改_x000a_Action: _x000a_已與用戶確認手機已昨日送至常榮通信，與用戶說明目前因IMEI錯誤無法報修需更正_x000a_已確認用戶無發票手機外盒不確定是否還在老家或已被丟棄，說明待確認後續回再致電通知_x000a_方便接聽時間為晚上7-9點，白天上班無法接電話_x000a_Tools: _x000a_頻道、TCS:轉寄: 國泰泰強守行動裝置險客服會辦單詢問送修-_x0009_150113PTA01659 劉涵文_x000a_End Result: _x000a_如有確認或需通知再致電用戶0979330656_x000a_方便接聽時間為晚上7-9點，白天上班無法接電話"/>
    <m/>
    <s v="一般諮詢"/>
    <s v="投保/批改/理賠 申請書填寫方式"/>
    <s v="Resolved"/>
  </r>
  <r>
    <s v="Synnex"/>
    <x v="1"/>
    <s v="Call"/>
    <s v="75E864009B9346F1A860F6C1555F1397"/>
    <d v="2025-11-04T00:00:00"/>
    <d v="2025-11-04T19:20:48"/>
    <d v="2025-11-04T19:28:51"/>
    <x v="4"/>
    <s v="Amber Wang"/>
    <s v="29155720"/>
    <s v="NA"/>
    <s v="NA"/>
    <s v="Inbound"/>
    <s v="泰強守保戶"/>
    <n v="0"/>
    <s v="[&quot;60005250&quot;]"/>
    <s v="Smartphone"/>
    <s v="IVR_SUR-Claim Service Support"/>
    <s v="Reason: _x000a_保戶本人進線表示接獲維修中心去電60005250置換通知oppo reno13_x000a_Action: _x000a_因使用關係希望也是同廠牌三星，並表示當通有反應維修中心表示決定由我方_x000a_協助確認後回電0983371670_x000a_Tools: _x000a_TRS_x000a_End Result: _x000a_協助確認後回電0983371670張小姐"/>
    <m/>
    <s v="一般諮詢"/>
    <s v="投保/批改/理賠進度"/>
    <s v="CALLBACK"/>
  </r>
  <r>
    <s v="Synnex"/>
    <x v="1"/>
    <s v="Call"/>
    <s v="7DFBBB84794B44C79E04AE077CD1D57B"/>
    <d v="2025-11-19T00:00:00"/>
    <d v="2025-11-19T18:28:00"/>
    <d v="2025-11-19T18:40:31"/>
    <x v="3"/>
    <s v="Howard Chen"/>
    <s v="0987531301"/>
    <s v="NA"/>
    <s v="NA"/>
    <s v="Inbound"/>
    <s v="泰強守經銷商"/>
    <n v="0"/>
    <s v="[&quot;60005840&quot;]"/>
    <s v="Smartphone"/>
    <s v="IVR_SUR-Claim Service Support"/>
    <s v="Reason:60005840_x000a_1.來電說明客戶未於48H內報案原因，10/18當天即至警局報案，但當時報案填寫遺失，待後續警察調閱監視器後卻認為失竊，11/1修改報案單(遺失&gt;竊盜)，報案單日期方會超過48H。_x000a_2.B2B事故通知如何提交？_x000a_3.理賠申請書修改事故日期為10/18須由公司報修單位操作，會通知承辦人員處理後提供至TCS信箱。_x000a__x000a_Action:_x000a_1.已記錄_x000a_2.引導B2B操作提交正確事故日期的事故通知_x000a_3.待補件_x000a__x000a_Tools:B2B、TEAMS頻道、TCS信箱-RE: 泰強守服務申請-DX2511008346-150113PTA41760-60005840-失竊案件資料不符_x000a__x000a_End Result:無其他問題0987588301"/>
    <m/>
    <s v="一般諮詢"/>
    <s v="投保/批改/理賠 申請書填寫方式"/>
    <s v="Resolved"/>
  </r>
  <r>
    <s v="Synnex"/>
    <x v="1"/>
    <s v="Call"/>
    <s v="8291E901DD3949468BE56D64C0B6E6E4"/>
    <d v="2025-11-04T00:00:00"/>
    <d v="2025-11-04T20:48:37"/>
    <d v="2025-11-04T20:56:54"/>
    <x v="4"/>
    <s v="Amber Wang"/>
    <s v="0909000199"/>
    <s v="NA"/>
    <s v="NA"/>
    <s v="Inbound"/>
    <s v="泰強守經銷商"/>
    <n v="0"/>
    <s v="[&quot;60005292&quot;]"/>
    <s v="Smartphone"/>
    <s v="IVR_SUR-Claim Service Support"/>
    <s v="Reason: _x000a_來電詢問事故通知建立_x000a_Action: _x000a_確認案件60005292 與門市說明建立方式，因出險經過細節仍不確定，表示會在確認後送出_x000a_Tools: _x000a_頻道_x000a_End Result: _x000a_無其他問題_x000a_0909000199"/>
    <m/>
    <s v="一般諮詢"/>
    <s v="投保/批改/理賠進度"/>
    <s v="Resolved"/>
  </r>
  <r>
    <s v="Synnex"/>
    <x v="1"/>
    <s v="Call"/>
    <s v="89B89EA906F94EEB83FCC5DDBF1CD4A4"/>
    <d v="2025-11-21T00:00:00"/>
    <d v="2025-11-21T14:47:59"/>
    <d v="2025-11-21T14:53:42"/>
    <x v="1"/>
    <m/>
    <s v="0906456588"/>
    <s v="NA"/>
    <s v="NA"/>
    <s v="Inbound"/>
    <s v="泰強守經銷商"/>
    <n v="0"/>
    <s v="[]"/>
    <s v="Smartphone"/>
    <s v="IVR_SUR-Claim Service Support"/>
    <s v="Reason: 剛有寄送信件報修的AB單握來，詢問此端是否收到_x000a__x000a_Action: 告知門市已有收到，內容待確認後，如有問題會再通知_x000a__x000a_Tools: 60005092_x000a__x000a_End Result: 07-3381918"/>
    <m/>
    <s v="一般諮詢"/>
    <s v="投保/批改/理賠進度"/>
    <s v="Resolved"/>
  </r>
  <r>
    <s v="Synnex"/>
    <x v="1"/>
    <s v="Call"/>
    <s v="89CF94375F8042E8ADA3FA0F9ED406A5"/>
    <d v="2025-11-13T00:00:00"/>
    <d v="2025-11-13T14:29:48"/>
    <d v="2025-11-13T14:36:10"/>
    <x v="5"/>
    <s v="Molly Song"/>
    <s v="0913103588"/>
    <s v="NA"/>
    <s v="NA"/>
    <s v="Inbound"/>
    <s v="泰強守經銷商"/>
    <n v="0"/>
    <s v="[]"/>
    <s v="Smartphone"/>
    <s v="IVR_SUR-Claim Service Support"/>
    <s v="Reason: 要幫客戶報修_x000a__x000a_Action: 提供最新AB單至joy915ce@gmail.com_x000a__x000a_Tools: 個人經驗_x000a__x000a_End Result: 0226834808/無其他問題"/>
    <m/>
    <s v="一般諮詢"/>
    <s v="投保/批改/理賠 申請書填寫方式"/>
    <s v="Resolved"/>
  </r>
  <r>
    <s v="Synnex"/>
    <x v="1"/>
    <s v="Call"/>
    <s v="976BA32C163F49929A77B7E45F6BA31B"/>
    <d v="2025-11-27T00:00:00"/>
    <d v="2025-11-27T16:26:04"/>
    <d v="2025-11-27T16:29:16"/>
    <x v="5"/>
    <s v="Howard Chen"/>
    <s v="047281377"/>
    <s v="NA"/>
    <s v="NA"/>
    <s v="Inbound"/>
    <s v="泰強守經銷商"/>
    <n v="0"/>
    <s v="[&quot;150113PTA09955&quot;]"/>
    <s v="Smartphone"/>
    <s v="IVR_SUR-Claim Service Support"/>
    <s v="Reason:150113PTA09955要報修，想確認前次置換後新的IMEI_x000a__x000a_Action:無法直接提供，與門市核對門市現有的與B2B事故通知上相符無誤_x000a__x000a_Tools:B2B_x000a__x000a_End Result:無其他問題。047281377"/>
    <m/>
    <s v="一般諮詢"/>
    <s v="詢問保單內容"/>
    <s v="Resolved"/>
  </r>
  <r>
    <s v="Synnex"/>
    <x v="1"/>
    <s v="Call"/>
    <s v="9DD5F11DF9044202A871958EC28C41C3"/>
    <d v="2025-11-05T00:00:00"/>
    <d v="2025-11-05T15:57:25"/>
    <d v="2025-11-05T16:03:17"/>
    <x v="3"/>
    <s v="Howard Chen"/>
    <s v="0970722692"/>
    <s v="NA"/>
    <s v="NA"/>
    <s v="Inbound"/>
    <s v="泰強守經銷商"/>
    <n v="0"/>
    <s v="[&quot;60005262&quot;]"/>
    <s v="Smartphone"/>
    <s v="IVR_SUR-Claim Service Support"/>
    <s v="Reason:60005262維修進度確認。(有自行透過TRS查詢，但表示僅寫檢修中)_x000a__x000a_Action:經確認，此筆已進置換流程，客自負額3000。(引導門市TRS查看案件&gt;點選詳情，可查看維修案件詳情)_x000a_請門市提醒客戶留意維修中心去電及匯款簡訊_x000a__x000a_Tools:TRS_x000a__x000a_End Result:無其他問題0970722692"/>
    <m/>
    <s v="一般諮詢"/>
    <s v="投保/批改/理賠進度"/>
    <s v="Resolved"/>
  </r>
  <r>
    <s v="Synnex"/>
    <x v="1"/>
    <s v="Call"/>
    <s v="A327693080F5419A8E670F12E83EC43A"/>
    <d v="2025-11-10T00:00:00"/>
    <d v="2025-11-10T14:19:45"/>
    <d v="2025-11-10T14:20:59"/>
    <x v="0"/>
    <s v="Amber Wang"/>
    <s v="0979330656"/>
    <s v="NA"/>
    <s v="NA"/>
    <s v="Inbound"/>
    <s v="其他"/>
    <n v="0"/>
    <s v="[]"/>
    <s v="Smartphone"/>
    <s v="IVR_SUR-Claim Service Support"/>
    <s v="Reason: _x000a_進線無回應 呼喊中斷_x000a_Action: _x000a__x000a_Tools: _x000a__x000a_End Result:"/>
    <m/>
    <s v="未提供服務"/>
    <s v="斷線"/>
    <s v="DISCONNECTED"/>
  </r>
  <r>
    <s v="Synnex"/>
    <x v="1"/>
    <s v="Call"/>
    <s v="A845B1CDB0F8407E8366108F6095E0C1"/>
    <d v="2025-11-10T00:00:00"/>
    <d v="2025-11-10T18:18:07"/>
    <d v="2025-11-10T18:25:13"/>
    <x v="0"/>
    <m/>
    <s v="0938763356"/>
    <s v="NA"/>
    <s v="NA"/>
    <s v="Inbound"/>
    <s v="泰強守經銷商"/>
    <n v="0"/>
    <s v="[]"/>
    <s v="Smartphone"/>
    <s v="IVR_SUR-Claim Service Support"/>
    <s v="Reason: 門市進線客戶今日收到置換的手機，是整新機，詢問是否有保固呢?_x000a__x000a_Action: 說明整新機有三個月保固。門市已知悉會再轉達客戶。_x000a__x000a_Tools: 維修單60005436_x000a__x000a_End Result: 0938763356"/>
    <m/>
    <s v="一般諮詢"/>
    <s v="投保/批改/理賠進度"/>
    <s v="Resolved"/>
  </r>
  <r>
    <s v="Synnex"/>
    <x v="1"/>
    <s v="Call"/>
    <s v="C3E8815EAF4E49ADB9224230EF9C467E"/>
    <d v="2025-11-05T00:00:00"/>
    <d v="2025-11-05T18:58:13"/>
    <d v="2025-11-05T19:11:10"/>
    <x v="3"/>
    <s v="Molly Song"/>
    <s v="048336255"/>
    <s v="NA"/>
    <s v="NA"/>
    <s v="Inbound"/>
    <s v="泰強守經銷商"/>
    <n v="0"/>
    <s v="[]"/>
    <s v="Smartphone"/>
    <s v="IVR_SUR-Claim Service Support"/>
    <s v="Reason: WD無法登入上課_x000a__x000a_Action: 核資後確認密碼無誤，請aiiasa重置，另詹S業務員聯繫電話要變更為0920668991_x000a__x000a_Tools: 經銷商名單_x000a__x000a_End Result: 048336255/回電0920668991"/>
    <m/>
    <s v="系統問題"/>
    <s v="亞勝訓練園地 - 帳號密碼"/>
    <s v="CALLBACK"/>
  </r>
  <r>
    <s v="Synnex"/>
    <x v="1"/>
    <s v="Call"/>
    <s v="DF69A32992BE45758CA33B0B70E275F9"/>
    <d v="2025-11-07T00:00:00"/>
    <d v="2025-11-07T14:45:09"/>
    <d v="2025-11-07T14:52:25"/>
    <x v="1"/>
    <m/>
    <s v="0905232039"/>
    <s v="NA"/>
    <s v="NA"/>
    <s v="Inbound"/>
    <s v="泰強守經銷商"/>
    <n v="0"/>
    <s v="[]"/>
    <s v="Smartphone"/>
    <s v="IVR_SUR-Claim Service Support"/>
    <s v="Reason: 客戶本人進線:剛有接到電話說EMAIL寄送失敗，詢問保單內容，是保什麼? 保了多少錢?_x000a__x000a_Action: 此端說明有因為電子保單寄送失敗，所以煩請確認EMAIL是否正確。保單內容問題，請洽詢國泰_x000a__x000a_Tools: 個人經驗_x000a__x000a_End Result: 0905232039"/>
    <m/>
    <s v="一般諮詢"/>
    <s v="電子保單"/>
    <s v="Resolved"/>
  </r>
  <r>
    <s v="Synnex"/>
    <x v="1"/>
    <s v="Call"/>
    <s v="E50FB127780A404F937B914FE273D247"/>
    <d v="2025-11-10T00:00:00"/>
    <d v="2025-11-10T12:07:22"/>
    <d v="2025-11-10T12:18:29"/>
    <x v="0"/>
    <s v="Molly Song"/>
    <s v="0908991177"/>
    <s v="NA"/>
    <s v="NA"/>
    <s v="Inbound"/>
    <s v="泰強守經銷商"/>
    <n v="0"/>
    <s v="[&quot;150112PTC09727&quot;]"/>
    <s v="Smartphone"/>
    <s v="IVR_SUR-Claim Service Support"/>
    <s v="Reason:  3月置換後序號批改不正確_x000a__x000a_Action:  150112PTC09727門市目前有幫客戶報修的需求，發現前次置換後SN更新批改欄位置IMEI，因次目前申請理賠無法檢核通過，發信通知國泰_x000a__x000a_Tools: B2B_x000a__x000a_End Result: 回電0422259855"/>
    <m/>
    <s v="批改申請"/>
    <s v="修改手機裝置資料"/>
    <s v="CALLBACK"/>
  </r>
  <r>
    <s v="Synnex"/>
    <x v="1"/>
    <s v="Call"/>
    <s v="EFC42FE02DDE417582AEF2AB57E6B750"/>
    <d v="2025-11-21T00:00:00"/>
    <d v="2025-11-21T12:24:56"/>
    <d v="2025-11-21T12:34:20"/>
    <x v="1"/>
    <s v="Molly Song"/>
    <s v="0906456588"/>
    <s v="NA"/>
    <s v="NA"/>
    <s v="Inbound"/>
    <s v="泰強守經銷商"/>
    <n v="0"/>
    <s v="[]"/>
    <s v="Smartphone"/>
    <s v="IVR_SUR-Claim Service Support"/>
    <s v="Reason: _x000a__x000a_Action: _x000a__x000a_Tools: _x000a__x000a_End Result:"/>
    <m/>
    <s v="未提供服務"/>
    <s v="斷線"/>
    <s v="DISCONNECTED"/>
  </r>
  <r>
    <s v="Synnex"/>
    <x v="1"/>
    <s v="Call"/>
    <s v="F299822EF52847E69660FDC52AC9F441"/>
    <d v="2025-11-03T00:00:00"/>
    <d v="2025-11-03T17:32:27"/>
    <d v="2025-11-03T17:34:58"/>
    <x v="0"/>
    <m/>
    <s v="0979330656"/>
    <s v="NA"/>
    <s v="NA"/>
    <s v="Inbound"/>
    <s v="泰強守經銷商"/>
    <n v="0"/>
    <s v="[]"/>
    <s v="Smartphone"/>
    <s v="IVR_SUR-Claim Service Support"/>
    <s v="Reason: 門市進線，未說明問題。_x000a__x000a_Action: 只確認到門市人員稱呼，未確認到門市，門市就說他稍後再進線，直接掛斷電話_x000a__x000a_Tools: N/A_x000a__x000a_End Result: 0979330656"/>
    <m/>
    <s v="未提供服務"/>
    <s v="門市因素"/>
    <s v="Resolved"/>
  </r>
  <r>
    <s v="Synnex"/>
    <x v="1"/>
    <s v="Call"/>
    <s v="F31D654A92D24F8B8494E12BC29C8D83"/>
    <d v="2025-11-03T00:00:00"/>
    <d v="2025-11-03T14:28:43"/>
    <d v="2025-11-03T14:32:56"/>
    <x v="0"/>
    <m/>
    <s v="047740377"/>
    <s v="NA"/>
    <s v="NA"/>
    <s v="Inbound"/>
    <s v="泰強守經銷商"/>
    <n v="0"/>
    <s v="[]"/>
    <s v="Smartphone"/>
    <s v="IVR_SUR-Claim Service Support"/>
    <s v="Reason: 門市進線，有客戶要維修，詢問維修流程是填好AB單後寄到EMAIL嗎_x000a__x000a_Action: 告知是的，填好後麻煩拍照寄到TCS信箱。_x000a__x000a_Tools: N/A_x000a__x000a_End Result: 047740377"/>
    <m/>
    <s v="一般諮詢"/>
    <s v="投保/批改/理賠 申請書填寫方式"/>
    <s v="Resolved"/>
  </r>
  <r>
    <s v="Synnex"/>
    <x v="1"/>
    <s v="Call"/>
    <s v="F7366F1E84AC454DB9FD89A08AA4419A"/>
    <d v="2025-11-14T00:00:00"/>
    <d v="2025-11-14T17:43:17"/>
    <d v="2025-11-14T17:46:49"/>
    <x v="1"/>
    <s v="Howard Chen"/>
    <s v="22555775"/>
    <s v="NA"/>
    <s v="NA"/>
    <s v="Inbound"/>
    <s v="泰強守經銷商"/>
    <n v="0"/>
    <s v="[]"/>
    <s v="Smartphone"/>
    <s v="IVR_SUR-Claim Service Support"/>
    <s v="Reason:原表示用戶投保更換信用卡，是否需要通知國泰及如何變更。後表示搞錯了無其他問題_x000a__x000a_Action: 未提供服務_x000a__x000a_Tools: NA_x000a__x000a_End Result: 無其他問題0222555775"/>
    <m/>
    <s v="未提供服務"/>
    <s v="門市因素"/>
    <s v="Resolved"/>
  </r>
  <r>
    <s v="Synnex"/>
    <x v="1"/>
    <s v="Call"/>
    <s v="F8CC75234AEB4A00897813EF75C1C345"/>
    <d v="2025-11-21T00:00:00"/>
    <d v="2025-11-21T12:26:10"/>
    <d v="2025-11-21T12:26:10"/>
    <x v="1"/>
    <m/>
    <m/>
    <m/>
    <m/>
    <s v="Inbound"/>
    <m/>
    <m/>
    <m/>
    <m/>
    <s v="IVR_SUR-Claim Service Support"/>
    <m/>
    <m/>
    <m/>
    <m/>
    <m/>
  </r>
  <r>
    <s v="Synnex"/>
    <x v="1"/>
    <s v="Call"/>
    <s v="FC96F216FDE542C0A77EF485D9780766"/>
    <d v="2025-11-11T00:00:00"/>
    <d v="2025-11-11T16:45:39"/>
    <d v="2025-11-11T16:55:32"/>
    <x v="4"/>
    <m/>
    <s v="29155720"/>
    <s v="NA"/>
    <s v="NA"/>
    <s v="Inbound"/>
    <s v="泰強守保戶"/>
    <n v="0"/>
    <s v="[&quot;60005250&quot;]"/>
    <s v="Smartphone"/>
    <s v="IVR_SUR-Claim Service Support"/>
    <s v="Reason: 用戶進線:有收到物流簡訊通知說維修完成的手機已寄出，但她去問門市，門市卻說還沒拿到_x000a__x000a_Action: TRS系統已有查看到返件物流單號。此端說明還再配送當中，告知客戶實際以門市收到為主，請耐心等物流配送及門市通知。配送約一兩天。_x000a__x000a_Tools: 60005250_x000a__x000a_End Result: 29155720"/>
    <m/>
    <s v="一般諮詢"/>
    <s v="投保/批改/理賠進度"/>
    <s v="Resolved"/>
  </r>
  <r>
    <s v="Synnex"/>
    <x v="1"/>
    <s v="Call"/>
    <s v="040C4B54DE554652B9CD548CD8B549E5"/>
    <d v="2025-11-03T00:00:00"/>
    <d v="2025-11-03T12:53:14"/>
    <d v="2025-11-03T13:12:53"/>
    <x v="0"/>
    <m/>
    <s v="033151689"/>
    <s v="NA"/>
    <s v="NA"/>
    <s v="Inbound"/>
    <s v="泰強守經銷商"/>
    <n v="0"/>
    <s v="[]"/>
    <s v="Smartphone"/>
    <s v="IVR_SUR-Retail &amp; Sales support"/>
    <s v="Reason: 門市進線查詢保單，詢問能否退保，去年五月投保的_x000a__x000a_Action: 黃伯思，H120386830。查無門市說這單保單紀錄。故請門市先提交批改申請，後續收到資料審核後會再回電。_x000a__x000a_Tools: N/A_x000a__x000a_End Result: 033151689。邱先生"/>
    <m/>
    <s v="一般諮詢"/>
    <s v="投保/批改/理賠進度"/>
    <s v="Resolved"/>
  </r>
  <r>
    <s v="Synnex"/>
    <x v="1"/>
    <s v="Call"/>
    <s v="044E69B812024C3EA979904D4D62F57A"/>
    <d v="2025-11-10T00:00:00"/>
    <d v="2025-11-10T12:02:12"/>
    <d v="2025-11-10T12:19:11"/>
    <x v="0"/>
    <m/>
    <s v="82616188"/>
    <s v="NA"/>
    <s v="NA"/>
    <s v="Inbound"/>
    <s v="泰強守經銷商"/>
    <n v="0"/>
    <s v="[]"/>
    <s v="Smartphone"/>
    <s v="IVR_SUR-Retail &amp; Sales support"/>
    <s v="Reason: 門市進線:客戶11/7投保，但沒有收到繳費連結。_x000a__x000a_Action: 引導門市至國泰官網繳費，但查無保單。江明信_x0009_G121093182_x000a__x000a_Tools: n/a_x000a__x000a_End Result: 告知待確認後回覆。0989094777 詹先生"/>
    <m/>
    <s v="一般諮詢"/>
    <s v="投保/批改/理賠進度"/>
    <s v="CALLBACK"/>
  </r>
  <r>
    <s v="Synnex"/>
    <x v="1"/>
    <s v="Call"/>
    <s v="04B32A543D0A455981FA041BEF2ADCBE"/>
    <d v="2025-11-10T00:00:00"/>
    <d v="2025-11-10T12:04:53"/>
    <d v="2025-11-10T12:06:55"/>
    <x v="0"/>
    <m/>
    <s v="0422259855"/>
    <s v="NA"/>
    <s v="NA"/>
    <s v="Inbound"/>
    <s v="其他"/>
    <n v="0"/>
    <s v="[]"/>
    <s v="Smartphone"/>
    <s v="IVR_SUR-Retail &amp; Sales support"/>
    <s v="Reason: 進線無回應_x000a__x000a_Action: NA_x000a__x000a_Tools: NA_x000a__x000a_End Result: 0422259855_x000a_用戶無回應照流程中斷"/>
    <m/>
    <s v="未提供服務"/>
    <s v="斷線"/>
    <s v="DISCONNECTED"/>
  </r>
  <r>
    <s v="Synnex"/>
    <x v="1"/>
    <s v="Call"/>
    <s v="04FE2E4EFF354E029721F0EB08DCB3E6"/>
    <d v="2025-11-27T00:00:00"/>
    <d v="2025-11-27T13:06:30"/>
    <d v="2025-11-27T13:13:27"/>
    <x v="5"/>
    <s v="Alex Chen"/>
    <s v="062090555"/>
    <s v="NA"/>
    <s v="NA"/>
    <s v="Inbound"/>
    <s v="泰強守經銷商"/>
    <n v="0"/>
    <s v="[]"/>
    <s v="Smartphone"/>
    <s v="IVR_SUR-Retail &amp; Sales support"/>
    <s v="Reason: 訓練園地登入不了，還有一個課程未完成_x000a__x000a_Action: 無法登入WD Learning，已留下經銷商人員資訊，後續發信協助重置，重置完回電062090555_x000a__x000a_Tools: 自身經驗_x000a__x000a_End Result: 需回電，重置完回電062090555、馬尼通訊歸仁店"/>
    <m/>
    <s v="系統問題"/>
    <s v="亞勝訓練園地 - 帳號密碼"/>
    <s v="CALLBACK"/>
  </r>
  <r>
    <s v="Synnex"/>
    <x v="1"/>
    <s v="Call"/>
    <s v="05639CA2D6EC4C69AE45F88200B27686"/>
    <d v="2025-11-14T00:00:00"/>
    <d v="2025-11-14T16:39:40"/>
    <d v="2025-11-14T16:43:53"/>
    <x v="1"/>
    <s v="Howard Chen"/>
    <s v="062808000"/>
    <s v="NA"/>
    <s v="NA"/>
    <s v="Inbound"/>
    <s v="泰強守經銷商"/>
    <n v="0"/>
    <s v="[]"/>
    <s v="Smartphone"/>
    <s v="IVR_SUR-Retail &amp; Sales support"/>
    <s v="Reason:有發信紙本報修，確認有無收到？_x000a__x000a_Action:有收到，後續將由專人協助報修，說明報修流程_x000a__x000a_Tools:TCS-Re: 文賢保衛站 iPhone 16Pro 金 354935410648371_x000a__x000a_End Result:無其他問題。062808000"/>
    <m/>
    <s v="一般諮詢"/>
    <s v="投保/批改/理賠 申請書填寫方式"/>
    <s v="Resolved"/>
  </r>
  <r>
    <s v="Synnex"/>
    <x v="1"/>
    <s v="Call"/>
    <s v="0615E3FD26294974A4EE1A8E55993F0E"/>
    <d v="2025-11-17T00:00:00"/>
    <d v="2025-11-17T13:28:00"/>
    <d v="2025-11-17T13:35:12"/>
    <x v="0"/>
    <m/>
    <s v="077223790"/>
    <s v="NA"/>
    <s v="NA"/>
    <s v="Inbound"/>
    <s v="泰強守經銷商"/>
    <n v="0"/>
    <s v="[]"/>
    <s v="Smartphone"/>
    <s v="IVR_SUR-Retail &amp; Sales support"/>
    <s v="Reason: 門市來信紙本報修，請先協助確認TRS是否為有效保險件，若無權限請協助檢查文件完整性，確認事故地點並於TRS起單_x000a_致電確認TRS報修狀況(查看TRS權限有啟用)，無法聯繫_x000a__x000a_Action: 門市進線:詢問來意。此端說明後，門市告知已有聯繫過聯強業務，但那邊告知暫時沒有報修權限。_x000a__x000a_Tools: 150112PTA51686_x000a__x000a_End Result: 077223790"/>
    <m/>
    <s v="一般諮詢"/>
    <s v="投保/批改/理賠進度"/>
    <s v="Resolved"/>
  </r>
  <r>
    <s v="Synnex"/>
    <x v="1"/>
    <s v="Call"/>
    <s v="063151FBED434717B391F8EA0E40A3BA"/>
    <d v="2025-11-18T00:00:00"/>
    <d v="2025-11-18T19:29:07"/>
    <d v="2025-11-18T19:33:29"/>
    <x v="4"/>
    <s v="Amber Wang"/>
    <s v="0973131121"/>
    <s v="NA"/>
    <s v="NA"/>
    <s v="Inbound"/>
    <s v="泰強守經銷商"/>
    <n v="0"/>
    <s v="[]"/>
    <s v="Smartphone"/>
    <s v="IVR_SUR-Retail &amp; Sales support"/>
    <s v="Reason: _x000a_詢問保險當日到期是否系統可以報修_x000a_Action: _x000a_說明可以_x000a_Tools: _x000a_個人經驗_x000a_End Result: _x000a_無其他問題_x000a_0973131121"/>
    <m/>
    <s v="一般諮詢"/>
    <s v="投保/批改/理賠 申請書填寫方式"/>
    <s v="Resolved"/>
  </r>
  <r>
    <s v="Synnex"/>
    <x v="1"/>
    <s v="Call"/>
    <s v="0745E99D12434BF7AA25DCD368736666"/>
    <d v="2025-11-11T00:00:00"/>
    <d v="2025-11-11T13:30:09"/>
    <d v="2025-11-11T13:40:00"/>
    <x v="4"/>
    <s v="Molly Song"/>
    <s v="27551299"/>
    <s v="NA"/>
    <s v="NA"/>
    <s v="Inbound"/>
    <s v="國泰產險"/>
    <n v="0"/>
    <s v="[]"/>
    <s v="Smartphone"/>
    <s v="IVR_SUR-Retail &amp; Sales support"/>
    <s v="Reason: 150112PTC09727_x000a__x000a_Action: Shelly先將IMEI及SN欄位批改成相同，確認TRS可通過檢核，IT也有同步進行，但無法確認時間_x000a__x000a_Tools: 急件:批改SN及IMEI問題-【150112PTC09727】_x000a__x000a_End Result: 確認完成"/>
    <m/>
    <s v="批改申請"/>
    <s v="修改手機裝置資料"/>
    <s v="Resolved"/>
  </r>
  <r>
    <s v="Synnex"/>
    <x v="1"/>
    <s v="Call"/>
    <s v="07E29BE21D674333B6AD1E3470169E31"/>
    <d v="2025-11-20T00:00:00"/>
    <d v="2025-11-20T19:56:34"/>
    <d v="2025-11-20T20:07:47"/>
    <x v="5"/>
    <s v="Amber Wang"/>
    <s v="0966157396"/>
    <s v="NA"/>
    <s v="NA"/>
    <s v="Inbound"/>
    <s v="泰強守經銷商"/>
    <n v="0"/>
    <s v="[]"/>
    <s v="Smartphone"/>
    <s v="IVR_SUR-Retail &amp; Sales support"/>
    <s v="Reason: _x000a_詢問是否收到報修信_x000a_Action: _x000a_說明需更正欄位待補_x000a_Tools: _x000a_TCS:弘偉數位有限公司 Apple Watch S9 國泰出險維修 填寫表單回傳_x000a_End Result: _x000a_無其他問題_x000a_0966157396"/>
    <m/>
    <s v="一般諮詢"/>
    <s v="投保/批改/理賠 申請書填寫方式"/>
    <s v="Resolved"/>
  </r>
  <r>
    <s v="Synnex"/>
    <x v="1"/>
    <s v="Call"/>
    <s v="087788BC1C3E42079CD9946161C662AE"/>
    <d v="2025-11-06T00:00:00"/>
    <d v="2025-11-06T16:28:33"/>
    <d v="2025-11-06T16:33:22"/>
    <x v="5"/>
    <s v="Amber Wang"/>
    <s v="034558881"/>
    <s v="NA"/>
    <s v="NA"/>
    <s v="Inbound"/>
    <s v="泰強守經銷商"/>
    <n v="0"/>
    <s v="[&quot;60005402&quot;]"/>
    <s v="Smartphone"/>
    <s v="IVR_SUR-Retail &amp; Sales support"/>
    <s v="Reason: _x000a_來電表示要取消報修60005402_x000a_Action: _x000a_確認是頻道通知案件，表示當初門市練習時誤按到故取消_x000a_Tools: _x000a_頻道、TCS:RE: 60005402, 60005450 目前仍在維修案件成立_x000a_End Result: _x000a_無其他問題_x000a_034558881"/>
    <m/>
    <s v="一般諮詢"/>
    <s v="投保/批改/理賠進度"/>
    <s v="Resolved"/>
  </r>
  <r>
    <s v="Synnex"/>
    <x v="1"/>
    <s v="Call"/>
    <s v="092122E503D64604827AE9F9A422DE81"/>
    <d v="2025-11-10T00:00:00"/>
    <d v="2025-11-10T12:08:27"/>
    <d v="2025-11-10T12:20:31"/>
    <x v="0"/>
    <m/>
    <s v="047740377"/>
    <s v="NA"/>
    <s v="NA"/>
    <s v="Inbound"/>
    <s v="泰強守經銷商"/>
    <n v="0"/>
    <s v="[&quot;150112PTA51471&quot;]"/>
    <s v="Smartphone"/>
    <s v="IVR_SUR-Retail &amp; Sales support"/>
    <s v="Reason: 門市進線詢問維修進件單號有沒有收到_x000a__x000a_Action: 確認到用戶的AB單故障時間沒填寫到，以請門市協助重填後再重新發mail出來，_x000a_以及保險單號填寫錯誤的部分一起做更改_x000a__x000a_Tools: TCS信箱  【亞勝科技服務專案】泰強守保險報修-保單號碼150112PTA51471_x000a__x000a_End Result: 047740377"/>
    <m/>
    <s v="一般諮詢"/>
    <s v="投保/批改/理賠 申請書填寫方式"/>
    <s v="Resolved"/>
  </r>
  <r>
    <s v="Synnex"/>
    <x v="1"/>
    <s v="Call"/>
    <s v="096403BC8F34459E91C116DBEEEEABB1"/>
    <d v="2025-11-18T00:00:00"/>
    <d v="2025-11-18T13:07:32"/>
    <d v="2025-11-18T13:09:36"/>
    <x v="4"/>
    <s v="Molly Song"/>
    <s v="0426879200"/>
    <s v="NA"/>
    <s v="NA"/>
    <s v="Inbound"/>
    <s v="其他"/>
    <n v="0"/>
    <s v="[]"/>
    <s v="Smartphone"/>
    <s v="IVR_SUR-Retail &amp; Sales support"/>
    <s v="Reason: 進線無聲後斷線_x000a__x000a_Action: 進線無聲後斷線_x000a__x000a_Tools: NA_x000a__x000a_End Result: NA"/>
    <m/>
    <s v="未提供服務"/>
    <s v="斷線"/>
    <s v="DISCONNECTED"/>
  </r>
  <r>
    <s v="Synnex"/>
    <x v="1"/>
    <s v="Call"/>
    <s v="09F3B7832D244ABD8ABAB86FF4075F9D"/>
    <d v="2025-11-05T00:00:00"/>
    <d v="2025-11-05T15:28:24"/>
    <d v="2025-11-05T15:32:47"/>
    <x v="3"/>
    <s v="Amber Wang"/>
    <s v="0909626245"/>
    <s v="NA"/>
    <s v="NA"/>
    <s v="Inbound"/>
    <s v="泰強守經銷商"/>
    <n v="0"/>
    <s v="[]"/>
    <s v="Smartphone"/>
    <s v="IVR_SUR-Retail &amp; Sales support"/>
    <s v="Reason: _x000a_查詢保單號碼_x000a_Action: _x000a_依提供資料核對無誤 提供_x000a_Tools: _x000a_B2B_x000a_End Result: _x000a_無其他問題_x000a_0422259250"/>
    <m/>
    <s v="一般諮詢"/>
    <s v="詢問保單內容"/>
    <s v="Resolved"/>
  </r>
  <r>
    <s v="Synnex"/>
    <x v="1"/>
    <s v="Call"/>
    <s v="0A89A86BC9C445DC92F28D86F48F83A8"/>
    <d v="2025-11-03T00:00:00"/>
    <d v="2025-11-03T13:26:33"/>
    <d v="2025-11-03T13:26:33"/>
    <x v="0"/>
    <m/>
    <m/>
    <m/>
    <m/>
    <s v="Inbound"/>
    <m/>
    <m/>
    <m/>
    <m/>
    <s v="IVR_SUR-Retail &amp; Sales support"/>
    <m/>
    <m/>
    <m/>
    <m/>
    <m/>
  </r>
  <r>
    <s v="Synnex"/>
    <x v="1"/>
    <s v="Call"/>
    <s v="0C2AA2AA311D4E078B54A68C33A4B8D7"/>
    <d v="2025-11-13T00:00:00"/>
    <d v="2025-11-13T20:08:32"/>
    <d v="2025-11-13T20:12:04"/>
    <x v="5"/>
    <s v="Amber Wang"/>
    <s v="0913103588"/>
    <s v="NA"/>
    <s v="NA"/>
    <s v="Inbound"/>
    <s v="泰強守經銷商"/>
    <n v="0"/>
    <s v="[&quot;150113PTA01178&quot;]"/>
    <s v="Smartphone"/>
    <s v="IVR_SUR-Retail &amp; Sales support"/>
    <s v="Reason: _x000a_表示報修被通知未關閉尋找，致電通知用戶尋找已關閉_x000a_Action: _x000a_確認TRS可以報修，說明起單後將會再通知_x000a_Tools: _x000a_頻道、TCS:Re: 【亞勝科技服務專案】泰強守保險報修_x000a_End Result: _x000a_無其他問題_x000a_0226834808"/>
    <m/>
    <s v="一般諮詢"/>
    <s v="投保/批改/理賠 申請書填寫方式"/>
    <s v="CALLBACK"/>
  </r>
  <r>
    <s v="Synnex"/>
    <x v="1"/>
    <s v="Call"/>
    <s v="0DF9494B5F4341F386A331E5254FDD70"/>
    <d v="2025-11-18T00:00:00"/>
    <d v="2025-11-18T16:33:09"/>
    <d v="2025-11-18T16:39:11"/>
    <x v="4"/>
    <s v="Amber Wang"/>
    <s v="079623938"/>
    <s v="NA"/>
    <s v="NA"/>
    <s v="Inbound"/>
    <s v="泰強守經銷商"/>
    <n v="0"/>
    <s v="[&quot;60005651 &quot;]"/>
    <s v="Smartphone"/>
    <s v="IVR_SUR-Retail &amp; Sales support"/>
    <s v="Reason: _x000a_詢問維修進度60005651 表示TRS上11/17報價不修-舊機回收想確認_x000a_Action: _x000a_確認後回電0952722289李小姐_x000a_Tools: _x000a_TRS_x000a_End Result: _x000a_確認後回電0952722289李小姐"/>
    <m/>
    <s v="一般諮詢"/>
    <s v="投保/批改/理賠進度"/>
    <s v="CALLBACK"/>
  </r>
  <r>
    <s v="Synnex"/>
    <x v="1"/>
    <s v="Call"/>
    <s v="0F3A15F2495B445BAE72486B881830E2"/>
    <d v="2025-11-28T00:00:00"/>
    <d v="2025-11-28T17:17:14"/>
    <d v="2025-11-28T17:22:53"/>
    <x v="1"/>
    <s v="Alex Chen"/>
    <s v="0915169396"/>
    <s v="NA"/>
    <s v="NA"/>
    <s v="Inbound"/>
    <s v="泰強守經銷商"/>
    <n v="0"/>
    <s v="[]"/>
    <s v="Smartphone"/>
    <s v="IVR_SUR-Retail &amp; Sales support"/>
    <s v="Reason: 詢問維修進度60005548_x000a__x000a_Action: 邱先生來電詢問進度，照系統說明，27號已返件，另門市希望可以提供物流單號方便持續追蹤，已提供，無其他問題_x000a__x000a_Tools: 60005548、150112PTA51092_x000a__x000a_End Result: 完成、米可永康、06-2528898"/>
    <m/>
    <s v="一般諮詢"/>
    <s v="投保/批改/理賠進度"/>
    <s v="Resolved"/>
  </r>
  <r>
    <s v="Synnex"/>
    <x v="1"/>
    <s v="Call"/>
    <s v="0F7F92648BAB4048B690B74DD07A7426"/>
    <d v="2025-11-10T00:00:00"/>
    <d v="2025-11-10T17:42:06"/>
    <d v="2025-11-10T17:50:37"/>
    <x v="0"/>
    <s v="Molly Song"/>
    <s v="33933898"/>
    <s v="NA"/>
    <s v="NA"/>
    <s v="Inbound"/>
    <s v="泰強守經銷商"/>
    <n v="0"/>
    <s v="[&quot;60005691&quot;]"/>
    <s v="Smartphone"/>
    <s v="IVR_SUR-Retail &amp; Sales support"/>
    <s v="Reason: 150112PTC10621批改進度/60005691理賠缺AB單_x000a__x000a_Action: 廖先生沒記到單號以為是同一件，已釐清為不同案件，請廖先生協助補件_x000a__x000a_Tools: TCS信箱-泰強守服務申請-DX2511002547-150113PTC02213-60005691-中壢 Nova 服務中心_x000a__x000a_End Result: 0986586999/無其他問題"/>
    <m/>
    <s v="一般諮詢"/>
    <s v="投保/批改/理賠進度"/>
    <s v="Resolved"/>
  </r>
  <r>
    <s v="Synnex"/>
    <x v="1"/>
    <s v="Call"/>
    <s v="11555CFB34E842DC90D3AAF60B44DD1C"/>
    <d v="2025-11-03T00:00:00"/>
    <d v="2025-11-03T13:13:45"/>
    <d v="2025-11-03T13:13:45"/>
    <x v="0"/>
    <m/>
    <m/>
    <m/>
    <m/>
    <s v="Inbound"/>
    <m/>
    <m/>
    <m/>
    <m/>
    <s v="IVR_SUR-Retail &amp; Sales support"/>
    <m/>
    <m/>
    <m/>
    <m/>
    <m/>
  </r>
  <r>
    <s v="Synnex"/>
    <x v="1"/>
    <s v="Call"/>
    <s v="119BD9DF38E74A4087C11D65CFEC6DE2"/>
    <d v="2025-11-27T00:00:00"/>
    <d v="2025-11-27T12:14:31"/>
    <d v="2025-11-27T12:15:52"/>
    <x v="5"/>
    <s v="Molly Song"/>
    <s v="033249292"/>
    <s v="NA"/>
    <s v="NA"/>
    <s v="Inbound"/>
    <s v="其他"/>
    <n v="0"/>
    <s v="[]"/>
    <s v="Smartphone"/>
    <s v="IVR_SUR-Retail &amp; Sales support"/>
    <s v="Reason: 進線無聲_x000a__x000a_Action: 進線無聲_x000a__x000a_Tools: NA_x000a__x000a_End Result: NA"/>
    <m/>
    <s v="未提供服務"/>
    <s v="斷線"/>
    <s v="DISCONNECTED"/>
  </r>
  <r>
    <s v="Synnex"/>
    <x v="1"/>
    <s v="Call"/>
    <s v="12D433147C2B4070AD66982A4D2E844B"/>
    <d v="2025-11-18T00:00:00"/>
    <d v="2025-11-18T17:11:04"/>
    <d v="2025-11-18T17:15:47"/>
    <x v="4"/>
    <s v="Amber Wang"/>
    <s v="034916969"/>
    <s v="NA"/>
    <s v="NA"/>
    <s v="Inbound"/>
    <s v="泰強守經銷商"/>
    <n v="0"/>
    <s v="[&quot;60005667&quot;]"/>
    <s v="Smartphone"/>
    <s v="IVR_SUR-Retail &amp; Sales support"/>
    <s v="Reason: _x000a_詢問維修進度60005667_x000a_Action: _x000a_TRS-送原廠維修 說明維修時間14個工作天 表示了解_x000a_Tools: _x000a_TRS_x000a_End Result: _x000a_無其他問題_x000a_0973588686"/>
    <m/>
    <s v="一般諮詢"/>
    <s v="投保/批改/理賠進度"/>
    <s v="Resolved"/>
  </r>
  <r>
    <s v="Synnex"/>
    <x v="1"/>
    <s v="Call"/>
    <s v="140CC889AC664D1BA42878AFF42C7F34"/>
    <d v="2025-11-17T00:00:00"/>
    <d v="2025-11-17T20:53:32"/>
    <d v="2025-11-17T20:56:25"/>
    <x v="0"/>
    <s v="Molly Song"/>
    <s v="0965666026"/>
    <s v="NA"/>
    <s v="NA"/>
    <s v="Inbound"/>
    <s v="泰強守經銷商"/>
    <n v="0"/>
    <s v="[]"/>
    <s v="Smartphone"/>
    <s v="IVR_SUR-Retail &amp; Sales support"/>
    <s v="Reason: 尚未驗證門市即有電話要忙_x000a__x000a_Action: 張小姐表示因要先忙，晚點再自行來電_x000a__x000a_Tools: NA_x000a__x000a_End Result: NA"/>
    <m/>
    <s v="未提供服務"/>
    <s v="門市因素"/>
    <s v="Resolved"/>
  </r>
  <r>
    <s v="Synnex"/>
    <x v="1"/>
    <s v="Call"/>
    <s v="14AEF4537BB34AD7B3A610C6D8D2E006"/>
    <d v="2025-11-03T00:00:00"/>
    <d v="2025-11-03T18:54:21"/>
    <d v="2025-11-03T19:03:55"/>
    <x v="0"/>
    <m/>
    <s v="0981024349"/>
    <s v="NA"/>
    <s v="NA"/>
    <s v="Inbound"/>
    <s v="泰強守經銷商"/>
    <n v="0"/>
    <s v="[&quot;60005396&quot;]"/>
    <s v="Smartphone"/>
    <s v="IVR_SUR-Retail &amp; Sales support"/>
    <s v="Reason: 門市進線:客戶上禮拜有收到國泰保險電話說會協助置換機型為Samsung Galaxy S25 Ultra，但今天收到置換簡訊機型只有Asus Zenfone 12 Ultra，想了解是什麼情況?_x000a_Action: 告知會請相關單位協助確認，門市表示好的，請相關單位直接聯繫客戶說明。0925351161  林耿文_x000a__x000a_Tools: 維修單號60005396_x000a__x000a_End Result: 0981024349"/>
    <m/>
    <s v="一般諮詢"/>
    <s v="投保/批改/理賠進度"/>
    <s v="Resolved"/>
  </r>
  <r>
    <s v="Synnex"/>
    <x v="1"/>
    <s v="Call"/>
    <s v="14B945085E5042C690362E2BCDB21F2F"/>
    <d v="2025-11-11T00:00:00"/>
    <d v="2025-11-11T17:24:34"/>
    <d v="2025-11-11T17:35:52"/>
    <x v="4"/>
    <s v="Evan Liu"/>
    <s v="0422225052"/>
    <s v="NA"/>
    <s v="NA"/>
    <s v="Inbound"/>
    <s v="泰強守經銷商"/>
    <n v="0"/>
    <s v="[&quot;150112PTA56051&quot;]"/>
    <s v="Smartphone"/>
    <s v="IVR_SUR-Retail &amp; Sales support"/>
    <s v="Reason: 報修系統顯示已收到報案申請_x000a__x000a_Action: 因無法確認具體異常狀態，請門市先來信提供報修單及報修系統異常畫面，先行安排人工報修_x000a__x000a_Tools: 國泰B2B-150112PTA56051_x000a__x000a_End Result: 說明完成_x000a_0422225052"/>
    <m/>
    <s v="一般諮詢"/>
    <s v="投保/批改/理賠 申請書填寫方式"/>
    <s v="Resolved"/>
  </r>
  <r>
    <s v="Synnex"/>
    <x v="1"/>
    <s v="Call"/>
    <s v="1799560C09944179AF9370944F9418D3"/>
    <d v="2025-11-17T00:00:00"/>
    <d v="2025-11-17T17:45:10"/>
    <d v="2025-11-17T17:59:56"/>
    <x v="0"/>
    <m/>
    <s v="89145555"/>
    <s v="NA"/>
    <s v="NA"/>
    <s v="Inbound"/>
    <s v="泰強守經銷商"/>
    <n v="0"/>
    <s v="[]"/>
    <s v="Smartphone"/>
    <s v="IVR_SUR-Retail &amp; Sales support"/>
    <s v="Reason: 門市進線詢問維修進度。維修單號60005215、60005476、60005535_x000a__x000a_Action: 三單都是特定維修案件，告知門市:報修案件已送交保險公司進行審查，待審查完畢後，維修中心就會按照審查結果辦理，請耐心等候。_x000a__x000a_Tools: 60005215_x000a__x000a_End Result: 0289145555"/>
    <m/>
    <s v="一般諮詢"/>
    <s v="投保/批改/理賠進度"/>
    <s v="Resolved"/>
  </r>
  <r>
    <s v="Synnex"/>
    <x v="1"/>
    <s v="Call"/>
    <s v="1821A03BA7B949D49E053B33E600F504"/>
    <d v="2025-11-14T00:00:00"/>
    <d v="2025-11-14T14:30:02"/>
    <d v="2025-11-14T14:46:29"/>
    <x v="1"/>
    <s v="Molly Song"/>
    <s v="0925892589"/>
    <s v="NA"/>
    <s v="NA"/>
    <s v="Inbound"/>
    <s v="泰強守經銷商"/>
    <n v="0"/>
    <s v="[]"/>
    <s v="Smartphone"/>
    <s v="IVR_SUR-Retail &amp; Sales support"/>
    <s v="Reason: 保發中心及內訊皆無法上課_x000a__x000a_Action: 內訊帳號已停用，發信確認_x000a_保發中心生日無法驗證，帶蘇先生從忘記密碼的地方確認生日，發現蘇先生為首次登入，請其設定好帳號密碼以及個人資料，確認身分驗證完成，待課程匯入後即可上課_x000a__x000a_Tools: 經銷商名單_x000a__x000a_End Result: 回電0925892589_x000a_ 073381918"/>
    <m/>
    <s v="系統問題"/>
    <s v="保發中心 - 帳號密碼"/>
    <s v="CALLBACK"/>
  </r>
  <r>
    <s v="Synnex"/>
    <x v="1"/>
    <s v="Call"/>
    <s v="18F5313941E74ABEA4879E396F080965"/>
    <d v="2025-11-21T00:00:00"/>
    <d v="2025-11-21T16:06:36"/>
    <d v="2025-11-21T16:12:18"/>
    <x v="1"/>
    <s v="Evan Liu"/>
    <s v="056330808"/>
    <s v="NA"/>
    <s v="NA"/>
    <s v="Inbound"/>
    <s v="泰強守經銷商"/>
    <n v="0"/>
    <s v="[&quot;150113PTA01198&quot;]"/>
    <s v="Smartphone"/>
    <s v="IVR_SUR-Retail &amp; Sales support"/>
    <s v="Reason: 來電確認是否有收到新的報修信件_x000a__x000a_Action: 回復門市有確實收到，門市反饋FMIP需待晚上才能通知關閉，屆時會再來電告知_x000a_待關閉尋找後才進行後續作業_x000a__x000a_Tools: TCS-弘偉數位有限公司 Apple Watch S9 國泰出險維修 回傳填寫表單（更正）_x000a__x000a_End Result: 說明完成_x000a_0966157396_x000a_056330808"/>
    <m/>
    <s v="一般諮詢"/>
    <s v="投保/批改/理賠進度"/>
    <s v="Resolved"/>
  </r>
  <r>
    <s v="Synnex"/>
    <x v="1"/>
    <s v="Call"/>
    <s v="19FD4146A1A64640A66B1C417F413D14"/>
    <d v="2025-11-27T00:00:00"/>
    <d v="2025-11-27T17:08:43"/>
    <d v="2025-11-27T17:52:32"/>
    <x v="5"/>
    <s v="Alex Chen"/>
    <s v="0908169556"/>
    <s v="NA"/>
    <s v="NA"/>
    <s v="Inbound"/>
    <s v="泰強守經銷商"/>
    <n v="0"/>
    <s v="[]"/>
    <s v="Smartphone"/>
    <s v="IVR_SUR-Retail &amp; Sales support"/>
    <s v="Reason: 批改問題_x000a__x000a_Action: 後續回電_x000a__x000a_Tools: 新保單號碼150113PTA45528_x000a__x000a_End Result: 需回電0908169556"/>
    <m/>
    <s v="批改申請"/>
    <s v="修改手機裝置資料"/>
    <s v="CALLBACK"/>
  </r>
  <r>
    <s v="Synnex"/>
    <x v="1"/>
    <s v="Call"/>
    <s v="1C94E25E3655437A9610DCBB8A8329EE"/>
    <d v="2025-11-10T00:00:00"/>
    <d v="2025-11-10T19:04:22"/>
    <d v="2025-11-10T19:11:38"/>
    <x v="0"/>
    <s v="Amber Wang"/>
    <s v="0928021125"/>
    <s v="NA"/>
    <s v="NA"/>
    <s v="Inbound"/>
    <s v="泰強守經銷商"/>
    <n v="0"/>
    <s v="[]"/>
    <s v="Smartphone"/>
    <s v="IVR_SUR-Retail &amp; Sales support"/>
    <s v="Reason: _x000a_表示前次維修置換仍有問題 是否有收到案件_x000a_Action: _x000a_確認信箱 說明需更正欄位 待後續補件完整 起單後會再通知_x000a_Tools: _x000a_TCS:報修_x000a_End Result: _x000a_無其他問題_x000a_0928021125"/>
    <m/>
    <s v="一般諮詢"/>
    <s v="投保/批改/理賠 申請書填寫方式"/>
    <s v="Resolved"/>
  </r>
  <r>
    <s v="Synnex"/>
    <x v="1"/>
    <s v="Call"/>
    <s v="1E91E60B63264AB6AF580F7B3BF7C03A"/>
    <d v="2025-11-18T00:00:00"/>
    <d v="2025-11-18T16:59:46"/>
    <d v="2025-11-18T17:08:23"/>
    <x v="4"/>
    <s v="Alex Chen"/>
    <s v="033229797"/>
    <s v="NA"/>
    <s v="NA"/>
    <s v="Inbound"/>
    <s v="泰強守經銷商"/>
    <n v="0"/>
    <s v="[]"/>
    <s v="Smartphone"/>
    <s v="IVR_SUR-Retail &amp; Sales support"/>
    <s v="Reason: 補充說明剛剛耳機充電盒的內容_x000a__x000a_Action: 門市孫小姐來電表示，確認是誤選，充電盒沒有無線功能，會再修正並補上正確的批改申請書_x000a__x000a_Tools: 150113PTC04743、60005731_x000a__x000a_End Result: 完成"/>
    <m/>
    <s v="一般諮詢"/>
    <s v="投保/批改/理賠進度"/>
    <s v="Resolved"/>
  </r>
  <r>
    <s v="Synnex"/>
    <x v="1"/>
    <s v="Call"/>
    <s v="21357650934D4B3D9BCF851A100EA1AD"/>
    <d v="2025-11-24T00:00:00"/>
    <d v="2025-11-24T15:52:51"/>
    <d v="2025-11-24T16:01:01"/>
    <x v="0"/>
    <s v="Alex Chen"/>
    <s v="87729016"/>
    <s v="NA"/>
    <s v="NA"/>
    <s v="Inbound"/>
    <s v="泰強守經銷商"/>
    <n v="0"/>
    <s v="[]"/>
    <s v="Smartphone"/>
    <s v="IVR_SUR-Retail &amp; Sales support"/>
    <s v="Reason: 確認保單150112PTA56984的IMEI_x000a__x000a_Action: 門市韓小姐想了解目前系統最新IMEI，個資問題僅能提供客戶後五碼，經過核對，不用批改IMEI，只是報修單填錯而已，請韓小姐更正後補TCS信箱_x000a__x000a_Tools: 150112PTA56984_x000a__x000a_End Result: 完成，向東萬隆韓小姐、02-87729016"/>
    <m/>
    <s v="一般諮詢"/>
    <s v="投保/批改/理賠 申請書填寫方式"/>
    <s v="Resolved"/>
  </r>
  <r>
    <s v="Synnex"/>
    <x v="1"/>
    <s v="Call"/>
    <s v="21C20CB91F9D44A4B352112C85D741FA"/>
    <d v="2025-11-28T00:00:00"/>
    <d v="2025-11-28T17:28:22"/>
    <d v="2025-11-28T17:31:07"/>
    <x v="1"/>
    <s v="Amber Wang"/>
    <s v="062090555"/>
    <s v="NA"/>
    <s v="NA"/>
    <s v="Inbound"/>
    <s v="泰強守經銷商"/>
    <n v="0"/>
    <s v="[]"/>
    <s v="Smartphone"/>
    <s v="IVR_SUR-Retail &amp; Sales support"/>
    <s v="Reason: _x000a_詢問要存摺補件確認收件信箱_x000a_Action: _x000a_提供信箱，無其他問題_x000a_Tools: _x000a_個人經驗_x000a_End Result: _x000a_無其他問題_x000a_062090555"/>
    <m/>
    <s v="一般諮詢"/>
    <s v="投保/批改/理賠 申請書填寫方式"/>
    <s v="Resolved"/>
  </r>
  <r>
    <s v="Synnex"/>
    <x v="1"/>
    <s v="Call"/>
    <s v="23643861DCFB48C4B4ECB931D2151534"/>
    <d v="2025-11-24T00:00:00"/>
    <d v="2025-11-24T17:41:41"/>
    <d v="2025-11-24T17:43:10"/>
    <x v="0"/>
    <s v="Evan Liu"/>
    <s v="0984075699"/>
    <s v="NA"/>
    <s v="NA"/>
    <s v="Inbound"/>
    <s v="其他"/>
    <n v="0"/>
    <s v="[]"/>
    <s v="Smartphone"/>
    <s v="IVR_SUR-Retail &amp; Sales support"/>
    <s v="Reason: 進線只有保留音效_x000a__x000a_Action: NA_x000a__x000a_Tools: NA_x000a__x000a_End Result: 呼喊後斷線"/>
    <m/>
    <s v="未提供服務"/>
    <s v="斷線"/>
    <s v="DISCONNECTED"/>
  </r>
  <r>
    <s v="Synnex"/>
    <x v="1"/>
    <s v="Call"/>
    <s v="25B43C47735E4675BB5FEE493AF32908"/>
    <d v="2025-11-13T00:00:00"/>
    <d v="2025-11-13T13:19:57"/>
    <d v="2025-11-13T13:26:54"/>
    <x v="5"/>
    <m/>
    <s v="89145555"/>
    <s v="NA"/>
    <s v="NA"/>
    <s v="Inbound"/>
    <s v="泰強守經銷商"/>
    <n v="0"/>
    <s v="[]"/>
    <s v="Smartphone"/>
    <s v="IVR_SUR-Retail &amp; Sales support"/>
    <s v="Reason: 門市進線詢問用戶如果超過理賠時間才到門市報修是否可以理賠_x000a__x000a_Action: 告知門市需要在保單的理賠時間內進行通報才能理賠，超過時間無法進行送修理賠_x000a__x000a_Tools: 泰強守服務流程PPT_x000a__x000a_End Result: 89145555"/>
    <m/>
    <s v="一般諮詢"/>
    <s v="投保/批改/理賠進度"/>
    <s v="Resolved"/>
  </r>
  <r>
    <s v="Synnex"/>
    <x v="1"/>
    <s v="Call"/>
    <s v="26E8D3859FEA4CCE8B50A6DDFB156FE1"/>
    <d v="2025-11-04T00:00:00"/>
    <d v="2025-11-04T19:42:59"/>
    <d v="2025-11-04T19:54:00"/>
    <x v="4"/>
    <s v="Molly Song"/>
    <s v="0422277789"/>
    <s v="NA"/>
    <s v="NA"/>
    <s v="Inbound"/>
    <s v="泰強守經銷商"/>
    <n v="0"/>
    <s v="[]"/>
    <s v="Smartphone"/>
    <s v="IVR_SUR-Retail &amp; Sales support"/>
    <s v="Reason:   150113PTA36271 批改資料是否收到_x000a__x000a_Action: 目前缺外盒，客外盒已丟，門市有銷售系統，請吳小姐提供店裡銷售統資料佐證，會先行送件由國泰審核_x000a__x000a_Tools: TCS頻道_x000a__x000a_End Result: 0422277789/無其他問題"/>
    <m/>
    <s v="批改申請"/>
    <s v="修改手機裝置資料"/>
    <s v="Resolved"/>
  </r>
  <r>
    <s v="Synnex"/>
    <x v="1"/>
    <s v="Call"/>
    <s v="280598DA7FF1436A88BB30FB366B477F"/>
    <d v="2025-11-14T00:00:00"/>
    <d v="2025-11-14T14:07:25"/>
    <d v="2025-11-14T14:09:14"/>
    <x v="1"/>
    <s v="Molly Song"/>
    <s v="037377717"/>
    <s v="NA"/>
    <s v="NA"/>
    <s v="Inbound"/>
    <s v="其他"/>
    <n v="0"/>
    <s v="[]"/>
    <s v="Smartphone"/>
    <s v="IVR_SUR-Retail &amp; Sales support"/>
    <s v="Reason: 進線無聲後斷線_x000a__x000a_Action: NA_x000a__x000a_Tools: NA_x000a__x000a_End Result: NA"/>
    <m/>
    <s v="未提供服務"/>
    <s v="斷線"/>
    <s v="DISCONNECTED"/>
  </r>
  <r>
    <s v="Synnex"/>
    <x v="1"/>
    <s v="Call"/>
    <s v="29171D90ACDB4B269A6F7E0C85A60289"/>
    <d v="2025-11-11T00:00:00"/>
    <d v="2025-11-11T12:00:51"/>
    <d v="2025-11-11T12:11:54"/>
    <x v="4"/>
    <m/>
    <s v="24259911"/>
    <s v="NA"/>
    <s v="NA"/>
    <s v="Inbound"/>
    <s v="泰強守經銷商"/>
    <n v="0"/>
    <s v="[]"/>
    <s v="Smartphone"/>
    <s v="IVR_SUR-Retail &amp; Sales support"/>
    <s v="Reason: 客戶要申請維修，門市詢問客戶保單號碼_x000a__x000a_Action: 與門市核資 (身分證字號、手機號、姓名) 後提供。_x000a__x000a_Tools: 個人經驗_x000a__x000a_End Result: 0224259911"/>
    <m/>
    <s v="一般諮詢"/>
    <s v="投保/批改/理賠進度"/>
    <s v="Resolved"/>
  </r>
  <r>
    <s v="Synnex"/>
    <x v="1"/>
    <s v="Call"/>
    <s v="2A88D891F84047C7AC8D1FA188D7CB64"/>
    <d v="2025-11-03T00:00:00"/>
    <d v="2025-11-03T13:50:39"/>
    <d v="2025-11-03T13:57:39"/>
    <x v="0"/>
    <m/>
    <s v="0426762898"/>
    <s v="NA"/>
    <s v="NA"/>
    <s v="Inbound"/>
    <s v="泰強守經銷商"/>
    <n v="0"/>
    <s v="[]"/>
    <s v="Smartphone"/>
    <s v="IVR_SUR-Retail &amp; Sales support"/>
    <s v="Reason: 門市進線詢問內訓課程帳號知道，但密碼已點選忘記密碼，也顯示更改成功，但後續登入時還是無法登入_x000a__x000a_Action: 告知會確認後再回電告知_x000a__x000a_Tools: _x000a_AIIA 內訊教學手冊_x000a__x000a_End Result:  0426762898 陳小姐"/>
    <m/>
    <s v="系統問題"/>
    <s v="亞勝訓練園地 - 帳號密碼"/>
    <s v="CALLBACK"/>
  </r>
  <r>
    <s v="Synnex"/>
    <x v="1"/>
    <s v="Call"/>
    <s v="2B5E6D15025D414F9AF61AE018871B53"/>
    <d v="2025-11-25T00:00:00"/>
    <d v="2025-11-25T12:42:07"/>
    <d v="2025-11-25T12:45:25"/>
    <x v="4"/>
    <s v="Alex Chen"/>
    <s v="86716555"/>
    <s v="NA"/>
    <s v="NA"/>
    <s v="Inbound"/>
    <s v="泰強守經銷商"/>
    <n v="0"/>
    <s v="[]"/>
    <s v="Smartphone"/>
    <s v="IVR_SUR-Retail &amp; Sales support"/>
    <s v="Reason: 來電補充客戶可聯繫電話(走置換但連繫客戶)_x000a__x000a_Action: 曾先生來電，補上客戶方便聯繫的電話0909597059，確認無其他問題_x000a__x000a_Tools: 150112PTC09769_x000a__x000a_End Result: 完成"/>
    <m/>
    <s v="一般諮詢"/>
    <s v="投保/批改/理賠進度"/>
    <s v="Resolved"/>
  </r>
  <r>
    <s v="Synnex"/>
    <x v="1"/>
    <s v="Call"/>
    <s v="2C5068751924440EA5E32756482F62A3"/>
    <d v="2025-11-18T00:00:00"/>
    <d v="2025-11-18T15:13:11"/>
    <d v="2025-11-18T15:19:01"/>
    <x v="4"/>
    <s v="Alex Chen"/>
    <s v="076466658"/>
    <s v="NA"/>
    <s v="NA"/>
    <s v="Inbound"/>
    <s v="泰強守經銷商"/>
    <n v="0"/>
    <s v="[]"/>
    <s v="Smartphone"/>
    <s v="IVR_SUR-Retail &amp; Sales support"/>
    <s v="Reason: 昨天幫客戶投保投錯了，要保2年但是點到1年，可以改嗎_x000a__x000a_Action: 不能，但後續若客戶有符合續保條件，會在保單快到期前約1個月左右收到相關續保簡訊，到時候可以前往門市進行續保，確認說明清楚_x000a__x000a_Tools: 150114PTA28028_x000a__x000a_End Result: 完成、(南)鴻銘通訊行、黃小姐、076466658"/>
    <m/>
    <s v="一般諮詢"/>
    <s v="詢問保單內容"/>
    <s v="Resolved"/>
  </r>
  <r>
    <s v="Synnex"/>
    <x v="1"/>
    <s v="Call"/>
    <s v="2CF297294999428688AC4F4B958A6F70"/>
    <d v="2025-11-07T00:00:00"/>
    <d v="2025-11-07T17:06:55"/>
    <d v="2025-11-07T17:19:12"/>
    <x v="1"/>
    <s v="Alex Chen"/>
    <s v="0973131121"/>
    <s v="NA"/>
    <s v="NA"/>
    <s v="Inbound"/>
    <s v="泰強守經銷商"/>
    <n v="0"/>
    <s v="[]"/>
    <s v="Smartphone"/>
    <s v="IVR_SUR-Retail &amp; Sales support"/>
    <s v="Reason: 詢問現金回收手機?(舊機回收方案)_x000a__x000a_Action: 門市陳小姐來電表示客戶說我們有聯繫他提供一個現今回收的方式，當下覺得是詐騙故回報門市，門市因不了解細節故來電TCS詢問，說明後續會由相關單位聯繫保戶，無其他問題_x000a__x000a_Tools: 60005630、150113PTA06037_x000a__x000a_End Result: 完成"/>
    <m/>
    <s v="一般諮詢"/>
    <s v="投保/批改/理賠進度"/>
    <s v="Resolved"/>
  </r>
  <r>
    <s v="Synnex"/>
    <x v="1"/>
    <s v="Call"/>
    <s v="2DF4ECB5B255450E861DAEB33182B31A"/>
    <d v="2025-11-03T00:00:00"/>
    <d v="2025-11-03T15:51:13"/>
    <d v="2025-11-03T15:56:18"/>
    <x v="0"/>
    <s v="Evan Liu"/>
    <s v="0985415289"/>
    <s v="NA"/>
    <s v="NA"/>
    <s v="Inbound"/>
    <s v="泰強守經銷商"/>
    <n v="0"/>
    <s v="[&quot;60005631&quot;]"/>
    <s v="Smartphone"/>
    <s v="IVR_SUR-Retail &amp; Sales support"/>
    <s v="Reason: 門市希望補增加故障描述_x000a__x000a_Action: 查看該用戶保單為電池升級版_x000a_想確認是否符合電池更換條件，協助將訴求提交相關窗口_x000a__x000a_Tools: TRS-60005631_x000a__x000a_End Result: 說明完成_x000a_0985415289"/>
    <m/>
    <s v="一般諮詢"/>
    <s v="投保/批改/理賠進度"/>
    <s v="Resolved"/>
  </r>
  <r>
    <s v="Synnex"/>
    <x v="1"/>
    <s v="Call"/>
    <s v="2E75B1B2606144A0918866DE08E4A2E5"/>
    <d v="2025-11-24T00:00:00"/>
    <d v="2025-11-24T16:16:57"/>
    <d v="2025-11-24T16:17:58"/>
    <x v="0"/>
    <s v="Evan Liu"/>
    <s v="0976863208"/>
    <s v="NA"/>
    <s v="NA"/>
    <s v="Inbound"/>
    <s v="其他"/>
    <n v="0"/>
    <s v="[]"/>
    <s v="Smartphone"/>
    <s v="IVR_SUR-Retail &amp; Sales support"/>
    <s v="Reason: 進線無聲_x000a__x000a_Action: NA_x000a__x000a_Tools: NA_x000a__x000a_End Result: 呼喊後斷線"/>
    <m/>
    <s v="未提供服務"/>
    <s v="斷線"/>
    <s v="DISCONNECTED"/>
  </r>
  <r>
    <s v="Synnex"/>
    <x v="1"/>
    <s v="Call"/>
    <s v="2E8C29A3242F4613BF2F2D88098579E8"/>
    <d v="2025-11-21T00:00:00"/>
    <d v="2025-11-21T18:38:39"/>
    <d v="2025-11-21T18:43:13"/>
    <x v="1"/>
    <s v="Molly Song"/>
    <s v="0965666026"/>
    <s v="NA"/>
    <s v="NA"/>
    <s v="Inbound"/>
    <s v="泰強守經銷商"/>
    <n v="0"/>
    <s v="[&quot;60005734 &quot;]"/>
    <s v="Smartphone"/>
    <s v="IVR_SUR-Retail &amp; Sales support"/>
    <s v="Reason: 60005734 已關閉尋找_x000a__x000a_Action: 門市張小姐來電通知客戶已關閉尋找，通知SCM後續處理_x000a__x000a_Tools: TCS信箱-回覆: 泰強守服務申請- DX2511004276_x000a__x000a_End Result: 035280885/"/>
    <m/>
    <s v="一般諮詢"/>
    <s v="投保/批改/理賠進度"/>
    <s v="Resolved"/>
  </r>
  <r>
    <s v="Synnex"/>
    <x v="1"/>
    <s v="Call"/>
    <s v="2ED464EC414146919BEA81520BED8B3F"/>
    <d v="2025-11-26T00:00:00"/>
    <d v="2025-11-26T13:16:46"/>
    <d v="2025-11-26T13:23:02"/>
    <x v="3"/>
    <s v="Alex Chen"/>
    <s v="0426879200"/>
    <s v="NA"/>
    <s v="NA"/>
    <s v="Inbound"/>
    <s v="泰強守經銷商"/>
    <n v="0"/>
    <s v="[]"/>
    <s v="Smartphone"/>
    <s v="IVR_SUR-Retail &amp; Sales support"/>
    <s v="Reason: 查維修進度60005806_x000a__x000a_Action: 門市葉小姐，說明此件仍在14工作天內，說明清楚，無其他問題_x000a__x000a_Tools: 60005806_x000a__x000a_End Result: 完成、0426879200、揚昇通訊"/>
    <m/>
    <s v="一般諮詢"/>
    <s v="投保/批改/理賠進度"/>
    <s v="Resolved"/>
  </r>
  <r>
    <s v="Synnex"/>
    <x v="1"/>
    <s v="Call"/>
    <s v="332AE1D959494E8792707B8A16AF021E"/>
    <d v="2025-11-20T00:00:00"/>
    <d v="2025-11-20T15:48:36"/>
    <d v="2025-11-20T15:51:27"/>
    <x v="5"/>
    <s v="Amber Wang"/>
    <s v="0927858585"/>
    <s v="NA"/>
    <s v="NA"/>
    <s v="Inbound"/>
    <s v="泰強守經銷商"/>
    <n v="0"/>
    <s v="[&quot;60005627 &quot;]"/>
    <s v="Smartphone"/>
    <s v="IVR_SUR-Retail &amp; Sales support"/>
    <s v="Reason: _x000a_表示維修案件60005627 用戶置換簡訊改電話0919674797_x000a_Action: _x000a_協助發信通知_x000a_Tools: _x000a_頻道、TCS:回覆: 維修單號DX2511000891 逾期未匯款_x000a_End Result: _x000a_無其他問題_x000a_056933567"/>
    <m/>
    <s v="一般諮詢"/>
    <s v="投保/批改/理賠進度"/>
    <s v="Resolved"/>
  </r>
  <r>
    <s v="Synnex"/>
    <x v="1"/>
    <s v="Call"/>
    <s v="338D68D1CE654C18945BD53FA48DDB1E"/>
    <d v="2025-11-20T00:00:00"/>
    <d v="2025-11-20T16:33:45"/>
    <d v="2025-11-20T16:43:30"/>
    <x v="5"/>
    <s v="Howard Chen"/>
    <s v="056330808"/>
    <s v="NA"/>
    <s v="NA"/>
    <s v="Inbound"/>
    <s v="泰強守經銷商"/>
    <n v="0"/>
    <s v="[&quot;150113PTA01198&quot;]"/>
    <s v="Smartphone"/>
    <s v="IVR_SUR-Retail &amp; Sales support"/>
    <s v="Reason:112/12/30投保apple watch s9，想確認如何報修？_x000a_(GWGQV2QC9M，反查保單為150113PTA01198，仍為有效件)_x000a__x000a_Action:門市無權限，請門市Email報修需求及被保險人資訊至亞勝客服_x000a__x000a_Tools:Synnex Enrollment Report 20251119、B2B、泰強守-理賠申請流程_20251119-P.15_x000a__x000a_End Result:無其他問題。056330808"/>
    <m/>
    <s v="一般諮詢"/>
    <s v="投保/批改/理賠 申請書填寫方式"/>
    <s v="Resolved"/>
  </r>
  <r>
    <s v="Synnex"/>
    <x v="1"/>
    <s v="Call"/>
    <s v="34B706F9A05C48D5B20EDCAC72860F14"/>
    <d v="2025-11-27T00:00:00"/>
    <d v="2025-11-27T16:08:47"/>
    <d v="2025-11-27T16:17:16"/>
    <x v="5"/>
    <s v="Amber Wang"/>
    <s v="0939690106"/>
    <s v="NA"/>
    <s v="NA"/>
    <s v="Inbound"/>
    <s v="泰強守業務代表"/>
    <n v="0"/>
    <s v="[]"/>
    <s v="Smartphone"/>
    <s v="IVR_SUR-Retail &amp; Sales support"/>
    <s v="Reason: _x000a_訓練園地無法登入_x000a_Action: _x000a_核資確認 發信AIIASA後回電通知0939690106劉先生_x000a_Tools: _x000a_訓練園地_x000a_End Result: _x000a_確認後回電0939690106劉先生"/>
    <m/>
    <s v="系統問題"/>
    <s v="亞勝訓練園地 - 帳號密碼"/>
    <s v="CALLBACK"/>
  </r>
  <r>
    <s v="Synnex"/>
    <x v="1"/>
    <s v="Call"/>
    <s v="369D85F496324176BB8A9919E18F9E72"/>
    <d v="2025-11-17T00:00:00"/>
    <d v="2025-11-17T15:31:11"/>
    <d v="2025-11-17T15:39:10"/>
    <x v="0"/>
    <s v="Amber Wang"/>
    <s v="055331033"/>
    <s v="NA"/>
    <s v="NA"/>
    <s v="Inbound"/>
    <s v="泰強守經銷商"/>
    <n v="0"/>
    <s v="[]"/>
    <s v="Smartphone"/>
    <s v="IVR_SUR-Retail &amp; Sales support"/>
    <s v="Reason: _x000a_詢問有報修案件確認_x000a_Action: _x000a_頻道要起單案件，已說明單據不完整須補齊及關閉尋找才能報修，表示了解_x000a_Tools: _x000a_頻道_x000a_End Result: _x000a_無其他問題_x000a_0907566036"/>
    <m/>
    <s v="一般諮詢"/>
    <s v="投保/批改/理賠 申請書填寫方式"/>
    <s v="Resolved"/>
  </r>
  <r>
    <s v="Synnex"/>
    <x v="1"/>
    <s v="Call"/>
    <s v="37FAC62597D0457A92CD7ECA4F325DAC"/>
    <d v="2025-11-03T00:00:00"/>
    <d v="2025-11-03T15:06:46"/>
    <d v="2025-11-03T15:13:03"/>
    <x v="0"/>
    <s v="Amber Wang"/>
    <s v="26020033"/>
    <s v="NA"/>
    <s v="NA"/>
    <s v="Inbound"/>
    <s v="泰強守經銷商"/>
    <n v="0"/>
    <s v="[&quot;150114PTA08076&quot;]"/>
    <s v="Smartphone"/>
    <s v="IVR_SUR-Retail &amp; Sales support"/>
    <s v="Reason: _x000a_表示收到退回要重新報修系統異常_x000a_Action: _x000a_協助確認後回電通知0226020033倪先生_x000a_Tools: _x000a_頻道、TCS:RE: 泰強守服務申請-HX2509016911-150114PTA08076-60005060-失竊案件_x000a_End Result: _x000a_協助確認後回電通知0226020033倪先生"/>
    <m/>
    <s v="一般諮詢"/>
    <s v="投保/批改/理賠 申請書填寫方式"/>
    <s v="CALLBACK"/>
  </r>
  <r>
    <s v="Synnex"/>
    <x v="1"/>
    <s v="Call"/>
    <s v="3A937819705D4ADA9A6183CC765BF485"/>
    <d v="2025-11-07T00:00:00"/>
    <d v="2025-11-07T13:22:54"/>
    <d v="2025-11-07T13:24:49"/>
    <x v="1"/>
    <s v="Molly Song"/>
    <s v="0909626245"/>
    <s v="NA"/>
    <s v="NA"/>
    <s v="Inbound"/>
    <s v="其他"/>
    <n v="0"/>
    <s v="[]"/>
    <s v="Smartphone"/>
    <s v="IVR_SUR-Retail &amp; Sales support"/>
    <s v="Reason: 進線無聲後掛斷_x000a__x000a_Action: 進線無聲_x000a__x000a_Tools: _x000a__x000a_End Result:"/>
    <m/>
    <s v="未提供服務"/>
    <s v="斷線"/>
    <s v="DISCONNECTED"/>
  </r>
  <r>
    <s v="Synnex"/>
    <x v="1"/>
    <s v="Call"/>
    <s v="3B05EEBF09824F7EA36D60DC0B8222AE"/>
    <d v="2025-11-13T00:00:00"/>
    <d v="2025-11-13T20:12:26"/>
    <d v="2025-11-13T20:21:57"/>
    <x v="5"/>
    <s v="Howard Chen"/>
    <s v="0982623827"/>
    <s v="NA"/>
    <s v="NA"/>
    <s v="Inbound"/>
    <s v="泰強守經銷商"/>
    <n v="0"/>
    <s v="[&quot;150113PTA11193&quot;]"/>
    <s v="Smartphone"/>
    <s v="IVR_SUR-Retail &amp; Sales support"/>
    <s v="Reason:_x000a_1.已非合作經銷，想確認用戶裝置是否仍為有效保險件。_x000a_2.如何協助報修？_x000a__x000a_Action:_x000a_1.核資後提供，經確認(150113PTA11193)保險至2026-02-26_x000a_2.提供AB單，說明報修流程_x000a__x000a_Tools:B2B、TCS信箱-【亞勝科技服務專案】泰強守保險報修_x000a__x000a_End Result:無其他問題。073755335"/>
    <m/>
    <s v="一般諮詢"/>
    <s v="詢問保單內容"/>
    <s v="Resolved"/>
  </r>
  <r>
    <s v="Synnex"/>
    <x v="1"/>
    <s v="Call"/>
    <s v="3B590846A2E848059A46648CE53CF148"/>
    <d v="2025-11-27T00:00:00"/>
    <d v="2025-11-27T16:42:15"/>
    <d v="2025-11-27T16:43:53"/>
    <x v="5"/>
    <s v="Amber Wang"/>
    <s v="0939690106"/>
    <s v="NA"/>
    <s v="NA"/>
    <s v="Inbound"/>
    <s v="泰強守經銷商"/>
    <n v="0"/>
    <s v="[]"/>
    <s v="Smartphone"/>
    <s v="IVR_SUR-Retail &amp; Sales support"/>
    <s v="Reason: _x000a_表示要上保發課程 但沒有報名_x000a_Action: _x000a_確認資訊時表示已經可以便結束_x000a_Tools: _x000a_NA_x000a_End Result: _x000a_確認資訊時表示已經可以便結束"/>
    <m/>
    <s v="系統問題"/>
    <s v="保發中心 - 操作使用"/>
    <s v="Resolved"/>
  </r>
  <r>
    <s v="Synnex"/>
    <x v="1"/>
    <s v="Call"/>
    <s v="3B6110BB935F4A23A4E85AC488BF6A36"/>
    <d v="2025-11-27T00:00:00"/>
    <d v="2025-11-27T18:18:50"/>
    <d v="2025-11-27T18:27:51"/>
    <x v="5"/>
    <s v="Howard Chen"/>
    <s v="047281377"/>
    <s v="NA"/>
    <s v="NA"/>
    <s v="Inbound"/>
    <s v="泰強守經銷商"/>
    <n v="0"/>
    <s v="[&quot;https://smartpay.cathay-ins.com.tw/enterPaymentInfo&quot;,&quot;150114PTA07040&quot;]"/>
    <s v="Smartphone"/>
    <s v="IVR_SUR-Retail &amp; Sales support"/>
    <s v="Reason:_x000a_1.確認保單期限(JGXDTD7L7W反查保單150114PTA07040)_x000a_2.客戶自行於國泰產險查詢保單，查無資料，顯示資料有誤。_x000a__x000a_Action:_x000a_1.核資提供~2027-02-18_x000a_2.(經測試同客戶情形)猜測可能因為客戶姓名難字，但實際情形建議客戶聯繫國泰客服0800-212-880 _x000a__x000a_Tools:Synnex Enrollment Report 20251126、B2B、國泰產險官網_x000a__x000a_End Result:無其他問題。047281377"/>
    <m/>
    <s v="一般諮詢"/>
    <s v="詢問保單內容"/>
    <s v="Resolved"/>
  </r>
  <r>
    <s v="Synnex"/>
    <x v="1"/>
    <s v="Call"/>
    <s v="3ED70F22D3374C6E8406D3B59B682334"/>
    <d v="2025-11-20T00:00:00"/>
    <d v="2025-11-20T13:17:42"/>
    <d v="2025-11-20T13:28:00"/>
    <x v="5"/>
    <s v="Molly Song"/>
    <s v="82616188"/>
    <s v="NA"/>
    <s v="NA"/>
    <s v="Inbound"/>
    <s v="泰強守經銷商"/>
    <n v="0"/>
    <s v="[]"/>
    <s v="Smartphone"/>
    <s v="IVR_SUR-Retail &amp; Sales support"/>
    <s v="Reason: 我們有沒有派快遞物流收東西_x000a__x000a_Action: 詹先生表示剛有亞勝派的物流要取件，但今天他們老闆娘也有交代他們寄東西，他怕他給錯東西，想確認我們是不是有派人收文件跟是派哪一家快遞，詹先生表示近無報修也不像是黑貓，但無提供他任何單據，詢問Darcy有沒有派快遞收文件_x000a__x000a_Tools: teams_x000a__x000a_End Result: 回電82616188"/>
    <m/>
    <s v="批改申請"/>
    <s v="修改個人資料"/>
    <s v="CALLBACK"/>
  </r>
  <r>
    <s v="Synnex"/>
    <x v="1"/>
    <s v="Call"/>
    <s v="3EF8D8567E04410E9A073537547DA388"/>
    <d v="2025-11-28T00:00:00"/>
    <d v="2025-11-28T15:28:13"/>
    <d v="2025-11-28T15:32:45"/>
    <x v="1"/>
    <m/>
    <s v="0915169396"/>
    <s v="NA"/>
    <s v="NA"/>
    <s v="Inbound"/>
    <s v="泰強守經銷商"/>
    <n v="0"/>
    <s v="[&quot;60005548&quot;]"/>
    <s v="Smartphone"/>
    <s v="IVR_SUR-Retail &amp; Sales support"/>
    <s v="Reason: 門市進線詢問維修進度_x000a__x000a_Action: 經查詢，說明此單物流返件中，於11/28寄出_x000a__x000a_Tools: 60005548_x000a__x000a_End Result: 062528898"/>
    <m/>
    <s v="一般諮詢"/>
    <s v="投保/批改/理賠進度"/>
    <s v="Resolved"/>
  </r>
  <r>
    <s v="Synnex"/>
    <x v="1"/>
    <s v="Call"/>
    <s v="3F9012A551974446A8651C974C476254"/>
    <d v="2025-11-20T00:00:00"/>
    <d v="2025-11-20T12:25:56"/>
    <d v="2025-11-20T12:41:38"/>
    <x v="5"/>
    <s v="Alex Chen"/>
    <s v="037377717"/>
    <s v="NA"/>
    <s v="NA"/>
    <s v="Inbound"/>
    <s v="泰強守經銷商"/>
    <n v="0"/>
    <s v="[]"/>
    <s v="Smartphone"/>
    <s v="IVR_SUR-Retail &amp; Sales support"/>
    <s v="Reason: 門市江先生表示無法使用其他裝置上課，只能用手機上上課非常麻煩_x000a__x000a_Action: 確認是內訓，說明應使用綁定裝置進行課程，店員表示只有一支手機門號，這樣我沒辦法專心上課因為要一直接客戶電話，亦有嘗試從ipad進行課程但是畫面全白，說明此狀況會協助回報，沒有承諾回電_x000a__x000a_Tools: Workday Learning操作手冊 20251030 N_x000a__x000a_End Result: 完成"/>
    <m/>
    <s v="系統問題"/>
    <s v="亞勝訓練園地 - 操作使用"/>
    <s v="Resolved"/>
  </r>
  <r>
    <s v="Synnex"/>
    <x v="1"/>
    <s v="Call"/>
    <s v="3F91E0931490416381ECA5D7EF2E0096"/>
    <d v="2025-11-05T00:00:00"/>
    <d v="2025-11-05T19:46:20"/>
    <d v="2025-11-05T19:52:18"/>
    <x v="3"/>
    <s v="Amber Wang"/>
    <s v="0909039666"/>
    <s v="NA"/>
    <s v="NA"/>
    <s v="Inbound"/>
    <s v="泰強守經銷商"/>
    <n v="0"/>
    <s v="[]"/>
    <s v="Smartphone"/>
    <s v="IVR_SUR-Retail &amp; Sales support"/>
    <s v="Reason: _x000a_詢問保單投保是否有成功_x000a_Action: _x000a_依照提供資訊查詢說明 已有保單號碼代表完成，門市反應要保書上看不到簽名以為失敗_x000a_確認B2B要保書點開有簽名，請門市重啟系統或帶隔日查詢即可，因今日剛投保可能短暫異常_x000a_Tools: _x000a_B2B_x000a_End Result: _x000a_無其他問題_x000a_0909039666"/>
    <m/>
    <s v="一般諮詢"/>
    <s v="詢問保單內容"/>
    <s v="Resolved"/>
  </r>
  <r>
    <s v="Synnex"/>
    <x v="1"/>
    <s v="Call"/>
    <s v="40DAF930DA4B4A21B0B21D7F6FD216B6"/>
    <d v="2025-11-28T00:00:00"/>
    <d v="2025-11-28T14:43:09"/>
    <d v="2025-11-28T14:50:25"/>
    <x v="1"/>
    <m/>
    <s v="047296688"/>
    <s v="NA"/>
    <s v="NA"/>
    <s v="Inbound"/>
    <s v="泰強守經銷商"/>
    <n v="0"/>
    <s v="[&quot;60005909&quot;]"/>
    <s v="Smartphone"/>
    <s v="IVR_SUR-Retail &amp; Sales support"/>
    <s v="Reason: 門市進線詢問維修單號60005909補件資料_x000a__x000a_Action: 有確認到剛才門市有接到其他同事告知簽名有少，並已列印出來，_x000a_但因用戶要明天才能到門市簽名因而希望此件先不要退件，已告知門市會請維修中心暫不退件_x000a__x000a_Tools: 頻道派件，TCS信箱 【亞勝科技服務專案】泰強守保險報修-保單號碼150112PTA55233_x000a_維修單號60005909_x000a__x000a_End Result: 驗證號碼047576556_x000a_連絡電話047296688"/>
    <m/>
    <s v="一般諮詢"/>
    <s v="投保/批改/理賠進度"/>
    <s v="Resolved"/>
  </r>
  <r>
    <s v="Synnex"/>
    <x v="1"/>
    <s v="Call"/>
    <s v="410946341F794A8484E59DC1E08C5200"/>
    <d v="2025-11-07T00:00:00"/>
    <d v="2025-11-07T14:04:14"/>
    <d v="2025-11-07T14:16:36"/>
    <x v="1"/>
    <m/>
    <s v="047281377"/>
    <s v="NA"/>
    <s v="NA"/>
    <s v="Inbound"/>
    <s v="泰強守經銷商"/>
    <n v="0"/>
    <s v="[]"/>
    <s v="Smartphone"/>
    <s v="IVR_SUR-Retail &amp; Sales support"/>
    <s v="Reason: B2B帳號密碼無法登入_x000a__x000a_Action: 此端測試同樣無法登入，告知待確認後回覆。0955418712 沈小姐_x000a__x000a_Tools: N/A_x000a__x000a_End Result: 047281377"/>
    <m/>
    <s v="一般諮詢"/>
    <s v="查詢/修改業務員資料"/>
    <s v="Resolved"/>
  </r>
  <r>
    <s v="Synnex"/>
    <x v="1"/>
    <s v="Call"/>
    <s v="43FF784AF1AD473981213B47593F8A36"/>
    <d v="2025-11-20T00:00:00"/>
    <d v="2025-11-20T14:37:57"/>
    <d v="2025-11-20T14:55:51"/>
    <x v="5"/>
    <s v="Molly Song"/>
    <s v="0925892589"/>
    <s v="NA"/>
    <s v="NA"/>
    <s v="Inbound"/>
    <s v="泰強守經銷商"/>
    <n v="0"/>
    <s v="[]"/>
    <s v="Smartphone"/>
    <s v="IVR_SUR-Retail &amp; Sales support"/>
    <s v="Reason: workday測驗空白_x000a__x000a_Action: 目前使用電腦，上課沒問題，但測驗點擊後跳出的視窗是空白的，無法完成課程，發信請aiiasa確認_x000a__x000a_Tools: TCS信箱_x000a__x000a_End Result: 07338918/回電 0925892589"/>
    <m/>
    <s v="系統問題"/>
    <s v="亞勝訓練園地 - 操作使用"/>
    <s v="CALLBACK"/>
  </r>
  <r>
    <s v="Synnex"/>
    <x v="1"/>
    <s v="Call"/>
    <s v="4459385F3577418AA2100AB370569FF0"/>
    <d v="2025-11-10T00:00:00"/>
    <d v="2025-11-10T12:17:29"/>
    <d v="2025-11-10T12:20:39"/>
    <x v="0"/>
    <s v="Molly Song"/>
    <s v="0908991177"/>
    <s v="NA"/>
    <s v="NA"/>
    <s v="Inbound"/>
    <s v="泰強守經銷商"/>
    <n v="0"/>
    <s v="[&quot;150112PTC09727 &quot;]"/>
    <s v="Smartphone"/>
    <s v="IVR_SUR-Retail &amp; Sales support"/>
    <s v="Reason: 150112PTC09727 剩餘次數_x000a__x000a_Action: B2B剩餘1次_x000a__x000a_Tools: B2B_x000a__x000a_End Result: 04-22259855/無其他問題"/>
    <m/>
    <s v="一般諮詢"/>
    <s v="詢問保單內容"/>
    <s v="Resolved"/>
  </r>
  <r>
    <s v="Synnex"/>
    <x v="1"/>
    <s v="Call"/>
    <s v="462A09722B1C4D5AB07AC9AE5DCD2CFF"/>
    <d v="2025-11-20T00:00:00"/>
    <d v="2025-11-20T12:39:34"/>
    <d v="2025-11-20T12:39:34"/>
    <x v="5"/>
    <m/>
    <m/>
    <m/>
    <m/>
    <s v="Inbound"/>
    <m/>
    <m/>
    <m/>
    <m/>
    <s v="IVR_SUR-Retail &amp; Sales support"/>
    <m/>
    <m/>
    <m/>
    <m/>
    <m/>
  </r>
  <r>
    <s v="Synnex"/>
    <x v="1"/>
    <s v="Call"/>
    <s v="462E7DDF2644400182943FC77512A000"/>
    <d v="2025-11-25T00:00:00"/>
    <d v="2025-11-25T17:16:08"/>
    <d v="2025-11-25T17:23:54"/>
    <x v="4"/>
    <s v="Alex Chen"/>
    <s v="062137885"/>
    <s v="NA"/>
    <s v="NA"/>
    <s v="Inbound"/>
    <s v="泰強守經銷商"/>
    <n v="0"/>
    <s v="[]"/>
    <s v="Smartphone"/>
    <s v="IVR_SUR-Retail &amp; Sales support"/>
    <s v="Reason: 來電表示進入WD learning，有登入成功但是沒看到課程可以進行_x000a__x000a_Action: 留下陳小姐個人資訊後，說明會請相關單位確認查詢，有消息回電062137885，找陳小姐_x000a__x000a_Tools: 自身經驗_x000a__x000a_End Result: 需回電，有消息回電062137885，找陳小姐"/>
    <m/>
    <s v="系統問題"/>
    <s v="亞勝訓練園地 - 操作使用"/>
    <s v="CALLBACK"/>
  </r>
  <r>
    <s v="Synnex"/>
    <x v="1"/>
    <s v="Call"/>
    <s v="475167C38051467BB5B565CFB3FC8086"/>
    <d v="2025-11-11T00:00:00"/>
    <d v="2025-11-11T12:35:12"/>
    <d v="2025-11-11T12:44:37"/>
    <x v="4"/>
    <m/>
    <s v="0422277789"/>
    <s v="NA"/>
    <s v="NA"/>
    <s v="Inbound"/>
    <s v="泰強守經銷商"/>
    <n v="0"/>
    <s v="[]"/>
    <s v="Smartphone"/>
    <s v="IVR_SUR-Retail &amp; Sales support"/>
    <s v="Reason: 門市進線查詢維修進度_x000a__x000a_Action: 此單因之前型號錯誤，還在走批改流程。說明目前國泰還在審理中，說明約五個工作天，批改完成後客戶會收到電子批單通知，門市也可透過B2B查詢進度，拍改完成後才會走後續的維修程序。_x000a__x000a_Tools: 維修單號60005411_x000a__x000a_End Result: 0422277789"/>
    <m/>
    <s v="一般諮詢"/>
    <s v="投保/批改/理賠進度"/>
    <s v="Resolved"/>
  </r>
  <r>
    <s v="Synnex"/>
    <x v="1"/>
    <s v="Call"/>
    <s v="47F984A2948E4524993B4A6BE0E90D39"/>
    <d v="2025-11-03T00:00:00"/>
    <d v="2025-11-03T13:15:59"/>
    <d v="2025-11-03T13:15:59"/>
    <x v="0"/>
    <m/>
    <m/>
    <m/>
    <m/>
    <s v="Inbound"/>
    <m/>
    <m/>
    <m/>
    <m/>
    <s v="IVR_SUR-Retail &amp; Sales support"/>
    <m/>
    <m/>
    <m/>
    <m/>
    <m/>
  </r>
  <r>
    <s v="Synnex"/>
    <x v="1"/>
    <s v="Call"/>
    <s v="491EB744C58C437EBF5DE570868D4C91"/>
    <d v="2025-11-21T00:00:00"/>
    <d v="2025-11-21T12:08:10"/>
    <d v="2025-11-21T12:14:27"/>
    <x v="1"/>
    <s v="Alex Chen"/>
    <s v="27855679"/>
    <s v="NA"/>
    <s v="NA"/>
    <s v="Inbound"/>
    <s v="泰強守經銷商"/>
    <n v="0"/>
    <s v="[]"/>
    <s v="Smartphone"/>
    <s v="IVR_SUR-Retail &amp; Sales support"/>
    <s v="Reason: 確認airpods pro 2客戶一耳遺失，去官網自行採購回來重綁，這樣未來理賠維修會有問題嗎_x000a__x000a_Action: 說明一樣可以維修，主要是充電盒必須在，某耳遺失去官網重購回來綁定是可以的_x000a__x000a_Tools: 150113PTC05115_x000a__x000a_End Result: 完成、02-27855679、向東企業有限公司-台北南港店"/>
    <m/>
    <s v="一般諮詢"/>
    <s v="詢問保單內容"/>
    <s v="Resolved"/>
  </r>
  <r>
    <s v="Synnex"/>
    <x v="1"/>
    <s v="Call"/>
    <s v="493222ED2F4E41E99E399FD2F19610F2"/>
    <d v="2025-11-11T00:00:00"/>
    <d v="2025-11-11T18:39:50"/>
    <d v="2025-11-11T18:47:16"/>
    <x v="4"/>
    <s v="Molly Song"/>
    <s v="0916510977"/>
    <s v="NA"/>
    <s v="NA"/>
    <s v="Inbound"/>
    <s v="泰強守經銷商"/>
    <n v="0"/>
    <s v="[&quot;60005239&quot;]"/>
    <s v="Smartphone"/>
    <s v="IVR_SUR-Retail &amp; Sales support"/>
    <s v="Reason:  60005239客戶表示未同意置換ASUS_x000a__x000a_Action: 已發信SCM，目前SCM請維修中心請提供通話內容及時間，尚未收到回覆_x000a__x000a_Tools: TCS信箱-RE: 維修案件確認【 60005239】_x000a__x000a_End Result: 0422259250"/>
    <m/>
    <s v="一般諮詢"/>
    <s v="投保/批改/理賠 申請書填寫方式"/>
    <s v="CALLBACK"/>
  </r>
  <r>
    <s v="Synnex"/>
    <x v="1"/>
    <s v="Call"/>
    <s v="4B63491C49EC48688F24C2B0FB571755"/>
    <d v="2025-11-24T00:00:00"/>
    <d v="2025-11-24T14:22:13"/>
    <d v="2025-11-24T14:26:55"/>
    <x v="0"/>
    <s v="Molly Song"/>
    <s v="0906677157"/>
    <s v="NA"/>
    <s v="NA"/>
    <s v="Inbound"/>
    <s v="泰強守經銷商"/>
    <n v="0"/>
    <s v="[&quot;150114PTA27867&quot;]"/>
    <s v="Smartphone"/>
    <s v="IVR_SUR-Retail &amp; Sales support"/>
    <s v="Reason: 退保150114PTA27867是否成功_x000a__x000a_Action: 經查已退保，匯款清單尚無，約2個工作天匯款_x000a__x000a_Tools: B2B_x000a__x000a_End Result: 0976773486/無其他問題"/>
    <m/>
    <s v="一般諮詢"/>
    <s v="投保/批改/理賠進度"/>
    <s v="Resolved"/>
  </r>
  <r>
    <s v="Synnex"/>
    <x v="1"/>
    <s v="Call"/>
    <s v="4BBE7CD4D9BA4379BEE7A2CF72D97508"/>
    <d v="2025-11-10T00:00:00"/>
    <d v="2025-11-10T17:31:25"/>
    <d v="2025-11-10T17:49:07"/>
    <x v="0"/>
    <s v="Amber Wang"/>
    <s v="0983921908"/>
    <s v="NA"/>
    <s v="NA"/>
    <s v="Inbound"/>
    <s v="泰強守經銷商"/>
    <n v="0"/>
    <s v="[&quot;60005239 &quot;]"/>
    <s v="Smartphone"/>
    <s v="IVR_SUR-Retail &amp; Sales support"/>
    <s v="Reason: _x000a_詢問維修案件60005239 已送達門市_x000a_Action: _x000a_1.表示接獲用戶端告知，為什麼送修三星置換ASUS 表示中間過程未收到聯繫也未收到簡訊過_x000a_要求確認聯繫細節及是否有完整告知型號，已說明維修流程維修中心會聯繫通知後才提供簡訊方便用戶匯款_x000a_2.要求確認後回電用戶說明0923257338林先生_x000a_門市端堅持此案請直接對用戶聯繫，並表示他們只是中間不清楚案件_x000a_Tools: _x000a_TRS_x000a_End Result: _x000a_填單及發信SCM確認後回電0923257338林先生"/>
    <m/>
    <s v="一般諮詢"/>
    <s v="投保/批改/理賠進度"/>
    <s v="CALLBACK"/>
  </r>
  <r>
    <s v="Synnex"/>
    <x v="1"/>
    <s v="Call"/>
    <s v="4D132B0935A948FDBFB26EE29AB1CAB4"/>
    <d v="2025-11-25T00:00:00"/>
    <d v="2025-11-25T15:07:21"/>
    <d v="2025-11-25T15:08:15"/>
    <x v="4"/>
    <s v="Evan Liu"/>
    <s v="062137885"/>
    <s v="NA"/>
    <s v="NA"/>
    <s v="Inbound"/>
    <s v="其他"/>
    <n v="0"/>
    <s v="[]"/>
    <s v="Smartphone"/>
    <s v="IVR_SUR-Retail &amp; Sales support"/>
    <s v="Reason: 進線無聲_x000a__x000a_Action: NA_x000a__x000a_Tools: NA_x000a__x000a_End Result: 呼喊後斷線"/>
    <m/>
    <s v="未提供服務"/>
    <s v="斷線"/>
    <s v="DISCONNECTED"/>
  </r>
  <r>
    <s v="Synnex"/>
    <x v="1"/>
    <s v="Call"/>
    <s v="4FDEDFB3C51C4A59A0A08FE4CE87F0DE"/>
    <d v="2025-11-11T00:00:00"/>
    <d v="2025-11-11T13:29:06"/>
    <d v="2025-11-11T13:30:14"/>
    <x v="4"/>
    <s v="Molly Song"/>
    <s v="27551299"/>
    <s v="NA"/>
    <s v="NA"/>
    <s v="Inbound"/>
    <s v="其他"/>
    <n v="0"/>
    <s v="[]"/>
    <s v="Smartphone"/>
    <s v="IVR_SUR-Retail &amp; Sales support"/>
    <s v="Reason: 進線無聲後斷線_x000a__x000a_Action: _x000a__x000a_Tools: _x000a__x000a_End Result:"/>
    <m/>
    <s v="未提供服務"/>
    <s v="斷線"/>
    <s v="DISCONNECTED"/>
  </r>
  <r>
    <s v="Synnex"/>
    <x v="1"/>
    <s v="Call"/>
    <s v="55FBD8A4CBD541F9BF90F4BEA8BABDF9"/>
    <d v="2025-11-27T00:00:00"/>
    <d v="2025-11-27T15:52:34"/>
    <d v="2025-11-27T15:53:23"/>
    <x v="5"/>
    <s v="Howard Chen"/>
    <s v="0901000199"/>
    <s v="NA"/>
    <s v="NA"/>
    <s v="Inbound"/>
    <s v="泰強守經銷商"/>
    <n v="0"/>
    <s v="[]"/>
    <s v="Smartphone"/>
    <s v="IVR_SUR-Retail &amp; Sales support"/>
    <s v="Reason: 進線無聲，探詢無回應_x000a__x000a_Action:  NA_x000a__x000a_Tools:  NA_x000a__x000a_End Result:  斷線"/>
    <m/>
    <s v="未提供服務"/>
    <s v="斷線"/>
    <s v="DISCONNECTED"/>
  </r>
  <r>
    <s v="Synnex"/>
    <x v="1"/>
    <s v="Call"/>
    <s v="58EC43F9EA754DA6BFC291C9CF83A961"/>
    <d v="2025-11-13T00:00:00"/>
    <d v="2025-11-13T16:25:39"/>
    <d v="2025-11-13T16:31:14"/>
    <x v="5"/>
    <s v="Amber Wang"/>
    <s v="0492323456"/>
    <s v="NA"/>
    <s v="NA"/>
    <s v="Inbound"/>
    <s v="泰強守經銷商"/>
    <n v="0"/>
    <s v="[&quot;60005723&quot;]"/>
    <s v="Smartphone"/>
    <s v="IVR_SUR-Retail &amp; Sales support"/>
    <s v="Reason: _x000a_詢問維修案件60005723用戶有接到置換通知有疑慮想確認或是否有電話可以致電_x000a_Action: _x000a_說明可協助轉達但維修中心聯繫時間不一定，已提供門市維修電話用戶可先自行去電確認置換細節_x000a_Tools: _x000a_TRS_x000a_End Result: _x000a_無其他問題_x000a_0492323456"/>
    <m/>
    <s v="一般諮詢"/>
    <s v="投保/批改/理賠進度"/>
    <s v="Resolved"/>
  </r>
  <r>
    <s v="Synnex"/>
    <x v="1"/>
    <s v="Call"/>
    <s v="5936F4CE5AE54650B0BC67E34BFFBC47"/>
    <d v="2025-11-25T00:00:00"/>
    <d v="2025-11-25T14:44:45"/>
    <d v="2025-11-25T14:45:58"/>
    <x v="4"/>
    <s v="Molly Song"/>
    <s v="076466658"/>
    <s v="NA"/>
    <s v="NA"/>
    <s v="Inbound"/>
    <s v="其他"/>
    <n v="0"/>
    <s v="[]"/>
    <s v="Smartphone"/>
    <s v="IVR_SUR-Retail &amp; Sales support"/>
    <s v="Reason: 無聲斷線_x000a__x000a_Action:  無聲斷線_x000a__x000a_Tools: NA_x000a__x000a_End Result: NA"/>
    <m/>
    <s v="未提供服務"/>
    <s v="斷線"/>
    <s v="DISCONNECTED"/>
  </r>
  <r>
    <s v="Synnex"/>
    <x v="1"/>
    <s v="Call"/>
    <s v="5C7E46949C004318A3E9C05086377335"/>
    <d v="2025-11-17T00:00:00"/>
    <d v="2025-11-17T12:22:56"/>
    <d v="2025-11-17T12:30:29"/>
    <x v="0"/>
    <s v="Molly Song"/>
    <s v="0902688374"/>
    <s v="NA"/>
    <s v="NA"/>
    <s v="Inbound"/>
    <s v="泰強守經銷商"/>
    <n v="0"/>
    <s v="[&quot;60005231&quot;]"/>
    <s v="Smartphone"/>
    <s v="IVR_SUR-Retail &amp; Sales support"/>
    <s v="Reason: 60005231進度_x000a__x000a_Action: 11/12 Gina已通知廠商出貨，再發信請SCM盡快協助_x000a__x000a_Tools: RMA信箱-維修進度查詢-【60005231】_x000a__x000a_End Result: 0902688374"/>
    <m/>
    <s v="一般諮詢"/>
    <s v="投保/批改/理賠進度"/>
    <s v="Resolved"/>
  </r>
  <r>
    <s v="Synnex"/>
    <x v="1"/>
    <s v="Call"/>
    <s v="5EEDAF3EC9754B42B85BD10FF1C0DBD6"/>
    <d v="2025-11-17T00:00:00"/>
    <d v="2025-11-17T12:21:27"/>
    <d v="2025-11-17T12:34:08"/>
    <x v="0"/>
    <s v="Alex Chen"/>
    <s v="29928989"/>
    <s v="NA"/>
    <s v="NA"/>
    <s v="Inbound"/>
    <s v="泰強守經銷商"/>
    <n v="0"/>
    <s v="[]"/>
    <s v="Smartphone"/>
    <s v="IVR_SUR-Retail &amp; Sales support"/>
    <s v="Reason: 詢問維修案件60005546、60004849_x000a__x000a_Action: _x000a_1.60005546此件表示客戶在忙的時候接到置換電話，沒有聽清楚對方說什麼，只知道要置換+匯款，後續才知道不是換同廠牌，要求至少同廠牌，_x000a_2._x000a__x000a_Tools: 60005546、60004849_x000a__x000a_End Result: 需回電，0961355656 林小姐"/>
    <m/>
    <s v="一般諮詢"/>
    <s v="投保/批改/理賠進度"/>
    <s v="CALLBACK"/>
  </r>
  <r>
    <s v="Synnex"/>
    <x v="1"/>
    <s v="Call"/>
    <s v="5EF0375F52534AB981501F7B73C134F3"/>
    <d v="2025-11-04T00:00:00"/>
    <d v="2025-11-04T14:08:48"/>
    <d v="2025-11-04T14:23:42"/>
    <x v="4"/>
    <m/>
    <s v="0426762898"/>
    <s v="NA"/>
    <s v="NA"/>
    <s v="Inbound"/>
    <s v="泰強守經銷商"/>
    <n v="0"/>
    <s v="[]"/>
    <s v="Smartphone"/>
    <s v="IVR_SUR-Retail &amp; Sales support"/>
    <s v="Reason: 門市陳宣縈進線表示帳號密碼無法登入_x000a__x000a_Action: 提供重製過後的帳密給業務員登入(登入帳號：hsuanying.chen 登入密碼：Hs-Ch-558913)，出現rsasecurid、pingid 兩個選項，不管選哪一個都會跳出_x000a_身分驗證出現意外問題，聯絡系統管理員的錯誤信息_x000a__x000a_Tools: n/a_x000a__x000a_End Result: 0426762898"/>
    <m/>
    <s v="系統問題"/>
    <s v="亞勝訓練園地 - 帳號密碼"/>
    <s v="Resolved"/>
  </r>
  <r>
    <s v="Synnex"/>
    <x v="1"/>
    <s v="Call"/>
    <s v="61AAB873C5EF4570B8FEE92F7F169097"/>
    <d v="2025-11-07T00:00:00"/>
    <d v="2025-11-07T15:10:09"/>
    <d v="2025-11-07T15:31:34"/>
    <x v="1"/>
    <m/>
    <s v="0921922792"/>
    <s v="NA"/>
    <s v="NA"/>
    <s v="Inbound"/>
    <s v="泰強守保戶"/>
    <n v="0"/>
    <s v="[]"/>
    <s v="Smartphone"/>
    <s v="IVR_SUR-Retail &amp; Sales support"/>
    <s v="Reason: 請協助聯繫客戶，確認客戶會前往的門市回報業務，謝謝_x000a__x000a_Action: 經確認，客戶可以到 洋蔥網通 美村南店。_x000a__x000a_Tools: 150113PTA42808 _x000a__x000a_End Result: 0921922792"/>
    <m/>
    <s v="一般諮詢"/>
    <s v="續保"/>
    <s v="Resolved"/>
  </r>
  <r>
    <s v="Synnex"/>
    <x v="1"/>
    <s v="Call"/>
    <s v="6670E75E46CE482FB3ADC706EE15EB39"/>
    <d v="2025-11-21T00:00:00"/>
    <d v="2025-11-21T14:09:02"/>
    <d v="2025-11-21T14:17:55"/>
    <x v="1"/>
    <m/>
    <s v="0426760268"/>
    <s v="NA"/>
    <s v="NA"/>
    <s v="Inbound"/>
    <s v="泰強守經銷商"/>
    <n v="0"/>
    <s v="[]"/>
    <s v="Smartphone"/>
    <s v="IVR_SUR-Retail &amp; Sales support"/>
    <s v="Reason: 門市進線:詢問維修進度_x000a__x000a_Action: 已有返件物流單號，提供黑貓電話，請門市與黑貓確認。_x000a__x000a_Tools:60005392_x000a__x000a_End Result: 0426760268"/>
    <m/>
    <s v="一般諮詢"/>
    <s v="投保/批改/理賠進度"/>
    <s v="Resolved"/>
  </r>
  <r>
    <s v="Synnex"/>
    <x v="1"/>
    <s v="Call"/>
    <s v="678D3317FB9B47478DFE4BDC43329A13"/>
    <d v="2025-11-05T00:00:00"/>
    <d v="2025-11-05T16:05:06"/>
    <d v="2025-11-05T16:11:30"/>
    <x v="3"/>
    <s v="Amber Wang"/>
    <s v="82618255"/>
    <s v="NA"/>
    <s v="NA"/>
    <s v="Inbound"/>
    <s v="泰強守經銷商"/>
    <n v="0"/>
    <s v="[]"/>
    <s v="Smartphone"/>
    <s v="IVR_SUR-Retail &amp; Sales support"/>
    <s v="Reason: _x000a_訓練園地無法登入，表示信件帳密輸入被鎖_x000a_Action: _x000a_協助確認後回電通知0282618255_x000a_如六點後改播0956134704吳小姐_x000a_Tools: _x000a_訓練園地_x000a_End Result: _x000a_協助確認後回電通知0282618255_x000a_如六點後改播0956134704吳小姐"/>
    <m/>
    <s v="系統問題"/>
    <s v="亞勝訓練園地 - 帳號密碼"/>
    <s v="CALLBACK"/>
  </r>
  <r>
    <s v="Synnex"/>
    <x v="1"/>
    <s v="Call"/>
    <s v="67E08CC9C89D4D0084ADB4E3FE3CD46C"/>
    <d v="2025-11-26T00:00:00"/>
    <d v="2025-11-26T15:11:21"/>
    <d v="2025-11-26T15:18:05"/>
    <x v="3"/>
    <s v="Amber Wang"/>
    <s v="0936213641"/>
    <s v="NA"/>
    <s v="NA"/>
    <s v="Inbound"/>
    <s v="泰強守經銷商"/>
    <n v="0"/>
    <s v="[]"/>
    <s v="Smartphone"/>
    <s v="IVR_SUR-Retail &amp; Sales support"/>
    <s v="Reason: _x000a_詢問報修是否一定要保險本人_x000a_Action: _x000a_說明如本人不方便由其他親屬代送，AB單欄位請代送人簽名及勾選欄位關係即可 _x000a_Tools: _x000a_個人經驗_x000a_End Result: _x000a_無其他問題_x000a_89145555"/>
    <m/>
    <s v="一般諮詢"/>
    <s v="投保/批改/理賠 申請書填寫方式"/>
    <s v="Resolved"/>
  </r>
  <r>
    <s v="Synnex"/>
    <x v="1"/>
    <s v="Call"/>
    <s v="69F52CCB8E424617AB55FF4D8638DACF"/>
    <d v="2025-11-13T00:00:00"/>
    <d v="2025-11-13T12:11:17"/>
    <d v="2025-11-13T12:12:38"/>
    <x v="5"/>
    <s v="Molly Song"/>
    <s v="82616188"/>
    <s v="NA"/>
    <s v="NA"/>
    <s v="Inbound"/>
    <s v="其他"/>
    <n v="0"/>
    <s v="[]"/>
    <s v="Smartphone"/>
    <s v="IVR_SUR-Retail &amp; Sales support"/>
    <s v="Reason: 進縣無聲後斷線_x000a__x000a_Action: _x000a__x000a_Tools: _x000a__x000a_End Result:"/>
    <m/>
    <s v="未提供服務"/>
    <s v="斷線"/>
    <s v="DISCONNECTED"/>
  </r>
  <r>
    <s v="Synnex"/>
    <x v="1"/>
    <s v="Call"/>
    <s v="6BAC6F7287D347B0B1D010319F61BD60"/>
    <d v="2025-11-21T00:00:00"/>
    <d v="2025-11-21T18:46:04"/>
    <d v="2025-11-21T18:52:57"/>
    <x v="1"/>
    <s v="Evan Liu"/>
    <s v="89313016"/>
    <s v="NA"/>
    <s v="NA"/>
    <s v="Inbound"/>
    <s v="泰強守經銷商"/>
    <n v="0"/>
    <s v="[&quot;150112PTA56984&quot;]"/>
    <s v="Smartphone"/>
    <s v="IVR_SUR-Retail &amp; Sales support"/>
    <s v="Reason: 報修IMEI錯誤，來電詢問資訊_x000a__x000a_Action: 因資料保護原則，請要保人致電詢問國泰，國泰核資後會提供_x000a_另若IMEI有誤，需請先批改後再行送修_x000a__x000a_Tools: 國泰B2B-150112PTA56984_x000a__x000a_End Result: 說明完成0289313016"/>
    <m/>
    <s v="一般諮詢"/>
    <s v="投保/批改/理賠 申請書填寫方式"/>
    <s v="Resolved"/>
  </r>
  <r>
    <s v="Synnex"/>
    <x v="1"/>
    <s v="Call"/>
    <s v="6CE14E8CC378416DBA25B5D52A5CE902"/>
    <d v="2025-11-10T00:00:00"/>
    <d v="2025-11-10T12:03:18"/>
    <d v="2025-11-10T12:05:30"/>
    <x v="0"/>
    <s v="Molly Song"/>
    <s v="0422259855"/>
    <s v="NA"/>
    <s v="NA"/>
    <s v="Inbound"/>
    <s v="其他"/>
    <n v="0"/>
    <s v="[]"/>
    <s v="Smartphone"/>
    <s v="IVR_SUR-Retail &amp; Sales support"/>
    <s v="Reason: 進縣無聲_x000a__x000a_Action: _x000a__x000a_Tools: _x000a__x000a_End Result:"/>
    <m/>
    <s v="未提供服務"/>
    <s v="斷線"/>
    <s v="DISCONNECTED"/>
  </r>
  <r>
    <s v="Synnex"/>
    <x v="1"/>
    <s v="Call"/>
    <s v="6EB76D975D894394B3DE73730C65D618"/>
    <d v="2025-11-21T00:00:00"/>
    <d v="2025-11-21T16:19:07"/>
    <d v="2025-11-21T16:24:15"/>
    <x v="1"/>
    <s v="Howard Chen"/>
    <s v="0426888968"/>
    <s v="NA"/>
    <s v="NA"/>
    <s v="Inbound"/>
    <s v="泰強守經銷商"/>
    <n v="0"/>
    <s v="[&quot;60005700&quot;]"/>
    <s v="Smartphone"/>
    <s v="IVR_SUR-Retail &amp; Sales support"/>
    <s v="Reason:60005700維修進度確認_x000a__x000a_Action:國泰審查中，依話術說明_x000a__x000a_Tools:TRS、泰強守經銷商名單_含上課1118-特定維修案件、自身經驗_x000a__x000a_End Result:無其他問題0426888968"/>
    <m/>
    <s v="一般諮詢"/>
    <s v="投保/批改/理賠進度"/>
    <s v="Resolved"/>
  </r>
  <r>
    <s v="Synnex"/>
    <x v="1"/>
    <s v="Call"/>
    <s v="71E7886738EB4736ADD0B1FF6C46F631"/>
    <d v="2025-11-24T00:00:00"/>
    <d v="2025-11-24T16:18:10"/>
    <d v="2025-11-24T16:23:44"/>
    <x v="0"/>
    <s v="Amber Wang"/>
    <s v="0976863208"/>
    <s v="NA"/>
    <s v="NA"/>
    <s v="Inbound"/>
    <s v="泰強守經銷商"/>
    <n v="0"/>
    <s v="[]"/>
    <s v="Smartphone"/>
    <s v="IVR_SUR-Retail &amp; Sales support"/>
    <s v="Reason: _x000a_訓練園地無法登入_x000a_Action: _x000a_已核資確認，表示信件內帳密被鎖，協助發信AIIASA回電0976863208許小姐_x000a_Tools: _x000a_訓練園地_x000a_End Result: _x000a_確認後回電0976863208許小姐"/>
    <m/>
    <s v="系統問題"/>
    <s v="亞勝訓練園地 - 帳號密碼"/>
    <s v="CALLBACK"/>
  </r>
  <r>
    <s v="Synnex"/>
    <x v="1"/>
    <s v="Call"/>
    <s v="746A726A1732487B90D2987BF9D887AF"/>
    <d v="2025-11-06T00:00:00"/>
    <d v="2025-11-06T14:50:27"/>
    <d v="2025-11-06T14:50:27"/>
    <x v="5"/>
    <m/>
    <m/>
    <m/>
    <m/>
    <s v="Inbound"/>
    <m/>
    <m/>
    <m/>
    <m/>
    <s v="IVR_SUR-Retail &amp; Sales support"/>
    <m/>
    <m/>
    <m/>
    <m/>
    <m/>
  </r>
  <r>
    <s v="Synnex"/>
    <x v="1"/>
    <s v="Call"/>
    <s v="764C2EFC02FB428D93320FB211F12F2D"/>
    <d v="2025-11-21T00:00:00"/>
    <d v="2025-11-21T15:43:14"/>
    <d v="2025-11-21T15:46:05"/>
    <x v="1"/>
    <s v="Howard Chen"/>
    <s v="87729016"/>
    <s v="NA"/>
    <s v="NA"/>
    <s v="Inbound"/>
    <s v="泰強守經銷商"/>
    <n v="0"/>
    <s v="[&quot;60005573&quot;]"/>
    <s v="Smartphone"/>
    <s v="IVR_SUR-Retail &amp; Sales support"/>
    <s v="Reason:60005573，提供其他可收置換簡訊之聯電0919953013_x000a__x000a_Action:轉知維修端_x000a__x000a_Tools:tcs信箱-RE: 泰強守 報價超過兩日通知 - DX2510015467_x000a__x000a_End Result:無其他問題。0287729016"/>
    <m/>
    <s v="一般諮詢"/>
    <s v="投保/批改/理賠進度"/>
    <s v="Resolved"/>
  </r>
  <r>
    <s v="Synnex"/>
    <x v="1"/>
    <s v="Call"/>
    <s v="77FB41A212804BB8AFD18061A52DCA86"/>
    <d v="2025-11-13T00:00:00"/>
    <d v="2025-11-13T15:16:02"/>
    <d v="2025-11-13T15:18:42"/>
    <x v="5"/>
    <s v="Howard Chen"/>
    <s v="0425885878"/>
    <s v="NA"/>
    <s v="NA"/>
    <s v="Inbound"/>
    <s v="泰強守經銷商"/>
    <n v="0"/>
    <s v="[]"/>
    <s v="Smartphone"/>
    <s v="IVR_SUR-Retail &amp; Sales support"/>
    <s v="Reason:來信報修，確認有無收到信件_x000a__x000a_Action:已收到且派由專人協助，起單完成會回信及回電_x000a__x000a_Tools:TCS信箱-保險送修、泰強守TEAMS頻道_x000a__x000a_End Result:無其他問題。0425885878"/>
    <m/>
    <s v="一般諮詢"/>
    <s v="投保/批改/理賠 申請書填寫方式"/>
    <s v="Resolved"/>
  </r>
  <r>
    <s v="Synnex"/>
    <x v="1"/>
    <s v="Call"/>
    <s v="7864323C6869485F9D8AF5B2190DBE6C"/>
    <d v="2025-11-21T00:00:00"/>
    <d v="2025-11-21T17:04:30"/>
    <d v="2025-11-21T17:08:13"/>
    <x v="1"/>
    <s v="Howard Chen"/>
    <s v="87729016"/>
    <s v="NA"/>
    <s v="NA"/>
    <s v="Inbound"/>
    <s v="泰強守經銷商"/>
    <n v="0"/>
    <s v="[&quot;60005870&quot;]"/>
    <s v="Smartphone"/>
    <s v="IVR_SUR-Retail &amp; Sales support"/>
    <s v="Reason:60005870報修後，物流每日前往但都未收此筆_x000a__x000a_Action:(報修後未呼叫)已協助呼叫物流，請門市留意後續收件。_x000a__x000a_Tools:TRS_x000a__x000a_End Result:無其他問題0287729016"/>
    <m/>
    <s v="一般諮詢"/>
    <s v="投保/批改/理賠進度"/>
    <s v="Resolved"/>
  </r>
  <r>
    <s v="Synnex"/>
    <x v="1"/>
    <s v="Call"/>
    <s v="78C1738E0477425C906DD9FB596A9D2E"/>
    <d v="2025-11-14T00:00:00"/>
    <d v="2025-11-14T17:45:34"/>
    <d v="2025-11-14T18:04:17"/>
    <x v="1"/>
    <m/>
    <s v="0965666026"/>
    <s v="NA"/>
    <s v="NA"/>
    <s v="Inbound"/>
    <s v="泰強守經銷商"/>
    <n v="0"/>
    <s v="[&quot;60005734&quot;]"/>
    <s v="Smartphone"/>
    <s v="IVR_SUR-Retail &amp; Sales support"/>
    <s v="Reason: 客戶曾自行轉送原廠, 序號從356245742607485變更為358161187721418. 請門市替客戶進行序號批改作業, 待批改完成後重新報修國泰B2B.，另此件FMIP也未關閉。門市進線，剛未接到電話詢問來意_x000a__x000a_Action: 此端說明:序號不符，請門市替客戶進行序號批改作業, 待批改完成後重新報修國泰B2B.，FMIP也未關閉。因此保單已過期，請門市盡快完成以上程序，以利後續維修作業。_x000a__x000a_Tools: 60005734_x000a__x000a_End Result: 0965666026"/>
    <m/>
    <s v="一般諮詢"/>
    <s v="投保/批改/理賠進度"/>
    <s v="Resolved"/>
  </r>
  <r>
    <s v="Synnex"/>
    <x v="1"/>
    <s v="Call"/>
    <s v="799E2A6EE8C34084A82104C6F2A3D6C3"/>
    <d v="2025-11-21T00:00:00"/>
    <d v="2025-11-21T12:34:17"/>
    <d v="2025-11-21T12:37:15"/>
    <x v="1"/>
    <m/>
    <s v="0906000599"/>
    <s v="NA"/>
    <s v="NA"/>
    <s v="Inbound"/>
    <s v="泰強守經銷商"/>
    <n v="0"/>
    <s v="[]"/>
    <s v="Smartphone"/>
    <s v="IVR_SUR-Retail &amp; Sales support"/>
    <s v="Reason: 門市進線:剛送補件資料，詢問信箱是否收到。鄭博元、陳博嘉_x000a__x000a_Action: 經查看已收取，確認無誤_x000a__x000a_Tools: N/A_x000a__x000a_End Result: 0906000599"/>
    <m/>
    <s v="一般諮詢"/>
    <s v="投保/批改/理賠進度"/>
    <s v="Resolved"/>
  </r>
  <r>
    <s v="Synnex"/>
    <x v="1"/>
    <s v="Call"/>
    <s v="7A0B91E6F5C24805948D72AFB040CC1A"/>
    <d v="2025-11-18T00:00:00"/>
    <d v="2025-11-18T17:27:15"/>
    <d v="2025-11-18T17:43:37"/>
    <x v="4"/>
    <m/>
    <s v="0426760268"/>
    <s v="NA"/>
    <s v="NA"/>
    <s v="Inbound"/>
    <s v="泰強守經銷商"/>
    <n v="0"/>
    <s v="[]"/>
    <s v="Smartphone"/>
    <s v="IVR_SUR-Retail &amp; Sales support"/>
    <s v="Reason: 門市進線:詢問延長保固 IPHONE 16PRO MAX ，14 PRO MAX 兩台手機(中古機)，手機號碼打錯，能做修改嗎?_x000a__x000a_Action: 說明此端為泰強守服務中心，相關問題請門市洽詢業務_x000a__x000a_Tools: N/A_x000a__x000a_End Result: 0426760268"/>
    <m/>
    <s v="未提供服務"/>
    <s v="門市因素"/>
    <s v="Resolved"/>
  </r>
  <r>
    <s v="Synnex"/>
    <x v="1"/>
    <s v="Call"/>
    <s v="7A5A35ADEEF74D75B82966E3F925F4E2"/>
    <d v="2025-11-14T00:00:00"/>
    <d v="2025-11-14T18:21:57"/>
    <d v="2025-11-14T18:34:01"/>
    <x v="1"/>
    <s v="Howard Chen"/>
    <s v="0965666026"/>
    <s v="NA"/>
    <s v="NA"/>
    <s v="Inbound"/>
    <s v="泰強守經銷商"/>
    <n v="0"/>
    <s v="[&quot;60005734&quot;]"/>
    <s v="Smartphone"/>
    <s v="IVR_SUR-Retail &amp; Sales support"/>
    <s v="Reason:_x000a_1.60005734，稍早有通知批改事宜，前次完修單上僅有SN碼，沒有IMEI_x000a_2.批改申請書如何下載？_x000a__x000a_Action:_x000a_1.說明因投保時僅填IMEI未填SN，門市表示除完修單另有畫面截圖同時顯示IMEI及SN，請門市一併提供協助轉交國泰批改時備註，以國泰審核為主_x000a_2.引導AIIA下載空白申請書_x000a__x000a_Tools:TCS信箱-回覆: 泰強守服務申請- DX2511004276、TEAMS泰強守頻道、AIIA_x000a__x000a_End Result:無其他問題。035280885"/>
    <m/>
    <s v="一般諮詢"/>
    <s v="投保/批改/理賠 申請書填寫方式"/>
    <s v="Resolved"/>
  </r>
  <r>
    <s v="Synnex"/>
    <x v="1"/>
    <s v="Call"/>
    <s v="7AE9568D36684CC3845363EF946D9E91"/>
    <d v="2025-11-03T00:00:00"/>
    <d v="2025-11-03T17:33:24"/>
    <d v="2025-11-03T17:37:33"/>
    <x v="0"/>
    <s v="Evan Liu"/>
    <s v="0426630798"/>
    <s v="NA"/>
    <s v="NA"/>
    <s v="Inbound"/>
    <s v="泰強守經銷商"/>
    <n v="0"/>
    <s v="[&quot;會報828&quot;]"/>
    <s v="Smartphone"/>
    <s v="IVR_SUR-Retail &amp; Sales support"/>
    <s v="Reason: 收到上課通知的信件，想確認是否還有課程沒上完_x000a__x000a_Action: 確認信件內都顯示已完成，提醒之後內訓要從信件內的網址進行上課_x000a__x000a_Tools: 會報828_x000a__x000a_End Result: 說明完成_x000a_0426630798"/>
    <m/>
    <s v="系統問題"/>
    <s v="亞勝訓練園地 - 操作使用"/>
    <s v="Resolved"/>
  </r>
  <r>
    <s v="Synnex"/>
    <x v="1"/>
    <s v="Call"/>
    <s v="7DF1DF4AAB3E4AFAA67DECB4112421A6"/>
    <d v="2025-11-06T00:00:00"/>
    <d v="2025-11-06T12:52:42"/>
    <d v="2025-11-06T13:00:41"/>
    <x v="5"/>
    <s v="Molly Song"/>
    <s v="0928814812"/>
    <s v="NA"/>
    <s v="NA"/>
    <s v="Inbound"/>
    <s v="泰強守經銷商"/>
    <n v="0"/>
    <s v="[&quot;60005361&quot;]"/>
    <s v="Smartphone"/>
    <s v="IVR_SUR-Retail &amp; Sales support"/>
    <s v="Reason: 60005361維修進度_x000a__x000a_Action: 門市游先生來電查詢進度，檢修中。因已約14個工作日客戶已反應等太久，要求確認何時可完修，發信SCM_x000a__x000a_Tools: TRS_x000a__x000a_End Result:回電02 89145555/0928814812"/>
    <m/>
    <s v="一般諮詢"/>
    <s v="投保/批改/理賠進度"/>
    <s v="CALLBACK"/>
  </r>
  <r>
    <s v="Synnex"/>
    <x v="1"/>
    <s v="Call"/>
    <s v="7F949DD9152C400D95BCF2A95F7C42AB"/>
    <d v="2025-11-18T00:00:00"/>
    <d v="2025-11-18T13:28:04"/>
    <d v="2025-11-18T13:35:57"/>
    <x v="4"/>
    <m/>
    <s v="29588228"/>
    <s v="NA"/>
    <s v="NA"/>
    <s v="Inbound"/>
    <s v="泰強守經銷商"/>
    <n v="0"/>
    <s v="[]"/>
    <s v="Smartphone"/>
    <s v="IVR_SUR-Retail &amp; Sales support"/>
    <s v="Reason: 門市進線詢問IMEI批改進度_x000a__x000a_Action: 經確認，告知IMEI已批改完成。_x000a__x000a_Tools: 150114PTA27512_x000a__x000a_End Result: 0282616188"/>
    <m/>
    <s v="一般諮詢"/>
    <s v="投保/批改/理賠進度"/>
    <s v="Resolved"/>
  </r>
  <r>
    <s v="Synnex"/>
    <x v="1"/>
    <s v="Call"/>
    <s v="7FAB0C43253242D3A815A911E2C7175D"/>
    <d v="2025-11-26T00:00:00"/>
    <d v="2025-11-26T20:28:10"/>
    <d v="2025-11-26T20:34:57"/>
    <x v="3"/>
    <s v="Amber Wang"/>
    <s v="0422256958"/>
    <s v="NA"/>
    <s v="NA"/>
    <s v="Inbound"/>
    <s v="泰強守經銷商"/>
    <n v="0"/>
    <s v="[]"/>
    <s v="Smartphone"/>
    <s v="IVR_SUR-Retail &amp; Sales support"/>
    <s v="Reason: _x000a_詢問保單快到期 要批改是否影響報修_x000a_Action: _x000a_說明保單到期有緩衝15填仍可報修，但需要先盡快批改 以免報修權益_x000a_Tools: _x000a_個人經驗_x000a_End Result: _x000a_無其他問題_x000a_0422256958"/>
    <m/>
    <s v="一般諮詢"/>
    <s v="投保/批改/理賠 申請書填寫方式"/>
    <s v="Resolved"/>
  </r>
  <r>
    <s v="Synnex"/>
    <x v="1"/>
    <s v="Call"/>
    <s v="809ED05622044F319C3D1951439704C0"/>
    <d v="2025-11-27T00:00:00"/>
    <d v="2025-11-27T12:15:48"/>
    <d v="2025-11-27T12:35:34"/>
    <x v="5"/>
    <s v="Alex Chen"/>
    <s v="033249292"/>
    <s v="NA"/>
    <s v="NA"/>
    <s v="Inbound"/>
    <s v="泰強守經銷商"/>
    <n v="0"/>
    <s v="[]"/>
    <s v="Smartphone"/>
    <s v="IVR_SUR-Retail &amp; Sales support"/>
    <s v="Reason: _x000a_1.apple iphone 16 pro max 1TB不能投保嗎? 系統看不到? 是不是BUG?_x000a_2.要投訴當區業務Andy Lu，問題回得超慢，甚至還不讀不回?_x000a_Action: _x000a_1.說明以系統為主，系統名單、零售價查詢沒有的機型無法投保，黃小姐覺得不合理，這系統名單的apple iphone 15 pro max 1TB、apple iphone 14 pro max 1TB甚至都還在，為何有貨的apple iphone 16 pro max 1TB就沒有在名單內，跟門市實務執行上覺得有落差，希望回饋給相關單位，以上內容將協助回報_x000a_2.要客訴當區業務Andy Lu，如果在忙還怎樣起碼也回一下訊息吧，不要不讀不回，有問題到底還能找誰，以上內容將協助回報_x000a_Tools: _x000a_茉莉、B2B投保系統、零售價查詢系統_x000a_End Result:_x000a_完成"/>
    <m/>
    <s v="一般諮詢"/>
    <s v="查詢可投保裝置"/>
    <s v="Resolved"/>
  </r>
  <r>
    <s v="Synnex"/>
    <x v="1"/>
    <s v="Call"/>
    <s v="84697C3E19EA433E9A59890F83B82228"/>
    <d v="2025-11-04T00:00:00"/>
    <d v="2025-11-04T13:08:17"/>
    <d v="2025-11-04T13:18:16"/>
    <x v="4"/>
    <s v="Molly Song"/>
    <s v="052626338"/>
    <s v="NA"/>
    <s v="NA"/>
    <s v="Inbound"/>
    <s v="泰強守經銷商"/>
    <n v="0"/>
    <s v="[]"/>
    <s v="Smartphone"/>
    <s v="IVR_SUR-Retail &amp; Sales support"/>
    <s v="Reason: 無法上課_x000a__x000a_Action: 經查已撤銷，彭小姐表示有重新考試，請其與業務確認是否已經協助重新登錄，可提供新的登錄證字號供查詢，因其手邊皆為舊的資料已撤銷，彭小姐表示會再與業務確認，目前現場有客，確認好會再來電_x000a__x000a_Tools: 經銷商名單_x000a__x000a_End Result: 052626338"/>
    <m/>
    <s v="系統問題"/>
    <s v="亞勝訓練園地 - 帳號密碼"/>
    <s v="Resolved"/>
  </r>
  <r>
    <s v="Synnex"/>
    <x v="1"/>
    <s v="Call"/>
    <s v="87DEDE19B5DF4B7AA5E74131A45128DD"/>
    <d v="2025-11-18T00:00:00"/>
    <d v="2025-11-18T13:52:43"/>
    <d v="2025-11-18T13:56:53"/>
    <x v="4"/>
    <m/>
    <s v="0426879200"/>
    <s v="NA"/>
    <s v="NA"/>
    <s v="Inbound"/>
    <s v="泰強守經銷商"/>
    <n v="0"/>
    <s v="[&quot;60005806&quot;]"/>
    <s v="Smartphone"/>
    <s v="IVR_SUR-Retail &amp; Sales support"/>
    <s v="Reason: 門市進線詢問維修進度_x000a__x000a_Action: 告知11/17剛抵達維修中心_x000a__x000a_Tools: 60005806_x000a__x000a_End Result: 0426879200"/>
    <m/>
    <s v="一般諮詢"/>
    <s v="投保/批改/理賠進度"/>
    <s v="Resolved"/>
  </r>
  <r>
    <s v="Synnex"/>
    <x v="1"/>
    <s v="Call"/>
    <s v="89B8B0D6CFAC45AA9ABD41C4236E07BB"/>
    <d v="2025-11-19T00:00:00"/>
    <d v="2025-11-19T14:49:46"/>
    <d v="2025-11-19T14:57:21"/>
    <x v="3"/>
    <m/>
    <s v="0910000007"/>
    <s v="NA"/>
    <s v="NA"/>
    <s v="Inbound"/>
    <s v="泰強守經銷商"/>
    <n v="0"/>
    <s v="[&quot;KIA&quot;]"/>
    <s v="Smartphone"/>
    <s v="IVR_SUR-Retail &amp; Sales support"/>
    <s v="Reason: 1.門市進線詢問用戶無法投保，只能走人工投保方式_x000a_2.詢問人工投保不能刷信用卡嗎?_x000a__x000a_Action: 和門市告知人工投保需走紙本報修進件的方式，並且用戶資料填好後寄到TCS信箱_x000a_2.因人工投保需要請後端協助，且走紙本進線方式，所以無法透過門市銷售系統先刷卡_x000a__x000a_Tools: KIA泰強守服務內容_x000a__x000a_End Result: 0910000007"/>
    <m/>
    <s v="一般諮詢"/>
    <s v="投保/批改/理賠 申請書填寫方式"/>
    <s v="Resolved"/>
  </r>
  <r>
    <s v="Synnex"/>
    <x v="1"/>
    <s v="Call"/>
    <s v="8B0AD67125C74AC892EA218DA8F4A62B"/>
    <d v="2025-11-17T00:00:00"/>
    <d v="2025-11-17T18:06:29"/>
    <d v="2025-11-17T18:14:05"/>
    <x v="0"/>
    <s v="Evan Liu"/>
    <s v="055331033"/>
    <s v="NA"/>
    <s v="NA"/>
    <s v="Inbound"/>
    <s v="泰強守經銷商"/>
    <n v="0"/>
    <s v="[&quot;150112PTA52239&quot;]"/>
    <s v="Smartphone"/>
    <s v="IVR_SUR-Retail &amp; Sales support"/>
    <s v="Reason: 門市來信補AB單_x000a__x000a_Action: 查看故障描述僅電池_x000a_提醒Apple 是電池健康度&lt;80才有理賠_x000a_手機尚未到門市，約20:10致電門市確認_x000a__x000a_Tools: TCS-保險_x000a__x000a_End Result: 約20:10致電門市蕭先生0907566036確認"/>
    <m/>
    <s v="一般諮詢"/>
    <s v="投保/批改/理賠 申請書填寫方式"/>
    <s v="CALLBACK"/>
  </r>
  <r>
    <s v="Synnex"/>
    <x v="1"/>
    <s v="Call"/>
    <s v="8FA1F25396384299B258C33F7044BD99"/>
    <d v="2025-11-03T00:00:00"/>
    <d v="2025-11-03T12:15:21"/>
    <d v="2025-11-03T12:24:17"/>
    <x v="0"/>
    <m/>
    <s v="0910000007"/>
    <s v="NA"/>
    <s v="NA"/>
    <s v="Inbound"/>
    <s v="泰強守經銷商"/>
    <n v="0"/>
    <s v="[&quot; 60005611&quot;]"/>
    <s v="Smartphone"/>
    <s v="IVR_SUR-Retail &amp; Sales support"/>
    <s v="Reason: 門市進線，維修單名字有誤，要更正_x000a__x000a_Action: 告知會請相關單位協助更正。_x000a__x000a_Tools: 60005611_x000a__x000a_End Result: 0910000007"/>
    <m/>
    <s v="一般諮詢"/>
    <s v="投保/批改/理賠進度"/>
    <s v="Resolved"/>
  </r>
  <r>
    <s v="Synnex"/>
    <x v="1"/>
    <s v="Call"/>
    <s v="905DDFE5D83C4AA7BACD5DE1B6B9F554"/>
    <d v="2025-11-06T00:00:00"/>
    <d v="2025-11-06T17:09:01"/>
    <d v="2025-11-06T17:19:26"/>
    <x v="5"/>
    <s v="Howard Chen"/>
    <s v="0422471998"/>
    <s v="NA"/>
    <s v="NA"/>
    <s v="Inbound"/>
    <s v="泰強守經銷商"/>
    <n v="0"/>
    <s v="[]"/>
    <s v="Smartphone"/>
    <s v="IVR_SUR-Retail &amp; Sales support"/>
    <s v="Reason:_x000a_1.亞勝內訓依提醒信件帳密輸入，但無法登入，顯示帳密已被鎖定_x000a_2.每年都因長時間未登入被鎖定，但平常也沒有太多需求需要登入訓練園地，希望此設定可更改_x000a__x000a_Action:_x000a_1.確認重置後回電通知。_x000a_2.填單回報_x000a__x000a_Tools:泰強守經銷商名單_202501031含上課、會報725_x000a__x000a_End Result:待確認後回電0422471998"/>
    <m/>
    <s v="系統問題"/>
    <s v="亞勝訓練園地 - 帳號密碼"/>
    <s v="CALLBACK"/>
  </r>
  <r>
    <s v="Synnex"/>
    <x v="1"/>
    <s v="Call"/>
    <s v="952E5AD668D74A7189FB91A5131244E2"/>
    <d v="2025-11-05T00:00:00"/>
    <d v="2025-11-05T12:02:07"/>
    <d v="2025-11-05T12:04:09"/>
    <x v="3"/>
    <s v="Molly Song"/>
    <s v="89145599"/>
    <s v="NA"/>
    <s v="NA"/>
    <s v="Inbound"/>
    <s v="其他"/>
    <n v="0"/>
    <s v="[]"/>
    <s v="Smartphone"/>
    <s v="IVR_SUR-Retail &amp; Sales support"/>
    <s v="Reason: 進線無聲_x000a__x000a_Action: 未回應掛斷_x000a__x000a_Tools: _x000a__x000a_End Result:"/>
    <m/>
    <s v="未提供服務"/>
    <s v="斷線"/>
    <s v="DISCONNECTED"/>
  </r>
  <r>
    <s v="Synnex"/>
    <x v="1"/>
    <s v="Call"/>
    <s v="95F6704F62ED416491F3925978707669"/>
    <d v="2025-11-18T00:00:00"/>
    <d v="2025-11-18T15:25:01"/>
    <d v="2025-11-18T15:30:44"/>
    <x v="4"/>
    <s v="Amber Wang"/>
    <s v="25098899"/>
    <s v="NA"/>
    <s v="NA"/>
    <s v="Inbound"/>
    <s v="泰強守業務代表"/>
    <n v="0"/>
    <s v="[]"/>
    <s v="Smartphone"/>
    <s v="IVR_SUR-Retail &amp; Sales support"/>
    <s v="Reason: _x000a_訓練園地上課被鎖_x000a_Action: _x000a_協助發信通知後回電0936800540林小姐_x000a_Tools: _x000a_訓練園地_x000a_End Result: _x000a_協助發信通知後回電0936800540林小姐"/>
    <m/>
    <s v="系統問題"/>
    <s v="亞勝訓練園地 - 帳號密碼"/>
    <s v="CALLBACK"/>
  </r>
  <r>
    <s v="Synnex"/>
    <x v="1"/>
    <s v="Call"/>
    <s v="97A580EA3359469EBB69A75D60B42A41"/>
    <d v="2025-11-10T00:00:00"/>
    <d v="2025-11-10T12:14:39"/>
    <d v="2025-11-10T12:14:39"/>
    <x v="0"/>
    <m/>
    <m/>
    <m/>
    <m/>
    <s v="Inbound"/>
    <m/>
    <m/>
    <m/>
    <m/>
    <s v="IVR_SUR-Retail &amp; Sales support"/>
    <m/>
    <m/>
    <m/>
    <m/>
    <m/>
  </r>
  <r>
    <s v="Synnex"/>
    <x v="1"/>
    <s v="Call"/>
    <s v="991653D89BE74239A4E97A32A75AB42F"/>
    <d v="2025-11-13T00:00:00"/>
    <d v="2025-11-13T14:34:25"/>
    <d v="2025-11-13T14:34:25"/>
    <x v="5"/>
    <m/>
    <m/>
    <m/>
    <m/>
    <s v="Inbound"/>
    <m/>
    <m/>
    <m/>
    <m/>
    <s v="IVR_SUR-Retail &amp; Sales support"/>
    <m/>
    <m/>
    <m/>
    <m/>
    <m/>
  </r>
  <r>
    <s v="Synnex"/>
    <x v="1"/>
    <s v="Call"/>
    <s v="99217C724FAD4A28993F9A58323D6E29"/>
    <d v="2025-11-04T00:00:00"/>
    <d v="2025-11-04T14:22:01"/>
    <d v="2025-11-04T14:29:43"/>
    <x v="4"/>
    <s v="Molly Song"/>
    <s v="0902130838"/>
    <s v="NA"/>
    <s v="NA"/>
    <s v="Inbound"/>
    <s v="泰強守經銷商"/>
    <n v="0"/>
    <s v="[&quot;60005209&quot;]"/>
    <s v="Smartphone"/>
    <s v="IVR_SUR-Retail &amp; Sales support"/>
    <s v="Reason:前通已驗證 60005209補充_x000a__x000a_Action:  60005209 張先生再度來電補充，因客戶這期間會在國外，週四後可再聯繫客戶，發信SCM_x000a__x000a_Tools: TCS信箱-回覆: 『亞勝』DX2510003367-60005209_x000a__x000a_End Result: 無其他問題"/>
    <m/>
    <s v="一般諮詢"/>
    <s v="投保/批改/理賠進度"/>
    <s v="Resolved"/>
  </r>
  <r>
    <s v="Synnex"/>
    <x v="1"/>
    <s v="Call"/>
    <s v="9AE316656A754AA0A6C9447E9498A333"/>
    <d v="2025-11-20T00:00:00"/>
    <d v="2025-11-20T19:47:27"/>
    <d v="2025-11-20T19:53:29"/>
    <x v="5"/>
    <s v="Amber Wang"/>
    <s v="0425225838"/>
    <s v="NA"/>
    <s v="NA"/>
    <s v="Inbound"/>
    <s v="泰強守經銷商"/>
    <n v="0"/>
    <s v="[]"/>
    <s v="Smartphone"/>
    <s v="IVR_SUR-Retail &amp; Sales support"/>
    <s v="Reason: _x000a_詢問是否收到案件_x000a_Action: _x000a_線上確認無誤 協助轉送人工投保 _x000a_Tools: _x000a_頻道、TCS:保險人工紙本送件-顏瑀庭 airpods pro3_x000a_End Result: _x000a_無其他問題_x000a_0425225838"/>
    <m/>
    <s v="一般諮詢"/>
    <s v="投保/批改/理賠 申請書填寫方式"/>
    <s v="Resolved"/>
  </r>
  <r>
    <s v="Synnex"/>
    <x v="1"/>
    <s v="Call"/>
    <s v="9C6595DD5EB74B10BC6F74E10F82F610"/>
    <d v="2025-11-10T00:00:00"/>
    <d v="2025-11-10T19:30:45"/>
    <d v="2025-11-10T19:34:21"/>
    <x v="0"/>
    <s v="Amber Wang"/>
    <s v="0928021125"/>
    <s v="NA"/>
    <s v="NA"/>
    <s v="Inbound"/>
    <s v="泰強守經銷商"/>
    <n v="0"/>
    <s v="[]"/>
    <s v="Smartphone"/>
    <s v="IVR_SUR-Retail &amp; Sales support"/>
    <s v="Reason: _x000a_詢問案件已更正是否收到_x000a_Action: _x000a_確認報修資料正確 起單後通知_x000a_Tools: _x000a_頻道、TCS:Re: 報修_x000a_End Result: _x000a_無其他問題_x000a_0928021125"/>
    <m/>
    <s v="一般諮詢"/>
    <s v="投保/批改/理賠 申請書填寫方式"/>
    <s v="Resolved"/>
  </r>
  <r>
    <s v="Synnex"/>
    <x v="1"/>
    <s v="Call"/>
    <s v="A0C4E7482685412CB4A3812E2874D5A3"/>
    <d v="2025-11-20T00:00:00"/>
    <d v="2025-11-20T16:56:33"/>
    <d v="2025-11-20T17:18:45"/>
    <x v="5"/>
    <s v="Alex Chen"/>
    <s v="056330808"/>
    <s v="NA"/>
    <s v="NA"/>
    <s v="Inbound"/>
    <s v="泰強守經銷商"/>
    <n v="0"/>
    <s v="[]"/>
    <s v="Smartphone"/>
    <s v="IVR_SUR-Retail &amp; Sales support"/>
    <s v="Reason: 門市要報修，但是TCS收不到信件_x000a__x000a_Action: 嘗試多次都不行，後續請王小姐改其它信箱可以了，確認是公司信箱異常導致，後續會寄發AB單_x000a__x000a_Tools: 150113PTA01198_x000a__x000a_End Result: 完成、056330808、弘偉數位有限公司"/>
    <m/>
    <s v="一般諮詢"/>
    <s v="投保/批改/理賠 申請書填寫方式"/>
    <s v="Resolved"/>
  </r>
  <r>
    <s v="Synnex"/>
    <x v="1"/>
    <s v="Call"/>
    <s v="A0FFAB43844047D191979905B6C83836"/>
    <d v="2025-11-11T00:00:00"/>
    <d v="2025-11-11T17:19:25"/>
    <d v="2025-11-11T17:25:11"/>
    <x v="4"/>
    <s v="Amber Wang"/>
    <s v="072211686"/>
    <s v="NA"/>
    <s v="NA"/>
    <s v="Inbound"/>
    <s v="泰強守經銷商"/>
    <n v="0"/>
    <s v="[]"/>
    <s v="Smartphone"/>
    <s v="IVR_SUR-Retail &amp; Sales support"/>
    <s v="Reason: _x000a_訓練園地無法登入表示被鎖_x000a_Action: _x000a_協助發信確認後回電072211686莊小姐_x000a_Tools: _x000a_訓練園地_x000a_End Result: _x000a_協助發信確認後回電072211686莊小姐"/>
    <m/>
    <s v="系統問題"/>
    <s v="亞勝訓練園地 - 帳號密碼"/>
    <s v="CALLBACK"/>
  </r>
  <r>
    <s v="Synnex"/>
    <x v="1"/>
    <s v="Call"/>
    <s v="A18364C2B1DE493B80F81AC85F1DECA8"/>
    <d v="2025-11-26T00:00:00"/>
    <d v="2025-11-26T12:07:15"/>
    <d v="2025-11-26T12:08:28"/>
    <x v="3"/>
    <s v="Molly Song"/>
    <s v="076466658"/>
    <s v="NA"/>
    <s v="NA"/>
    <s v="Inbound"/>
    <s v="泰強守經銷商"/>
    <n v="0"/>
    <s v="[]"/>
    <s v="Smartphone"/>
    <s v="IVR_SUR-Retail &amp; Sales support"/>
    <s v="Reason: 無聲斷線_x000a__x000a_Action: 無聲斷線_x000a__x000a_Tools: NA_x000a__x000a_End Result: NA"/>
    <m/>
    <s v="未提供服務"/>
    <s v="斷線"/>
    <s v="DISCONNECTED"/>
  </r>
  <r>
    <s v="Synnex"/>
    <x v="1"/>
    <s v="Call"/>
    <s v="A28D47CDA78E474F980BDD95C071BDEF"/>
    <d v="2025-11-14T00:00:00"/>
    <d v="2025-11-14T17:59:37"/>
    <d v="2025-11-14T18:04:56"/>
    <x v="1"/>
    <s v="Evan Liu"/>
    <s v="062808000"/>
    <s v="NA"/>
    <s v="NA"/>
    <s v="Inbound"/>
    <s v="泰強守經銷商"/>
    <n v="0"/>
    <s v="[&quot;150113PTA36293&quot;]"/>
    <s v="Smartphone"/>
    <s v="IVR_SUR-Retail &amp; Sales support"/>
    <s v="Reason: 門市來電告知尋找已關閉_x000a__x000a_Action: 向門市說明，後續會協助確認是否完成關閉，如已確實關閉就會協助進行相關報修申請，_x000a_申請完成後將回信以及回電提供門市物流相關資訊，並會說明打包相關細節_x000a__x000a_Tools: TCS-Re: 文賢保衛站 iPhone 16Pro 金 354935410648371_x000a__x000a_End Result: 說明完成_x000a_062808000"/>
    <m/>
    <s v="一般諮詢"/>
    <s v="投保/批改/理賠進度"/>
    <s v="Resolved"/>
  </r>
  <r>
    <s v="Synnex"/>
    <x v="1"/>
    <s v="Call"/>
    <s v="AAE58EE47A234836B019476801C02075"/>
    <d v="2025-11-27T00:00:00"/>
    <d v="2025-11-27T17:34:14"/>
    <d v="2025-11-27T17:40:16"/>
    <x v="5"/>
    <s v="Amber Wang"/>
    <s v="047296688"/>
    <s v="NA"/>
    <s v="NA"/>
    <s v="Inbound"/>
    <s v="泰強守經銷商"/>
    <n v="0"/>
    <s v="[&quot;60005909&quot;]"/>
    <s v="Smartphone"/>
    <s v="IVR_SUR-Retail &amp; Sales support"/>
    <s v="Reason: _x000a_詢問稍早有通知補件要確認60005909_x000a_Action: _x000a_確認案件說明Gina來信，此案件理賠申請書缺少簽名, 請門市再提供, 2天未回覆將退件._x000a_門市表示現場很忙 今天沒空 要求隔日1400去電說明A單填寫或系統列印文件方式_x000a_Tools: _x000a_頻道_x000a_End Result: _x000a_頻道留言通知11/28 1400後致電門市047296688吳小姐"/>
    <m/>
    <s v="一般諮詢"/>
    <s v="投保/批改/理賠進度"/>
    <s v="CALLBACK"/>
  </r>
  <r>
    <s v="Synnex"/>
    <x v="1"/>
    <s v="Call"/>
    <s v="AEC66C17EA18458DAA23A542AA576197"/>
    <d v="2025-11-05T00:00:00"/>
    <d v="2025-11-05T16:47:01"/>
    <d v="2025-11-05T17:01:21"/>
    <x v="3"/>
    <s v="Howard Chen"/>
    <s v="062902237"/>
    <s v="NA"/>
    <s v="NA"/>
    <s v="Inbound"/>
    <s v="泰強守經銷商"/>
    <n v="0"/>
    <s v="[&quot;https://asurion.sharepoint.com/teams/Taiwan/taiwancallcenter/Shared%20Documents/Forms/AllItems.asp"/>
    <s v="Smartphone"/>
    <s v="IVR_SUR-Retail &amp; Sales support"/>
    <s v="Reason:_x000a_1.收到內訓上課提醒，連結點進去輸入帳號密碼會跳出提示訊息&quot;輸入RSA SECRUID&quot;，無法上課_x000a_2.課程60分鐘，如果快速點擊完課程時間小於60分鐘？_x000a__x000a_Action:_x000a_1.依Workday Learning操作手冊引導登入步驟，已進入必修課程畫面，可點擊上課_x000a_2.課程名稱上的時間為預計花費時間，上完後還需測驗100分方完成課程，結束後可返回必修課程區域確認，若該課程已消失表示已完成。_x000a__x000a_Tools:Workday Learning操作手冊、自身經驗_x000a__x000a_End Result:無其他問題。0972371713"/>
    <m/>
    <s v="系統問題"/>
    <s v="亞勝訓練園地 - 操作使用"/>
    <s v="Resolved"/>
  </r>
  <r>
    <s v="Synnex"/>
    <x v="1"/>
    <s v="Call"/>
    <s v="B06A48D489A7492F8E7865DCBBCB716D"/>
    <d v="2025-11-04T00:00:00"/>
    <d v="2025-11-04T17:26:19"/>
    <d v="2025-11-04T17:31:58"/>
    <x v="4"/>
    <s v="Evan Liu"/>
    <s v="25098899"/>
    <s v="NA"/>
    <s v="NA"/>
    <s v="Inbound"/>
    <s v="泰強守業務代表"/>
    <n v="0"/>
    <s v="[&quot;150113PTA43506&quot;]"/>
    <s v="Smartphone"/>
    <s v="IVR_SUR-Retail &amp; Sales support"/>
    <s v="Reason: 詢問續保相關事宜_x000a__x000a_Action: 150113PTA43506_x000a_用戶裝置為三星折疊，門市想確認_x000a_1.摺疊手機可以續保嗎，因為一開始接收到的資訊是不行，但用戶仍有收到續保通知簡訊_x000a_2.第一年保費為3900，但目前點選續保後顯示保費為5400，覺得差異過大_x000a_協助確認後回電0928753983_x000a__x000a_Tools: 國泰B2B-150113PTA43506_x000a__x000a_End Result: 協助確認後回電0928753983林小姐"/>
    <m/>
    <s v="一般諮詢"/>
    <s v="續保"/>
    <s v="CALLBACK"/>
  </r>
  <r>
    <s v="Synnex"/>
    <x v="1"/>
    <s v="Call"/>
    <s v="B12EFF81347344C0AD214BC2A96AE3C6"/>
    <d v="2025-11-10T00:00:00"/>
    <d v="2025-11-10T18:58:14"/>
    <d v="2025-11-10T19:05:27"/>
    <x v="0"/>
    <s v="Evan Liu"/>
    <s v="0926722723"/>
    <s v="NA"/>
    <s v="NA"/>
    <s v="Inbound"/>
    <s v="泰強守經銷商"/>
    <n v="0"/>
    <s v="[&quot;TCS-泰強守經銷商名單_202501031含上課&quot;]"/>
    <s v="Smartphone"/>
    <s v="IVR_SUR-Retail &amp; Sales support"/>
    <s v="Reason: 內訓課程無法登入_x000a__x000a_Action: 確認帳號密碼無誤，但無法登入，核對姓名、門市地址、門市電話_x000a_協助發信aiiasa作業_x000a__x000a_Tools: TCS-泰強守經銷商名單_202501031含上課_x000a__x000a_End Result: 待回覆後回電0926722723"/>
    <m/>
    <s v="系統問題"/>
    <s v="亞勝訓練園地 - 帳號密碼"/>
    <s v="CALLBACK"/>
  </r>
  <r>
    <s v="Synnex"/>
    <x v="1"/>
    <s v="Call"/>
    <s v="B3845794487D47CBBDE52C9A16155A72"/>
    <d v="2025-11-28T00:00:00"/>
    <d v="2025-11-28T14:42:02"/>
    <d v="2025-11-28T14:44:19"/>
    <x v="1"/>
    <s v="Molly Song"/>
    <s v="047296688"/>
    <s v="NA"/>
    <s v="NA"/>
    <s v="Inbound"/>
    <s v="其他"/>
    <n v="0"/>
    <s v="[]"/>
    <s v="Smartphone"/>
    <s v="IVR_SUR-Retail &amp; Sales support"/>
    <s v="Reason: 斷線_x000a__x000a_Action: _x000a__x000a_Tools: _x000a__x000a_End Result:"/>
    <m/>
    <s v="未提供服務"/>
    <s v="斷線"/>
    <s v="DISCONNECTED"/>
  </r>
  <r>
    <s v="Synnex"/>
    <x v="1"/>
    <s v="Call"/>
    <s v="B43096A518AA494BA6C9AB554F6AA9E2"/>
    <d v="2025-11-28T00:00:00"/>
    <d v="2025-11-28T13:34:29"/>
    <d v="2025-11-28T13:42:04"/>
    <x v="1"/>
    <s v="Alex Chen"/>
    <s v="066379559"/>
    <s v="NA"/>
    <s v="NA"/>
    <s v="Inbound"/>
    <s v="泰強守經銷商"/>
    <n v="0"/>
    <s v="[]"/>
    <s v="Smartphone"/>
    <s v="IVR_SUR-Retail &amp; Sales support"/>
    <s v="Reason: 來電補充內容_x000a__x000a_Action: 周小姐來電，補充說明她有確定去年9月多送修而且還有收取置換費，說明的確從系統中目前查無相關紀錄，但不用擔心，後續會協助發信確認狀況，有消息回電_x000a__x000a_Tools: 150112PTA55270_x000a__x000a_End Result: 有消息才回電，066379002，亞柏數位，周小姐"/>
    <m/>
    <s v="批改申請"/>
    <s v="修改手機裝置資料"/>
    <s v="Resolved"/>
  </r>
  <r>
    <s v="Synnex"/>
    <x v="1"/>
    <s v="Call"/>
    <s v="B4FFDE639ADC4235939F0C1A67C2F90A"/>
    <d v="2025-11-10T00:00:00"/>
    <d v="2025-11-10T14:13:18"/>
    <d v="2025-11-10T14:17:18"/>
    <x v="0"/>
    <s v="Amber Wang"/>
    <s v="27553989"/>
    <s v="NA"/>
    <s v="NA"/>
    <s v="Inbound"/>
    <s v="泰強守經銷商"/>
    <n v="0"/>
    <s v="[]"/>
    <s v="Smartphone"/>
    <s v="IVR_SUR-Retail &amp; Sales support"/>
    <s v="Reason: _x000a_詢問有寄信要報修是否收到_x000a_Action: _x000a_確認頻道已派發 說明處理中 報修完成將會通知_x000a_Tools: _x000a_TCS:報修-葳訊數位生活館復興門市 02-27553989_x000a_End Result: _x000a_無其他問題_x000a_0227553989"/>
    <m/>
    <s v="一般諮詢"/>
    <s v="投保/批改/理賠 申請書填寫方式"/>
    <s v="Resolved"/>
  </r>
  <r>
    <s v="Synnex"/>
    <x v="1"/>
    <s v="Call"/>
    <s v="B68FF80697A743758598C5ADA22F0CD0"/>
    <d v="2025-11-25T00:00:00"/>
    <d v="2025-11-25T15:10:06"/>
    <d v="2025-11-25T15:13:39"/>
    <x v="4"/>
    <s v="Amber Wang"/>
    <s v="062137885"/>
    <s v="NA"/>
    <s v="NA"/>
    <s v="Inbound"/>
    <s v="泰強守經銷商"/>
    <n v="0"/>
    <s v="[]"/>
    <s v="Smartphone"/>
    <s v="IVR_SUR-Retail &amp; Sales support"/>
    <s v="Reason: _x000a_訓練園地無法登入_x000a_Action: _x000a_核資確認 發信通知後回電062137885陳小姐_x000a_Tools: _x000a_訓練園地_x000a_End Result: _x000a_確認後回電062137885陳小姐"/>
    <m/>
    <s v="系統問題"/>
    <s v="亞勝訓練園地 - 帳號密碼"/>
    <s v="CALLBACK"/>
  </r>
  <r>
    <s v="Synnex"/>
    <x v="1"/>
    <s v="Call"/>
    <s v="B74B456E5CBA48A59A1657C13FAE830B"/>
    <d v="2025-11-25T00:00:00"/>
    <d v="2025-11-25T13:35:37"/>
    <d v="2025-11-25T13:41:40"/>
    <x v="4"/>
    <s v="Alex Chen"/>
    <s v="0968699595"/>
    <s v="NA"/>
    <s v="NA"/>
    <s v="Inbound"/>
    <s v="泰強守經銷商"/>
    <n v="0"/>
    <s v="[]"/>
    <s v="Smartphone"/>
    <s v="IVR_SUR-Retail &amp; Sales support"/>
    <s v="Reason: 難字不會輸入_x000a__x000a_Action: 門市張小姐不會難字，引導使用難字小鍵盤，確認說明清楚_x000a__x000a_Tools: B2B系統作業流程_x000a__x000a_End Result: 完成、張小姐、洋蔥網通、0968699595"/>
    <m/>
    <s v="一般諮詢"/>
    <s v="投保/批改/理賠 申請書填寫方式"/>
    <s v="Resolved"/>
  </r>
  <r>
    <s v="Synnex"/>
    <x v="1"/>
    <s v="Call"/>
    <s v="B7DB7E5D6D4748139468B5B36FD39D71"/>
    <d v="2025-11-25T00:00:00"/>
    <d v="2025-11-25T14:45:55"/>
    <d v="2025-11-25T14:55:07"/>
    <x v="4"/>
    <m/>
    <s v="076466658"/>
    <s v="NA"/>
    <s v="NA"/>
    <s v="Inbound"/>
    <s v="泰強守經銷商"/>
    <n v="0"/>
    <s v="[&quot;經銷商名單&quot;]"/>
    <s v="Smartphone"/>
    <s v="IVR_SUR-Retail &amp; Sales support"/>
    <s v="Reason: 門市進線詢問內訊帳號密碼無法登入_x000a__x000a_Action: 確認到密碼被鎖住，需協助重製密碼_x000a__x000a_Tools: 經銷商名單_x000a__x000a_End Result: 076466658"/>
    <m/>
    <s v="系統問題"/>
    <s v="亞勝訓練園地 - 帳號密碼"/>
    <s v="CALLBACK"/>
  </r>
  <r>
    <s v="Synnex"/>
    <x v="1"/>
    <s v="Call"/>
    <s v="B8DA01E6FEDD4B63A6D519B6ED8AA3E7"/>
    <d v="2025-11-12T00:00:00"/>
    <d v="2025-11-12T13:39:28"/>
    <d v="2025-11-12T13:49:12"/>
    <x v="3"/>
    <s v="Alex Chen"/>
    <s v="052626338"/>
    <s v="NA"/>
    <s v="NA"/>
    <s v="Inbound"/>
    <s v="泰強守經銷商"/>
    <n v="0"/>
    <s v="[]"/>
    <s v="Smartphone"/>
    <s v="IVR_SUR-Retail &amp; Sales support"/>
    <s v="Reason: 保發中心上課問題_x000a__x000a_Action: 彭小姐表示已聯繫保發中心，保發中心回覆是1月初上的課程是今年度，故請彭小姐再次向貴司確認是不是今年度要重新上課，如果是的話需要重新報名，以上內容記錄+回報，有消息回電052626338彭小姐_x000a__x000a_Tools: 自身經驗_x000a__x000a_End Result: 需回電，有消息回電052626338彭小姐"/>
    <m/>
    <s v="系統問題"/>
    <s v="保發中心 - 操作使用"/>
    <s v="Resolved"/>
  </r>
  <r>
    <s v="Synnex"/>
    <x v="1"/>
    <s v="Call"/>
    <s v="B96529BEF5FC451DB12B72A95CB4B437"/>
    <d v="2025-11-13T00:00:00"/>
    <d v="2025-11-13T12:13:48"/>
    <d v="2025-11-13T12:31:54"/>
    <x v="5"/>
    <s v="Molly Song"/>
    <s v="82616188"/>
    <s v="NA"/>
    <s v="NA"/>
    <s v="Inbound"/>
    <s v="泰強守經銷商"/>
    <n v="0"/>
    <s v="[&quot;150113PTA01659&quot;]"/>
    <s v="Smartphone"/>
    <s v="IVR_SUR-Retail &amp; Sales support"/>
    <s v="Reason:  有高雄客戶請到門市協助報修_x000a__x000a_Action: 經查為國泰會辦客戶，無法報修原因為序號不符(差一碼)，詹先生表示僅協助送修，若需批改請客戶自行處理_x000a__x000a_Tools: 回覆: 國泰泰強守行動裝置險客服會辦單詢問送修-_x0009_150113PTA01659 劉涵文_x000a__x000a_End Result: 82616188"/>
    <m/>
    <s v="一般諮詢"/>
    <s v="投保/批改/理賠 申請書填寫方式"/>
    <s v="Resolved"/>
  </r>
  <r>
    <s v="Synnex"/>
    <x v="1"/>
    <s v="Call"/>
    <s v="BBA100C2F32E4A56AF5286ED6DCF804A"/>
    <d v="2025-11-11T00:00:00"/>
    <d v="2025-11-11T14:13:54"/>
    <d v="2025-11-11T14:13:54"/>
    <x v="4"/>
    <m/>
    <m/>
    <m/>
    <m/>
    <s v="Inbound"/>
    <m/>
    <m/>
    <m/>
    <m/>
    <s v="IVR_SUR-Retail &amp; Sales support"/>
    <m/>
    <m/>
    <m/>
    <m/>
    <m/>
  </r>
  <r>
    <s v="Synnex"/>
    <x v="1"/>
    <s v="Call"/>
    <s v="BED380B0373549DEAA7E472A2B2E254F"/>
    <d v="2025-11-17T00:00:00"/>
    <d v="2025-11-17T16:50:33"/>
    <d v="2025-11-17T16:56:45"/>
    <x v="0"/>
    <m/>
    <s v="048339212"/>
    <s v="NA"/>
    <s v="NA"/>
    <s v="Inbound"/>
    <s v="泰強守經銷商"/>
    <n v="0"/>
    <s v="[]"/>
    <s v="Smartphone"/>
    <s v="IVR_SUR-Retail &amp; Sales support"/>
    <s v="Reason: 門市進線:表示客戶月繳保費，現金繳，有重複繳到，可以申請退款嗎?_x000a__x000a_Action: 告知門市此為保險款項問題，請客戶可打國泰產險電話諮詢 0800212880。_x000a__x000a_Tools: n/a_x000a__x000a_End Result: 048339212"/>
    <m/>
    <s v="一般諮詢"/>
    <s v="詢問保單內容"/>
    <s v="Resolved"/>
  </r>
  <r>
    <s v="Synnex"/>
    <x v="1"/>
    <s v="Call"/>
    <s v="BFEAC11FE2F6431F9E5421C77EDFBF36"/>
    <d v="2025-11-24T00:00:00"/>
    <d v="2025-11-24T14:20:02"/>
    <d v="2025-11-24T14:21:45"/>
    <x v="0"/>
    <s v="Molly Song"/>
    <s v="0906677157"/>
    <s v="NA"/>
    <s v="NA"/>
    <s v="Inbound"/>
    <s v="其他"/>
    <n v="0"/>
    <s v="[]"/>
    <s v="Smartphone"/>
    <s v="IVR_SUR-Retail &amp; Sales support"/>
    <s v="Reason: 進線無聲_x000a__x000a_Action: 呼喊未回應_x000a__x000a_Tools: NA_x000a__x000a_End Result: NA"/>
    <m/>
    <s v="未提供服務"/>
    <s v="斷線"/>
    <s v="DISCONNECTED"/>
  </r>
  <r>
    <s v="Synnex"/>
    <x v="1"/>
    <s v="Call"/>
    <s v="C232D9AEFBAE4FB0959A48BBC7EC904E"/>
    <d v="2025-11-04T00:00:00"/>
    <d v="2025-11-04T20:38:27"/>
    <d v="2025-11-04T20:42:52"/>
    <x v="4"/>
    <s v="Evan Liu"/>
    <s v="0426761858"/>
    <s v="NA"/>
    <s v="NA"/>
    <s v="Inbound"/>
    <s v="泰強守經銷商"/>
    <n v="0"/>
    <s v="[&quot;泰強守批改文件&quot;,&quot;150113PTA40069&quot;]"/>
    <s v="Smartphone"/>
    <s v="IVR_SUR-Retail &amp; Sales support"/>
    <s v="Reason: 詢問批改申請書正本要怎麼收_x000a__x000a_Action: 確認門市該批改申請書文件所在店址已有紀錄，_x000a_請門市打包即可，直接由物流收_x000a__x000a_Tools: 泰強守批改文件_x000a__x000a_End Result: 說明完成_x000a_0426761858"/>
    <m/>
    <s v="批改申請"/>
    <s v="修改手機裝置資料"/>
    <s v="Resolved"/>
  </r>
  <r>
    <s v="Synnex"/>
    <x v="1"/>
    <s v="Call"/>
    <s v="C456E14774ED4E0895ECE9CCB1CD71C9"/>
    <d v="2025-11-04T00:00:00"/>
    <d v="2025-11-04T14:11:38"/>
    <d v="2025-11-04T14:21:02"/>
    <x v="4"/>
    <s v="Molly Song"/>
    <s v="0902130838"/>
    <s v="NA"/>
    <s v="NA"/>
    <s v="Inbound"/>
    <s v="泰強守經銷商"/>
    <n v="0"/>
    <s v="[&quot;60005209&quot;]"/>
    <s v="Smartphone"/>
    <s v="IVR_SUR-Retail &amp; Sales support"/>
    <s v="Reason:  60005209進度_x000a__x000a_Action: 此件門市張先生來電表示，客戶已在一周前接到聯繫置換的電話，但未收到繳款簡訊，但查詢為on hold案件_x000a_於今日釋出，已先向門市說明待審查後會再與客戶聯繫，發信SCM請維修中心於釋出後盡快聯繫客戶_x000a__x000a_Tools: TCS信箱-回覆: 『亞勝』DX2510003367-60005209_x000a__x000a_End Result: 0958013599/無其他問題"/>
    <m/>
    <s v="一般諮詢"/>
    <s v="投保/批改/理賠進度"/>
    <s v="Resolved"/>
  </r>
  <r>
    <s v="Synnex"/>
    <x v="1"/>
    <s v="Call"/>
    <s v="C5F46F40891641EBAD3C33616406BC1B"/>
    <d v="2025-11-04T00:00:00"/>
    <d v="2025-11-04T14:43:55"/>
    <d v="2025-11-04T14:50:58"/>
    <x v="4"/>
    <s v="Molly Song"/>
    <s v="0905293147"/>
    <s v="NA"/>
    <s v="NA"/>
    <s v="Inbound"/>
    <s v="泰強守經銷商"/>
    <n v="0"/>
    <s v="[&quot;150113PTA46907&quot;]"/>
    <s v="Smartphone"/>
    <s v="IVR_SUR-Retail &amp; Sales support"/>
    <s v="Reason: 前通已驗證 確認保單號碼_x000a__x000a_Action: 資料正確，提供保單號碼，其實請客戶確認，AB單填妥後請寄至客服信箱_x000a__x000a_Tools: B2B_x000a__x000a_End Result: 無其他問題/"/>
    <m/>
    <s v="一般諮詢"/>
    <s v="詢問保單內容"/>
    <s v="Resolved"/>
  </r>
  <r>
    <s v="Synnex"/>
    <x v="1"/>
    <s v="Call"/>
    <s v="C6542D8ECED54659B574F297F5C66F85"/>
    <d v="2025-11-18T00:00:00"/>
    <d v="2025-11-18T14:31:41"/>
    <d v="2025-11-18T14:38:04"/>
    <x v="4"/>
    <s v="Molly Song"/>
    <s v="052291888"/>
    <s v="NA"/>
    <s v="NA"/>
    <s v="Inbound"/>
    <s v="泰強守經銷商"/>
    <n v="0"/>
    <s v="[&quot;150113PTA01014&quot;]"/>
    <s v="Smartphone"/>
    <s v="IVR_SUR-Retail &amp; Sales support"/>
    <s v="Reason: TRS報修跳出錯誤訊息_x000a__x000a_Action: 經測試正常，請丁小姐確認資料無誤並且確認有沒有複製到空白健，重新操作後正常_x000a__x000a_Tools: TRS/B2B_x000a__x000a_End Result: 052291888/無其他問題"/>
    <m/>
    <s v="一般諮詢"/>
    <s v="投保/批改/理賠 申請書填寫方式"/>
    <s v="Resolved"/>
  </r>
  <r>
    <s v="Synnex"/>
    <x v="1"/>
    <s v="Call"/>
    <s v="CAF763758A034D918170A4D0151E2D73"/>
    <d v="2025-11-11T00:00:00"/>
    <d v="2025-11-11T17:43:48"/>
    <d v="2025-11-11T17:51:46"/>
    <x v="4"/>
    <s v="Evan Liu"/>
    <s v="0422225052"/>
    <s v="NA"/>
    <s v="NA"/>
    <s v="Inbound"/>
    <s v="泰強守經銷商"/>
    <n v="0"/>
    <s v="[&quot;150112PTA56051&quot;]"/>
    <s v="Smartphone"/>
    <s v="IVR_SUR-Retail &amp; Sales support"/>
    <s v="Reason: 來信報修_x000a__x000a_Action: 確認門市有發送信件成功，告知如無問題將會協助進行報修，並說明後續報修流程_x000a__x000a_Tools: TCS-緯華通信:114/11/02回報客戶陳XX報修_x000a__x000a_End Result: 說明完成_x000a_0422225052"/>
    <m/>
    <s v="一般諮詢"/>
    <s v="投保/批改/理賠 申請書填寫方式"/>
    <s v="Resolved"/>
  </r>
  <r>
    <s v="Synnex"/>
    <x v="1"/>
    <s v="Call"/>
    <s v="CBB1E8A9C0B045DFAFE6A4F3B6F2DE71"/>
    <d v="2025-11-19T00:00:00"/>
    <d v="2025-11-19T14:48:16"/>
    <d v="2025-11-19T14:50:07"/>
    <x v="3"/>
    <s v="Molly Song"/>
    <s v="0910000007"/>
    <s v="NA"/>
    <s v="NA"/>
    <s v="Inbound"/>
    <s v="其他"/>
    <n v="0"/>
    <s v="[]"/>
    <s v="Smartphone"/>
    <s v="IVR_SUR-Retail &amp; Sales support"/>
    <s v="Reason: 進線無聲後斷線_x000a__x000a_Action: 進線無聲後斷線_x000a__x000a_Tools: _x000a__x000a_End Result:"/>
    <m/>
    <s v="未提供服務"/>
    <s v="斷線"/>
    <s v="DISCONNECTED"/>
  </r>
  <r>
    <s v="Synnex"/>
    <x v="1"/>
    <s v="Call"/>
    <s v="CC063C702FE34E2DA8980C5ED595D443"/>
    <d v="2025-11-26T00:00:00"/>
    <d v="2025-11-26T13:46:13"/>
    <d v="2025-11-26T13:54:44"/>
    <x v="3"/>
    <s v="Alex Chen"/>
    <s v="0911863934"/>
    <s v="NA"/>
    <s v="NA"/>
    <s v="Inbound"/>
    <s v="泰強守經銷商"/>
    <n v="0"/>
    <s v="[]"/>
    <s v="Smartphone"/>
    <s v="IVR_SUR-Retail &amp; Sales support"/>
    <s v="Reason: 確認維修進度60005894_x000a__x000a_Action: 門市王小姐來電確認維修進度，已說明25號已準備返件，因此件客戶有想要了解維修內容細節，後續會再與相關單位確認，有消息才回電，_x000a__x000a_Tools: 60005894_x000a__x000a_End Result: 有消息才回電，0933938163、033663668找王小姐"/>
    <m/>
    <s v="一般諮詢"/>
    <s v="投保/批改/理賠進度"/>
    <s v="CALLBACK"/>
  </r>
  <r>
    <s v="Synnex"/>
    <x v="1"/>
    <s v="Call"/>
    <s v="CD59B7143E214B589EA4B8606D75C814"/>
    <d v="2025-11-07T00:00:00"/>
    <d v="2025-11-07T12:26:41"/>
    <d v="2025-11-07T12:38:58"/>
    <x v="1"/>
    <s v="Alex Chen"/>
    <s v="052228555"/>
    <s v="NA"/>
    <s v="NA"/>
    <s v="Inbound"/>
    <s v="泰強守經銷商"/>
    <n v="0"/>
    <s v="[]"/>
    <s v="Smartphone"/>
    <s v="IVR_SUR-Retail &amp; Sales support"/>
    <s v="門市蕭小姐_x000a_Reason: 退保_x000a__x000a_Action: 退保原因用不到，因此為結束合作經銷商，後續發信提供紙本，填寫完成後建議蕭小姐來電確認是否有收到回信_x000a__x000a_Tools: 150113PTA45128(用身分證回查)_x000a__x000a_End Result: 完成"/>
    <m/>
    <s v="批改申請"/>
    <s v="退保申請"/>
    <s v="Resolved"/>
  </r>
  <r>
    <s v="Synnex"/>
    <x v="1"/>
    <s v="Call"/>
    <s v="D21E7F1D28C742F3BCEC63BB12390779"/>
    <d v="2025-11-27T00:00:00"/>
    <d v="2025-11-27T15:53:39"/>
    <d v="2025-11-27T15:57:59"/>
    <x v="5"/>
    <s v="Amber Wang"/>
    <s v="0901000199"/>
    <s v="NA"/>
    <s v="NA"/>
    <s v="Inbound"/>
    <s v="泰強守經銷商"/>
    <n v="0"/>
    <s v="[]"/>
    <s v="Smartphone"/>
    <s v="IVR_SUR-Retail &amp; Sales support"/>
    <s v="Reason: _x000a_訓練園地無法登入_x000a_Action: _x000a_核資確認 協助發信後通知0901000199鄭先生_x000a_Tools: _x000a_訓練園地_x000a_End Result: _x000a_確認後回電0901000199鄭先生"/>
    <m/>
    <s v="系統問題"/>
    <s v="亞勝訓練園地 - 帳號密碼"/>
    <s v="CALLBACK"/>
  </r>
  <r>
    <s v="Synnex"/>
    <x v="1"/>
    <s v="Call"/>
    <s v="D3915F2B0BC847BFAEB7C392E4FA1D96"/>
    <d v="2025-11-20T00:00:00"/>
    <d v="2025-11-20T19:24:13"/>
    <d v="2025-11-20T19:28:07"/>
    <x v="5"/>
    <s v="Amber Wang"/>
    <s v="25098899"/>
    <s v="NA"/>
    <s v="NA"/>
    <s v="Inbound"/>
    <s v="泰強守業務代表"/>
    <n v="0"/>
    <s v="[]"/>
    <s v="Smartphone"/>
    <s v="IVR_SUR-Retail &amp; Sales support"/>
    <s v="Reason: _x000a_來電確認耳機投保 表示一早接獲國泰通知紙本進件_x000a_而我方通知須等系統 要求確認_x000a_Action: _x000a_確認後回電0928753983林小姐_x000a_Tools: _x000a_頻道_x000a_End Result: _x000a_確認後回電0928753983林小姐"/>
    <m/>
    <s v="一般諮詢"/>
    <s v="投保/批改/理賠 申請書填寫方式"/>
    <s v="CALLBACK"/>
  </r>
  <r>
    <s v="Synnex"/>
    <x v="1"/>
    <s v="Call"/>
    <s v="D4A673698879487790C243817C5A3AFB"/>
    <d v="2025-11-25T00:00:00"/>
    <d v="2025-11-25T17:07:50"/>
    <d v="2025-11-25T17:17:42"/>
    <x v="4"/>
    <m/>
    <s v="0985110746"/>
    <s v="NA"/>
    <s v="NA"/>
    <s v="Inbound"/>
    <s v="泰強守經銷商"/>
    <n v="0"/>
    <s v="[]"/>
    <s v="Smartphone"/>
    <s v="IVR_SUR-Retail &amp; Sales support"/>
    <s v="Reason: _x000a_問題1.客戶收到續保通知，已有到門市續保，但繳費未成功，還能再續保嗎?_x000a_問題2.之前有投保一單 150113PTA44178，已到期還能申請維修嗎?_x000a__x000a_Action: _x000a_問題1.經查已超過繳費期限，無法再續保(2025-11-21 19時~2026-11-21 19時_x0009_)_x000a_問題2.150113PTA44178(2024-11-21 19時~2025-11-21 19時)，期限過後還有十五天緩衝期。告知如要申請盡快提交申請。門市已知悉_x000a__x000a_Tools: 150113PTA44178_x000a__x000a_End Result: 0985110746"/>
    <m/>
    <s v="一般諮詢"/>
    <s v="投保/批改/理賠進度"/>
    <s v="Resolved"/>
  </r>
  <r>
    <s v="Synnex"/>
    <x v="1"/>
    <s v="Call"/>
    <s v="D6F66CE7DC8F4A15928071A269AB3295"/>
    <d v="2025-11-26T00:00:00"/>
    <d v="2025-11-26T15:24:41"/>
    <d v="2025-11-26T15:30:40"/>
    <x v="3"/>
    <s v="Amber Wang"/>
    <s v="0982623827"/>
    <s v="NA"/>
    <s v="NA"/>
    <s v="Inbound"/>
    <s v="泰強守經銷商"/>
    <n v="0"/>
    <s v="[&quot;150112PTA58117&quot;]"/>
    <s v="Smartphone"/>
    <s v="IVR_SUR-Retail &amp; Sales support"/>
    <s v="Reason: _x000a_詢問要報修無法使用系統缺保單號碼_x000a_Action: _x000a_缺保單號碼核資提供，說明文件寄至TCS收到無誤將協助報修，表示了解_x000a_Tools: _x000a_個人經驗_x000a_End Result: _x000a_無其他問題_x000a_073755335"/>
    <m/>
    <s v="一般諮詢"/>
    <s v="投保/批改/理賠 申請書填寫方式"/>
    <s v="Resolved"/>
  </r>
  <r>
    <s v="Synnex"/>
    <x v="1"/>
    <s v="Call"/>
    <s v="D74F2039813048ACBD264F7490080174"/>
    <d v="2025-11-06T00:00:00"/>
    <d v="2025-11-06T15:25:40"/>
    <d v="2025-11-06T15:29:37"/>
    <x v="5"/>
    <s v="Amber Wang"/>
    <s v="0926722723"/>
    <s v="NA"/>
    <s v="NA"/>
    <s v="Inbound"/>
    <s v="泰強守經銷商"/>
    <n v="0"/>
    <s v="[]"/>
    <s v="Smartphone"/>
    <s v="IVR_SUR-Retail &amp; Sales support"/>
    <s v="Reason: _x000a_訓練園地無法登入被鎖_x000a_Action: _x000a_發信確認後回電通知0926722723薛小姐_x000a_Tools: _x000a_訓練園地_x000a_End Result: _x000a_發信確認後回電通知0926722723薛小姐"/>
    <m/>
    <s v="系統問題"/>
    <s v="亞勝訓練園地 - 帳號密碼"/>
    <s v="CALLBACK"/>
  </r>
  <r>
    <s v="Synnex"/>
    <x v="1"/>
    <s v="Call"/>
    <s v="DA99E664E81F448DA12D7118D334A91E"/>
    <d v="2025-11-13T00:00:00"/>
    <d v="2025-11-13T15:09:16"/>
    <d v="2025-11-13T15:10:12"/>
    <x v="5"/>
    <s v="Amber Wang"/>
    <s v="0983115584"/>
    <s v="NA"/>
    <s v="NA"/>
    <s v="Inbound"/>
    <s v="其他"/>
    <n v="0"/>
    <s v="[]"/>
    <s v="Smartphone"/>
    <s v="IVR_SUR-Retail &amp; Sales support"/>
    <s v="Reason: _x000a_進線無回應 呼喊中斷_x000a_Action: _x000a__x000a_Tools: _x000a__x000a_End Result:"/>
    <m/>
    <s v="未提供服務"/>
    <s v="斷線"/>
    <s v="DISCONNECTED"/>
  </r>
  <r>
    <s v="Synnex"/>
    <x v="1"/>
    <s v="Call"/>
    <s v="DBFDD127E8B6486880D4372012B86625"/>
    <d v="2025-11-17T00:00:00"/>
    <d v="2025-11-17T12:18:12"/>
    <d v="2025-11-17T12:24:30"/>
    <x v="0"/>
    <m/>
    <s v="077223790"/>
    <s v="NA"/>
    <s v="NA"/>
    <s v="Inbound"/>
    <s v="泰強守經銷商"/>
    <n v="0"/>
    <s v="[]"/>
    <s v="Smartphone"/>
    <s v="IVR_SUR-Retail &amp; Sales support"/>
    <s v="Reason: 剛剛有發信申請維修，詢問是否收到。_x000a__x000a_Action: 經確認，保單號碼150112PTA51686，告知已收取信件，帶起單完成後會再做通知。門市告知保單快到期了，請此端留意。_x000a__x000a_Tools: 150112PTA51686_x000a__x000a_End Result: 077223790、0953701103"/>
    <m/>
    <s v="一般諮詢"/>
    <s v="投保/批改/理賠進度"/>
    <s v="Resolved"/>
  </r>
  <r>
    <s v="Synnex"/>
    <x v="1"/>
    <s v="Call"/>
    <s v="DCCDAD3BC94649FF9D38C7404B19BDAD"/>
    <d v="2025-11-10T00:00:00"/>
    <d v="2025-11-10T17:36:01"/>
    <d v="2025-11-10T17:44:53"/>
    <x v="0"/>
    <s v="Evan Liu"/>
    <s v="0979448087"/>
    <s v="NA"/>
    <s v="NA"/>
    <s v="Inbound"/>
    <s v="泰強守經銷商"/>
    <n v="0"/>
    <s v="[&quot;150113PTA07604&quot;]"/>
    <s v="Smartphone"/>
    <s v="IVR_SUR-Retail &amp; Sales support"/>
    <s v="Reason: 來電確認缺件內容_x000a__x000a_Action: _x000a_1.要保人姓名填寫錯誤_x000a_2.保單號碼未填寫_x000a_3.保代業務未簽名_x000a_因要保人填寫錯誤，無法提供保單號碼，請門市先協助確認保單相關資訊後補件_x000a__x000a_Tools: TCS-米可資訊有限公司-保險維修序號更改_x000a__x000a_End Result: 說明完成_x000a_0919186437"/>
    <m/>
    <s v="批改申請"/>
    <s v="修改手機裝置資料"/>
    <s v="Resolved"/>
  </r>
  <r>
    <s v="Synnex"/>
    <x v="1"/>
    <s v="Call"/>
    <s v="DCDA8695EDAF4FC995A10CF831D5A950"/>
    <d v="2025-11-18T00:00:00"/>
    <d v="2025-11-18T19:13:47"/>
    <d v="2025-11-18T19:17:58"/>
    <x v="4"/>
    <s v="Amber Wang"/>
    <s v="0911863934"/>
    <s v="NA"/>
    <s v="NA"/>
    <s v="Inbound"/>
    <s v="泰強守經銷商"/>
    <n v="0"/>
    <s v="[]"/>
    <s v="Smartphone"/>
    <s v="IVR_SUR-Retail &amp; Sales support"/>
    <s v="Reason: _x000a_查詢保險到期日_x000a_Action: _x000a_提供資料確認說明_x000a_Tools: _x000a_B2B_x000a_End Result: _x000a_無其他問題_x000a_033663668"/>
    <m/>
    <s v="一般諮詢"/>
    <s v="詢問保單內容"/>
    <s v="Resolved"/>
  </r>
  <r>
    <s v="Synnex"/>
    <x v="1"/>
    <s v="Call"/>
    <s v="DD9BC231CC53495DAE2D95A2EEBFD327"/>
    <d v="2025-11-04T00:00:00"/>
    <d v="2025-11-04T14:28:48"/>
    <d v="2025-11-04T14:42:16"/>
    <x v="4"/>
    <s v="Molly Song"/>
    <s v="0905293147"/>
    <s v="NA"/>
    <s v="NA"/>
    <s v="Inbound"/>
    <s v="泰強守經銷商"/>
    <n v="0"/>
    <s v="[]"/>
    <s v="Smartphone"/>
    <s v="IVR_SUR-Retail &amp; Sales support"/>
    <s v="Reason: 要幫客戶報修但不知道保單號碼_x000a__x000a_Action: 核資電話有誤，裝置型號也不知道，未提供，請葉小姐向客戶確認後可於電子保單查看資訊_x000a__x000a_Tools: B2B_x000a__x000a_End Result: 047686661/無其他問題"/>
    <m/>
    <s v="一般諮詢"/>
    <s v="詢問保單內容"/>
    <s v="Resolved"/>
  </r>
  <r>
    <s v="Synnex"/>
    <x v="1"/>
    <s v="Call"/>
    <s v="DE6D55684905428EB4CA2A7C28875135"/>
    <d v="2025-11-03T00:00:00"/>
    <d v="2025-11-03T14:41:46"/>
    <d v="2025-11-03T14:46:16"/>
    <x v="0"/>
    <s v="Amber Wang"/>
    <s v="0915169396"/>
    <s v="NA"/>
    <s v="NA"/>
    <s v="Inbound"/>
    <s v="泰強守經銷商"/>
    <n v="0"/>
    <s v="[&quot;60005396&quot;]"/>
    <s v="Smartphone"/>
    <s v="IVR_SUR-Retail &amp; Sales support"/>
    <s v="Reason: _x000a_詢問維修案件60005396表示用戶收到通知未收到簡訊_x000a_Action: _x000a_協助轉達相關單位，請門市通知用戶可留意若收到確認無誤可進行匯款動作，表示了解_x000a_Tools: _x000a_TRS_x000a_End Result: _x000a_無其他問題_x000a_062528898"/>
    <m/>
    <s v="一般諮詢"/>
    <s v="投保/批改/理賠進度"/>
    <s v="Resolved"/>
  </r>
  <r>
    <s v="Synnex"/>
    <x v="1"/>
    <s v="Call"/>
    <s v="E029491C99DA416EAD3FBC9B289EB6F5"/>
    <d v="2025-11-14T00:00:00"/>
    <d v="2025-11-14T15:09:00"/>
    <d v="2025-11-14T15:09:59"/>
    <x v="1"/>
    <s v="Evan Liu"/>
    <s v="87729016"/>
    <s v="NA"/>
    <s v="NA"/>
    <s v="Inbound"/>
    <s v="其他"/>
    <n v="0"/>
    <s v="[]"/>
    <s v="Smartphone"/>
    <s v="IVR_SUR-Retail &amp; Sales support"/>
    <s v="Reason: 進線無聲_x000a__x000a_Action: NA_x000a__x000a_Tools: NA_x000a__x000a_End Result: 呼喊後斷線"/>
    <m/>
    <s v="未提供服務"/>
    <s v="斷線"/>
    <s v="DISCONNECTED"/>
  </r>
  <r>
    <s v="Synnex"/>
    <x v="1"/>
    <s v="Call"/>
    <s v="E0A3F00A487D47529D28E1124EC9260A"/>
    <d v="2025-11-13T00:00:00"/>
    <d v="2025-11-13T14:14:50"/>
    <d v="2025-11-13T14:22:24"/>
    <x v="5"/>
    <s v="Molly Song"/>
    <s v="0425885878"/>
    <s v="NA"/>
    <s v="NA"/>
    <s v="Inbound"/>
    <s v="泰強守經銷商"/>
    <n v="0"/>
    <s v="[]"/>
    <s v="Smartphone"/>
    <s v="IVR_SUR-Retail &amp; Sales support"/>
    <s v="Reason: 無法登入TRS_x000a__x000a_Action: 與吳小姐核對與TRS權限名單上登記的email不相同，權限問題請洽業務，可先使用AB單進行報修_x000a__x000a_Tools: 經銷商名單_x000a__x000a_End Result: 0425885878/無其他問題"/>
    <m/>
    <s v="一般諮詢"/>
    <s v="投保/批改/理賠 申請書填寫方式"/>
    <s v="Resolved"/>
  </r>
  <r>
    <s v="Synnex"/>
    <x v="1"/>
    <s v="Call"/>
    <s v="E0F79F92C0D04132AEE9E768443BBE3E"/>
    <d v="2025-11-13T00:00:00"/>
    <d v="2025-11-13T17:12:54"/>
    <d v="2025-11-13T17:15:33"/>
    <x v="5"/>
    <s v="Howard Chen"/>
    <s v="0913103588"/>
    <s v="NA"/>
    <s v="NA"/>
    <s v="Inbound"/>
    <s v="泰強守經銷商"/>
    <n v="0"/>
    <s v="[&quot;150113PTA01178&quot;]"/>
    <s v="Smartphone"/>
    <s v="IVR_SUR-Retail &amp; Sales support"/>
    <s v="Reason:150113PTA01178來信報修，確認有無收到。_x000a__x000a_Action:已收到並派件專人協助報修，起單後會回信及回電說明打包方式，請門市後續留意_x000a__x000a_Tools:TCS信箱-Re: 【亞勝科技服務專案】泰強守保險報修、TEAMS泰強守頻道_x000a__x000a_End Result:無其他問題。0226834808"/>
    <m/>
    <s v="一般諮詢"/>
    <s v="投保/批改/理賠 申請書填寫方式"/>
    <s v="Resolved"/>
  </r>
  <r>
    <s v="Synnex"/>
    <x v="1"/>
    <s v="Call"/>
    <s v="E168CA7E4ADF476F93F394329F03593E"/>
    <d v="2025-11-06T00:00:00"/>
    <d v="2025-11-06T12:51:05"/>
    <d v="2025-11-06T12:52:09"/>
    <x v="5"/>
    <s v="Molly Song"/>
    <s v="89145555"/>
    <s v="NA"/>
    <s v="NA"/>
    <s v="Inbound"/>
    <s v="其他"/>
    <n v="0"/>
    <s v="[]"/>
    <s v="Smartphone"/>
    <s v="IVR_SUR-Retail &amp; Sales support"/>
    <s v="Reason: 無聲斷線_x000a__x000a_Action: _x000a__x000a_Tools: _x000a__x000a_End Result:"/>
    <m/>
    <s v="未提供服務"/>
    <s v="斷線"/>
    <s v="DISCONNECTED"/>
  </r>
  <r>
    <s v="Synnex"/>
    <x v="1"/>
    <s v="Call"/>
    <s v="E184C154A00C4F57AF479F8028FBF9D6"/>
    <d v="2025-11-25T00:00:00"/>
    <d v="2025-11-25T18:28:08"/>
    <d v="2025-11-25T18:38:26"/>
    <x v="4"/>
    <s v="Evan Liu"/>
    <s v="0931105033"/>
    <s v="NA"/>
    <s v="NA"/>
    <s v="Inbound"/>
    <s v="泰強守經銷商"/>
    <n v="0"/>
    <s v="[&quot;泰強守經銷商名單_含上課1125&quot;]"/>
    <s v="Smartphone"/>
    <s v="IVR_SUR-Retail &amp; Sales support"/>
    <s v="Reason: 內訓帳號密碼無法登入_x000a__x000a_Action: 門市人員輸入錯誤帳號，核對資料後提供正確帳號密碼_x000a_提醒此業務員課程期限11/20，已延長至11/28，請業務員務必在時限內完成課程_x000a__x000a_Tools: TCS-泰強守經銷商名單_含上課1125_x000a__x000a_End Result: 說明完成 0931105033"/>
    <m/>
    <s v="系統問題"/>
    <s v="亞勝訓練園地 - 帳號密碼"/>
    <s v="Resolved"/>
  </r>
  <r>
    <s v="Synnex"/>
    <x v="1"/>
    <s v="Call"/>
    <s v="E3F798BC101943568A575F64BF8C23F9"/>
    <d v="2025-11-20T00:00:00"/>
    <d v="2025-11-20T12:40:38"/>
    <d v="2025-11-20T12:46:58"/>
    <x v="5"/>
    <m/>
    <s v="0906609938"/>
    <s v="NA"/>
    <s v="NA"/>
    <s v="Inbound"/>
    <s v="泰強守經銷商"/>
    <n v="0"/>
    <s v="[&quot;60005628&quot;]"/>
    <s v="Smartphone"/>
    <s v="IVR_SUR-Retail &amp; Sales support"/>
    <s v="Reason: 門市進線詢問維修進度_x000a__x000a_Action: 告知維修進度還在檢測中，後續如有進一步資訊會再致電告知_x000a__x000a_Tools:   【亞勝科技服務專案】泰強守保險報修-保單號碼150114PTA11423_x000a_維修單號60005628_x000a__x000a_End Result: 0906609938"/>
    <m/>
    <s v="一般諮詢"/>
    <s v="投保/批改/理賠進度"/>
    <s v="CALLBACK"/>
  </r>
  <r>
    <s v="Synnex"/>
    <x v="1"/>
    <s v="Call"/>
    <s v="E485D43AD04B4E0D911C1A9EBE69F8D0"/>
    <d v="2025-11-11T00:00:00"/>
    <d v="2025-11-11T14:26:52"/>
    <d v="2025-11-11T14:37:26"/>
    <x v="4"/>
    <s v="Alex Chen"/>
    <s v="0920929625"/>
    <s v="NA"/>
    <s v="NA"/>
    <s v="Inbound"/>
    <s v="泰強守經銷商"/>
    <n v="0"/>
    <s v="[]"/>
    <s v="Smartphone"/>
    <s v="IVR_SUR-Retail &amp; Sales support"/>
    <s v="Reason: 詢問完修裝置是否有置換電池_x000a__x000a_Action: 60005594確認訊有提到電池但看不出是否更換，需發信相關單位確認，後續發信完成後再回電0920929625陳小姐_x000a__x000a_Tools: Molly_x000a__x000a_End Result: 需回電，0920929625陳小姐，門市電話06-6330625"/>
    <m/>
    <s v="一般諮詢"/>
    <s v="投保/批改/理賠進度"/>
    <s v="CALLBACK"/>
  </r>
  <r>
    <s v="Synnex"/>
    <x v="1"/>
    <s v="Call"/>
    <s v="E4F9960B1A6C4A668467DF6775B3C1D2"/>
    <d v="2025-11-07T00:00:00"/>
    <d v="2025-11-07T14:53:08"/>
    <d v="2025-11-07T14:58:28"/>
    <x v="1"/>
    <m/>
    <s v="0930511664"/>
    <s v="NA"/>
    <s v="NA"/>
    <s v="Inbound"/>
    <s v="泰強守保戶"/>
    <n v="0"/>
    <s v="[]"/>
    <s v="Smartphone"/>
    <s v="IVR_SUR-Retail &amp; Sales support"/>
    <s v="Reason: 用戶進線:詢問來意。_x000a__x000a_Action: EMAIL電子保單寄送失敗，經確認EMAIL與名字都有誤。請用戶聯繫申辦門市做修正_x000a__x000a_Tools: 150114PTA26527_x000a__x000a_End Result: 0930511664"/>
    <m/>
    <s v="一般諮詢"/>
    <s v="電子保單"/>
    <s v="Resolved"/>
  </r>
  <r>
    <s v="Synnex"/>
    <x v="1"/>
    <s v="Call"/>
    <s v="E5728A02F57048C385BADA16798ED650"/>
    <d v="2025-11-13T00:00:00"/>
    <d v="2025-11-13T17:49:50"/>
    <d v="2025-11-13T17:54:05"/>
    <x v="5"/>
    <s v="Howard Chen"/>
    <s v="26020033"/>
    <s v="NA"/>
    <s v="NA"/>
    <s v="Inbound"/>
    <s v="泰強守經銷商"/>
    <n v="0"/>
    <s v="[&quot;60005644&quot;]"/>
    <s v="Smartphone"/>
    <s v="IVR_SUR-Retail &amp; Sales support"/>
    <s v="Reason:60005644維修進度確認。(未自行透過TRS確認，表示直接來電比較快)_x000a__x000a_Action:11/3報修，維修需14工作天不含假日，目前檢修中。(說明手機遭竊案件，狀態仍會顯示檢修中，案件須國泰審核等一樣需14工作天)_x000a__x000a_Tools:TRS_x000a__x000a_End Result:無其他問題。0226020033"/>
    <m/>
    <s v="一般諮詢"/>
    <s v="投保/批改/理賠進度"/>
    <s v="Resolved"/>
  </r>
  <r>
    <s v="Synnex"/>
    <x v="1"/>
    <s v="Call"/>
    <s v="E5A79D4CC48F46D1B8171036C7AAF88A"/>
    <d v="2025-11-24T00:00:00"/>
    <d v="2025-11-24T13:00:07"/>
    <d v="2025-11-24T13:07:10"/>
    <x v="0"/>
    <m/>
    <s v="0973785166"/>
    <s v="NA"/>
    <s v="NA"/>
    <s v="Inbound"/>
    <s v="泰強守經銷商"/>
    <n v="0"/>
    <s v="[]"/>
    <s v="Smartphone"/>
    <s v="IVR_SUR-Retail &amp; Sales support"/>
    <s v="Reason: 門市進線詢問進度_x000a__x000a_Action: 經查詢後告知，此單已在原廠維修當中，請客戶再耐心等等。_x000a__x000a_Tools: 60005548_x000a__x000a_End Result: 0973785166"/>
    <m/>
    <s v="一般諮詢"/>
    <s v="投保/批改/理賠進度"/>
    <s v="Resolved"/>
  </r>
  <r>
    <s v="Synnex"/>
    <x v="1"/>
    <s v="Call"/>
    <s v="E5B42EFD6EBA424FB64180793E7C27ED"/>
    <d v="2025-11-13T00:00:00"/>
    <d v="2025-11-13T12:12:30"/>
    <d v="2025-11-13T12:13:57"/>
    <x v="5"/>
    <m/>
    <s v="82616188"/>
    <s v="NA"/>
    <s v="NA"/>
    <s v="Inbound"/>
    <s v="其他"/>
    <n v="0"/>
    <s v="[]"/>
    <s v="Smartphone"/>
    <s v="IVR_SUR-Retail &amp; Sales support"/>
    <s v="Reason: 進線後無回應斷線_x000a__x000a_Action: NA_x000a__x000a_Tools: NA_x000a__x000a_End Result: 進線後無回應斷線"/>
    <m/>
    <s v="未提供服務"/>
    <s v="斷線"/>
    <s v="DISCONNECTED"/>
  </r>
  <r>
    <s v="Synnex"/>
    <x v="1"/>
    <s v="Call"/>
    <s v="E719603CECC0416B8B465497DB3CE09B"/>
    <d v="2025-11-14T00:00:00"/>
    <d v="2025-11-14T12:49:21"/>
    <d v="2025-11-14T12:55:46"/>
    <x v="1"/>
    <m/>
    <s v="077223790"/>
    <s v="NA"/>
    <s v="NA"/>
    <s v="Inbound"/>
    <s v="泰強守經銷商"/>
    <n v="0"/>
    <s v="[]"/>
    <s v="Smartphone"/>
    <s v="IVR_SUR-Retail &amp; Sales support"/>
    <s v="Reason: 門市進線，表示剛恢復與泰強守合作關係，想確認如要報修要如何確定是否有TRS權限，或是走紙本作業。_x000a__x000a_Action: 經確認，回覆門市告知TRS報修權限，請門市業務做確認。_x000a__x000a_Tools: 個人經驗_x000a__x000a_End Result: 077223790"/>
    <m/>
    <s v="一般諮詢"/>
    <s v="投保/批改/理賠進度"/>
    <s v="Resolved"/>
  </r>
  <r>
    <s v="Synnex"/>
    <x v="1"/>
    <s v="Call"/>
    <s v="E7D3231319834772849575ECB58E7D2E"/>
    <d v="2025-11-28T00:00:00"/>
    <d v="2025-11-28T12:34:38"/>
    <d v="2025-11-28T12:36:36"/>
    <x v="1"/>
    <m/>
    <s v="062301223"/>
    <s v="NA"/>
    <s v="NA"/>
    <s v="Inbound"/>
    <s v="泰強守經銷商"/>
    <n v="0"/>
    <s v="[]"/>
    <s v="Smartphone"/>
    <s v="IVR_SUR-Retail &amp; Sales support"/>
    <s v="Reason: 門市進線:剛有寄補件過來，請此端確認是否收到_x000a__x000a_Action: 經確認，補件已收到_x000a__x000a_Tools: 150112PTA54862_x000a__x000a_End Result: 062301223"/>
    <m/>
    <s v="一般諮詢"/>
    <s v="投保/批改/理賠進度"/>
    <s v="Resolved"/>
  </r>
  <r>
    <s v="Synnex"/>
    <x v="1"/>
    <s v="Call"/>
    <s v="E8C8A1477B53463AB62E3FD9A55BAD35"/>
    <d v="2025-11-10T00:00:00"/>
    <d v="2025-11-10T19:09:17"/>
    <d v="2025-11-10T19:16:56"/>
    <x v="0"/>
    <s v="Molly Song"/>
    <s v="24259911"/>
    <s v="NA"/>
    <s v="NA"/>
    <s v="Inbound"/>
    <s v="泰強守經銷商"/>
    <n v="0"/>
    <s v="[]"/>
    <s v="Smartphone"/>
    <s v="IVR_SUR-Retail &amp; Sales support"/>
    <s v="Reason: 客原在基隆辦理目前人在高雄要怎麼申請理賠_x000a__x000a_Action: 因詹先生也不知道客戶方便高雄哪裡，會請客戶再來電確認，已請詹先生先請客戶準備好保單資訊_x000a__x000a_Tools: 經銷商名單_x000a__x000a_End Result: 24259911/無其他問題"/>
    <m/>
    <s v="一般諮詢"/>
    <s v="投保/批改/理賠 申請書填寫方式"/>
    <s v="Resolved"/>
  </r>
  <r>
    <s v="Synnex"/>
    <x v="1"/>
    <s v="Call"/>
    <s v="EAC71CD709EC458489F5032AE8B542B0"/>
    <d v="2025-11-14T00:00:00"/>
    <d v="2025-11-14T14:08:44"/>
    <d v="2025-11-14T14:08:44"/>
    <x v="1"/>
    <m/>
    <m/>
    <m/>
    <m/>
    <s v="Inbound"/>
    <m/>
    <m/>
    <m/>
    <m/>
    <s v="IVR_SUR-Retail &amp; Sales support"/>
    <m/>
    <m/>
    <m/>
    <m/>
    <s v="No agent available"/>
  </r>
  <r>
    <s v="Synnex"/>
    <x v="1"/>
    <s v="Call"/>
    <s v="EC340A22A99D4E149AD1D90BA846A238"/>
    <d v="2025-11-13T00:00:00"/>
    <d v="2025-11-13T15:11:00"/>
    <d v="2025-11-13T15:25:03"/>
    <x v="5"/>
    <s v="Amber Wang"/>
    <s v="0983115584"/>
    <s v="NA"/>
    <s v="NA"/>
    <s v="Inbound"/>
    <s v="泰強守經銷商"/>
    <n v="0"/>
    <s v="[]"/>
    <s v="Smartphone"/>
    <s v="IVR_SUR-Retail &amp; Sales support"/>
    <s v="Reason: _x000a_詢問保單內電話號碼變更 已無權限_x000a_Action: _x000a_提供批改申請書 說明填寫方式 待回傳協助轉AIIASA簽屬業務員後 轉送國泰_x000a_Tools: _x000a_頻道、TCS:批改申請書_x000a_End Result: _x000a_無其他問題_x000a_0983115584"/>
    <m/>
    <s v="批改申請"/>
    <s v="修改個人資料"/>
    <s v="Resolved"/>
  </r>
  <r>
    <s v="Synnex"/>
    <x v="1"/>
    <s v="Call"/>
    <s v="EF39A676A8464457B405D1E25B1F9D10"/>
    <d v="2025-11-24T00:00:00"/>
    <d v="2025-11-24T13:18:57"/>
    <d v="2025-11-24T13:37:05"/>
    <x v="0"/>
    <s v="Alex Chen"/>
    <s v="0422256958"/>
    <s v="NA"/>
    <s v="NA"/>
    <s v="Inbound"/>
    <s v="泰強守經銷商"/>
    <n v="0"/>
    <s v="[]"/>
    <s v="Smartphone"/>
    <s v="IVR_SUR-Retail &amp; Sales support"/>
    <s v="Reason: 要幫客戶報修但是TRS無法報修(客戶保險快到期)_x000a__x000a_Action: 門市林小姐，後續經確認IMEI與系統不符故無法報修，請門市協助先走批改IMEI，說明批改IMEI的內容，收件地址台中市北區育才北路62號，請林小姐盡快補件tcs，先完成批改再來上系統報修_x000a__x000a_Tools: 批改作業流程、150113PTA45360_x000a__x000a_End Result: 完成、0422256958、林小姐"/>
    <m/>
    <s v="一般諮詢"/>
    <s v="投保/批改/理賠 申請書填寫方式"/>
    <s v="Resolved"/>
  </r>
  <r>
    <s v="Synnex"/>
    <x v="1"/>
    <s v="Call"/>
    <s v="F0D4FB0C810D486DB27568F2BCDA7984"/>
    <d v="2025-11-10T00:00:00"/>
    <d v="2025-11-10T13:20:14"/>
    <d v="2025-11-10T13:30:47"/>
    <x v="0"/>
    <s v="Molly Song"/>
    <s v="047740377"/>
    <s v="NA"/>
    <s v="NA"/>
    <s v="Inbound"/>
    <s v="泰強守經銷商"/>
    <n v="0"/>
    <s v="[&quot;150112PTA51471&quot;]"/>
    <s v="Smartphone"/>
    <s v="IVR_SUR-Retail &amp; Sales support"/>
    <s v="Reason: 有寄AB單_x000a__x000a_Action: 未收到，請楊先生重寄，收到待完成報修後回電_x000a__x000a_Tools: TCS信箱-15 pro 128g 送修_x000a__x000a_End Result: 047740377"/>
    <m/>
    <s v="一般諮詢"/>
    <s v="投保/批改/理賠 申請書填寫方式"/>
    <s v="CALLBACK"/>
  </r>
  <r>
    <s v="Synnex"/>
    <x v="1"/>
    <s v="Call"/>
    <s v="F0DF95C90A164B719A6A3B21BCA8AC2C"/>
    <d v="2025-11-05T00:00:00"/>
    <d v="2025-11-05T12:03:27"/>
    <d v="2025-11-05T12:05:01"/>
    <x v="3"/>
    <m/>
    <s v="89145599"/>
    <s v="NA"/>
    <s v="NA"/>
    <s v="Inbound"/>
    <s v="其他"/>
    <n v="0"/>
    <s v="[]"/>
    <s v="Smartphone"/>
    <s v="IVR_SUR-Retail &amp; Sales support"/>
    <s v="Reason: 進線無回應_x000a__x000a_Action: 用戶無回應斷線_x000a__x000a_Tools: NA_x000a__x000a_End Result: 89145599"/>
    <m/>
    <s v="未提供服務"/>
    <s v="斷線"/>
    <s v="DISCONNECTED"/>
  </r>
  <r>
    <s v="Synnex"/>
    <x v="1"/>
    <s v="Call"/>
    <s v="F10424E470574AB488E7D86E8248F969"/>
    <d v="2025-11-11T00:00:00"/>
    <d v="2025-11-11T19:23:15"/>
    <d v="2025-11-11T19:30:51"/>
    <x v="4"/>
    <s v="Amber Wang"/>
    <s v="0422225052"/>
    <s v="NA"/>
    <s v="NA"/>
    <s v="Inbound"/>
    <s v="泰強守經銷商"/>
    <n v="0"/>
    <s v="[&quot;150112PTA56051&quot;]"/>
    <s v="Smartphone"/>
    <s v="IVR_SUR-Retail &amp; Sales support"/>
    <s v="Reason: _x000a_詢問案件進度 表示稍早提供資訊告知今日可完成_x000a_Action: _x000a_確認時間軸-五點收到單據通知可協助-確認系統異常1841已致電門市陳先生通知_x000a_依照N+2模式，告知門市最晚將於11/13協助報修作業，_x000a_報修完成後會致電門市通知後續作業方式_x000a_與承辦賴小姐說明此案狀況，報修完成將會盡快通知門市以利案件，表示了解_x000a_Tools: _x000a_頻道、TCS:TRS系統異常請協助確認-【150112PTA56051】_x000a_End Result: _x000a_無其他問題_x000a_0422225052"/>
    <m/>
    <s v="一般諮詢"/>
    <s v="投保/批改/理賠 申請書填寫方式"/>
    <s v="Resolved"/>
  </r>
  <r>
    <s v="Synnex"/>
    <x v="1"/>
    <s v="Call"/>
    <s v="F15EF55EA4494FA0B5932F7DE1FDD333"/>
    <d v="2025-11-04T00:00:00"/>
    <d v="2025-11-04T15:10:21"/>
    <d v="2025-11-04T15:21:51"/>
    <x v="4"/>
    <m/>
    <s v="23970850"/>
    <s v="NA"/>
    <s v="NA"/>
    <s v="Inbound"/>
    <s v="泰強守經銷商"/>
    <n v="0"/>
    <s v="[]"/>
    <s v="Smartphone"/>
    <s v="IVR_SUR-Retail &amp; Sales support"/>
    <s v="Reason: 門市陳先生進線已上完內訓課程，但分數都顯示0分，是怎麼回事，他提交送出時是100分的。_x000a__x000a_Action: 引導重新登出帳號再登入，還是相同情況，請門市發信tcs將畫面截圖傳送過來，此端協助確認。_x000a__x000a_Tools: n/a_x000a__x000a_End Result: 23970850"/>
    <m/>
    <s v="系統問題"/>
    <s v="亞勝訓練園地 - 帳號密碼"/>
    <s v="Resolved"/>
  </r>
  <r>
    <s v="Synnex"/>
    <x v="1"/>
    <s v="Call"/>
    <s v="F1DDAE4F29314EFBBF799251443A3257"/>
    <d v="2025-11-13T00:00:00"/>
    <d v="2025-11-13T14:38:42"/>
    <d v="2025-11-13T14:43:46"/>
    <x v="5"/>
    <s v="Molly Song"/>
    <s v="0911863934"/>
    <s v="NA"/>
    <s v="NA"/>
    <s v="Inbound"/>
    <s v="泰強守經銷商"/>
    <n v="0"/>
    <s v="[&quot;150113PTA46796&quot;]"/>
    <s v="Smartphone"/>
    <s v="IVR_SUR-Retail &amp; Sales support"/>
    <s v="Reason: 150113PTA46796保單到期日/電池理賠_x000a__x000a_Action: 核資後提供到期日，電池健康低與65%才可申請電池理賠_x000a__x000a_Tools: B2B_x000a__x000a_End Result: 033663668"/>
    <m/>
    <s v="一般諮詢"/>
    <s v="詢問保單內容"/>
    <s v="Resolved"/>
  </r>
  <r>
    <s v="Synnex"/>
    <x v="1"/>
    <s v="Call"/>
    <s v="F1EF072CEED442A797C16CA0B27714CF"/>
    <d v="2025-11-26T00:00:00"/>
    <d v="2025-11-26T12:08:33"/>
    <d v="2025-11-26T12:13:27"/>
    <x v="3"/>
    <s v="Alex Chen"/>
    <s v="076466669"/>
    <s v="NA"/>
    <s v="NA"/>
    <s v="Inbound"/>
    <s v="泰強守經銷商"/>
    <n v="0"/>
    <s v="[]"/>
    <s v="Smartphone"/>
    <s v="IVR_SUR-Retail &amp; Sales support"/>
    <s v="Reason: 紙本投保，但B2B看不到客戶資料_x000a__x000a_Action: 服務中有奇怪撥號聲，稍後重播_x000a__x000a_Tools: 076466658、150114PTA23761_x000a__x000a_End Result: 需回電，076466658找黃小姐"/>
    <m/>
    <s v="一般諮詢"/>
    <s v="詢問保單內容"/>
    <s v="CALLBACK"/>
  </r>
  <r>
    <s v="Synnex"/>
    <x v="1"/>
    <s v="Call"/>
    <s v="F2465E795D924631B9BE5FF243407E84"/>
    <d v="2025-11-28T00:00:00"/>
    <d v="2025-11-28T13:06:44"/>
    <d v="2025-11-28T13:22:20"/>
    <x v="1"/>
    <m/>
    <s v="066379559"/>
    <s v="NA"/>
    <s v="NA"/>
    <s v="Inbound"/>
    <s v="泰強守經銷商"/>
    <n v="0"/>
    <s v="[]"/>
    <s v="Smartphone"/>
    <s v="IVR_SUR-Retail &amp; Sales support"/>
    <s v="Reason: 150112PTA55270。客戶要送修，但發現序號不符。之前有出險過_x000a__x000a_Action: 核資確認，B2B系統查無出險紀錄。請門市先提交批改申請在申請維修，因門市反應已無當時的維修單據，此端協助與SCM確認索取。_x000a__x000a_Tools: 150112PTA55270_x000a__x000a_End Result: 066379559"/>
    <m/>
    <s v="一般諮詢"/>
    <s v="投保/批改/理賠進度"/>
    <s v="Resolved"/>
  </r>
  <r>
    <s v="Synnex"/>
    <x v="1"/>
    <s v="Call"/>
    <s v="F62A73C1DD344F7995E2538542828161"/>
    <d v="2025-11-12T00:00:00"/>
    <d v="2025-11-12T20:34:09"/>
    <d v="2025-11-12T20:37:58"/>
    <x v="3"/>
    <s v="Amber Wang"/>
    <s v="0926532999"/>
    <s v="NA"/>
    <s v="NA"/>
    <s v="Inbound"/>
    <s v="泰強守經銷商"/>
    <n v="0"/>
    <s v="[]"/>
    <s v="Smartphone"/>
    <s v="IVR_SUR-Retail &amp; Sales support"/>
    <s v="Reason: _x000a_來信變更型號，請確認級距及變更原因，並檢查應附文件，回填文件資料至表單，謝謝。_x000a_Action: _x000a_批改原因;投保時選錯 (級距一樣) _x000a_文件地址:雲林縣斗六市民生路62號_x000a_Tools: _x000a_頻道、TCS:型號批改_x000a_End Result: _x000a_無其他問題_x000a_0926532999"/>
    <m/>
    <s v="批改申請"/>
    <s v="修改手機裝置資料"/>
    <s v="Resolved"/>
  </r>
  <r>
    <s v="Synnex"/>
    <x v="1"/>
    <s v="Call"/>
    <s v="F67E72D25E27493EA247C3E43DE78698"/>
    <d v="2025-11-05T00:00:00"/>
    <d v="2025-11-05T18:59:29"/>
    <d v="2025-11-05T19:07:04"/>
    <x v="3"/>
    <s v="Howard Chen"/>
    <s v="047281377"/>
    <s v="NA"/>
    <s v="NA"/>
    <s v="Inbound"/>
    <s v="泰強守經銷商"/>
    <n v="0"/>
    <s v="[&quot;150113PTA39380&quot;]"/>
    <s v="Smartphone"/>
    <s v="IVR_SUR-Retail &amp; Sales support"/>
    <s v="Reason:150113PTA39380客戶自己拿至STUDIO A維修，維修後有變更序號，但完修單上只有SN碼沒有IMEI，應如何協助批改？_x000a_1.可否直接送國泰批改成SN碼就好？_x000a_2.承上，不行的話，應如何處理？請客戶回STUDIO A讓原廠重新提供有IMEI的完修單嗎？_x000a__x000a_Action:確認後回電。_x000a__x000a_Tools:諮詢Molly_x000a__x000a_End Result:待確認後回電047281377或0909467673"/>
    <m/>
    <s v="一般諮詢"/>
    <s v="投保/批改/理賠 申請書填寫方式"/>
    <s v="CALLBACK"/>
  </r>
  <r>
    <s v="Synnex"/>
    <x v="1"/>
    <s v="Call"/>
    <s v="F7C8B3AF47E44F2BA7411F7574408A71"/>
    <d v="2025-11-11T00:00:00"/>
    <d v="2025-11-11T13:19:17"/>
    <d v="2025-11-11T13:34:51"/>
    <x v="4"/>
    <m/>
    <s v="052626338"/>
    <s v="NA"/>
    <s v="NA"/>
    <s v="Inbound"/>
    <s v="泰強守經銷商"/>
    <n v="0"/>
    <s v="[]"/>
    <s v="Smartphone"/>
    <s v="IVR_SUR-Retail &amp; Sales support"/>
    <s v="Reason: _x000a_問題1.保發中心課程出現:錯誤/已完成課程超過年度上限_x000a_問題2.訓練園地無法登入_x000a__x000a_Action: _x000a_問題1.經確認門市人員今年一月已有上完課程，課程完訓紀錄也有顯示觀看紀錄。告知說明課程已上完，所以出現此信息，表示課程已上完。_x000a_問題2.帳號密碼輸入&gt;下拉選PING ID&gt;下載PING ID APP&gt;輸入密鑰&gt;已可正常登入訓練園地_x000a__x000a_Tools: 個人經驗_x000a__x000a_End Result: 052626338"/>
    <m/>
    <s v="系統問題"/>
    <s v="保發中心 - 操作使用"/>
    <s v="Resolved"/>
  </r>
  <r>
    <s v="Synnex"/>
    <x v="1"/>
    <s v="Call"/>
    <s v="F8D344CAB82E428B868130BE87F33A22"/>
    <d v="2025-11-05T00:00:00"/>
    <d v="2025-11-05T12:04:33"/>
    <d v="2025-11-05T12:14:32"/>
    <x v="3"/>
    <s v="Molly Song"/>
    <s v="0928814812"/>
    <s v="NA"/>
    <s v="NA"/>
    <s v="Inbound"/>
    <s v="泰強守經銷商"/>
    <n v="0"/>
    <s v="[&quot;60004938&quot;]"/>
    <s v="Smartphone"/>
    <s v="IVR_SUR-Retail &amp; Sales support"/>
    <s v="Reason: 60004938進度_x000a__x000a_Action: Gina:原同意置換同款 Galaxy S24+ 12GB/256GB 紫, 但置換機到貨異常無法出貨. 提供其它款機型, 請協助詢問客戶置換意願.，已向門市說明情況，客聯電為:0963579697，若無法聯繫可以改聯繫家人:0926628908 莊小姐，發信SCM_x000a__x000a_Tools: TCS信箱-回覆: 泰強守服務申請-HX2509012355-150112PTA48480-60004938-更換置換機型_x000a__x000a_End Result: 0223392338 /無其他問題"/>
    <m/>
    <s v="一般諮詢"/>
    <s v="投保/批改/理賠進度"/>
    <s v="Resolved"/>
  </r>
  <r>
    <s v="Synnex"/>
    <x v="1"/>
    <s v="Call"/>
    <s v="F9AC111C1BB9407DBCA230A672303C31"/>
    <d v="2025-11-03T00:00:00"/>
    <d v="2025-11-03T14:51:32"/>
    <d v="2025-11-03T14:56:57"/>
    <x v="0"/>
    <m/>
    <s v="0425298208"/>
    <s v="NA"/>
    <s v="NA"/>
    <s v="Inbound"/>
    <s v="泰強守經銷商"/>
    <n v="0"/>
    <s v="[&quot;60005450&quot;]"/>
    <s v="Smartphone"/>
    <s v="IVR_SUR-Retail &amp; Sales support"/>
    <s v="Reason: 目前仍在維修案件成立，未呼叫物流。請確認是否要取消報修?_x000a__x000a_Action: 門市進線，表示此單物流不能按。經此端測試確認，相同情況無法點選，發信SCM協助確認。_x000a__x000a_Tools: .60005450_x000a__x000a_End Result: 0425298208"/>
    <m/>
    <s v="一般諮詢"/>
    <s v="投保/批改/理賠進度"/>
    <s v="Resolved"/>
  </r>
  <r>
    <s v="Synnex"/>
    <x v="1"/>
    <s v="Call"/>
    <s v="FA95E906792747DDA9F60A9A084440F4"/>
    <d v="2025-11-04T00:00:00"/>
    <d v="2025-11-04T16:18:34"/>
    <d v="2025-11-04T16:29:36"/>
    <x v="4"/>
    <s v="Amber Wang"/>
    <s v="0422607888"/>
    <s v="NA"/>
    <s v="NA"/>
    <s v="Inbound"/>
    <s v="泰強守經銷商"/>
    <n v="0"/>
    <s v="[]"/>
    <s v="Smartphone"/>
    <s v="IVR_SUR-Retail &amp; Sales support"/>
    <s v="Reason: _x000a_詢問投保序號錯藥更正 用戶已繳費完成_x000a_Action: _x000a_說明批改申請即可，附申請書 發票 外盒來信_x000a_Tools: _x000a_B2B_x000a_End Result: _x000a_無其他問題_x000a_0422607888"/>
    <m/>
    <s v="一般諮詢"/>
    <s v="投保/批改/理賠 申請書填寫方式"/>
    <s v="Resolved"/>
  </r>
  <r>
    <s v="Synnex"/>
    <x v="1"/>
    <s v="Call"/>
    <s v="FB2B9222A4C4483A9D676805232078AB"/>
    <d v="2025-11-17T00:00:00"/>
    <d v="2025-11-17T20:59:36"/>
    <d v="2025-11-17T21:12:10"/>
    <x v="0"/>
    <s v="Molly Song"/>
    <s v="0965666026"/>
    <s v="NA"/>
    <s v="NA"/>
    <s v="Inbound"/>
    <s v="泰強守經銷商"/>
    <n v="0"/>
    <s v="[&quot;60005734&quot;]"/>
    <s v="Smartphone"/>
    <s v="IVR_SUR-Retail &amp; Sales support"/>
    <s v="Reason: 60005734需要捕什麼資料_x000a__x000a_Action: 1.批改序號2.關閉FMIP 3.待批改後提供正確AB單_x000a__x000a_Tools: TCS信箱-回覆: 泰強守服務申請- DX2511004276_x000a__x000a_End Result: 035280885/無其他問題"/>
    <m/>
    <s v="批改申請"/>
    <s v="修改手機裝置資料"/>
    <s v="Resolved"/>
  </r>
  <r>
    <s v="Synnex"/>
    <x v="1"/>
    <s v="Call"/>
    <s v="FC2AE9B351874A0D8757304EFD0F6899"/>
    <d v="2025-11-26T00:00:00"/>
    <d v="2025-11-26T12:06:08"/>
    <d v="2025-11-26T12:07:34"/>
    <x v="3"/>
    <s v="Alex Chen"/>
    <s v="076466658"/>
    <s v="NA"/>
    <s v="NA"/>
    <s v="Inbound"/>
    <s v="其他"/>
    <n v="0"/>
    <s v="[]"/>
    <s v="Smartphone"/>
    <s v="IVR_SUR-Retail &amp; Sales support"/>
    <s v="Reason: 進線後對方無聲無回應，呼喊無果，故後續先中斷_x000a__x000a_Action: 無回應，後續中斷_x000a__x000a_Tools: NA_x000a__x000a_End Result: 中斷"/>
    <m/>
    <s v="未提供服務"/>
    <s v="斷線"/>
    <s v="DISCONNECTED"/>
  </r>
  <r>
    <s v="Synnex"/>
    <x v="1"/>
    <s v="Call"/>
    <s v="FF6126C48DA847E8B220031454C8BB83"/>
    <d v="2025-11-20T00:00:00"/>
    <d v="2025-11-20T17:10:50"/>
    <d v="2025-11-20T17:22:17"/>
    <x v="5"/>
    <s v="Howard Chen"/>
    <s v="0965666026"/>
    <s v="NA"/>
    <s v="NA"/>
    <s v="Inbound"/>
    <s v="泰強守經銷商"/>
    <n v="0"/>
    <s v="[&quot;60005734&quot;]"/>
    <s v="Smartphone"/>
    <s v="IVR_SUR-Retail &amp; Sales support"/>
    <s v="Reason:60005734已補件，確認有無收到_x000a__x000a_Action:AB單維修編號欄位未填，且朋友送修，簽名觸需都簽朋友名字，待更正補件_x000a__x000a_Tools:TCS信箱-Re: 維修單號 : 60005734、諮詢Molly_x000a__x000a_End Result:待收到補件後，回電035280885"/>
    <m/>
    <s v="一般諮詢"/>
    <s v="投保/批改/理賠 申請書填寫方式"/>
    <s v="CALLBACK"/>
  </r>
  <r>
    <s v="Synnex"/>
    <x v="1"/>
    <s v="Call"/>
    <s v="00423242374D4E22A903C2BB9C41F903"/>
    <d v="2025-11-19T00:00:00"/>
    <d v="2025-11-19T17:07:25"/>
    <d v="2025-11-19T17:09:25"/>
    <x v="3"/>
    <m/>
    <s v="0987109590"/>
    <s v="NA"/>
    <s v="NA"/>
    <s v="Outbound"/>
    <s v="泰強守保戶"/>
    <n v="0"/>
    <s v="[]"/>
    <s v="Smartphone"/>
    <s v="voice"/>
    <s v="Reason:外撥電子保單_x000a_ _x000a_Action:已說明清楚_x000a_ _x000a_Tools:泰強守電子保單寄送失敗-2025_x000a_ _x000a_End Result:完成服務"/>
    <m/>
    <s v="一般諮詢"/>
    <s v="電子保單"/>
    <s v="Resolved"/>
  </r>
  <r>
    <s v="Synnex"/>
    <x v="1"/>
    <s v="Call"/>
    <s v="007F68A0953A42629A784BD3C5F47063"/>
    <d v="2025-11-20T00:00:00"/>
    <d v="2025-11-20T16:01:22"/>
    <d v="2025-11-20T16:02:02"/>
    <x v="5"/>
    <s v="Sherry Lin"/>
    <s v="0987266856"/>
    <s v="NA"/>
    <s v="NA"/>
    <s v="Outbound"/>
    <s v="泰強守保戶"/>
    <n v="0"/>
    <s v="[&quot;150114PTA26275&quot;]"/>
    <s v="Smartphone"/>
    <s v="voice"/>
    <s v="Reason: 簡訊保單外撥簡訊保單外撥_x000a__x000a_Action: NA_x000a__x000a_Tools: 150114PTA26275_x000a__x000a_End Result: 無法聯繫"/>
    <m/>
    <s v="一般諮詢"/>
    <s v="電子保單"/>
    <s v="UNREACHABLE"/>
  </r>
  <r>
    <s v="Synnex"/>
    <x v="1"/>
    <s v="Call"/>
    <s v="00A53B03091649CCBE96C1AAD8600311"/>
    <d v="2025-11-04T00:00:00"/>
    <d v="2025-11-04T15:19:47"/>
    <d v="2025-11-04T15:22:41"/>
    <x v="4"/>
    <s v="Amber Wang"/>
    <s v="0958780259"/>
    <s v="NA"/>
    <s v="NA"/>
    <s v="Outbound"/>
    <s v="泰強守經銷商"/>
    <n v="0"/>
    <s v="[]"/>
    <s v="Smartphone"/>
    <s v="voice"/>
    <s v="Reason: _x000a_來信申請退保，請檢查郵件並確認原因，說明退費及提醒正本保留，回填文件資料至表單，謝謝。_x000a_Action: _x000a_門市來信提供聯電致電後為保戶本人電話，改撥門市確認退保資訊_x000a_Tools: _x000a_頻道、TCS:退保_x000a_End Result: _x000a_改撥門市確認退保資訊"/>
    <m/>
    <s v="批改申請"/>
    <s v="退保申請"/>
    <s v="CALLBACK"/>
  </r>
  <r>
    <s v="Synnex"/>
    <x v="1"/>
    <s v="Call"/>
    <s v="00AE071667C04E29AE89B7AEF77484BF"/>
    <d v="2025-11-04T00:00:00"/>
    <d v="2025-11-04T14:47:17"/>
    <d v="2025-11-04T14:48:25"/>
    <x v="4"/>
    <s v="Sherry Lin"/>
    <s v="0938760926"/>
    <s v="NA"/>
    <s v="NA"/>
    <s v="Outbound"/>
    <s v="泰強守保戶"/>
    <n v="0"/>
    <s v="[&quot;150114PTA26184&quot;]"/>
    <s v="Smartphone"/>
    <s v="voice"/>
    <s v="Reason: 保單外撥_x000a__x000a_Action: 說明權益_x000a__x000a_Tools: 150114PTA26184_x000a__x000a_End Result: 通知完成"/>
    <m/>
    <s v="一般諮詢"/>
    <s v="電子保單"/>
    <s v="Resolved"/>
  </r>
  <r>
    <s v="Synnex"/>
    <x v="1"/>
    <s v="Call"/>
    <s v="014498751EAF42A4B6D00401A5F3F864"/>
    <d v="2025-11-10T00:00:00"/>
    <d v="2025-11-10T17:19:54"/>
    <d v="2025-11-10T17:20:52"/>
    <x v="0"/>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01CF9635E9C045E19E98CF8BA9EEE437"/>
    <d v="2025-11-20T00:00:00"/>
    <d v="2025-11-20T17:33:46"/>
    <d v="2025-11-20T17:39:29"/>
    <x v="5"/>
    <s v="Alex Chen"/>
    <s v="0289313016"/>
    <s v="NA"/>
    <s v="NA"/>
    <s v="Outbound"/>
    <s v="泰強守經銷商"/>
    <n v="0"/>
    <s v="[]"/>
    <s v="Smartphone"/>
    <s v="voice"/>
    <s v="Reason: 致電確認批改事宜_x000a__x000a_Action: 收件地址:台北市文山區羅斯福路五段206-3號_x000a_致電承辦陳先生確認批改原因為當時系統選錯故申請批改，目前缺外盒照、發票待補_x000a__x000a_Tools: 150113PTA36830_x000a__x000a_End Result: 完成"/>
    <m/>
    <s v="批改申請"/>
    <s v="修改手機裝置資料"/>
    <s v="Resolved"/>
  </r>
  <r>
    <s v="Synnex"/>
    <x v="1"/>
    <s v="Call"/>
    <s v="02567DE5B26C48C1A41A2320A1C44356"/>
    <d v="2025-11-11T00:00:00"/>
    <d v="2025-11-11T17:09:23"/>
    <d v="2025-11-11T17:18:30"/>
    <x v="4"/>
    <m/>
    <s v="0222392338"/>
    <s v="NA"/>
    <s v="NA"/>
    <s v="Outbound"/>
    <s v="泰強守經銷商"/>
    <n v="0"/>
    <s v="[]"/>
    <s v="Smartphone"/>
    <s v="voice"/>
    <s v="Reason: 來信申請退保，請檢查郵件並確認原因，說明退費及提醒正本保留，回填文件資料至表單_x000a__x000a_Action: 去電通知補上退保日期。客戶賣掉手機，要再買新手機。 說明資料無誤會轉國泰，提醒正本留存，確認門市地址，下禮拜會有專人收取_x000a__x000a_Tools: 150113PTA37290_x000a__x000a_End Result: 0222392338"/>
    <m/>
    <s v="一般諮詢"/>
    <s v="投保/批改/理賠進度"/>
    <s v="Resolved"/>
  </r>
  <r>
    <s v="Synnex"/>
    <x v="1"/>
    <s v="Call"/>
    <s v="026F0A5E40DF4ECEB7A2C55B7B99519C"/>
    <d v="2025-11-19T00:00:00"/>
    <d v="2025-11-19T12:45:37"/>
    <d v="2025-11-19T12:50:44"/>
    <x v="3"/>
    <s v="Alex Chen"/>
    <s v="0985625888"/>
    <s v="NA"/>
    <s v="NA"/>
    <s v="Outbound"/>
    <s v="泰強守保戶"/>
    <n v="0"/>
    <s v="[]"/>
    <s v="Smartphone"/>
    <s v="voice"/>
    <s v="Reason: 提供客戶就近報修門市地址_x000a__x000a_Action: 已向郭先生說明清楚，前往該門市進行報修，無其他問題_x000a__x000a_Tools: TCS信箱中的RE: 原門市過遠，保戶有報修需求-150112PTA53381_x000a__x000a_End Result: 完成"/>
    <m/>
    <s v="一般諮詢"/>
    <s v="投保/批改/理賠 申請書填寫方式"/>
    <s v="Resolved"/>
  </r>
  <r>
    <s v="Synnex"/>
    <x v="1"/>
    <s v="Call"/>
    <s v="02C8C28D99234EFFA78EBB629617D2CC"/>
    <d v="2025-11-24T00:00:00"/>
    <d v="2025-11-24T15:46:25"/>
    <d v="2025-11-24T15:53:25"/>
    <x v="0"/>
    <m/>
    <s v="0986989591"/>
    <s v="NA"/>
    <s v="NA"/>
    <s v="Outbound"/>
    <s v="泰強守經銷商"/>
    <n v="0"/>
    <s v="[&quot;60005910&quot;]"/>
    <s v="Smartphone"/>
    <s v="voice"/>
    <s v="Reason: 派件，維修單號60005910，未收到報修單及理賠申請書_x000a__x000a_Action: 告知門市葉先生，請協助列印報修單及理賠申請書，並寄到TCS信箱_x000a_門市葉先生表示今天是來支援的，有留言給原門市人員了_x000a__x000a_Tools: 頻道派件，TCS信箱 【亞勝科技服務專案】泰強守保險報修-保單號碼150114PTA26141_x000a_單號：60005910_x000a__x000a_End Result: 0986989591"/>
    <m/>
    <s v="一般諮詢"/>
    <s v="投保/批改/理賠進度"/>
    <s v="Resolved"/>
  </r>
  <r>
    <s v="Synnex"/>
    <x v="1"/>
    <s v="Call"/>
    <s v="02DA0240017B4FE2B4580401CABB474D"/>
    <d v="2025-11-24T00:00:00"/>
    <d v="2025-11-24T19:09:54"/>
    <d v="2025-11-24T19:11:50"/>
    <x v="0"/>
    <s v="Amber Wang"/>
    <s v="0902481199"/>
    <s v="NA"/>
    <s v="NA"/>
    <s v="Outbound"/>
    <s v="泰強守經銷商"/>
    <n v="0"/>
    <s v="[&quot;150114PTC05240&quot;]"/>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902481199"/>
    <m/>
    <s v="一般諮詢"/>
    <s v="投保/批改/理賠進度"/>
    <s v="Resolved"/>
  </r>
  <r>
    <s v="Synnex"/>
    <x v="1"/>
    <s v="Call"/>
    <s v="02E6F02C35824ABC9EB7EBB3D8A27025"/>
    <d v="2025-11-24T00:00:00"/>
    <d v="2025-11-24T17:23:49"/>
    <d v="2025-11-24T17:27:36"/>
    <x v="0"/>
    <m/>
    <s v="0906000599"/>
    <s v="NA"/>
    <s v="NA"/>
    <s v="Outbound"/>
    <s v="泰強守經銷商"/>
    <n v="0"/>
    <s v="[]"/>
    <s v="Smartphone"/>
    <s v="voice"/>
    <s v="Reason: 國泰已出單，請通知門市請客戶留意繳款時間，謝謝。保單號碼:150114PTC05245 、150114PTC05247_x000a__x000a_Action: 去電門市，請門市協助聯繫客戶告知留意簡訊，11/30前須完成繳費。_x000a__x000a_Tools: 頻道、150114PTC05245、150114PTC05247 _x000a__x000a_End Result: 0906000599"/>
    <m/>
    <s v="一般諮詢"/>
    <s v="投保/批改/理賠進度"/>
    <s v="Resolved"/>
  </r>
  <r>
    <s v="Synnex"/>
    <x v="1"/>
    <s v="Call"/>
    <s v="0305A70E0FB5436B847750424F2FB954"/>
    <d v="2025-11-20T00:00:00"/>
    <d v="2025-11-20T14:02:58"/>
    <d v="2025-11-20T14:07:30"/>
    <x v="5"/>
    <m/>
    <s v="087239323"/>
    <s v="NA"/>
    <s v="NA"/>
    <s v="Outbound"/>
    <s v="泰強守經銷商"/>
    <n v="0"/>
    <s v="[&quot;60005854&quot;]"/>
    <s v="Smartphone"/>
    <s v="voice"/>
    <s v="Reason: 派件，用戶簽名與保戶不同人卻勾選本人送修_x000a__x000a_Action: 告知門市協助勾選正確的關係，並在2天內回傳到TCS信箱，否則後續可能會被退件_x000a__x000a_Tools: 頻道派件，TCS信箱   【亞勝科技服務專案】泰強守保險報修-保單號碼150114PTA14591_x000a_維修單號60005854_x000a__x000a_End Result: 087239323"/>
    <m/>
    <s v="一般諮詢"/>
    <s v="投保/批改/理賠 申請書填寫方式"/>
    <s v="Resolved"/>
  </r>
  <r>
    <s v="Synnex"/>
    <x v="1"/>
    <s v="Call"/>
    <s v="03759B85ED63430F8439BA9F53486262"/>
    <d v="2025-11-17T00:00:00"/>
    <d v="2025-11-17T13:23:49"/>
    <d v="2025-11-17T13:26:48"/>
    <x v="0"/>
    <m/>
    <s v="0229588068"/>
    <s v="NA"/>
    <s v="NA"/>
    <s v="Outbound"/>
    <s v="泰強守經銷商"/>
    <n v="0"/>
    <s v="[]"/>
    <s v="Smartphone"/>
    <s v="voice"/>
    <s v="Reason: 來信申請退保，請檢查郵件並確認原因，說明退費及提醒正本保留，回填文件資料至表單_x000a__x000a_Action: 確認退保原因:手機給家人使用，用不到此服務_x000a__x000a_Tools: 150113PTA18173_x000a__x000a_End Result: 0229588068"/>
    <m/>
    <s v="一般諮詢"/>
    <s v="投保/批改/理賠進度"/>
    <s v="Resolved"/>
  </r>
  <r>
    <s v="Synnex"/>
    <x v="1"/>
    <s v="Call"/>
    <s v="03D9DE1EDA454C0BBCDB6C608B6FD1BC"/>
    <d v="2025-11-10T00:00:00"/>
    <d v="2025-11-10T16:00:35"/>
    <d v="2025-11-10T16:02:38"/>
    <x v="0"/>
    <m/>
    <s v="087896309"/>
    <s v="NA"/>
    <s v="NA"/>
    <s v="Outbound"/>
    <s v="泰強守經銷商"/>
    <n v="0"/>
    <s v="[]"/>
    <s v="Smartphone"/>
    <s v="voice"/>
    <s v="Reason: 150113PTA42003 申請退保。已過期限，不用申請退保_x000a__x000a_Action: 去電門市通知，無人接聽轉語音_x000a__x000a_Tools: n/a_x000a__x000a_End Result: 087896309"/>
    <m/>
    <s v="一般諮詢"/>
    <s v="投保/批改/理賠進度"/>
    <s v="Resolved"/>
  </r>
  <r>
    <s v="Synnex"/>
    <x v="1"/>
    <s v="Call"/>
    <s v="03DFBB837B004FA8934170173AD87FBA"/>
    <d v="2025-11-14T00:00:00"/>
    <d v="2025-11-14T15:50:26"/>
    <d v="2025-11-14T15:52:33"/>
    <x v="1"/>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_x000a_Action: 去電無人接聽_x000a__x000a_Tools: 150112PTA50290_x000a__x000a_End Result: 035280885"/>
    <m/>
    <s v="一般諮詢"/>
    <s v="投保/批改/理賠進度"/>
    <s v="UNREACHABLE"/>
  </r>
  <r>
    <s v="Synnex"/>
    <x v="1"/>
    <s v="Call"/>
    <s v="04318BB4975547849ED2924E15F27E77"/>
    <d v="2025-11-21T00:00:00"/>
    <d v="2025-11-21T16:40:48"/>
    <d v="2025-11-21T16:45:22"/>
    <x v="1"/>
    <m/>
    <s v="032123536"/>
    <s v="NA"/>
    <s v="NA"/>
    <s v="Outbound"/>
    <s v="泰強守經銷商"/>
    <n v="0"/>
    <s v="[&quot;60005912&quot;]"/>
    <s v="Smartphone"/>
    <s v="voice"/>
    <s v="Reason: 門市來信紙本報修，請先協助確認TRS是否為有效保險件，若無權限請協助檢查文件完整性，確認事故地點並於TRS起單，謝謝。_x000a__x000a_Action:門市許小姐，單號60005912，去電確認收取信件，說明維修單號及保單號回填AB單，物流單黏貼維修箱上，約兩個工作日過去取件。另提醒A單最下方 客戶補上簽名_x000a__x000a_Tools: 60005912_x000a__x000a_End Result: 032123536"/>
    <m/>
    <s v="一般諮詢"/>
    <s v="投保/批改/理賠進度"/>
    <s v="Resolved"/>
  </r>
  <r>
    <s v="Synnex"/>
    <x v="1"/>
    <s v="Call"/>
    <s v="050743DC282C4B73A90A5D0FA77D7ABB"/>
    <d v="2025-11-12T00:00:00"/>
    <d v="2025-11-12T15:22:26"/>
    <d v="2025-11-12T15:25:39"/>
    <x v="3"/>
    <s v="Alex Chen"/>
    <s v="0287729016"/>
    <s v="NA"/>
    <s v="NA"/>
    <s v="Outbound"/>
    <s v="泰強守經銷商"/>
    <n v="0"/>
    <s v="[]"/>
    <s v="Smartphone"/>
    <s v="voice"/>
    <s v="Reason: TRS起單+回信物流單，提醒打包注意事項_x000a__x000a_Action: 與承辦韓小姐說明清楚，收到回信，提醒回填案件編號至AB單，確認說明清楚_x000a__x000a_Tools: 150113PTA05234、60005787_x000a__x000a_End Result: 完成"/>
    <m/>
    <s v="一般諮詢"/>
    <s v="投保/批改/理賠進度"/>
    <s v="Resolved"/>
  </r>
  <r>
    <s v="FET"/>
    <x v="0"/>
    <s v="Call"/>
    <s v="05AA52FB2FCE482F93D1D3209A5F3880"/>
    <d v="2025-11-11T00:00:00"/>
    <d v="2025-11-11T00:05:20"/>
    <d v="2025-11-11T02:12:10"/>
    <x v="4"/>
    <s v="Jacky Lee"/>
    <s v="0925266168"/>
    <s v="NA"/>
    <s v="NA"/>
    <s v="Outbound"/>
    <s v="註冊用戶 - 數位萬事通"/>
    <n v="0"/>
    <s v="[]"/>
    <s v="Smartphone"/>
    <s v="voice"/>
    <s v="Reason: 1.陳情申報案件_x000a_2.手機時間調快LINE傳送訊息時間為何_x000a_3.SAFARI的AI功能_x000a__x000a_Action: 1.協助用戶操作完成陳情_x000a_2.實際測試後，傳送訊息在LINE上的時間，不因手機上設定的時間變動_x000a_3.說明AI找到的內容並非完全正確， 需要用戶自行判斷_x000a_通話過程後段不明原因用戶聲音模糊無法聽清楚用戶所說內容故先中斷後續回電0925266168，後續補完_x000a__x000a_Tools: LMI_x000a__x000a_End Result:"/>
    <m/>
    <s v="程式相關"/>
    <s v="瀏覽器"/>
    <s v="CALLBACK"/>
  </r>
  <r>
    <s v="Synnex"/>
    <x v="1"/>
    <s v="Call"/>
    <s v="05BF16F542EA4043BFF53BA263C19DEC"/>
    <d v="2025-11-17T00:00:00"/>
    <d v="2025-11-17T18:38:27"/>
    <d v="2025-11-17T18:42:24"/>
    <x v="0"/>
    <s v="Evan Liu"/>
    <s v="0492333858"/>
    <s v="NA"/>
    <s v="NA"/>
    <s v="Outbound"/>
    <s v="泰強守經銷商"/>
    <n v="0"/>
    <s v="[&quot;150113PTA11894&quot;]"/>
    <s v="Smartphone"/>
    <s v="voice"/>
    <s v="Reason: 門市來信紙本報修_x000a__x000a_Action: FMIP未關閉，請門市協助聯繫用戶關閉尋找_x000a__x000a_Tools: TCS-150113PTA11894泰強守保險報修_x000a__x000a_End Result: 說明完成"/>
    <m/>
    <s v="一般諮詢"/>
    <s v="投保/批改/理賠進度"/>
    <s v="Resolved"/>
  </r>
  <r>
    <s v="Synnex"/>
    <x v="1"/>
    <s v="Call"/>
    <s v="0647F5739E48481197954B2745C992BF"/>
    <d v="2025-11-07T00:00:00"/>
    <d v="2025-11-07T18:00:08"/>
    <d v="2025-11-07T18:07:11"/>
    <x v="1"/>
    <m/>
    <s v="0955418712"/>
    <s v="NA"/>
    <s v="NA"/>
    <s v="Outbound"/>
    <s v="泰強守經銷商"/>
    <n v="0"/>
    <s v="[]"/>
    <s v="Smartphone"/>
    <s v="voice"/>
    <s v="Reason: 門市反應B2B系統無法登陸，帳號密碼沒有錯_x000a__x000a_Action: 經與AIIASA確認，回覆說明:目前該名業務員的帳號權限已調整關閉，詳細情形可以請門市向向東總部洽詢。門市已知悉_x000a__x000a_Tools: 個人經驗_x000a__x000a_End Result: 0955418712"/>
    <m/>
    <s v="一般諮詢"/>
    <s v="查詢/修改業務員資料"/>
    <s v="Resolved"/>
  </r>
  <r>
    <s v="Synnex"/>
    <x v="1"/>
    <s v="Call"/>
    <s v="0668511B59C14D7DB0645C2861BAC54C"/>
    <d v="2025-11-12T00:00:00"/>
    <d v="2025-11-12T12:22:48"/>
    <d v="2025-11-12T12:23:31"/>
    <x v="3"/>
    <s v="Sherry Lin"/>
    <s v="0937367625"/>
    <s v="NA"/>
    <s v="NA"/>
    <s v="Outbound"/>
    <s v="泰強守保戶"/>
    <n v="0"/>
    <s v="[&quot;150114PTA26468&quot;]"/>
    <s v="Smartphone"/>
    <s v="voice"/>
    <s v="Reason: 保單外撥_x000a__x000a_Action: NA_x000a__x000a_Tools: _x000a_150114PTA26468_x000a_End Result: 無法聯繫"/>
    <m/>
    <s v="一般諮詢"/>
    <s v="電子保單"/>
    <s v="UNREACHABLE"/>
  </r>
  <r>
    <s v="Synnex"/>
    <x v="1"/>
    <s v="Call"/>
    <s v="0685EF48112340AE9503F8A234FD6B62"/>
    <d v="2025-11-18T00:00:00"/>
    <d v="2025-11-18T16:59:15"/>
    <d v="2025-11-18T17:06:51"/>
    <x v="4"/>
    <s v="Amber Wang"/>
    <s v="0926787388"/>
    <s v="NA"/>
    <s v="NA"/>
    <s v="Outbound"/>
    <s v="泰強守保戶"/>
    <n v="0"/>
    <s v="[&quot;150114PTC02502 &quot;]"/>
    <s v="Smartphone"/>
    <s v="voice"/>
    <s v="Reason: _x000a_國泰來信用戶要報修 高雄市_x000a_Action: _x000a_依可協助名單提供:良匠_x0009_高雄市新興區林森一路14號 _x0009_07-2211686  _x0009_12:00~21:00_x0009_續約、退保、批改、報修_x000a_用戶端預計這周會到門市辦理，協助發信通知業務端_x000a_Tools: _x000a_頻道、TCS:國泰泰強守行動裝置險客服會辦單詢問送修-150114PTC02502 林宜嫻_x000a_End Result: _x000a_無其他問題_x000a_0926787388"/>
    <m/>
    <s v="一般諮詢"/>
    <s v="投保/批改/理賠 申請書填寫方式"/>
    <s v="Resolved"/>
  </r>
  <r>
    <s v="Synnex"/>
    <x v="1"/>
    <s v="Call"/>
    <s v="06C24134144547B7AA1D2E40391D70DA"/>
    <d v="2025-11-11T00:00:00"/>
    <d v="2025-11-11T20:27:57"/>
    <d v="2025-11-11T20:29:14"/>
    <x v="4"/>
    <s v="Evan Liu"/>
    <s v="0425885878"/>
    <s v="NA"/>
    <s v="NA"/>
    <s v="Outbound"/>
    <s v="泰強守經銷商"/>
    <n v="0"/>
    <s v="[&quot;60005583&quot;]"/>
    <s v="Smartphone"/>
    <s v="voice"/>
    <s v="Reason: 未附理賠申請書，被告知已退件_x000a__x000a_Action: 撥打後斷線_x000a__x000a_Tools: NA_x000a__x000a_End Result: 無法聯繫"/>
    <m/>
    <s v="未提供服務"/>
    <s v="斷線"/>
    <s v="DISCONNECTED"/>
  </r>
  <r>
    <s v="Synnex"/>
    <x v="1"/>
    <s v="Call"/>
    <s v="06FD75AC276346DCB949B0346367E519"/>
    <d v="2025-11-07T00:00:00"/>
    <d v="2025-11-07T18:23:38"/>
    <d v="2025-11-07T18:25:10"/>
    <x v="1"/>
    <s v="Evan Liu"/>
    <s v="0425885878"/>
    <s v="NA"/>
    <s v="NA"/>
    <s v="Outbound"/>
    <s v="泰強守經銷商"/>
    <n v="0"/>
    <s v="[&quot;60005583&quot;]"/>
    <s v="Smartphone"/>
    <s v="voice"/>
    <s v="Reason: Gina來信，此案件未附理賠申請書，門市尚未補件_x000a__x000a_Action: 無法聯繫_x000a__x000a_Tools: NA_x000a__x000a_End Result: 無法聯繫"/>
    <m/>
    <s v="未提供服務"/>
    <s v="無法聯繫"/>
    <s v="UNREACHABLE"/>
  </r>
  <r>
    <s v="Synnex"/>
    <x v="1"/>
    <s v="Call"/>
    <s v="070F59D1BAD8453BB99464DBB6782D03"/>
    <d v="2025-11-18T00:00:00"/>
    <d v="2025-11-18T20:20:39"/>
    <d v="2025-11-18T20:24:46"/>
    <x v="4"/>
    <s v="Evan Liu"/>
    <s v="062090555"/>
    <s v="NA"/>
    <s v="NA"/>
    <s v="Outbound"/>
    <s v="泰強守經銷商"/>
    <n v="0"/>
    <s v="[&quot;150113PTA46961&quot;]"/>
    <s v="Smartphone"/>
    <s v="voice"/>
    <s v="Reason:：來信申請退保_x000a__x000a_Action: 退保原因-用戶覺得沒有使用需求_x000a_說明退寶計算、工作天數，提醒保留正本，紀錄文件所在店址資訊_x000a__x000a_Tools: TCS-永康馬尼  張XX 退保_x000a__x000a_End Result: 說明完成"/>
    <m/>
    <s v="批改申請"/>
    <s v="退保申請"/>
    <s v="Resolved"/>
  </r>
  <r>
    <s v="Synnex"/>
    <x v="1"/>
    <s v="Call"/>
    <s v="07686080CA2E44669EA776A38DB6A744"/>
    <d v="2025-11-24T00:00:00"/>
    <d v="2025-11-24T15:15:09"/>
    <d v="2025-11-24T15:22:34"/>
    <x v="0"/>
    <m/>
    <s v="0425266568"/>
    <s v="NA"/>
    <s v="NA"/>
    <s v="Outbound"/>
    <s v="泰強守經銷商"/>
    <n v="0"/>
    <s v="[]"/>
    <s v="Smartphone"/>
    <s v="voice"/>
    <s v="Reason: 門市來信紙本報修，請先協助確認TRS是否為有效保險件，若無權限請協助檢查文件完整性，確認事故地點並於TRS起單_x000a__x000a_Action: 確認門市人員名字。_x000a__x000a_Tools: n/a_x000a__x000a_End Result: 0425266568"/>
    <m/>
    <s v="一般諮詢"/>
    <s v="投保/批改/理賠進度"/>
    <s v="Resolved"/>
  </r>
  <r>
    <s v="Synnex"/>
    <x v="1"/>
    <s v="Call"/>
    <s v="07714C5466604375881702958C27781D"/>
    <d v="2025-11-21T00:00:00"/>
    <d v="2025-11-21T17:23:04"/>
    <d v="2025-11-21T17:29:53"/>
    <x v="1"/>
    <s v="Howard Chen"/>
    <s v="073381918"/>
    <s v="NA"/>
    <s v="NA"/>
    <s v="Outbound"/>
    <s v="泰強守經銷商"/>
    <n v="0"/>
    <s v="[&quot;60005697&quot;]"/>
    <s v="Smartphone"/>
    <s v="voice"/>
    <s v="Reason:60005697須補正確AB單，但門市誤重新報修，單號不同，須重填正確的。(新單已取消)_x000a__x000a_Action:說明完成。_x000a__x000a_Tools:TCS信箱-RE: EDTI-泰強守服務申請- 60005697 -：150113PTA32198 - 序號錯誤_x000a__x000a_End Result:無其他問題，待補件。073381918"/>
    <m/>
    <s v="一般諮詢"/>
    <s v="投保/批改/理賠 申請書填寫方式"/>
    <s v="Resolved"/>
  </r>
  <r>
    <s v="Synnex"/>
    <x v="1"/>
    <s v="Call"/>
    <s v="079C65EB840F4F8DBD51B26A7C2DECF7"/>
    <d v="2025-11-25T00:00:00"/>
    <d v="2025-11-25T13:24:48"/>
    <d v="2025-11-25T13:26:16"/>
    <x v="4"/>
    <s v="Alex Chen"/>
    <s v="0989926950"/>
    <s v="NA"/>
    <s v="NA"/>
    <s v="Outbound"/>
    <s v="泰強守保戶"/>
    <n v="0"/>
    <s v="[]"/>
    <s v="Smartphone"/>
    <s v="voice"/>
    <s v="Reason: FMIP未關、理賠申請書有填錯地方未更正(保單號碼)_x000a__x000a_Action: NA_x000a__x000a_Tools: 150112PTA43642_x000a__x000a_End Result: 第二通無法聯繫"/>
    <m/>
    <s v="一般諮詢"/>
    <s v="投保/批改/理賠進度"/>
    <s v="UNREACHABLE"/>
  </r>
  <r>
    <s v="Synnex"/>
    <x v="1"/>
    <s v="Call"/>
    <s v="0801AD594E404240A2BFD8A4A8CAE289"/>
    <d v="2025-11-24T00:00:00"/>
    <d v="2025-11-24T12:50:25"/>
    <d v="2025-11-24T12:52:31"/>
    <x v="0"/>
    <s v="Alex Chen"/>
    <s v="0989926950"/>
    <s v="NA"/>
    <s v="NA"/>
    <s v="Outbound"/>
    <s v="泰強守保戶"/>
    <n v="0"/>
    <s v="[]"/>
    <s v="Smartphone"/>
    <s v="voice"/>
    <s v="Reason: 致電保戶，未關閉FMIP、且未收到理賠申請書補件_x000a__x000a_Action: NA_x000a__x000a_Tools: 150112PTA43642_x000a__x000a_End Result: 無法聯繫"/>
    <m/>
    <s v="一般諮詢"/>
    <s v="投保/批改/理賠進度"/>
    <s v="UNREACHABLE"/>
  </r>
  <r>
    <s v="Synnex"/>
    <x v="1"/>
    <s v="Call"/>
    <s v="0810C24BCC3F4189B9ABA66A39F9E085"/>
    <d v="2025-11-21T00:00:00"/>
    <d v="2025-11-21T16:43:14"/>
    <d v="2025-11-21T16:44:17"/>
    <x v="1"/>
    <s v="Sherry Lin"/>
    <s v="0920607006"/>
    <s v="NA"/>
    <s v="NA"/>
    <s v="Outbound"/>
    <s v="泰強守保戶"/>
    <n v="0"/>
    <s v="[&quot;150114PTA26978&quot;]"/>
    <s v="Smartphone"/>
    <s v="voice"/>
    <s v="Reason: 簡訊保單外撥_x000a__x000a_Action: 說明權益_x000a__x000a_Tools: 150114PTA26978_x000a__x000a_End Result: 通知完成"/>
    <m/>
    <s v="一般諮詢"/>
    <s v="電子保單"/>
    <s v="Resolved"/>
  </r>
  <r>
    <s v="Synnex"/>
    <x v="1"/>
    <s v="Call"/>
    <s v="0895333B67FD440B932FAF81DEC34454"/>
    <d v="2025-11-11T00:00:00"/>
    <d v="2025-11-11T17:38:19"/>
    <d v="2025-11-11T17:45:33"/>
    <x v="4"/>
    <m/>
    <s v="0492323456"/>
    <s v="NA"/>
    <s v="NA"/>
    <s v="Outbound"/>
    <s v="泰強守經銷商"/>
    <n v="0"/>
    <s v="[]"/>
    <s v="Smartphone"/>
    <s v="voice"/>
    <s v="Reason: 來信申請退保，請檢查郵件並確認原因，說明退費及提醒正本保留，回填文件資料至表單_x000a__x000a_Action: 去電通知補齊資料，門市告知已補上，經查看已有收到。說明審核約七個工作天，保存正本，下周會有相關人員收取_x000a__x000a_Tools: 150114PTA26261_x000a__x000a_End Result: 0492323456"/>
    <m/>
    <s v="一般諮詢"/>
    <s v="投保/批改/理賠進度"/>
    <s v="Resolved"/>
  </r>
  <r>
    <s v="Synnex"/>
    <x v="1"/>
    <s v="Call"/>
    <s v="08AC233330DB41DF8582D9C1BE68EA6D"/>
    <d v="2025-11-10T00:00:00"/>
    <d v="2025-11-10T16:49:07"/>
    <d v="2025-11-10T16:52:01"/>
    <x v="0"/>
    <m/>
    <s v="087896309"/>
    <s v="NA"/>
    <s v="NA"/>
    <s v="Outbound"/>
    <s v="泰強守經銷商"/>
    <n v="0"/>
    <s v="[]"/>
    <s v="Smartphone"/>
    <s v="voice"/>
    <s v="Reason: 來信申請退保，請檢查郵件並確認原因，說明退費及提醒正本保留，回填文件資料至表單_x000a__x000a_Action: 去電通知:保單到期，無須辦理退保。門市已知悉_x000a__x000a_Tools: 150113PTA42003_x000a__x000a_End Result: 087896309"/>
    <m/>
    <s v="一般諮詢"/>
    <s v="投保/批改/理賠進度"/>
    <s v="Resolved"/>
  </r>
  <r>
    <s v="Synnex"/>
    <x v="1"/>
    <s v="Call"/>
    <s v="0940802C480749B8814E457547725CBC"/>
    <d v="2025-11-10T00:00:00"/>
    <d v="2025-11-10T20:39:58"/>
    <d v="2025-11-10T20:45:18"/>
    <x v="0"/>
    <s v="Amber Wang"/>
    <s v="0989926950"/>
    <s v="NA"/>
    <s v="NA"/>
    <s v="Outbound"/>
    <s v="泰強守保戶"/>
    <n v="0"/>
    <s v="[&quot;A0071&quot;]"/>
    <s v="Smartphone"/>
    <s v="voice"/>
    <s v="Reason: _x000a_FMIP未關閉,A0071_x000a_理賠申請書內容錯誤 (保單號碼誤植為150112PTA43643 )_x000a_Action: _x000a_接聽人為林先生，表示保戶蔡小姐已休息不方便接聽，表示可以協助轉達說明完後又要求請隔日下午4點再撥打_x000a_Tools: _x000a_頻道、TCS:回覆: 急-TRS系統限制無法建單150112PTA43642煩請協助確認，感謝_x000a_End Result: _x000a_11/11 16:00 致電0989926950蔡小姐"/>
    <m/>
    <s v="一般諮詢"/>
    <s v="投保/批改/理賠進度"/>
    <s v="CALLBACK"/>
  </r>
  <r>
    <s v="Synnex"/>
    <x v="1"/>
    <s v="Call"/>
    <s v="097E7F7CD92A4ED4B9DE768475FF651A"/>
    <d v="2025-11-12T00:00:00"/>
    <d v="2025-11-12T12:28:46"/>
    <d v="2025-11-12T12:30:29"/>
    <x v="3"/>
    <s v="Sherry Lin"/>
    <s v="0930387642"/>
    <s v="NA"/>
    <s v="NA"/>
    <s v="Outbound"/>
    <s v="泰強守保戶"/>
    <n v="0"/>
    <s v="[&quot;150114PTA26519&quot;]"/>
    <s v="Smartphone"/>
    <s v="voice"/>
    <s v="Reason: 保單外撥_x000a__x000a_Action: 說明權益_x000a__x000a_Tools: 150114PTA26519_x000a__x000a_End Result: 通知完成"/>
    <m/>
    <s v="一般諮詢"/>
    <s v="電子保單"/>
    <s v="Resolved"/>
  </r>
  <r>
    <s v="Synnex"/>
    <x v="1"/>
    <s v="Call"/>
    <s v="099BEA9FBCCB40EA8DBA1770A645DC57"/>
    <d v="2025-11-10T00:00:00"/>
    <d v="2025-11-10T17:27:48"/>
    <d v="2025-11-10T17:30:57"/>
    <x v="0"/>
    <s v="Evan Liu"/>
    <s v="0233933898"/>
    <s v="NA"/>
    <s v="NA"/>
    <s v="Outbound"/>
    <s v="泰強守經銷商"/>
    <n v="0"/>
    <s v="[&quot;60005691&quot;]"/>
    <s v="Smartphone"/>
    <s v="voice"/>
    <s v="Reason: Nero來信，此案件未附亞勝保險聲明書_x000a__x000a_Action: 請門市協助補件，提醒用戶需簽名_x000a__x000a_Tools: TCS-泰強守服務申請-DX2511002547-150113PTC02213-60005691-中壢 Nova 服務中心_x000a__x000a_End Result: 說明完成"/>
    <m/>
    <s v="一般諮詢"/>
    <s v="投保/批改/理賠進度"/>
    <s v="Resolved"/>
  </r>
  <r>
    <s v="Synnex"/>
    <x v="1"/>
    <s v="Call"/>
    <s v="09F3B707C72A4CD9A0FB6478925B3D06"/>
    <d v="2025-11-04T00:00:00"/>
    <d v="2025-11-04T16:29:23"/>
    <d v="2025-11-04T16:33:18"/>
    <x v="4"/>
    <m/>
    <s v="0926840166"/>
    <s v="NA"/>
    <s v="NA"/>
    <s v="Outbound"/>
    <s v="泰強守經銷商"/>
    <n v="0"/>
    <s v="[]"/>
    <s v="Smartphone"/>
    <s v="voice"/>
    <s v="Reason: 門市人員詢問:訓練課程進度分數顯示0分，是正常的嗎_x000a__x000a_Action: 經與AIIASA確認(完成狀態＞完成＂及＂完成日期與時間＞有顯示日期＋時間＂即表示已完成課程並已通過測驗；反之，若未完成會顯示＂尚未開始＂或＂進行中＂)，此情況是正常的，說明後門市人員已知悉_x000a__x000a_Tools: N/A_x000a__x000a_End Result: 0926840166"/>
    <m/>
    <s v="系統問題"/>
    <s v="亞勝訓練園地 - 操作使用"/>
    <s v="Resolved"/>
  </r>
  <r>
    <s v="Synnex"/>
    <x v="1"/>
    <s v="Call"/>
    <s v="0A2FE713A73343CD918BF4B930046B9C"/>
    <d v="2025-11-26T00:00:00"/>
    <d v="2025-11-26T15:06:44"/>
    <d v="2025-11-26T15:15:02"/>
    <x v="3"/>
    <s v="Alex Chen"/>
    <s v="0985415289"/>
    <s v="NA"/>
    <s v="NA"/>
    <s v="Outbound"/>
    <s v="泰強守經銷商"/>
    <n v="0"/>
    <s v="[]"/>
    <s v="Smartphone"/>
    <s v="voice"/>
    <s v="Reason: 失聯客戶確認_x000a__x000a_Action: 門市王小姐，說明這兩位都不在這家門市，建議直接打給該門市比較方便確認，鹽行門市0982859688、新市門市0958260162_x000a__x000a_Tools: 150112PTA50799、150113PTA26098_x000a__x000a_End Result: 完成，致電其他門市電話進一步確認，鹽行門市0982859688、新市門市0958260162"/>
    <m/>
    <s v="一般諮詢"/>
    <s v="投保/批改/理賠進度"/>
    <s v="Resolved"/>
  </r>
  <r>
    <s v="Synnex"/>
    <x v="1"/>
    <s v="Call"/>
    <s v="0A39EDC62E3E4B428188D786EA9FF33F"/>
    <d v="2025-11-10T00:00:00"/>
    <d v="2025-11-10T14:22:39"/>
    <d v="2025-11-10T14:25:55"/>
    <x v="0"/>
    <s v="Amber Wang"/>
    <s v="0928753983"/>
    <s v="NA"/>
    <s v="NA"/>
    <s v="Outbound"/>
    <s v="泰強守業務代表"/>
    <n v="0"/>
    <s v="[]"/>
    <s v="Smartphone"/>
    <s v="voice"/>
    <s v="Reason: _x000a_來信申請退保，請檢查郵件並確認原因，說明退費及提醒正本保留，回填文件資料至表單，謝謝。_x000a_Action: _x000a_退保原因:客戶不想再使用保險服務 說明退費及提醒正本保留，業務員證號待更正_x000a_文件地址:台南市南區中華西路一段21號 (汎雲總部)_x000a_Tools: _x000a_頻道、TCS:退保申請-150114PTA26757_x000a_End Result: _x000a_無其他問題_x000a_0928753983"/>
    <m/>
    <s v="批改申請"/>
    <s v="退保申請"/>
    <s v="Resolved"/>
  </r>
  <r>
    <s v="Synnex"/>
    <x v="1"/>
    <s v="Call"/>
    <s v="0A3B761D51AC4EDDAB9094C5D4326165"/>
    <d v="2025-11-24T00:00:00"/>
    <d v="2025-11-24T13:18:31"/>
    <d v="2025-11-24T13:21:19"/>
    <x v="0"/>
    <m/>
    <s v="0287729016"/>
    <s v="NA"/>
    <s v="NA"/>
    <s v="Outbound"/>
    <s v="泰強守經銷商"/>
    <n v="0"/>
    <s v="[]"/>
    <s v="Smartphone"/>
    <s v="voice"/>
    <s v="Reason: 門市來信紙本報修，請先協助確認TRS是否為有效保險件，檢查文件無誤，確認事故地點並於TRS起單_x000a__x000a_Action: 去電通知報修單上補上報修日期。_x000a__x000a_Tools: 150114PTA01807_x000a__x000a_End Result: 0287729016"/>
    <m/>
    <s v="一般諮詢"/>
    <s v="投保/批改/理賠進度"/>
    <s v="Resolved"/>
  </r>
  <r>
    <s v="Synnex"/>
    <x v="1"/>
    <s v="Call"/>
    <s v="0A5D411C072F438EAE5A293F9549D909"/>
    <d v="2025-11-19T00:00:00"/>
    <d v="2025-11-19T17:17:22"/>
    <d v="2025-11-19T17:19:25"/>
    <x v="3"/>
    <s v="Sherry Lin"/>
    <s v="0978358670"/>
    <s v="NA"/>
    <s v="NA"/>
    <s v="Outbound"/>
    <s v="泰強守保戶"/>
    <n v="0"/>
    <s v="[&quot;150114PTA26831&quot;]"/>
    <s v="Smartphone"/>
    <s v="voice"/>
    <s v="Reason: 保單外撥_x000a__x000a_Action: 說明權益 信箱錯誤_x000a__x000a_Tools: 150114PTA26831_x000a__x000a_End Result: 通知完成"/>
    <m/>
    <s v="一般諮詢"/>
    <s v="電子保單"/>
    <s v="Resolved"/>
  </r>
  <r>
    <s v="DE"/>
    <x v="0"/>
    <s v="Call"/>
    <s v="0A75B23A10684353B4E03E7CE1D3DB20"/>
    <d v="2025-11-20T00:00:00"/>
    <d v="2025-11-20T14:33:08"/>
    <d v="2025-11-20T14:44:21"/>
    <x v="5"/>
    <s v="Will Tsai"/>
    <s v="0963433068"/>
    <s v="NA"/>
    <s v="NA"/>
    <s v="Outbound"/>
    <s v="註冊用戶 - 科技易即通"/>
    <n v="0"/>
    <s v="[]"/>
    <s v="Smartphone"/>
    <s v="voice"/>
    <s v="Reason: 協助業務團隊關懷客戶_x000a__x000a_Action: 相關資訊回報給業務團隊_x000a__x000a_Tools: NA_x000a__x000a_End Result: 完成訪問"/>
    <m/>
    <s v="一般詢問"/>
    <s v="個案外撥"/>
    <s v="Resolved"/>
  </r>
  <r>
    <s v="Synnex"/>
    <x v="1"/>
    <s v="Call"/>
    <s v="0B4103836C064037B5F7E67D2A4BBEE2"/>
    <d v="2025-11-14T00:00:00"/>
    <d v="2025-11-14T15:48:30"/>
    <d v="2025-11-14T15:57:03"/>
    <x v="1"/>
    <m/>
    <s v="0287729016"/>
    <s v="NA"/>
    <s v="NA"/>
    <s v="Outbound"/>
    <s v="泰強守經銷商"/>
    <n v="0"/>
    <s v="[&quot;60005805&quot;]"/>
    <s v="Smartphone"/>
    <s v="voice"/>
    <s v="Reason: 派件，協助TRS建單_x000a__x000a_Action: 提供維修案件編號:60005805，AB單和手機打包好後，外箱上貼上物流單_x000a_已呼叫物流前往_x000a__x000a_Tools: 頻道派件  TCS信箱【亞勝科技服務專案】泰強守保險報修-保單號碼150112PTA51658_x000a_維修單60005805_x000a__x000a_End Result: 0287729016"/>
    <m/>
    <s v="一般諮詢"/>
    <s v="投保/批改/理賠 申請書填寫方式"/>
    <s v="Resolved"/>
  </r>
  <r>
    <s v="Synnex"/>
    <x v="1"/>
    <s v="Call"/>
    <s v="0B4D2053C5AD46E7B0B32EBC0800B5BF"/>
    <d v="2025-11-20T00:00:00"/>
    <d v="2025-11-20T20:43:08"/>
    <d v="2025-11-20T20:45:24"/>
    <x v="5"/>
    <s v="Amber Wang"/>
    <s v="0984075699"/>
    <s v="NA"/>
    <s v="NA"/>
    <s v="Outbound"/>
    <s v="泰強守經銷商"/>
    <n v="0"/>
    <s v="[]"/>
    <s v="Smartphone"/>
    <s v="voice"/>
    <s v="Reason: _x000a_紙本人工進件投保，請協助確認文件正確性_x000a_Action: _x000a_已通知門市轉送_x000a_Tools: _x000a_頻道、TCS:泰強守人工投保-黃信澤_x000a_End Result: _x000a_無其他問題_x000a_0984075699"/>
    <m/>
    <s v="一般諮詢"/>
    <s v="投保/批改/理賠 申請書填寫方式"/>
    <s v="Resolved"/>
  </r>
  <r>
    <s v="Synnex"/>
    <x v="1"/>
    <s v="Call"/>
    <s v="0B609269B8A146E895463B3F4B5668BB"/>
    <d v="2025-11-24T00:00:00"/>
    <d v="2025-11-24T12:48:32"/>
    <d v="2025-11-24T12:51:16"/>
    <x v="0"/>
    <m/>
    <s v="0287729016"/>
    <s v="NA"/>
    <s v="NA"/>
    <s v="Outbound"/>
    <s v="泰強守經銷商"/>
    <n v="0"/>
    <s v="[]"/>
    <s v="Smartphone"/>
    <s v="voice"/>
    <s v="Reason: 門市來信紙本報修，請先協助確認TRS是否為有效保險件，檢查文件無誤，確認事故地點並於TRS起單_x000a__x000a_Action: 去電確認收取信件，說明維修單號及保單號回填AB單，物流單黏貼維修箱上，約兩個工作日過去取件_x000a__x000a_Tools: 60005954_x000a__x000a_End Result: 0287729016"/>
    <m/>
    <s v="一般諮詢"/>
    <s v="投保/批改/理賠進度"/>
    <s v="Resolved"/>
  </r>
  <r>
    <s v="Synnex"/>
    <x v="1"/>
    <s v="Call"/>
    <s v="0BB2A808B7D0444BAC078B520EDC854E"/>
    <d v="2025-11-24T00:00:00"/>
    <d v="2025-11-24T12:23:53"/>
    <d v="2025-11-24T12:27:12"/>
    <x v="0"/>
    <m/>
    <s v="0287729016"/>
    <s v="NA"/>
    <s v="NA"/>
    <s v="Outbound"/>
    <s v="泰強守經銷商"/>
    <n v="0"/>
    <s v="[]"/>
    <s v="Smartphone"/>
    <s v="voice"/>
    <s v="Reason: 門市來信紙本報修，請先協助確認TRS是否為有效保險件，檢查文件無誤，確認事故地點並於TRS起單_x000a__x000a_Action: 有配件(充電線外盒)，說明配件不用一併寄送。門市說是客戶要求一起寄送的，說方便維修中心那邊檢測。_x000a__x000a_Tools: 150114PTA01807_x000a__x000a_End Result: 0287729016"/>
    <m/>
    <s v="一般諮詢"/>
    <s v="投保/批改/理賠進度"/>
    <s v="Resolved"/>
  </r>
  <r>
    <s v="Synnex"/>
    <x v="1"/>
    <s v="Call"/>
    <s v="0BB84B14877340DCA9C16DA54A5B8D35"/>
    <d v="2025-11-03T00:00:00"/>
    <d v="2025-11-03T15:10:17"/>
    <d v="2025-11-03T15:12:07"/>
    <x v="0"/>
    <s v="Evan Liu"/>
    <s v="0986604888"/>
    <s v="NA"/>
    <s v="NA"/>
    <s v="Outbound"/>
    <s v="泰強守經銷商"/>
    <n v="0"/>
    <s v="[&quot;60005641&quot;]"/>
    <s v="Smartphone"/>
    <s v="voice"/>
    <s v="Reason: 來信報修，已建單回電說明_x000a__x000a_Action: 無法聯繫_x000a__x000a_Tools: TCS-【亞勝科技服務專案】泰強守保險報修-150112PTC09518_x000a__x000a_End Result: 無法聯繫"/>
    <m/>
    <s v="未提供服務"/>
    <s v="無法聯繫"/>
    <s v="UNREACHABLE"/>
  </r>
  <r>
    <s v="Synnex"/>
    <x v="1"/>
    <s v="Call"/>
    <s v="0BE04F6C0D0A4EBA859BF06B3AA15AA6"/>
    <d v="2025-11-20T00:00:00"/>
    <d v="2025-11-20T19:14:40"/>
    <d v="2025-11-20T19:15:57"/>
    <x v="5"/>
    <s v="Amber Wang"/>
    <s v="0928753983"/>
    <s v="NA"/>
    <s v="NA"/>
    <s v="Outbound"/>
    <s v="泰強守業務代表"/>
    <n v="0"/>
    <s v="[]"/>
    <s v="Smartphone"/>
    <s v="voice"/>
    <s v="Reason: _x000a_來信人工投保，此裝置須於系統正式上架後方可投保，請依照系統為主，故無法人工投保_x000a_Action: _x000a_無人接聽_x000a_Tools: _x000a_頻道、TCS:Re: Airpods pro3紙本投保 林建文_x000a_End Result: _x000a_無人接聽_x000a_0928753983"/>
    <m/>
    <s v="一般諮詢"/>
    <s v="投保/批改/理賠 申請書填寫方式"/>
    <s v="UNREACHABLE"/>
  </r>
  <r>
    <s v="Synnex"/>
    <x v="1"/>
    <s v="Call"/>
    <s v="0C0F9CF8ADC44AE3A8A27A93DA5F142F"/>
    <d v="2025-11-13T00:00:00"/>
    <d v="2025-11-13T14:42:44"/>
    <d v="2025-11-13T14:43:29"/>
    <x v="5"/>
    <s v="Sherry Lin"/>
    <s v="0905865782"/>
    <s v="NA"/>
    <s v="NA"/>
    <s v="Outbound"/>
    <s v="泰強守保戶"/>
    <n v="0"/>
    <s v="[&quot;150114PTA26695&quot;]"/>
    <s v="Smartphone"/>
    <s v="voice"/>
    <s v="Reason: _x000a_保單外撥_x000a_Action: NA_x000a__x000a_Tools: 150114PTA26695_x000a__x000a_End Result: 無法聯繫"/>
    <m/>
    <s v="一般諮詢"/>
    <s v="電子保單"/>
    <s v="UNREACHABLE"/>
  </r>
  <r>
    <s v="Synnex"/>
    <x v="1"/>
    <s v="Call"/>
    <s v="0C7D6BB07B8E4ECEBD560C412301F96B"/>
    <d v="2025-11-18T00:00:00"/>
    <d v="2025-11-18T18:09:04"/>
    <d v="2025-11-18T18:13:15"/>
    <x v="4"/>
    <m/>
    <s v="0287729016"/>
    <s v="NA"/>
    <s v="NA"/>
    <s v="Outbound"/>
    <s v="泰強守經銷商"/>
    <n v="0"/>
    <s v="[&quot;60005870&quot;]"/>
    <s v="Smartphone"/>
    <s v="voice"/>
    <s v="Reason: 門市來信紙本報修，請先協助確認TRS是否為有效保險件，若無權限請協助檢查文件完整性，確認事故地點並於TRS起單_x000a__x000a_Action: 去電確認收取信件，說明維修單號及保單號回填AB單，物流單黏貼維修箱上，約兩個工作日過去取件_x000a__x000a_Tools: 60005870_x000a__x000a_End Result: 0287729016"/>
    <m/>
    <s v="一般諮詢"/>
    <s v="投保/批改/理賠進度"/>
    <s v="Resolved"/>
  </r>
  <r>
    <s v="Synnex"/>
    <x v="1"/>
    <s v="Call"/>
    <s v="0C9BC1BEC29C4E26920C6C8DDBA8BEAC"/>
    <d v="2025-11-10T00:00:00"/>
    <d v="2025-11-10T19:12:56"/>
    <d v="2025-11-10T19:15:55"/>
    <x v="0"/>
    <s v="Amber Wang"/>
    <s v="033611515"/>
    <s v="NA"/>
    <s v="NA"/>
    <s v="Outbound"/>
    <s v="泰強守經銷商"/>
    <n v="0"/>
    <s v="[&quot;60005716 &quot;]"/>
    <s v="Smartphone"/>
    <s v="voice"/>
    <s v="Reason: _x000a_Jeremy來信，門市用錯誤IMEI報修退修後請門市TRS重新報修, 謝謝._x000a_Action: _x000a_已通知門市退修後請門市TRS重新報修，請在留意送修資料_x000a_Tools: _x000a_頻道、TCS:回覆: 更新 RE: EDTI-泰強守服務申請- 60005716 -：150113PTA36139 - IMEI不符_x000a_End Result: _x000a_無其他問題_x000a_033611515"/>
    <m/>
    <s v="一般諮詢"/>
    <s v="投保/批改/理賠進度"/>
    <s v="Resolved"/>
  </r>
  <r>
    <s v="Synnex"/>
    <x v="1"/>
    <s v="Call"/>
    <s v="0CE13614AE974480A39C6B624A26A516"/>
    <d v="2025-11-20T00:00:00"/>
    <d v="2025-11-20T15:58:48"/>
    <d v="2025-11-20T16:01:01"/>
    <x v="5"/>
    <s v="Sherry Lin"/>
    <s v="0970670309"/>
    <s v="NA"/>
    <s v="NA"/>
    <s v="Outbound"/>
    <s v="泰強守保戶"/>
    <n v="0"/>
    <s v="[&quot;150114PTC04972&quot;]"/>
    <s v="Smartphone"/>
    <s v="voice"/>
    <s v="Reason: 簡訊保單外撥_x000a__x000a_Action: 說明權益_x000a__x000a_Tools: 150114PTC04972_x000a__x000a_End Result: 通知完成"/>
    <m/>
    <s v="一般諮詢"/>
    <s v="電子保單"/>
    <s v="Resolved"/>
  </r>
  <r>
    <s v="Synnex"/>
    <x v="1"/>
    <s v="Call"/>
    <s v="0CE1FEE62B59414B9781CA47C1D20B9E"/>
    <d v="2025-11-06T00:00:00"/>
    <d v="2025-11-06T19:11:28"/>
    <d v="2025-11-06T19:16:05"/>
    <x v="5"/>
    <s v="Amber Wang"/>
    <s v="034808663"/>
    <s v="NA"/>
    <s v="NA"/>
    <s v="Outbound"/>
    <s v="泰強守經銷商"/>
    <n v="0"/>
    <s v="[&quot;150112PTA52068&quot;]"/>
    <s v="Smartphone"/>
    <s v="voice"/>
    <s v="Reason: _x000a_門市來信紙本報修，請先協助確認TRS是否為有效保險件，若無權限請協助檢查文件完整性，確認事故地點並於TRS起單，謝謝。_x000a_門市已補件，請協助確認，_x000a_Action: _x000a_保單號碼錯請門市更正，表示手錶IMEI為上方資料無誤，待補_x000a_Tools: _x000a_頻道、TCS:Re: 申請手機保險出險_x000a_End Result: _x000a_無其他問題_x000a_034808663"/>
    <m/>
    <s v="一般諮詢"/>
    <s v="投保/批改/理賠 申請書填寫方式"/>
    <s v="Resolved"/>
  </r>
  <r>
    <s v="Synnex"/>
    <x v="1"/>
    <s v="Call"/>
    <s v="0CFC0312D5774D95887C14AE16851F96"/>
    <d v="2025-11-26T00:00:00"/>
    <d v="2025-11-26T12:41:58"/>
    <d v="2025-11-26T12:44:09"/>
    <x v="3"/>
    <m/>
    <s v="047576556"/>
    <s v="NA"/>
    <s v="NA"/>
    <s v="Outbound"/>
    <s v="泰強守經銷商"/>
    <n v="0"/>
    <s v="[&quot;150112PTA55233&quot;,&quot;60005909&quot;]"/>
    <s v="Smartphone"/>
    <s v="voice"/>
    <s v="Reason: 派件，告知門市報修單缺少簽名_x000a__x000a_Action: 未接聽斷線_x000a__x000a_Tools: 頻道派件，TCS信箱 【亞勝科技服務專案】泰強守保險報修-保單號碼150112PTA55233_x000a_報修單60005909_x000a__x000a_End Result: 047576556"/>
    <m/>
    <s v="一般諮詢"/>
    <s v="投保/批改/理賠 申請書填寫方式"/>
    <s v="CALLBACK"/>
  </r>
  <r>
    <s v="Synnex"/>
    <x v="1"/>
    <s v="Call"/>
    <s v="0D3F6AC8DCF94A33BD48BDD6DA082CDC"/>
    <d v="2025-11-24T00:00:00"/>
    <d v="2025-11-24T16:54:10"/>
    <d v="2025-11-24T16:58:04"/>
    <x v="0"/>
    <s v="Amber Wang"/>
    <s v="0976863208"/>
    <s v="NA"/>
    <s v="NA"/>
    <s v="Outbound"/>
    <s v="泰強守經銷商"/>
    <n v="0"/>
    <s v="[]"/>
    <s v="Smartphone"/>
    <s v="voice"/>
    <s v="Reason: _x000a_訓練園地密碼無法登入_x000a_Action: _x000a_通知已重置完成 說明上課資訊表示了解_x000a_Tools: _x000a_訓練園地、TCS:RE: 訓練園地密碼無法登入-(南)汎雲有限公司-崇善_x000a_End Result: _x000a_無其他問題_x000a_0976863208"/>
    <m/>
    <s v="系統問題"/>
    <s v="亞勝訓練園地 - 帳號密碼"/>
    <s v="Resolved"/>
  </r>
  <r>
    <s v="Synnex"/>
    <x v="1"/>
    <s v="Call"/>
    <s v="0D9EE580FD77496DA2896A05DB5105D8"/>
    <d v="2025-11-26T00:00:00"/>
    <d v="2025-11-26T12:06:17"/>
    <d v="2025-11-26T12:07:00"/>
    <x v="3"/>
    <s v="Sherry Lin"/>
    <s v="0989452949"/>
    <s v="NA"/>
    <s v="NA"/>
    <s v="Outbound"/>
    <s v="泰強守保戶"/>
    <n v="0"/>
    <s v="[&quot;150114PTA28079&quot;]"/>
    <s v="Smartphone"/>
    <s v="voice"/>
    <s v="Reason: 保單外撥_x000a__x000a_Action: NA_x000a__x000a_Tools: _x000a_150114PTA28079_x000a__x000a_End Result: 保單外撥"/>
    <m/>
    <s v="一般諮詢"/>
    <s v="電子保單"/>
    <s v="UNREACHABLE"/>
  </r>
  <r>
    <s v="DE"/>
    <x v="0"/>
    <s v="Call"/>
    <s v="0DAC40B5605647A09DA2E2D416A11230"/>
    <d v="2025-11-24T00:00:00"/>
    <d v="2025-11-24T21:36:05"/>
    <d v="2025-11-24T21:37:31"/>
    <x v="0"/>
    <s v="Evan Liu"/>
    <s v="0983620278"/>
    <s v="NA"/>
    <s v="NA"/>
    <s v="Outbound"/>
    <s v="註冊用戶 - 科技易即通"/>
    <n v="0"/>
    <s v="[]"/>
    <s v="Smartphone"/>
    <s v="voice"/>
    <s v="Reason: Apple Watch 連線_x000a__x000a_Action: 第二通無法聯繫，轉語音_x000a__x000a_Tools: NA_x000a__x000a_End Result: 第二通無法聯繫，轉語音，發送簡訊"/>
    <m/>
    <s v="未提供服務"/>
    <s v="無法聯繫"/>
    <s v="UNREACHABLE"/>
  </r>
  <r>
    <s v="Synnex"/>
    <x v="1"/>
    <s v="Call"/>
    <s v="0DCB8E49A1734AB28AFE179F475D458F"/>
    <d v="2025-11-14T00:00:00"/>
    <d v="2025-11-14T17:20:43"/>
    <d v="2025-11-14T17:24:31"/>
    <x v="1"/>
    <s v="Evan Liu"/>
    <s v="0968699595"/>
    <s v="NA"/>
    <s v="NA"/>
    <s v="Outbound"/>
    <s v="泰強守經銷商"/>
    <n v="0"/>
    <s v="[&quot;150114PTA27697&quot;]"/>
    <s v="Smartphone"/>
    <s v="voice"/>
    <s v="Reason: 來信變更IMEI/序號_x000a__x000a_Action: 此為忠孝店電話 門市協助提供中正2店 0973221211 進行撥打_x000a__x000a_Tools: TCS-批改書 改IMEI_x000a__x000a_End Result: 改撥打0973221211"/>
    <m/>
    <s v="批改申請"/>
    <s v="修改手機裝置資料"/>
    <s v="Resolved"/>
  </r>
  <r>
    <s v="Synnex"/>
    <x v="1"/>
    <s v="Call"/>
    <s v="0E9133C9ACE8461188CBAEF32F3E8030"/>
    <d v="2025-11-03T00:00:00"/>
    <d v="2025-11-03T17:33:45"/>
    <d v="2025-11-03T17:37:42"/>
    <x v="0"/>
    <m/>
    <s v="0989987525"/>
    <s v="NA"/>
    <s v="NA"/>
    <s v="Outbound"/>
    <s v="泰強守經銷商"/>
    <n v="0"/>
    <s v="[&quot;60005527&quot;]"/>
    <s v="Smartphone"/>
    <s v="voice"/>
    <s v="Reason: 派件，回電確認送修裝置IMEI與投保IMEI不符_x000a__x000a_Action: 門市告知有與用戶確認到當初有送修全虹有更換主機板，後續會請客戶提供相關證明文件_x000a__x000a_Tools: TCS信箱  主旨: 回覆: 更新RE: EDTI-泰強守服務申請- 60005527-：150113PTA07604 -IMEI不符_x000a__x000a_End Result: 0989987525"/>
    <m/>
    <s v="一般諮詢"/>
    <s v="投保/批改/理賠進度"/>
    <s v="Resolved"/>
  </r>
  <r>
    <s v="Synnex"/>
    <x v="1"/>
    <s v="Call"/>
    <s v="0E9E3B0040084BCDA5B346DCD916C2DB"/>
    <d v="2025-11-27T00:00:00"/>
    <d v="2025-11-27T15:32:26"/>
    <d v="2025-11-27T15:33:58"/>
    <x v="5"/>
    <s v="Alex Chen"/>
    <s v="0979085255"/>
    <s v="NA"/>
    <s v="NA"/>
    <s v="Outbound"/>
    <s v="泰強守保戶"/>
    <n v="0"/>
    <s v="[]"/>
    <s v="Smartphone"/>
    <s v="voice"/>
    <s v="Reason: 王先生_x000a__x000a_Action: 再忙，稍後10分鐘後回電_x000a__x000a_Tools: 60005577_x000a__x000a_End Result: 需回電，0979085255，用錯線路，此為rma進線"/>
    <m/>
    <s v="一般諮詢"/>
    <s v="投保/批改/理賠進度"/>
    <s v="CALLBACK"/>
  </r>
  <r>
    <s v="Synnex"/>
    <x v="1"/>
    <s v="Call"/>
    <s v="0EA59B32F73C402581E18FCF0904F0ED"/>
    <d v="2025-11-17T00:00:00"/>
    <d v="2025-11-17T13:55:45"/>
    <d v="2025-11-17T13:58:43"/>
    <x v="0"/>
    <s v="Alex Chen"/>
    <s v="0953701103"/>
    <s v="NA"/>
    <s v="NA"/>
    <s v="Outbound"/>
    <s v="泰強守經銷商"/>
    <n v="0"/>
    <s v="[]"/>
    <s v="Smartphone"/>
    <s v="voice"/>
    <s v="Reason: 致電說明已報修_x000a__x000a_Action: 向承辦姜先生說明包裝注意事項，確認說明清楚_x000a__x000a_Tools: 150112PTA51686、60005844_x000a__x000a_End Result: 完成"/>
    <m/>
    <s v="一般諮詢"/>
    <s v="投保/批改/理賠進度"/>
    <s v="Resolved"/>
  </r>
  <r>
    <s v="Synnex"/>
    <x v="1"/>
    <s v="Call"/>
    <s v="0F2787461DA647D586B6A47BA3AB13FE"/>
    <d v="2025-11-14T00:00:00"/>
    <d v="2025-11-14T16:57:33"/>
    <d v="2025-11-14T17:02:43"/>
    <x v="1"/>
    <m/>
    <s v="0426879200"/>
    <s v="NA"/>
    <s v="NA"/>
    <s v="Outbound"/>
    <s v="泰強守經銷商"/>
    <n v="0"/>
    <s v="[&quot;60005806&quot;]"/>
    <s v="Smartphone"/>
    <s v="voice"/>
    <s v="Reason: 門市來信紙本報修，請先協助確認TRS是否為有效保險件，若無權限請協助檢查文件完整性，確認事故地點並於TRS起單_x000a__x000a_Action: 起單完成，去電確認信件是否收到，維修單號及保單號回填AB單、物流單印出貼在維修外箱上  約兩個工作天物流過去收取_x000a__x000a_Tools: 60005806_x000a__x000a_End Result: 0426879200"/>
    <m/>
    <s v="一般諮詢"/>
    <s v="投保/批改/理賠進度"/>
    <s v="Resolved"/>
  </r>
  <r>
    <s v="Synnex"/>
    <x v="1"/>
    <s v="Call"/>
    <s v="0F59C5C773D44303B6F04706AFAAF7CB"/>
    <d v="2025-11-14T00:00:00"/>
    <d v="2025-11-14T16:07:37"/>
    <d v="2025-11-14T16:20:22"/>
    <x v="1"/>
    <m/>
    <s v="037377717"/>
    <s v="NA"/>
    <s v="NA"/>
    <s v="Outbound"/>
    <s v="泰強守經銷商"/>
    <n v="0"/>
    <s v="[&quot;teams&quot;,&quot;內訓PPT簡報&quot;]"/>
    <s v="Smartphone"/>
    <s v="voice"/>
    <s v="Reason: 內訓無法觀看_x000a__x000a_Action: 已重置密碼，但因忘記當初設定的裝置，因而要更改平板裝置進行掃描_x000a__x000a_Tools: 頻道派件，內訓PPT簡報_x000a__x000a_End Result: 037377717"/>
    <m/>
    <s v="系統問題"/>
    <s v="亞勝訓練園地 - 帳號密碼"/>
    <s v="Resolved"/>
  </r>
  <r>
    <s v="Synnex"/>
    <x v="1"/>
    <s v="Call"/>
    <s v="0FAC7B8F04644FCA9405C89FD1B61C6E"/>
    <d v="2025-11-11T00:00:00"/>
    <d v="2025-11-11T19:31:17"/>
    <d v="2025-11-11T19:34:01"/>
    <x v="4"/>
    <s v="Molly Song"/>
    <s v="0900009309"/>
    <s v="NA"/>
    <s v="NA"/>
    <s v="Outbound"/>
    <s v="泰強守經銷商"/>
    <n v="0"/>
    <s v="[&quot;line官方帳號&quot;]"/>
    <s v="Smartphone"/>
    <s v="voice"/>
    <s v="Reason: 發票補寄問題/維修進度_x000a__x000a_Action: 發票會用掛號寄至指定地點/維修進度依照報表查詢結果回覆_x000a__x000a_Tools: TCS信箱 / SCM daily report_x000a__x000a_End Result: 請問缺發票 是發票會直接寄給客人 還是會後補給我們_x000a_您好，發票部分由維修中心直接處理，尚須待他們回應，有消息會再通知您，謝謝。_x000a_您好，維修中心回覆發票開好之後會用掛號寄至當時留存高雄市新興區的地址給陳先生，謝謝您。_x000a_好的_x000a_60005172   10/6送修 _x000a_60005329   10/15送修_x000a_60005527   10/28 送修_x000a_60005548   10/29送修_x000a_60005581   10/30送修_x000a_60005574   10/30送修_x000a__x000a_請幫查詢進度_x000a_您好，60005172 客11/5同意待匯款_x000a_60005329 11/4客匯款_x000a_60005527 資料不符_x000a_60005548 送原廠維修_x000a_60005581 送原廠維修_x000a_60005574 11/7客同意置換待匯款，謝謝"/>
    <m/>
    <s v="一般諮詢"/>
    <s v="投保/批改/理賠進度"/>
    <s v="DISCONNECTED"/>
  </r>
  <r>
    <s v="Synnex"/>
    <x v="1"/>
    <s v="Call"/>
    <s v="116C16BC58CA4390B197516FC0E555BA"/>
    <d v="2025-11-19T00:00:00"/>
    <d v="2025-11-19T13:08:34"/>
    <d v="2025-11-19T13:12:31"/>
    <x v="3"/>
    <s v="Alex Chen"/>
    <s v="0424966588"/>
    <s v="NA"/>
    <s v="NA"/>
    <s v="Outbound"/>
    <s v="泰強守經銷商"/>
    <n v="0"/>
    <s v="[]"/>
    <s v="Smartphone"/>
    <s v="voice"/>
    <s v="Reason: 紙本報修，確認TRS系統報修狀況(查看名單有啟用)_x000a__x000a_Action: 賴小姐表示近期有權限的人員離職，導致目前無法進行系統報修，故僅能紙本，確認資料齊全，稍後會協助起單，總結是對方已主動中斷_x000a__x000a_Tools: 150112PTA52616_x000a__x000a_End Result: 無法總結，對方主動掛斷"/>
    <m/>
    <s v="一般諮詢"/>
    <s v="投保/批改/理賠 申請書填寫方式"/>
    <s v="Resolved"/>
  </r>
  <r>
    <s v="Synnex"/>
    <x v="1"/>
    <s v="Call"/>
    <s v="11E52A4D341D4F409A97097FF830B826"/>
    <d v="2025-11-04T00:00:00"/>
    <d v="2025-11-04T17:46:16"/>
    <d v="2025-11-04T17:49:24"/>
    <x v="4"/>
    <m/>
    <s v="062158890"/>
    <s v="NA"/>
    <s v="NA"/>
    <s v="Outbound"/>
    <s v="泰強守經銷商"/>
    <n v="0"/>
    <s v="[]"/>
    <s v="Smartphone"/>
    <s v="voice"/>
    <s v="Reason: 維修中心仍無法連絡客戶, 請通知門市儘速處理.謝謝_x000a__x000a_Action: 去電通知門市，門市已知悉，會再聯繫看看_x000a__x000a_Tools: 60005393_x000a__x000a_End Result: 062158890"/>
    <m/>
    <s v="一般諮詢"/>
    <s v="投保/批改/理賠進度"/>
    <s v="Resolved"/>
  </r>
  <r>
    <s v="Synnex"/>
    <x v="1"/>
    <s v="Call"/>
    <s v="12448460BDCE4F0995159A7FBE395CCF"/>
    <d v="2025-11-11T00:00:00"/>
    <d v="2025-11-11T19:51:08"/>
    <d v="2025-11-11T19:56:11"/>
    <x v="4"/>
    <s v="Amber Wang"/>
    <s v="0233933898"/>
    <s v="NA"/>
    <s v="NA"/>
    <s v="Outbound"/>
    <s v="泰強守經銷商"/>
    <n v="0"/>
    <s v="[&quot;60005692&quot;]"/>
    <s v="Smartphone"/>
    <s v="voice"/>
    <s v="Reason: _x000a_Gina來信，此案件未附理賠申請書, 請門市再提供, 2天未回覆將退件._x000a_Action: _x000a_已通知未附理賠申請書, 請門市再提供, 2天未回覆將退件._x000a_Tools: _x000a_頻道、TCS:泰強守服務申請-DX2511002555-150113PTC02214-60005692-未附理賠申請書_x000a_End Result: _x000a_無其他問題_x000a_0233933898"/>
    <m/>
    <s v="一般諮詢"/>
    <s v="投保/批改/理賠進度"/>
    <s v="Resolved"/>
  </r>
  <r>
    <s v="Synnex"/>
    <x v="1"/>
    <s v="Call"/>
    <s v="12734EF465254A388A26698F42C81BC7"/>
    <d v="2025-11-10T00:00:00"/>
    <d v="2025-11-10T17:40:36"/>
    <d v="2025-11-10T17:45:33"/>
    <x v="0"/>
    <m/>
    <s v="052228555"/>
    <s v="NA"/>
    <s v="NA"/>
    <s v="Outbound"/>
    <s v="泰強守經銷商"/>
    <n v="0"/>
    <s v="[&quot;150113PTA45128&quot;]"/>
    <s v="Smartphone"/>
    <s v="voice"/>
    <s v="Reason: 派件，與門市確認文件收件地址_x000a__x000a_Action: 確認到文件地址為嘉義市西區民族路518號，告知後續會有業務前往收件，_x000a_再麻煩協助_x000a__x000a_Tools: 頻道派件，TCS信箱 【亞勝科技服務專案】泰強守保險報修-保單號碼150113PTA45128_x000a__x000a_End Result: 052228555"/>
    <m/>
    <s v="批改申請"/>
    <s v="退保申請"/>
    <s v="Resolved"/>
  </r>
  <r>
    <s v="Synnex"/>
    <x v="1"/>
    <s v="Call"/>
    <s v="12B8CC4CA35649ACA06E2C7E374A5E44"/>
    <d v="2025-11-14T00:00:00"/>
    <d v="2025-11-14T16:48:14"/>
    <d v="2025-11-14T16:51:53"/>
    <x v="1"/>
    <m/>
    <s v="0426879200"/>
    <s v="NA"/>
    <s v="NA"/>
    <s v="Outbound"/>
    <s v="泰強守經銷商"/>
    <n v="0"/>
    <s v="[]"/>
    <s v="Smartphone"/>
    <s v="voice"/>
    <s v="Reason: 門市來信紙本報修，請先協助確認TRS是否為有效保險件，若無權限請協助檢查文件完整性，確認事故地點並於TRS起單_x000a_門市人員名字無法辨識_x000a__x000a_Action: 去電已確認到資料，告知稍後起酖完成後會再進線通知_x000a__x000a_Tools: 150113PTA23373_x000a__x000a_End Result: 0426879200"/>
    <m/>
    <s v="一般諮詢"/>
    <s v="投保/批改/理賠進度"/>
    <s v="Resolved"/>
  </r>
  <r>
    <s v="Synnex"/>
    <x v="1"/>
    <s v="Call"/>
    <s v="12C190A8F7134900BAE24BFBDB14E773"/>
    <d v="2025-11-04T00:00:00"/>
    <d v="2025-11-04T17:29:04"/>
    <d v="2025-11-04T17:30:15"/>
    <x v="4"/>
    <m/>
    <s v="087896309"/>
    <s v="NA"/>
    <s v="NA"/>
    <s v="Outbound"/>
    <s v="泰強守經銷商"/>
    <n v="0"/>
    <s v="[]"/>
    <s v="Smartphone"/>
    <s v="voice"/>
    <s v="Reason: 來信申請退保，請檢查郵件並確認原因，說明退費及提醒正本保留，回填文件資料至表單_x000a__x000a_Action: 斷線_x000a__x000a_Tools: 150113PTA42003_x000a__x000a_End Result: 087896309"/>
    <m/>
    <s v="未提供服務"/>
    <s v="斷線"/>
    <s v="Resolved"/>
  </r>
  <r>
    <s v="Synnex"/>
    <x v="1"/>
    <s v="Call"/>
    <s v="1345A867A00845D1B3DBFE1B6FBFEEDA"/>
    <d v="2025-11-21T00:00:00"/>
    <d v="2025-11-21T15:08:33"/>
    <d v="2025-11-21T15:09:51"/>
    <x v="1"/>
    <s v="Alex Chen"/>
    <s v="0902130838"/>
    <s v="NA"/>
    <s v="NA"/>
    <s v="Outbound"/>
    <s v="泰強守經銷商"/>
    <n v="0"/>
    <s v="[]"/>
    <s v="Smartphone"/>
    <s v="voice"/>
    <s v="Reason: 來信退保，致電確認退保原因_x000a__x000a_Action: NA_x000a__x000a_Tools: NA_x000a__x000a_End Result:無法聯繫"/>
    <m/>
    <s v="批改申請"/>
    <s v="退保申請"/>
    <s v="UNREACHABLE"/>
  </r>
  <r>
    <s v="Synnex"/>
    <x v="1"/>
    <s v="Call"/>
    <s v="13D0C7AC00B04D018A2D75AED0E8B989"/>
    <d v="2025-11-27T00:00:00"/>
    <d v="2025-11-27T20:07:09"/>
    <d v="2025-11-27T20:08:15"/>
    <x v="5"/>
    <s v="Howard Chen"/>
    <s v="032123536"/>
    <s v="NA"/>
    <s v="NA"/>
    <s v="Outbound"/>
    <s v="泰強守經銷商"/>
    <n v="0"/>
    <s v="[&quot;150112PTA53368&quot;]"/>
    <s v="Smartphone"/>
    <s v="voice"/>
    <s v="Reason:150112PTA53368已起單報修完成，已回信需確認是否收到並說明打包方式_x000a__x000a_Action: NA_x000a__x000a_Tools:TCS信箱-Re: 手機泡水、TRS、TCS信箱-【亞勝科技服務專案】泰強守保險報修-150112PTA53368_x000a__x000a_End Result:無法聯繫。032123536"/>
    <m/>
    <s v="一般諮詢"/>
    <s v="投保/批改/理賠 申請書填寫方式"/>
    <s v="UNREACHABLE"/>
  </r>
  <r>
    <s v="Synnex"/>
    <x v="1"/>
    <s v="Call"/>
    <s v="1402D828E5C741B3A70A4643F83F65C3"/>
    <d v="2025-11-05T00:00:00"/>
    <d v="2025-11-05T13:23:51"/>
    <d v="2025-11-05T13:30:48"/>
    <x v="3"/>
    <m/>
    <s v="0982181631"/>
    <s v="NA"/>
    <s v="NA"/>
    <s v="Outbound"/>
    <s v="泰強守經銷商"/>
    <n v="0"/>
    <s v="[&quot;150113PTA34205&quot;]"/>
    <s v="Smartphone"/>
    <s v="voice"/>
    <s v="Reason: 派件，TRS建單回電_x000a__x000a_Action: 和門市告知保險單號:150113PTA34205，維修單號60005677，_x000a_請門市後續AB單填寫完成後連同手機一起打包，並將物流單列印出來貼在外箱上_x000a__x000a_Tools: 頻道派件  TCS信箱 主旨: 申請手機報修_x000a_保險單號:150113PTA34205，維修單號60005677_x000a__x000a_End Result: 0982181631"/>
    <m/>
    <s v="一般諮詢"/>
    <s v="投保/批改/理賠 申請書填寫方式"/>
    <s v="Resolved"/>
  </r>
  <r>
    <s v="DE"/>
    <x v="0"/>
    <s v="Call"/>
    <s v="1467223970A242D3B4F9A55F729B0E93"/>
    <d v="2025-11-02T00:00:00"/>
    <d v="2025-11-02T19:58:53"/>
    <d v="2025-11-02T20:00:56"/>
    <x v="6"/>
    <s v="Amber Wang"/>
    <s v="0932024171"/>
    <s v="NA"/>
    <s v="NA"/>
    <s v="Outbound"/>
    <s v="註冊用戶 - 科技易即通"/>
    <n v="0"/>
    <s v="[]"/>
    <s v="Smartphone"/>
    <s v="voice"/>
    <s v="Reason: _x000a_詢問要使用飯店WIFI或連線 _x000a_Action: _x000a_仍在確認中用戶斷線_x000a_Tools: _x000a_LMI_x000a_End Result: _x000a_因用戶表示在上海 回電網路電話第一通未接"/>
    <m/>
    <s v="網路連線及資料傳輸"/>
    <s v="WiFi/網路熱點相關"/>
    <s v="UNREACHABLE"/>
  </r>
  <r>
    <s v="Synnex"/>
    <x v="1"/>
    <s v="Call"/>
    <s v="1519DBC864874655920CF7F83CF142D0"/>
    <d v="2025-11-17T00:00:00"/>
    <d v="2025-11-17T13:45:27"/>
    <d v="2025-11-17T13:46:56"/>
    <x v="0"/>
    <s v="Alex Chen"/>
    <s v="0953701103"/>
    <s v="NA"/>
    <s v="NA"/>
    <s v="Outbound"/>
    <s v="泰強守經銷商"/>
    <n v="0"/>
    <s v="[]"/>
    <s v="Smartphone"/>
    <s v="voice"/>
    <s v="Reason: 致電說明尋找未關，關閉後再來電，我端才能協助報修_x000a__x000a_Action: NA_x000a__x000a_Tools: NA_x000a__x000a_End Result: 無法聯繫"/>
    <m/>
    <s v="一般諮詢"/>
    <s v="投保/批改/理賠 申請書填寫方式"/>
    <s v="UNREACHABLE"/>
  </r>
  <r>
    <s v="Synnex"/>
    <x v="1"/>
    <s v="Call"/>
    <s v="15468862F9CE40399F238EAA227F877E"/>
    <d v="2025-11-10T00:00:00"/>
    <d v="2025-11-10T16:46:50"/>
    <d v="2025-11-10T16:48:35"/>
    <x v="0"/>
    <m/>
    <s v="0287729016"/>
    <s v="NA"/>
    <s v="NA"/>
    <s v="Outbound"/>
    <s v="泰強守經銷商"/>
    <n v="0"/>
    <s v="[]"/>
    <s v="Smartphone"/>
    <s v="voice"/>
    <s v="Reason: _x000a_門市來信紙本報修，請先協助確認TRS是否為有效保險件，若無權限請協助檢查文件完整性，確認事故地點並於TRS起單。_x000a_申請資料內容須再確認_x000a__x000a_Action: N/A_x000a__x000a_Tools: N/A_x000a__x000a_End Result: 未連繫上"/>
    <m/>
    <s v="一般諮詢"/>
    <s v="投保/批改/理賠進度"/>
    <s v="Resolved"/>
  </r>
  <r>
    <s v="Synnex"/>
    <x v="1"/>
    <s v="Call"/>
    <s v="1581271A6F02476AB8CD76F792E2BAA4"/>
    <d v="2025-11-04T00:00:00"/>
    <d v="2025-11-04T17:20:37"/>
    <d v="2025-11-04T17:24:18"/>
    <x v="4"/>
    <s v="Amber Wang"/>
    <s v="0422607888"/>
    <s v="NA"/>
    <s v="NA"/>
    <s v="Outbound"/>
    <s v="泰強守經銷商"/>
    <n v="0"/>
    <s v="[]"/>
    <s v="Smartphone"/>
    <s v="voice"/>
    <s v="Reason: _x000a_來信變更SN，請確認批改原因及檢查應附資料，回填文件資料至表單，謝謝。_x000a_Action: _x000a_批改原因:刷條碼時沒跳數字_x000a_文件地址:台中市南區美村南路42號_x000a_Tools: _x000a_頻道、TCS:林芝伃保險批改申請書_x000a_End Result: _x000a_無其他問題_x000a_0422607888"/>
    <m/>
    <s v="批改申請"/>
    <s v="修改手機裝置資料"/>
    <s v="Resolved"/>
  </r>
  <r>
    <s v="Synnex"/>
    <x v="1"/>
    <s v="Call"/>
    <s v="15C0106AB764406198A4D2BEEEC87533"/>
    <d v="2025-11-28T00:00:00"/>
    <d v="2025-11-28T15:15:39"/>
    <d v="2025-11-28T15:18:28"/>
    <x v="1"/>
    <s v="Amber Wang"/>
    <s v="0287729016"/>
    <s v="NA"/>
    <s v="NA"/>
    <s v="Outbound"/>
    <s v="泰強守經銷商"/>
    <n v="0"/>
    <s v="[&quot;60006012 &quot;]"/>
    <s v="Smartphone"/>
    <s v="voice"/>
    <s v="Reason: _x000a_門市來信紙本報修，請先協助確認TRS是否為有效保險件，若無權限請協助檢查文件完整性，確認事故地點並於TRS起單，謝謝。_x000a_Action: _x000a_單號60006012 已通知打包待物流 _x000a_Tools: _x000a_頻道、TCS:【亞勝科技服務專案】泰強守保險報修-150113PTA09955_x000a_End Result: _x000a_無其他問題_x000a_0287729016"/>
    <m/>
    <s v="一般諮詢"/>
    <s v="投保/批改/理賠 申請書填寫方式"/>
    <s v="Resolved"/>
  </r>
  <r>
    <s v="Synnex"/>
    <x v="1"/>
    <s v="Call"/>
    <s v="16317CB33AC04EDE8A453234306CB9B5"/>
    <d v="2025-11-27T00:00:00"/>
    <d v="2025-11-27T17:10:17"/>
    <d v="2025-11-27T17:15:55"/>
    <x v="5"/>
    <m/>
    <s v="047296688"/>
    <s v="NA"/>
    <s v="NA"/>
    <s v="Outbound"/>
    <s v="泰強守經銷商"/>
    <n v="0"/>
    <s v="[&quot;150112PTA55233&quot;,&quot;60005909&quot;]"/>
    <s v="Smartphone"/>
    <s v="voice"/>
    <s v="Reason: 派件，告知門市報修單60005909簽名有少，請協助補件_x000a__x000a_Action: 和門市說明報修單簽名有少請協助補簽完後2天內發信到TCS信箱_x000a__x000a_Tools: 頻道派件，TCS信箱 【亞勝科技服務專案】泰強守保險報修-保單號碼150112PTA55233_x000a__x000a_End Result: 047296688_x000a_門市表示目前有客人，後續弄好會再寄到信箱"/>
    <m/>
    <s v="一般諮詢"/>
    <s v="投保/批改/理賠進度"/>
    <s v="Resolved"/>
  </r>
  <r>
    <s v="Synnex"/>
    <x v="1"/>
    <s v="Call"/>
    <s v="164C345FC6934B7F9F0D03BFF7B49DF4"/>
    <d v="2025-11-10T00:00:00"/>
    <d v="2025-11-10T19:19:40"/>
    <d v="2025-11-10T19:20:31"/>
    <x v="0"/>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1654B85EBEFA47F2A4438CB0CAA4524D"/>
    <d v="2025-11-10T00:00:00"/>
    <d v="2025-11-10T12:52:34"/>
    <d v="2025-11-10T12:58:09"/>
    <x v="0"/>
    <m/>
    <s v="047281377"/>
    <s v="NA"/>
    <s v="NA"/>
    <s v="Outbound"/>
    <s v="泰強守經銷商"/>
    <n v="0"/>
    <s v="[&quot;150113PTA39380&quot;]"/>
    <s v="Smartphone"/>
    <s v="voice"/>
    <s v="Reason: 派件，協助門市進行批改，及確認文件正本位置_x000a__x000a_Action: 確認到正本文件在彰化縣彰化市曉陽路51號，告知後續會有業務前往收取文件_x000a__x000a_Tools: 頻道派件，TCS信箱 【亞勝科技服務專案】泰強守保險報修-保單號碼:150113PTA39380_x000a__x000a_End Result: 047281377"/>
    <m/>
    <s v="批改申請"/>
    <s v="修改手機裝置資料"/>
    <s v="Resolved"/>
  </r>
  <r>
    <s v="Synnex"/>
    <x v="1"/>
    <s v="Call"/>
    <s v="169E0DB2FD8549F19CF06A5FEAA159D6"/>
    <d v="2025-11-12T00:00:00"/>
    <d v="2025-11-12T12:54:37"/>
    <d v="2025-11-12T12:57:00"/>
    <x v="3"/>
    <s v="Alex Chen"/>
    <s v="0422225052"/>
    <s v="NA"/>
    <s v="NA"/>
    <s v="Outbound"/>
    <s v="泰強守經銷商"/>
    <n v="0"/>
    <s v="[]"/>
    <s v="Smartphone"/>
    <s v="voice"/>
    <s v="Reason: 通知TRS已起單+打包注意事項提醒_x000a__x000a_Action: NA_x000a__x000a_Tools: NA_x000a__x000a_End Result: 無法聯繫"/>
    <m/>
    <s v="一般諮詢"/>
    <s v="投保/批改/理賠進度"/>
    <s v="UNREACHABLE"/>
  </r>
  <r>
    <s v="Synnex"/>
    <x v="1"/>
    <s v="Call"/>
    <s v="16E4EADBABCD48A9906456C07ABBB466"/>
    <d v="2025-11-25T00:00:00"/>
    <d v="2025-11-25T17:33:30"/>
    <d v="2025-11-25T17:39:56"/>
    <x v="4"/>
    <s v="Alex Chen"/>
    <s v="0989926950"/>
    <s v="NA"/>
    <s v="NA"/>
    <s v="Outbound"/>
    <s v="泰強守保戶"/>
    <n v="0"/>
    <s v="[]"/>
    <s v="Smartphone"/>
    <s v="voice"/>
    <s v="Reason: FMIP未關、理賠申請書未補(保單號碼填錯，須更正)_x000a__x000a_Action: 致電蔡小姐，已說明FMIP未關、理賠申請書須補，確認蔡小姐知道保單號碼有填錯，後續會補件，說明清楚_x000a__x000a_Tools: 150112PTA43642_x000a__x000a_End Result: 完成"/>
    <m/>
    <s v="一般諮詢"/>
    <s v="投保/批改/理賠進度"/>
    <s v="Resolved"/>
  </r>
  <r>
    <s v="Synnex"/>
    <x v="1"/>
    <s v="Call"/>
    <s v="1715FCCFB37B4F8CBB00F0C236AA02CE"/>
    <d v="2025-11-20T00:00:00"/>
    <d v="2025-11-20T21:14:04"/>
    <d v="2025-11-20T21:15:51"/>
    <x v="5"/>
    <s v="Howard Chen"/>
    <s v="0901242399"/>
    <s v="NA"/>
    <s v="NA"/>
    <s v="Outbound"/>
    <s v="泰強守經銷商"/>
    <n v="0"/>
    <s v="[]"/>
    <s v="Smartphone"/>
    <s v="voice"/>
    <s v="Reason: 人工投保紙本進件-李*蒨，文件需改正後補件_x000a_缺購證、IMEI外和照片、身分證正反面_x000a_要保書-保險期間到期日未寫、每一年維修次數未填_x000a_KYC-要保人簽名後方自然人未勾、客戶屬性-客戶屬性第6點未勾_x000a__x000a_Action:  NA_x000a__x000a_Tools:  TCS信箱-泰強守—李旼蒨_x000a__x000a_End Result:  無法聯繫0901242399"/>
    <m/>
    <s v="一般諮詢"/>
    <s v="投保/批改/理賠 申請書填寫方式"/>
    <s v="UNREACHABLE"/>
  </r>
  <r>
    <s v="Synnex"/>
    <x v="1"/>
    <s v="Call"/>
    <s v="17C56B8840BF48BA9C1923AF7BE5B8FE"/>
    <d v="2025-11-04T00:00:00"/>
    <d v="2025-11-04T17:44:14"/>
    <d v="2025-11-04T17:45:57"/>
    <x v="4"/>
    <m/>
    <s v="0989987525"/>
    <s v="NA"/>
    <s v="NA"/>
    <s v="Outbound"/>
    <s v="泰強守經銷商"/>
    <n v="0"/>
    <s v="[]"/>
    <s v="Smartphone"/>
    <s v="voice"/>
    <s v="Reason: 此案件客戶失聯, 請通知門市協助處理._x000a__x000a_Action: 無人接聽_x000a__x000a_Tools: 150112PTA46908_x000a__x000a_End Result: 0989987525"/>
    <m/>
    <s v="一般諮詢"/>
    <s v="投保/批改/理賠進度"/>
    <s v="Resolved"/>
  </r>
  <r>
    <s v="Synnex"/>
    <x v="1"/>
    <s v="Call"/>
    <s v="18277EE8E50944A3A89A847BB5652382"/>
    <d v="2025-11-17T00:00:00"/>
    <d v="2025-11-17T15:10:57"/>
    <d v="2025-11-17T15:19:36"/>
    <x v="0"/>
    <m/>
    <s v="035280885"/>
    <s v="NA"/>
    <s v="NA"/>
    <s v="Outbound"/>
    <s v="泰強守經銷商"/>
    <n v="0"/>
    <s v="[]"/>
    <s v="Smartphone"/>
    <s v="voice"/>
    <s v="Reason: 序號不符。請門市替客戶進行序號批改作業+FMIP關閉。因保單已到期，告知請盡快完成以上作業，以利後續維修作業。_x000a_              目前尚未收到補件_x000a__x000a_Action: 去電確認，門市告知最快今日最慢明日補寄過來。_x000a__x000a_Tools: 60005734_x000a__x000a_End Result: 035280885"/>
    <m/>
    <s v="一般諮詢"/>
    <s v="投保/批改/理賠進度"/>
    <s v="Resolved"/>
  </r>
  <r>
    <s v="Synnex"/>
    <x v="1"/>
    <s v="Call"/>
    <s v="18FD59DF885649D0A058A9D0867F1C1F"/>
    <d v="2025-11-12T00:00:00"/>
    <d v="2025-11-12T12:17:36"/>
    <d v="2025-11-12T12:18:57"/>
    <x v="3"/>
    <s v="Sherry Lin"/>
    <s v="0988032588"/>
    <s v="NA"/>
    <s v="NA"/>
    <s v="Outbound"/>
    <s v="泰強守保戶"/>
    <n v="0"/>
    <s v="[&quot;150114PTA26390&quot;]"/>
    <s v="Smartphone"/>
    <s v="voice"/>
    <s v="Reason: 保單外撥_x000a__x000a_Action: 說明權益_x000a__x000a_Tools: 150114PTA26390_x000a__x000a_End Result: 通知完成"/>
    <m/>
    <s v="一般諮詢"/>
    <s v="電子保單"/>
    <s v="Resolved"/>
  </r>
  <r>
    <s v="Synnex"/>
    <x v="1"/>
    <s v="Call"/>
    <s v="191C17793A274BE8A04AC55BAA80B72D"/>
    <d v="2025-11-24T00:00:00"/>
    <d v="2025-11-24T12:57:27"/>
    <d v="2025-11-24T13:01:11"/>
    <x v="0"/>
    <m/>
    <s v="0287729016"/>
    <s v="NA"/>
    <s v="NA"/>
    <s v="Outbound"/>
    <s v="泰強守經銷商"/>
    <n v="0"/>
    <s v="[&quot;60005955&quot;]"/>
    <s v="Smartphone"/>
    <s v="voice"/>
    <s v="Reason: 派件，TRS建單_x000a__x000a_Action: 告知維修單號60005955，並請門市協助填寫完整資料及IMEI修改後寄到信箱_x000a__x000a_Tools: 頻道派件，頻道派件，TCS信箱 【亞勝科技服務專案】泰強守保險報修-保單號碼150112PTA52314_x000a_維修單號60005955_x000a__x000a_End Result: 0287729016"/>
    <m/>
    <s v="一般諮詢"/>
    <s v="投保/批改/理賠 申請書填寫方式"/>
    <s v="Resolved"/>
  </r>
  <r>
    <s v="Synnex"/>
    <x v="1"/>
    <s v="Call"/>
    <s v="19C84D1817D64E668D675DB4BE9D13BE"/>
    <d v="2025-11-12T00:00:00"/>
    <d v="2025-11-12T12:32:28"/>
    <d v="2025-11-12T12:33:20"/>
    <x v="3"/>
    <s v="Sherry Lin"/>
    <s v="0965022968"/>
    <s v="NA"/>
    <s v="NA"/>
    <s v="Outbound"/>
    <s v="泰強守保戶"/>
    <n v="0"/>
    <s v="[&quot;150114PTA26523&quot;]"/>
    <s v="Smartphone"/>
    <s v="voice"/>
    <s v="Reason: 保單外撥_x000a__x000a_Action: NA_x000a__x000a_Tools: 150114PTA26523_x000a__x000a_End Result:無法聯繫"/>
    <m/>
    <s v="一般諮詢"/>
    <s v="電子保單"/>
    <s v="UNREACHABLE"/>
  </r>
  <r>
    <s v="Synnex"/>
    <x v="1"/>
    <s v="Call"/>
    <s v="1A253378445344228F53DDCA62CCD19F"/>
    <d v="2025-11-25T00:00:00"/>
    <d v="2025-11-25T15:00:09"/>
    <d v="2025-11-25T15:06:02"/>
    <x v="4"/>
    <m/>
    <s v="0222068099"/>
    <s v="NA"/>
    <s v="NA"/>
    <s v="Outbound"/>
    <s v="泰強守經銷商"/>
    <n v="0"/>
    <s v="[]"/>
    <s v="Smartphone"/>
    <s v="voice"/>
    <s v="Reason: 門市來信紙本報修，請先協助確認TRS是否為有效保險件，若無權限請協助檢查文件完整性，確認事故地點並於TRS起單_x000a__x000a_Action: 去電確認收取信件，說明維修單號及保單號回填AB單，物流單黏貼維修箱上，約兩個工作日過去取件_x000a__x000a_Tools: 150112PTA54426_x000a__x000a_End Result: 0222068099"/>
    <m/>
    <s v="一般諮詢"/>
    <s v="投保/批改/理賠進度"/>
    <s v="Resolved"/>
  </r>
  <r>
    <s v="Synnex"/>
    <x v="1"/>
    <s v="Call"/>
    <s v="1A392F3456D94FDAB9BFFFC23F22067F"/>
    <d v="2025-11-21T00:00:00"/>
    <d v="2025-11-21T16:46:17"/>
    <d v="2025-11-21T16:47:06"/>
    <x v="1"/>
    <s v="Sherry Lin"/>
    <s v="0972101610"/>
    <s v="NA"/>
    <s v="NA"/>
    <s v="Outbound"/>
    <s v="泰強守保戶"/>
    <n v="0"/>
    <s v="[&quot;150114PTA27145&quot;]"/>
    <s v="Smartphone"/>
    <s v="voice"/>
    <s v="Reason: 簡訊保單外撥_x000a__x000a_Action: _x000a_NA_x000a_Tools: 150114PTA27145_x000a__x000a_End Result: 無法聯繫"/>
    <m/>
    <s v="一般諮詢"/>
    <s v="電子保單"/>
    <s v="UNREACHABLE"/>
  </r>
  <r>
    <s v="Synnex"/>
    <x v="1"/>
    <s v="Call"/>
    <s v="1A6F756B584F4EBA845E9674BE7E55AF"/>
    <d v="2025-11-21T00:00:00"/>
    <d v="2025-11-21T16:53:51"/>
    <d v="2025-11-21T16:57:04"/>
    <x v="1"/>
    <s v="Sherry Lin"/>
    <s v="0979282982"/>
    <s v="NA"/>
    <s v="NA"/>
    <s v="Outbound"/>
    <s v="泰強守保戶"/>
    <n v="0"/>
    <s v="[&quot;150114PTA27284&quot;]"/>
    <s v="Smartphone"/>
    <s v="voice"/>
    <s v="Reason: _x000a_簡訊保單外撥_x000a_Action: _x000a_使用者張小姐 說明權益_x000a_Tools: _x000a_150114PTA27284_x000a_End Result: 通知完成"/>
    <m/>
    <s v="一般諮詢"/>
    <s v="電子保單"/>
    <s v="Resolved"/>
  </r>
  <r>
    <s v="Synnex"/>
    <x v="1"/>
    <s v="Call"/>
    <s v="1AFB6A2D53734B8EAB2EFBC8B65AF39E"/>
    <d v="2025-11-27T00:00:00"/>
    <d v="2025-11-27T12:38:49"/>
    <d v="2025-11-27T12:39:28"/>
    <x v="5"/>
    <s v="Sherry Lin"/>
    <s v="0933515950"/>
    <s v="NA"/>
    <s v="NA"/>
    <s v="Outbound"/>
    <s v="泰強守保戶"/>
    <n v="0"/>
    <s v="[&quot;150114PTA27217&quot;]"/>
    <s v="Smartphone"/>
    <s v="voice"/>
    <s v="Reason: 保單外撥_x000a__x000a_Action: NA_x000a__x000a_Tools: 150114PTA27217_x000a__x000a_End Result: 無法聯繫"/>
    <m/>
    <s v="一般諮詢"/>
    <s v="電子保單"/>
    <s v="UNREACHABLE"/>
  </r>
  <r>
    <s v="Synnex"/>
    <x v="1"/>
    <s v="Call"/>
    <s v="1B6D6CEE110E42F4BBE4898B4FC43835"/>
    <d v="2025-11-26T00:00:00"/>
    <d v="2025-11-26T13:37:57"/>
    <d v="2025-11-26T13:41:13"/>
    <x v="3"/>
    <s v="Alex Chen"/>
    <s v="053792227"/>
    <s v="NA"/>
    <s v="NA"/>
    <s v="Outbound"/>
    <s v="泰強守經銷商"/>
    <n v="0"/>
    <s v="[]"/>
    <s v="Smartphone"/>
    <s v="voice"/>
    <s v="Reason: 來信報修，已起單，通知回寫案件編號+保單號碼+提醒包裝注意事項_x000a__x000a_Action: 致電張小姐，通知回寫案件編號+保單號碼+提醒包裝注意事項，無其他問題，呼叫物流_x000a__x000a_Tools: 150113PTA44857_x000a__x000a_End Result: 完成"/>
    <m/>
    <s v="一般諮詢"/>
    <s v="投保/批改/理賠進度"/>
    <s v="Resolved"/>
  </r>
  <r>
    <s v="DE"/>
    <x v="0"/>
    <s v="Call"/>
    <s v="1B93E3A1587344BE9F0CB4FE4293590C"/>
    <d v="2025-11-20T00:00:00"/>
    <d v="2025-11-20T14:30:20"/>
    <d v="2025-11-20T14:32:41"/>
    <x v="5"/>
    <s v="Will Tsai"/>
    <s v="0915951112"/>
    <s v="NA"/>
    <s v="NA"/>
    <s v="Outbound"/>
    <s v="註冊用戶 - 科技易即通"/>
    <n v="0"/>
    <s v="[]"/>
    <s v="Smartphone"/>
    <s v="voice"/>
    <s v="Reason: 協助業務團隊致電關懷_x000a__x000a_Action: 客戶未接_x000a__x000a_Tools: NA_x000a__x000a_End Result: NA"/>
    <m/>
    <s v="一般詢問"/>
    <s v="個案外撥"/>
    <s v="Resolved"/>
  </r>
  <r>
    <s v="Synnex"/>
    <x v="1"/>
    <s v="Call"/>
    <s v="1BF10A098EBA40899B157818FC179A7E"/>
    <d v="2025-11-04T00:00:00"/>
    <d v="2025-11-04T15:07:16"/>
    <d v="2025-11-04T15:11:44"/>
    <x v="4"/>
    <s v="Evan Liu"/>
    <s v="047239588"/>
    <s v="NA"/>
    <s v="NA"/>
    <s v="Outbound"/>
    <s v="泰強守經銷商"/>
    <n v="0"/>
    <s v="[&quot;60005533&quot;]"/>
    <s v="Smartphone"/>
    <s v="voice"/>
    <s v="Reason: Gina來信，案件未關閉FMIP_x000a__x000a_Action: 門市預計今晚通知客人關閉尋找，明日協助確認是否完成關閉_x000a__x000a_Tools: TCS-RE: 維修單號DX2510014737 未關閉尋找_x000a__x000a_End Result: 說明完成"/>
    <m/>
    <s v="一般諮詢"/>
    <s v="投保/批改/理賠進度"/>
    <s v="Resolved"/>
  </r>
  <r>
    <s v="Synnex"/>
    <x v="1"/>
    <s v="Call"/>
    <s v="1CA91CDC1BA240F1BFFFC8D611BDDB20"/>
    <d v="2025-11-19T00:00:00"/>
    <d v="2025-11-19T17:15:54"/>
    <d v="2025-11-19T17:16:48"/>
    <x v="3"/>
    <s v="Sherry Lin"/>
    <s v="0985195576"/>
    <s v="NA"/>
    <s v="NA"/>
    <s v="Outbound"/>
    <s v="泰強守保戶"/>
    <n v="0"/>
    <s v="[&quot;150114PTA26731 150114PTA26732&quot;]"/>
    <s v="Smartphone"/>
    <s v="voice"/>
    <s v="Reason: 保單外撥_x000a__x000a_Action: _x000a_說明權益_x000a_Tools: 150114PTA26731_x000a_150114PTA26732_x000a__x000a_End Result: 通知完成"/>
    <m/>
    <s v="一般諮詢"/>
    <s v="電子保單"/>
    <s v="Resolved"/>
  </r>
  <r>
    <s v="Synnex"/>
    <x v="1"/>
    <s v="Call"/>
    <s v="1CF11F810C38489CA470C2B87886A25A"/>
    <d v="2025-11-19T00:00:00"/>
    <d v="2025-11-19T12:25:51"/>
    <d v="2025-11-19T12:33:43"/>
    <x v="3"/>
    <m/>
    <s v="0226020033"/>
    <s v="NA"/>
    <s v="NA"/>
    <s v="Outbound"/>
    <s v="泰強守經銷商"/>
    <n v="0"/>
    <s v="[&quot;150114PTA08076&quot;,&quot;60005644&quot;]"/>
    <s v="Smartphone"/>
    <s v="voice"/>
    <s v="Reason: 派件，致電門市告知手機無法理賠_x000a__x000a_Action: 告知門市因國泰審核確認到報案內容無法理賠，如有疑問可請用戶致電國泰詢問_x000a_國泰電話0800212880_x000a__x000a_Tools: 頻道派件，TCS信箱   【亞勝科技服務專案】泰強守保險報修-保單號碼150114PTA08076_x000a_維修件編號:60005644_x000a__x000a_End Result: 0226020033"/>
    <m/>
    <s v="一般諮詢"/>
    <s v="投保/批改/理賠進度"/>
    <s v="Resolved"/>
  </r>
  <r>
    <s v="Synnex"/>
    <x v="1"/>
    <s v="Call"/>
    <s v="1D933DF1FAAB4DD5A25D09F0E7E5DF8E"/>
    <d v="2025-11-04T00:00:00"/>
    <d v="2025-11-04T15:47:11"/>
    <d v="2025-11-04T15:49:58"/>
    <x v="4"/>
    <s v="Sherry Lin"/>
    <s v="0925909259"/>
    <s v="NA"/>
    <s v="NA"/>
    <s v="Outbound"/>
    <s v="泰強守經銷商"/>
    <n v="0"/>
    <s v="[&quot;60005654&quot;,&quot;150113PTA43882&quot;]"/>
    <s v="Smartphone"/>
    <s v="voice"/>
    <s v="Reason: _x000a_協助門市報修_x000a_Action: _x000a_建單完成 通知門市 呼叫物流_x000a_更正AB單_x000a_Tools: _x000a_150113PTA43882 60005654_x000a_End Result: 通知完成"/>
    <m/>
    <s v="一般諮詢"/>
    <s v="投保/批改/理賠 申請書填寫方式"/>
    <s v="Resolved"/>
  </r>
  <r>
    <s v="Synnex"/>
    <x v="1"/>
    <s v="Call"/>
    <s v="1E292B680DA24C1C829EE81F6B0C1424"/>
    <d v="2025-11-13T00:00:00"/>
    <d v="2025-11-13T20:18:35"/>
    <d v="2025-11-13T20:21:00"/>
    <x v="5"/>
    <s v="Amber Wang"/>
    <s v="0226834808"/>
    <s v="NA"/>
    <s v="NA"/>
    <s v="Outbound"/>
    <s v="泰強守經銷商"/>
    <n v="0"/>
    <s v="[&quot;60005801 &quot;]"/>
    <s v="Smartphone"/>
    <s v="voice"/>
    <s v="Reason: _x000a_起單通知_x000a_Action: _x000a_單號60005801 已通知打包待物流_x000a_Tools: _x000a_頻道、TCS:【亞勝科技服務專案】泰強守保險報修-150113PTA01178_x000a_End Result: _x000a_無其他問題_x000a_0226834808"/>
    <m/>
    <s v="一般諮詢"/>
    <s v="投保/批改/理賠 申請書填寫方式"/>
    <s v="Resolved"/>
  </r>
  <r>
    <s v="Synnex"/>
    <x v="1"/>
    <s v="Call"/>
    <s v="1E4FE2A0B2394C51B0C4369BDBBF2AE1"/>
    <d v="2025-11-21T00:00:00"/>
    <d v="2025-11-21T16:36:32"/>
    <d v="2025-11-21T16:38:54"/>
    <x v="1"/>
    <s v="Sherry Lin"/>
    <s v="0908999578"/>
    <s v="NA"/>
    <s v="NA"/>
    <s v="Outbound"/>
    <s v="泰強守經銷商"/>
    <n v="0"/>
    <s v="[&quot;150114PTA26683&quot;]"/>
    <s v="Smartphone"/>
    <s v="voice"/>
    <s v="Reason: 簡訊保單_x000a__x000a_Action: 門號錯誤_x000a__x000a_Tools: _x000a_150114PTA26683_x000a_End Result: 無法聯繫"/>
    <m/>
    <s v="一般諮詢"/>
    <s v="電子保單"/>
    <s v="UNREACHABLE"/>
  </r>
  <r>
    <s v="Synnex"/>
    <x v="1"/>
    <s v="Call"/>
    <s v="1E72EE60AF734387AA16CB078DF9CE4F"/>
    <d v="2025-11-26T00:00:00"/>
    <d v="2025-11-26T20:20:22"/>
    <d v="2025-11-26T20:27:26"/>
    <x v="3"/>
    <s v="Molly Song"/>
    <s v="0226338970"/>
    <s v="NA"/>
    <s v="NA"/>
    <s v="Outbound"/>
    <s v="泰強守經銷商"/>
    <n v="0"/>
    <s v="[&quot;150113PTA40734&quot;]"/>
    <s v="Smartphone"/>
    <s v="voice"/>
    <s v="Reason: 申請退保_x000a__x000a_Action: 1.存摺非台幣且無戶名 2.留下正本回件的地址方便安排2周內快遞過去收回 3.退費是天數比例方式計費，以收到完整資料計算_x000a__x000a_Tools: TCS信箱-行動裝置保險退保-廖哲緯 150113PTA40734_x000a__x000a_End Result: 通知完成"/>
    <m/>
    <s v="批改申請"/>
    <s v="退保申請"/>
    <s v="Resolved"/>
  </r>
  <r>
    <s v="DE"/>
    <x v="0"/>
    <s v="Call"/>
    <s v="1F1D6E93D0094088BEBD947971923390"/>
    <d v="2025-11-02T00:00:00"/>
    <d v="2025-11-02T20:11:36"/>
    <d v="2025-11-02T20:13:40"/>
    <x v="6"/>
    <s v="Amber Wang"/>
    <s v="0932024171"/>
    <s v="NA"/>
    <s v="NA"/>
    <s v="Outbound"/>
    <s v="註冊用戶 - 科技易即通"/>
    <n v="0"/>
    <s v="[]"/>
    <s v="Smartphone"/>
    <s v="voice"/>
    <s v="Reason: _x000a_詢問要使用飯店WIFI或連線VPN要觀看FB或其他 (人在上海有區域限制App使用)_x000a_Action: _x000a_仍在確認中用戶斷線_x000a_已有先說明該地區有限制如要使用VPN原先用戶端已有無需再額外下載來路不明或免費VPN有個資安全問題_x000a_Tools: _x000a_LMI_x000a_End Result: _x000a_因用戶表示在上海 回電網路電話第二通未接_x000a_仍依未接流程簡訊發送通知"/>
    <m/>
    <s v="網路連線及資料傳輸"/>
    <s v="WiFi/網路熱點相關"/>
    <s v="UNREACHABLE"/>
  </r>
  <r>
    <s v="Synnex"/>
    <x v="1"/>
    <s v="Call"/>
    <s v="1F51776CED7F4A65A7CEA60ACB987022"/>
    <d v="2025-11-20T00:00:00"/>
    <d v="2025-11-20T13:30:53"/>
    <d v="2025-11-20T13:34:33"/>
    <x v="5"/>
    <s v="Alex Chen"/>
    <s v="037377717"/>
    <s v="NA"/>
    <s v="NA"/>
    <s v="Outbound"/>
    <s v="泰強守經銷商"/>
    <n v="0"/>
    <s v="[]"/>
    <s v="Smartphone"/>
    <s v="voice"/>
    <s v="Reason: 上課異常，致電請店員截圖異常畫面_x000a__x000a_Action: 請江先生截圖完發信tcs，後續有消息再回電037377717_x000a__x000a_Tools: 茉莉_x000a__x000a_End Result: 後續有消息再回電037377717"/>
    <m/>
    <s v="系統問題"/>
    <s v="亞勝訓練園地 - 操作使用"/>
    <s v="CALLBACK"/>
  </r>
  <r>
    <s v="Synnex"/>
    <x v="1"/>
    <s v="Call"/>
    <s v="1F6BFCB5138640C8B8B295234C7321C4"/>
    <d v="2025-11-25T00:00:00"/>
    <d v="2025-11-25T12:52:35"/>
    <d v="2025-11-25T12:53:11"/>
    <x v="4"/>
    <s v="Sherry Lin"/>
    <s v="0919989770"/>
    <s v="NA"/>
    <s v="NA"/>
    <s v="Outbound"/>
    <s v="泰強守保戶"/>
    <n v="0"/>
    <s v="[&quot;150114PTA27733&quot;]"/>
    <s v="Smartphone"/>
    <s v="voice"/>
    <s v="Reason: _x000a_保單外撥_x000a_Action: _x000a_NA_x000a_Tools: _x000a_150114PTA27733_x000a_End Result: 無法聯繫"/>
    <m/>
    <s v="一般諮詢"/>
    <s v="電子保單"/>
    <s v="UNREACHABLE"/>
  </r>
  <r>
    <s v="Synnex"/>
    <x v="1"/>
    <s v="Call"/>
    <s v="20329D90C6214D46A2929271F97D5D3E"/>
    <d v="2025-11-19T00:00:00"/>
    <d v="2025-11-19T15:54:16"/>
    <d v="2025-11-19T15:57:43"/>
    <x v="3"/>
    <s v="Howard Chen"/>
    <s v="0989987525"/>
    <s v="NA"/>
    <s v="NA"/>
    <s v="Outbound"/>
    <s v="泰強守經銷商"/>
    <n v="0"/>
    <s v="[&quot;60005840&quot;]"/>
    <s v="Smartphone"/>
    <s v="voice"/>
    <s v="Reason:60005840，(Gina來信)此為失竊案件，須請門市通知客戶協助補件，若客戶有疑慮請洽詢保險公司客服。_x000a_1.需請客戶說明未於48小時內向警察機關報案之原因。_x000a_2.理賠申請書的故障發生日請填寫發生的日期，而非報案受理日期，需重新提供正確日期理賠申請書(A單)。_x000a_3.因報修時故障發生日填寫錯誤，故須於B2B重新提交正確日期之事故通知。_x000a__x000a_Action:提供承辦門市聯電0987588301，可直接聯繫承辦門市_x000a__x000a_Tools:TCS信箱-回覆: 泰強守服務申請-DX2511008346-150113PTA41760-60005840-失竊案件資料不符_x000a__x000a_End Result:需改撥098758830"/>
    <m/>
    <s v="一般諮詢"/>
    <s v="投保/批改/理賠 申請書填寫方式"/>
    <s v="CALLBACK"/>
  </r>
  <r>
    <s v="Synnex"/>
    <x v="1"/>
    <s v="Call"/>
    <s v="20431F2071204875BE4C4D21FEBA179A"/>
    <d v="2025-11-03T00:00:00"/>
    <d v="2025-11-03T17:53:45"/>
    <d v="2025-11-03T17:56:35"/>
    <x v="0"/>
    <m/>
    <s v="0986586999"/>
    <s v="NA"/>
    <s v="NA"/>
    <s v="Outbound"/>
    <s v="泰強守經銷商"/>
    <n v="0"/>
    <s v="[&quot;150112PTC10621&quot;]"/>
    <s v="Smartphone"/>
    <s v="voice"/>
    <s v="Reason: 派件，與門市確認批改細節與文件正本位子_x000a__x000a_Action: 未接聽電話_x000a__x000a_Tools: TCS信箱   主旨: 轉寄: 門市已無泰強守業務員，請協助批改事宜-150112PTC10621_x000a__x000a__x000a_End Result: 0986586999"/>
    <m/>
    <s v="一般諮詢"/>
    <s v="投保/批改/理賠進度"/>
    <s v="CALLBACK"/>
  </r>
  <r>
    <s v="Synnex"/>
    <x v="1"/>
    <s v="Call"/>
    <s v="2049D5515EE348C2BF2197CDB4F0DE35"/>
    <d v="2025-11-21T00:00:00"/>
    <d v="2025-11-21T15:15:21"/>
    <d v="2025-11-21T15:18:44"/>
    <x v="1"/>
    <s v="Evan Liu"/>
    <s v="048339212"/>
    <s v="NA"/>
    <s v="NA"/>
    <s v="Outbound"/>
    <s v="泰強守經銷商"/>
    <n v="0"/>
    <s v="[&quot;150114PTA21540&quot;]"/>
    <s v="Smartphone"/>
    <s v="voice"/>
    <s v="Reason: 來信批改IMEI_x000a__x000a_Action: 投保時輸入成IMEI 2 ，缺購買證明，請門市補件後送國泰_x000a_已確認文件所在店址資訊_x000a__x000a_Tools: TCS-申請承保手機序號變更_x000a__x000a_End Result: 說明完成"/>
    <m/>
    <s v="批改申請"/>
    <s v="修改手機裝置資料"/>
    <s v="Resolved"/>
  </r>
  <r>
    <s v="Synnex"/>
    <x v="1"/>
    <s v="Call"/>
    <s v="20A39786B4914BD2986BE14C5CD245A6"/>
    <d v="2025-11-28T00:00:00"/>
    <d v="2025-11-28T14:25:58"/>
    <d v="2025-11-28T14:30:40"/>
    <x v="1"/>
    <m/>
    <s v="0986989591"/>
    <s v="NA"/>
    <s v="NA"/>
    <s v="Outbound"/>
    <s v="泰強守經銷商"/>
    <n v="0"/>
    <s v="[&quot;150112PTC09957&quot;,&quot;60005996&quot;]"/>
    <s v="Smartphone"/>
    <s v="voice"/>
    <s v="Reason: 派件，協助與門市說明物流取件_x000a__x000a_Action: 門市告知此件可能已經收走，需要與其他同事確認，需15:00再回電確認_x000a__x000a_Tools: 頻道派件，TCS信箱 【亞勝科技服務專案】泰強守保險報修-保單號碼150112PTC09957_x000a_維修單號60005996_x000a__x000a_End Result: 0986989591"/>
    <m/>
    <s v="一般諮詢"/>
    <s v="投保/批改/理賠進度"/>
    <s v="CALLBACK"/>
  </r>
  <r>
    <s v="Synnex"/>
    <x v="1"/>
    <s v="Call"/>
    <s v="20CEF7442DC0410E8D970C643292DE81"/>
    <d v="2025-11-24T00:00:00"/>
    <d v="2025-11-24T15:04:40"/>
    <d v="2025-11-24T15:08:21"/>
    <x v="0"/>
    <m/>
    <s v="0930906955"/>
    <s v="NA"/>
    <s v="NA"/>
    <s v="Outbound"/>
    <s v="泰強守保戶"/>
    <n v="0"/>
    <s v="[&quot;60004849&quot;]"/>
    <s v="Smartphone"/>
    <s v="voice"/>
    <s v="Reason: 詢問維修進度，確認機型_x000a__x000a_Action: 去電說明:置換機型為SAMSUNG / Galaxy S24 Ultra 256GB_x000a__x000a_Tools: 60004849_x000a__x000a_End Result: 0930906955"/>
    <m/>
    <s v="一般諮詢"/>
    <s v="投保/批改/理賠進度"/>
    <s v="Resolved"/>
  </r>
  <r>
    <s v="Synnex"/>
    <x v="1"/>
    <s v="Call"/>
    <s v="20E2F82AA1AE4322BB600DC0E6B0E410"/>
    <d v="2025-11-12T00:00:00"/>
    <d v="2025-11-12T12:19:12"/>
    <d v="2025-11-12T12:25:56"/>
    <x v="3"/>
    <m/>
    <s v="0988698885"/>
    <s v="NA"/>
    <s v="NA"/>
    <s v="Outbound"/>
    <s v="泰強守經銷商"/>
    <n v="0"/>
    <s v="[&quot;150113PTA10455&quot;]"/>
    <s v="Smartphone"/>
    <s v="voice"/>
    <s v="Reason: 派件，因維修部門聯繫不上用戶，請門市確認是否有其他聯絡電話_x000a__x000a_Action: 請門市協助告知用戶留意維修中心電話來電，並給予其他電話_x000a_爸爸:0955499857    媽媽:0911211952_x000a__x000a_Tools: 頻道派件，TCS信箱   【亞勝科技服務專案】泰強守保險報修-保單號碼150113PTA10455_x000a__x000a_End Result: 0988698885"/>
    <m/>
    <s v="一般諮詢"/>
    <s v="投保/批改/理賠進度"/>
    <s v="Resolved"/>
  </r>
  <r>
    <s v="Synnex"/>
    <x v="1"/>
    <s v="Call"/>
    <s v="21650BF62D484786AAF09746BA545808"/>
    <d v="2025-11-12T00:00:00"/>
    <d v="2025-11-12T17:30:21"/>
    <d v="2025-11-12T17:33:59"/>
    <x v="3"/>
    <m/>
    <s v="0425298208"/>
    <s v="NA"/>
    <s v="NA"/>
    <s v="Outbound"/>
    <s v="泰強守經銷商"/>
    <n v="0"/>
    <s v="[&quot;150113PTA41269&quot;]"/>
    <s v="Smartphone"/>
    <s v="voice"/>
    <s v="Reason: 派件，請門市協助補寄報修單_x000a__x000a_Action: 因照片模糊，請門市協助重拍候補寄TCS信箱_x000a__x000a_Tools: 頻道派件，信箱   【亞勝科技服務專案】泰強守保險報修-保單號碼150113PTA41269_x000a__x000a_End Result: 0425298208"/>
    <m/>
    <s v="一般諮詢"/>
    <s v="投保/批改/理賠進度"/>
    <s v="Resolved"/>
  </r>
  <r>
    <s v="Synnex"/>
    <x v="1"/>
    <s v="Call"/>
    <s v="21C22351D1A8414F84C684A891153911"/>
    <d v="2025-11-28T00:00:00"/>
    <d v="2025-11-28T12:27:37"/>
    <d v="2025-11-28T12:30:53"/>
    <x v="1"/>
    <m/>
    <s v="062301223"/>
    <s v="NA"/>
    <s v="NA"/>
    <s v="Outbound"/>
    <s v="泰強守經銷商"/>
    <n v="0"/>
    <s v="[]"/>
    <s v="Smartphone"/>
    <s v="voice"/>
    <s v="Reason: 此案件未附理賠申請書, 請門市再提供, 2天未回覆將退件._x000a__x000a_Action: 去電告知，門市已知悉，告知稍後補寄_x000a__x000a_Tools: 150112PTA54862_x000a__x000a_End Result: 062301223"/>
    <m/>
    <s v="一般諮詢"/>
    <s v="投保/批改/理賠進度"/>
    <s v="Resolved"/>
  </r>
  <r>
    <s v="Synnex"/>
    <x v="1"/>
    <s v="Call"/>
    <s v="22093A5AFCFF4470A614C2F9B22EADCF"/>
    <d v="2025-11-27T00:00:00"/>
    <d v="2025-11-27T12:33:54"/>
    <d v="2025-11-27T12:34:33"/>
    <x v="5"/>
    <s v="Sherry Lin"/>
    <s v="0952234349"/>
    <s v="NA"/>
    <s v="NA"/>
    <s v="Outbound"/>
    <s v="泰強守保戶"/>
    <n v="0"/>
    <s v="[&quot;150114PTA27067&quot;]"/>
    <s v="Smartphone"/>
    <s v="voice"/>
    <s v="Reason: 保單外撥_x000a__x000a_Action: NA_x000a__x000a_Tools: 150114PTA27067_x000a__x000a_End Result: 無法聯繫"/>
    <m/>
    <s v="一般諮詢"/>
    <s v="電子保單"/>
    <s v="UNREACHABLE"/>
  </r>
  <r>
    <s v="Synnex"/>
    <x v="1"/>
    <s v="Call"/>
    <s v="22F04D7315B741F7B98C3B6964E7DD8A"/>
    <d v="2025-11-24T00:00:00"/>
    <d v="2025-11-24T17:48:09"/>
    <d v="2025-11-24T17:53:41"/>
    <x v="0"/>
    <s v="Alex Chen"/>
    <s v="0966500526"/>
    <s v="NA"/>
    <s v="NA"/>
    <s v="Outbound"/>
    <s v="泰強守經銷商"/>
    <n v="0"/>
    <s v="[]"/>
    <s v="Smartphone"/>
    <s v="voice"/>
    <s v="Reason: 來信紙本報修，事故地點未填、保單號碼未填_x000a__x000a_Action: 承辦吳先生，確認事故地點屏東縣、保單號碼因為進不去系統，已無合作故我端提供，請補在AB單，後續起單後會再回電0966500526吳先生_x000a__x000a_Tools: 150112PTA53352_x000a__x000a_End Result: 起單後會再回電0966500526吳先生"/>
    <m/>
    <s v="一般諮詢"/>
    <s v="投保/批改/理賠 申請書填寫方式"/>
    <s v="CALLBACK"/>
  </r>
  <r>
    <s v="CHT"/>
    <x v="0"/>
    <s v="Call"/>
    <s v="2385D7BB10B040269E7DCB880F122143"/>
    <d v="2025-11-29T00:00:00"/>
    <d v="2025-11-29T17:32:43"/>
    <d v="2025-11-29T18:06:35"/>
    <x v="2"/>
    <m/>
    <s v="0933933635"/>
    <s v="NA"/>
    <s v="NA"/>
    <s v="Outbound"/>
    <s v="註冊用戶 - 快樂技術專家"/>
    <n v="0"/>
    <s v="[]"/>
    <s v="Smartphone"/>
    <s v="voice"/>
    <s v="Reason: 美福飯店官方LINE 購買票券_x000a__x000a_Action: 美福飯店官方LINE &gt; 首頁 &gt; 購買頁面 &gt;點選票券 &gt;加入購物車 &gt; 輸入基本資料 &gt;送出訂單 &gt;確認資料沒問題 &gt; 輸入信用卡資料交易完成。 回主頁 &gt; 我的票券 &gt; 已查看到剛購買的票券_x000a__x000a_Tools: 個人經驗、LMI_x000a__x000a_End Result: 已解決，轉滿意度。"/>
    <m/>
    <s v="程式相關"/>
    <s v="購物外送"/>
    <s v="Resolved"/>
  </r>
  <r>
    <s v="Synnex"/>
    <x v="1"/>
    <s v="Call"/>
    <s v="23E44913AD7F4868892AED0B55307974"/>
    <d v="2025-11-19T00:00:00"/>
    <d v="2025-11-19T15:23:18"/>
    <d v="2025-11-19T15:26:06"/>
    <x v="3"/>
    <s v="Amber Wang"/>
    <s v="0282816095"/>
    <s v="NA"/>
    <s v="NA"/>
    <s v="Outbound"/>
    <s v="泰強守經銷商"/>
    <n v="0"/>
    <s v="[&quot;60005717&quot;]"/>
    <s v="Smartphone"/>
    <s v="voice"/>
    <s v="Reason: _x000a_國泰批改完成，請門市重新申請事故通知，不得早於11/19，提供正確AB單，謝謝_x000a_Action: _x000a_表示承辦人不在要求明天再致電說明_x000a_Tools: _x000a_頻道_x000a_End Result: _x000a_要求11/20 再致電確認"/>
    <m/>
    <s v="一般諮詢"/>
    <s v="投保/批改/理賠進度"/>
    <s v="CALLBACK"/>
  </r>
  <r>
    <s v="Synnex"/>
    <x v="1"/>
    <s v="Call"/>
    <s v="245A42B32765436DBAA8496CB462C472"/>
    <d v="2025-11-24T00:00:00"/>
    <d v="2025-11-24T18:13:16"/>
    <d v="2025-11-24T18:16:34"/>
    <x v="0"/>
    <s v="Alex Chen"/>
    <s v="0287729016"/>
    <s v="NA"/>
    <s v="NA"/>
    <s v="Outbound"/>
    <s v="泰強守經銷商"/>
    <n v="0"/>
    <s v="[]"/>
    <s v="Smartphone"/>
    <s v="voice"/>
    <s v="Reason: 已起單，致電承辦通知+呼叫物流_x000a__x000a_Action: 承辦忙碌中，已請總機韓小姐轉達，回寫案件編號+注意包裝注意事項+後續會呼叫物流_x000a__x000a_Tools: 150112PTA56984、60005957_x000a__x000a_End Result: 完成"/>
    <m/>
    <s v="一般諮詢"/>
    <s v="投保/批改/理賠進度"/>
    <s v="Resolved"/>
  </r>
  <r>
    <s v="Synnex"/>
    <x v="1"/>
    <s v="Call"/>
    <s v="2463B6F7200A43CFB5FF461F1E39F5A4"/>
    <d v="2025-11-17T00:00:00"/>
    <d v="2025-11-17T17:05:22"/>
    <d v="2025-11-17T17:12:10"/>
    <x v="0"/>
    <s v="Evan Liu"/>
    <s v="0282816095"/>
    <s v="NA"/>
    <s v="NA"/>
    <s v="Outbound"/>
    <s v="泰強守經銷商"/>
    <n v="0"/>
    <s v="[&quot;60005717&quot;]"/>
    <s v="Smartphone"/>
    <s v="voice"/>
    <s v="Reason: 門市來信批改型號_x000a__x000a_Action: 批改原因-投保輸入錯誤_x000a_未檢附購買證明，無法送件_x000a_另因此裝置已送維修中心處，依照Gina信件有要求更新原廠保固日期，但門市尚未完成_x000a_故請門市同步處理，並於補件時於信件內直接告知是否完成保固日期更新_x000a__x000a_Tools: TCS-吳XX型號批改_x000a__x000a_End Result: 說明完成"/>
    <m/>
    <s v="批改申請"/>
    <s v="修改手機裝置資料"/>
    <s v="Resolved"/>
  </r>
  <r>
    <s v="Synnex"/>
    <x v="1"/>
    <s v="Call"/>
    <s v="247F358E46F84A29BAA2D8DA68045ED7"/>
    <d v="2025-11-21T00:00:00"/>
    <d v="2025-11-21T16:11:21"/>
    <d v="2025-11-21T16:15:43"/>
    <x v="1"/>
    <m/>
    <s v="0968625158"/>
    <s v="NA"/>
    <s v="NA"/>
    <s v="Outbound"/>
    <s v="泰強守經銷商"/>
    <n v="0"/>
    <s v="[&quot;60005883&quot;]"/>
    <s v="Smartphone"/>
    <s v="voice"/>
    <s v="Reason: Gina來信，此案件未附理賠申請書, 請門市再提供, 2天未回覆將退件._x000a__x000a_Action: 去電門市通知補上。_x000a__x000a_Tools: 60005883_x000a__x000a_End Result: 0968625158"/>
    <m/>
    <s v="一般諮詢"/>
    <s v="投保/批改/理賠進度"/>
    <s v="Resolved"/>
  </r>
  <r>
    <s v="Synnex"/>
    <x v="1"/>
    <s v="Call"/>
    <s v="2483C5C6AD064AC6BD06D9725645080B"/>
    <d v="2025-11-20T00:00:00"/>
    <d v="2025-11-20T20:22:52"/>
    <d v="2025-11-20T20:28:07"/>
    <x v="5"/>
    <s v="Amber Wang"/>
    <s v="0908211199"/>
    <s v="NA"/>
    <s v="NA"/>
    <s v="Outbound"/>
    <s v="泰強守經銷商"/>
    <n v="0"/>
    <s v="[]"/>
    <s v="Smartphone"/>
    <s v="voice"/>
    <s v="Reason: _x000a_紙本人工進件投保，請協助確認文件正確性_x000a_Action: _x000a_已說明須補欄位並於9點前補件_x000a_Tools: _x000a_頻道_x000a_End Result: _x000a_無其他問題_x000a_0908211199"/>
    <m/>
    <s v="一般諮詢"/>
    <s v="投保/批改/理賠 申請書填寫方式"/>
    <s v="Resolved"/>
  </r>
  <r>
    <s v="Synnex"/>
    <x v="1"/>
    <s v="Call"/>
    <s v="24BF33E81F1E4C75B6D758A768D318FB"/>
    <d v="2025-11-19T00:00:00"/>
    <d v="2025-11-19T13:33:20"/>
    <d v="2025-11-19T13:36:18"/>
    <x v="3"/>
    <s v="Alex Chen"/>
    <s v="087898845"/>
    <s v="NA"/>
    <s v="NA"/>
    <s v="Outbound"/>
    <s v="泰強守經銷商"/>
    <n v="0"/>
    <s v="[]"/>
    <s v="Smartphone"/>
    <s v="voice"/>
    <s v="Reason: 已起單60005882_x000a__x000a_Action: 致電承辦黃小姐提醒回寫案件編號、打包注意事項，說明清楚，呼叫物流_x000a__x000a_Tools: 150113PTA45206、60005882_x000a__x000a_End Result: 完成"/>
    <m/>
    <s v="一般諮詢"/>
    <s v="投保/批改/理賠進度"/>
    <s v="Resolved"/>
  </r>
  <r>
    <s v="Synnex"/>
    <x v="1"/>
    <s v="Call"/>
    <s v="26001507EBDF4AA0A7CD9EC02CBF931D"/>
    <d v="2025-11-04T00:00:00"/>
    <d v="2025-11-04T14:30:38"/>
    <d v="2025-11-04T14:31:21"/>
    <x v="4"/>
    <s v="Sherry Lin"/>
    <s v="0979125265"/>
    <s v="NA"/>
    <s v="NA"/>
    <s v="Outbound"/>
    <s v="泰強守保戶"/>
    <n v="0"/>
    <s v="[&quot;150114PTA26014&quot;]"/>
    <s v="Smartphone"/>
    <s v="voice"/>
    <s v="Reason: 保單外撥_x000a__x000a_Action: NA_x000a__x000a_Tools: 150114PTA26014_x000a__x000a_End Result: 無法聯繫"/>
    <m/>
    <s v="一般諮詢"/>
    <s v="電子保單"/>
    <s v="UNREACHABLE"/>
  </r>
  <r>
    <s v="Synnex"/>
    <x v="1"/>
    <s v="Call"/>
    <s v="26F09BA7DA68493E829CEE02A9ECB9D8"/>
    <d v="2025-11-18T00:00:00"/>
    <d v="2025-11-18T15:10:49"/>
    <d v="2025-11-18T15:16:34"/>
    <x v="4"/>
    <m/>
    <s v="0229789088"/>
    <s v="NA"/>
    <s v="NA"/>
    <s v="Outbound"/>
    <s v="泰強守經銷商"/>
    <n v="0"/>
    <s v="[&quot;150113PTA44696&quot;,&quot;60005680&quot;]"/>
    <s v="Smartphone"/>
    <s v="voice"/>
    <s v="Reason: 派件，告知門市送修IMEI不符_x000a__x000a_Action: 與門市確認到他們沒有新IMEI可查，請我們協助確認是否有其他方式協助_x000a__x000a_Tools: 頻道派件，TCS信箱   【亞勝科技服務專案】泰強守保險報修-保單號碼150113PTA44696_x000a_維修單60005680_x000a__x000a_End Result: 0229789088"/>
    <m/>
    <s v="一般諮詢"/>
    <s v="投保/批改/理賠進度"/>
    <s v="CALLBACK"/>
  </r>
  <r>
    <s v="Synnex"/>
    <x v="1"/>
    <s v="Call"/>
    <s v="272CB15CD02A448B94D844265669BB5C"/>
    <d v="2025-11-03T00:00:00"/>
    <d v="2025-11-03T15:10:16"/>
    <d v="2025-11-03T15:15:33"/>
    <x v="0"/>
    <m/>
    <s v="0989987525"/>
    <s v="NA"/>
    <s v="NA"/>
    <s v="Outbound"/>
    <s v="泰強守經銷商"/>
    <n v="0"/>
    <s v="[&quot; 60005527&quot;]"/>
    <s v="Smartphone"/>
    <s v="voice"/>
    <s v="Reason: 派件和門市確認送修裝置IMEI與投保IMEI裝置不符_x000a__x000a_Action: 已和門市告知送修裝置IMEI與投保IMEI序號不符，請協助與用戶確認_x000a__x000a_Tools: TCS信箱  主旨: 更新RE: EDTI-泰強守服務申請- 60005527-：150113PTA07604 -IMEI不符_x000a__x000a_End Result: 0989987525"/>
    <m/>
    <s v="一般諮詢"/>
    <s v="投保/批改/理賠進度"/>
    <s v="Resolved"/>
  </r>
  <r>
    <s v="Synnex"/>
    <x v="1"/>
    <s v="Call"/>
    <s v="274C1C97A4E341EFA8CE1504F4878CAD"/>
    <d v="2025-11-03T00:00:00"/>
    <d v="2025-11-03T15:42:28"/>
    <d v="2025-11-03T15:44:23"/>
    <x v="0"/>
    <s v="Evan Liu"/>
    <s v="0986604888"/>
    <s v="NA"/>
    <s v="NA"/>
    <s v="Outbound"/>
    <s v="泰強守經銷商"/>
    <n v="0"/>
    <s v="[&quot;60005641&quot;]"/>
    <s v="Smartphone"/>
    <s v="voice"/>
    <s v="Reason: 建單完成回電通知_x000a__x000a_Action: 無法聯繫_x000a__x000a_Tools: TCS-【亞勝科技服務專案】泰強守保險報修-150112PTC09518_x000a__x000a_End Result: 無法聯繫"/>
    <m/>
    <s v="未提供服務"/>
    <s v="無法聯繫"/>
    <s v="UNREACHABLE"/>
  </r>
  <r>
    <s v="Synnex"/>
    <x v="1"/>
    <s v="Call"/>
    <s v="2ACA40EEB72346BAAF16F64794793425"/>
    <d v="2025-11-14T00:00:00"/>
    <d v="2025-11-14T18:41:55"/>
    <d v="2025-11-14T18:48:50"/>
    <x v="1"/>
    <s v="Howard Chen"/>
    <s v="062808000"/>
    <s v="NA"/>
    <s v="NA"/>
    <s v="Outbound"/>
    <s v="泰強守經銷商"/>
    <n v="0"/>
    <s v="[&quot;150113PTA36293&quot;,&quot;60005809&quot;]"/>
    <s v="Smartphone"/>
    <s v="voice"/>
    <s v="Reason:150113PTA36293/60005809已起單完成，確認是否收到回信物流單及維修編號，並說明打包方式及AB單須補齊欄位_x000a_A單-維修編號須補、送修人與被保險人關係需勾本人、保險件欄位需填保單號碼_x000a_B單送修聯-維修編號須補_x000a__x000a_Action: 說明完成，呼叫物流。_x000a__x000a_Tools:TCS信箱-Re: 文賢保衛站 iPhone 16Pro 金 354935410648371、TRS、TCS信箱-【亞勝科技服務專案】泰強守保險報修-150113PTA36293_x000a__x000a_End Result: 無其他問題。062808000"/>
    <m/>
    <s v="一般諮詢"/>
    <s v="投保/批改/理賠 申請書填寫方式"/>
    <s v="Resolved"/>
  </r>
  <r>
    <s v="Synnex"/>
    <x v="1"/>
    <s v="Call"/>
    <s v="2B2CF62CE8434ED697103207BC23076D"/>
    <d v="2025-11-25T00:00:00"/>
    <d v="2025-11-25T17:28:32"/>
    <d v="2025-11-25T17:31:35"/>
    <x v="4"/>
    <s v="Molly Song"/>
    <s v="0900009309"/>
    <s v="NA"/>
    <s v="NA"/>
    <s v="Outbound"/>
    <s v="泰強守經銷商"/>
    <n v="0"/>
    <s v="[&quot;line官方帳號&quot;]"/>
    <s v="Smartphone"/>
    <s v="voice"/>
    <s v="Reason: 人工投保進度_x000a__x000a_Action: 人工案件已交送國泰審核，審核完畢已通知留意繳費期限_x000a__x000a_Tools: TCS信箱-人工紙本投保回復_x000a__x000a_End Result: 不好意思_x000a_我們在11/20有紙本進件一台Airpods pro 3 ，當天也有跟業務確認已經收到了，業務有跟我們說進件完成會通知我們，但是到今天我們都沒有收到通知_x000a_請問能夠協助查詢嗎？謝謝_x000a__x000a_需要提供什麼資料再跟我們說_x000a_謝謝_x000a_您好，請提供客戶姓名，謝謝_x000a_黃**_x000a_您好，此件已轉國泰審核，目前國泰皆在處理中，待有回覆再通知您，謝謝_x000a_非常感恩_x000a_您好，國泰已審核完成囉，已發送繳費簡訊給客戶，再麻煩請客戶留意須於11/30之前完成繳款，謝謝您。_x000a_非常感謝幫忙_x000a_謝謝辛苦了"/>
    <m/>
    <s v="一般諮詢"/>
    <s v="投保/批改/理賠進度"/>
    <s v="DISCONNECTED"/>
  </r>
  <r>
    <s v="Synnex"/>
    <x v="1"/>
    <s v="Call"/>
    <s v="2B381672FFB14B7182BAF101320B1D52"/>
    <d v="2025-11-25T00:00:00"/>
    <d v="2025-11-25T15:04:18"/>
    <d v="2025-11-25T15:08:13"/>
    <x v="4"/>
    <s v="Alex Chen"/>
    <s v="0422256958"/>
    <s v="NA"/>
    <s v="NA"/>
    <s v="Outbound"/>
    <s v="泰強守經銷商"/>
    <n v="0"/>
    <s v="[]"/>
    <s v="Smartphone"/>
    <s v="voice"/>
    <s v="Reason: 要報修，但IMEI不符要先批改，致電確認補件狀況_x000a__x000a_Action: 林小姐，客戶有回原廠換過主機板IMEI有變更，客戶已經前往原廠索取完修單了，等候補件_x000a__x000a_Tools: 150113PTA45360_x000a__x000a_End Result: 完成"/>
    <m/>
    <s v="一般諮詢"/>
    <s v="投保/批改/理賠進度"/>
    <s v="Resolved"/>
  </r>
  <r>
    <s v="Synnex"/>
    <x v="1"/>
    <s v="Call"/>
    <s v="2B4D2BD44E204F568F9A3115A4A225C0"/>
    <d v="2025-11-18T00:00:00"/>
    <d v="2025-11-18T16:32:47"/>
    <d v="2025-11-18T16:35:42"/>
    <x v="4"/>
    <s v="Alex Chen"/>
    <s v="0970451608"/>
    <s v="NA"/>
    <s v="NA"/>
    <s v="Outbound"/>
    <s v="泰強守經銷商"/>
    <n v="0"/>
    <s v="[]"/>
    <s v="Smartphone"/>
    <s v="voice"/>
    <s v="Reason: 紙本報修，但少B單_x000a__x000a_Action: 致電承辦黃小姐說明遺漏B單，再請補件，後續等候補件_x000a__x000a_Tools: 150113PTA45206_x000a__x000a_End Result: 完成"/>
    <m/>
    <s v="一般諮詢"/>
    <s v="投保/批改/理賠 申請書填寫方式"/>
    <s v="Resolved"/>
  </r>
  <r>
    <s v="Synnex"/>
    <x v="1"/>
    <s v="Call"/>
    <s v="2B6A3CAD0D864C7C88F36479AF21821F"/>
    <d v="2025-11-14T00:00:00"/>
    <d v="2025-11-14T15:49:45"/>
    <d v="2025-11-14T15:50:27"/>
    <x v="1"/>
    <s v="Sherry Lin"/>
    <s v="0937556598"/>
    <s v="NA"/>
    <s v="NA"/>
    <s v="Outbound"/>
    <s v="泰強守保戶"/>
    <n v="0"/>
    <s v="[&quot;150114PTA26370&quot;]"/>
    <s v="Smartphone"/>
    <s v="voice"/>
    <s v="Reason: 簡訊保單外撥_x000a__x000a_Action: NA_x000a__x000a_Tools: _x000a_150114PTA26370_x000a_End Result:無法聯繫"/>
    <m/>
    <s v="一般諮詢"/>
    <s v="電子保單"/>
    <s v="UNREACHABLE"/>
  </r>
  <r>
    <s v="Synnex"/>
    <x v="1"/>
    <s v="Call"/>
    <s v="2BCE4E60056D42CE9848B16997BA9F21"/>
    <d v="2025-11-04T00:00:00"/>
    <d v="2025-11-04T15:30:51"/>
    <d v="2025-11-04T15:34:38"/>
    <x v="4"/>
    <s v="Sherry Lin"/>
    <s v="0925909259"/>
    <s v="NA"/>
    <s v="NA"/>
    <s v="Outbound"/>
    <s v="泰強守經銷商"/>
    <n v="0"/>
    <s v="[&quot;150113PTA43882&quot;]"/>
    <s v="Smartphone"/>
    <s v="voice"/>
    <s v="Reason: 外撥協助報修_x000a__x000a_Action: 確認連絡電話_x000a__x000a_Tools: 150113PTA43882_x000a__x000a_End Result: 需回電0925909259"/>
    <m/>
    <s v="一般諮詢"/>
    <s v="投保/批改/理賠 申請書填寫方式"/>
    <s v="CALLBACK"/>
  </r>
  <r>
    <s v="Synnex"/>
    <x v="1"/>
    <s v="Call"/>
    <s v="2CC24B189C234C609E1D1148471B1453"/>
    <d v="2025-11-04T00:00:00"/>
    <d v="2025-11-04T15:13:02"/>
    <d v="2025-11-04T15:19:52"/>
    <x v="4"/>
    <s v="Evan Liu"/>
    <s v="0970683531"/>
    <s v="NA"/>
    <s v="NA"/>
    <s v="Outbound"/>
    <s v="泰強守經銷商"/>
    <n v="0"/>
    <s v="[&quot;150114PTA26889&quot;]"/>
    <s v="Smartphone"/>
    <s v="voice"/>
    <s v="Reason: 來信申請退保_x000a__x000a_Action: 確認退保原因-用戶覺得用不到_x000a_此案件為和意門市案件，需致電向和意門市確認聯絡人_x000a_台南市中西區和意路68號_x000a_0985415289_x000a__x000a__x000a_Tools: TCS-泰強守退保-【150114PTA26889】_x000a__x000a_End Result: 說明完成"/>
    <m/>
    <s v="批改申請"/>
    <s v="退保申請"/>
    <s v="Resolved"/>
  </r>
  <r>
    <s v="Synnex"/>
    <x v="1"/>
    <s v="Call"/>
    <s v="2D1933BC105041F1895527920DFA4E94"/>
    <d v="2025-11-13T00:00:00"/>
    <d v="2025-11-13T12:35:07"/>
    <d v="2025-11-13T12:37:32"/>
    <x v="5"/>
    <s v="Molly Song"/>
    <s v="0979330656"/>
    <s v="NA"/>
    <s v="NA"/>
    <s v="Outbound"/>
    <s v="泰強守保戶"/>
    <n v="0"/>
    <s v="[]"/>
    <s v="Smartphone"/>
    <s v="voice"/>
    <s v="Reason: 門市長榮詹先生來電表示系統無法報修，經核對序號差一碼358577781686512，實際收到的手機為358577781680512，但因非門市客戶，僅協助送修不協助其他事項，請我們連繫客戶自行完成批改後，他們再協助送修_x000a__x000a_Action: 欲通知客戶未接_x000a__x000a_Tools: NA_x000a__x000a_End Result: NA"/>
    <m/>
    <s v="一般諮詢"/>
    <s v="投保/批改/理賠 申請書填寫方式"/>
    <s v="UNREACHABLE"/>
  </r>
  <r>
    <s v="Synnex"/>
    <x v="1"/>
    <s v="Call"/>
    <s v="2DD355875B484C4DA22B317D20ED532C"/>
    <d v="2025-11-12T00:00:00"/>
    <d v="2025-11-12T14:14:31"/>
    <d v="2025-11-12T14:16:19"/>
    <x v="3"/>
    <s v="Sherry Lin"/>
    <s v="0910890123"/>
    <s v="NA"/>
    <s v="NA"/>
    <s v="Outbound"/>
    <s v="泰強守保戶"/>
    <n v="0"/>
    <s v="[&quot;150114PTA26567&quot;]"/>
    <s v="Smartphone"/>
    <s v="voice"/>
    <s v="Reason: 保單外撥_x000a__x000a_Action: 說明權益_x000a__x000a_Tools: 150114PTA26567_x000a__x000a__x000a_End Result: 通知完成"/>
    <m/>
    <s v="一般諮詢"/>
    <s v="電子保單"/>
    <s v="Resolved"/>
  </r>
  <r>
    <s v="Synnex"/>
    <x v="1"/>
    <s v="Call"/>
    <s v="2EAFDAA150DE412A8C3EBFFE0679A971"/>
    <d v="2025-11-03T00:00:00"/>
    <d v="2025-11-03T15:32:04"/>
    <d v="2025-11-03T15:41:54"/>
    <x v="0"/>
    <s v="Amber Wang"/>
    <s v="0983371670"/>
    <s v="NA"/>
    <s v="NA"/>
    <s v="Outbound"/>
    <s v="泰強守保戶"/>
    <n v="0"/>
    <s v="[&quot;60005250&quot;]"/>
    <s v="Smartphone"/>
    <s v="voice"/>
    <s v="Reason: _x000a_外撥方式：透過HE系統點選〔預約回撥〕，找到指派案件點選「 Preferred MDN」撥打。_x000a_外撥時間：2025-11-03  21:00前_x000a_外撥電話：0983371670_x000a_Action: _x000a_保戶本人查詢維修60005250_x000a_特定維修案件依照on hold說明完成_x000a_Tools: _x000a_經銷商名單_x000a_End Result: _x000a_無其他問題_x000a_0983371670"/>
    <m/>
    <s v="一般諮詢"/>
    <s v="投保/批改/理賠進度"/>
    <s v="Resolved"/>
  </r>
  <r>
    <s v="Synnex"/>
    <x v="1"/>
    <s v="Call"/>
    <s v="2EFE0A3E52AF4D948314D19D46D4C753"/>
    <d v="2025-11-20T00:00:00"/>
    <d v="2025-11-20T19:43:37"/>
    <d v="2025-11-20T19:44:41"/>
    <x v="5"/>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2F528C3BBE8C4191A7BC264B6ABE1E34"/>
    <d v="2025-11-14T00:00:00"/>
    <d v="2025-11-14T15:37:24"/>
    <d v="2025-11-14T15:38:15"/>
    <x v="1"/>
    <s v="Sherry Lin"/>
    <s v="0915099198"/>
    <s v="NA"/>
    <s v="NA"/>
    <s v="Outbound"/>
    <s v="泰強守保戶"/>
    <n v="0"/>
    <s v="[&quot;150114PTA25421&quot;]"/>
    <s v="Smartphone"/>
    <s v="voice"/>
    <s v="Reason: 簡訊保單外撥_x000a__x000a_Action: NA_x000a__x000a_Tools: 150114PTA25421_x000a__x000a_End Result: 無法聯繫"/>
    <m/>
    <s v="一般諮詢"/>
    <s v="電子保單"/>
    <s v="UNREACHABLE"/>
  </r>
  <r>
    <s v="Synnex"/>
    <x v="1"/>
    <s v="Call"/>
    <s v="2F5C3D791D3741DEB8BAD4A2057257EC"/>
    <d v="2025-11-19T00:00:00"/>
    <d v="2025-11-19T16:56:03"/>
    <d v="2025-11-19T16:56:47"/>
    <x v="3"/>
    <s v="Sherry Lin"/>
    <s v="Sherry"/>
    <s v="NA"/>
    <s v="NA"/>
    <s v="Outbound"/>
    <s v="泰強守保戶"/>
    <n v="0"/>
    <s v="[&quot;150114PTA27067&quot;]"/>
    <s v="Smartphone"/>
    <s v="voice"/>
    <s v="Reason: _x000a_保單外撥_x000a_Action: _x000a_NA_x000a_Tools: _x000a_150114PTA27067_x000a_End Result: 無法聯繫"/>
    <m/>
    <s v="一般諮詢"/>
    <s v="電子保單"/>
    <s v="UNREACHABLE"/>
  </r>
  <r>
    <s v="Synnex"/>
    <x v="1"/>
    <s v="Call"/>
    <s v="2F68105D8FA94D33B3134B6DF0BA5043"/>
    <d v="2025-11-25T00:00:00"/>
    <d v="2025-11-25T12:36:38"/>
    <d v="2025-11-25T12:40:07"/>
    <x v="4"/>
    <m/>
    <s v="0222392338"/>
    <s v="NA"/>
    <s v="NA"/>
    <s v="Outbound"/>
    <s v="泰強守經銷商"/>
    <n v="0"/>
    <s v="[]"/>
    <s v="Smartphone"/>
    <s v="voice"/>
    <s v="Reason: 來信申請退保，請檢查郵件並確認原因，說明退費及提醒正本保留，回填文件資料至表單_x000a__x000a_Action: 去電通知說明申請資料已轉國泰，審核約七個工作天，請保留正本，盡快打包，約這一兩周禮拜會有相關人員去做收取。_x000a__x000a_Tools: 150113PTA46236_x000a__x000a_End Result: 0222392338"/>
    <m/>
    <s v="一般諮詢"/>
    <s v="投保/批改/理賠進度"/>
    <s v="Resolved"/>
  </r>
  <r>
    <s v="Synnex"/>
    <x v="1"/>
    <s v="Call"/>
    <s v="2F733BF5A6434F25AF079D6CD975D0FA"/>
    <d v="2025-11-04T00:00:00"/>
    <d v="2025-11-04T17:51:46"/>
    <d v="2025-11-04T18:06:00"/>
    <x v="4"/>
    <s v="Amber Wang"/>
    <s v="0972737920"/>
    <s v="NA"/>
    <s v="NA"/>
    <s v="Outbound"/>
    <s v="泰強守保戶"/>
    <n v="0"/>
    <s v="[]"/>
    <s v="Smartphone"/>
    <s v="voice"/>
    <s v="Reason: _x000a_國泰來信請協助通知客戶金三角是洋蔥通訊_x000a_Action: _x000a_1.通知用戶報修門市表示已送修，並表示門市告知送修時間較長_x000a_用戶要求反應 對於保險服務覺得不夠好，送修時間已說明至少14個工作天_x000a_用戶端不滿自行詢問原廠維修時間不用這麼久要求反應，並且要求有專門處理客訴的人員回電_x000a_協助記錄候用戶自行掛斷，並表示要收到通知_x000a_Tools: _x000a_頻道_x000a_End Result: _x000a_協助轉達反應 填單_x000a_0972737920"/>
    <m/>
    <s v="意見反饋"/>
    <s v="客訴"/>
    <s v="CALLBACK"/>
  </r>
  <r>
    <s v="Synnex"/>
    <x v="1"/>
    <s v="Call"/>
    <s v="302B92007C2F4ED5A282C9CB936B2AFF"/>
    <d v="2025-11-10T00:00:00"/>
    <d v="2025-11-10T16:30:25"/>
    <d v="2025-11-10T16:32:21"/>
    <x v="0"/>
    <m/>
    <s v="0287729016"/>
    <s v="NA"/>
    <s v="NA"/>
    <s v="Outbound"/>
    <s v="泰強守經銷商"/>
    <n v="0"/>
    <s v="[]"/>
    <s v="Smartphone"/>
    <s v="voice"/>
    <s v="Reason: 門市來信紙本報修，請先協助確認TRS是否為有效保險件，若無權限請協助檢查文件完整性，確認事故地點並於TRS起單_x000a__x000a_Action: n/a_x000a__x000a_Tools: 150112PTA51903_x000a__x000a_End Result: 未連繫上"/>
    <m/>
    <s v="未提供服務"/>
    <s v="斷線"/>
    <s v="Resolved"/>
  </r>
  <r>
    <s v="Synnex"/>
    <x v="1"/>
    <s v="Call"/>
    <s v="30437E6B45274006A9BC8F90F0D046AE"/>
    <d v="2025-11-12T00:00:00"/>
    <d v="2025-11-12T15:41:16"/>
    <d v="2025-11-12T15:43:07"/>
    <x v="3"/>
    <s v="Howard Chen"/>
    <s v="0287729016"/>
    <s v="NA"/>
    <s v="NA"/>
    <s v="Outbound"/>
    <s v="泰強守經銷商"/>
    <n v="0"/>
    <s v="[&quot;150112PTA55058&quot;]"/>
    <s v="Smartphone"/>
    <s v="voice"/>
    <s v="Reason:150112PTA55058來信報修，已完成起單。_x000a__x000a_Action:確認收到回信物流單及維修編號，說明打包方式並呼叫物流。_x000a__x000a_Tools:tcs信箱-150112PTA55058-報修、trs、tcs信箱-【亞勝科技服務專案】泰強守保險報修-150112PTA55058_x000a__x000a_End Result:無其他問題。0287729016"/>
    <m/>
    <s v="一般諮詢"/>
    <s v="投保/批改/理賠 申請書填寫方式"/>
    <s v="Resolved"/>
  </r>
  <r>
    <s v="Synnex"/>
    <x v="1"/>
    <s v="Call"/>
    <s v="30E4E811C9A9468BB0C6B70E5E734EC5"/>
    <d v="2025-11-14T00:00:00"/>
    <d v="2025-11-14T15:42:59"/>
    <d v="2025-11-14T15:45:04"/>
    <x v="1"/>
    <s v="Howard Chen"/>
    <s v="0925892589"/>
    <s v="NA"/>
    <s v="NA"/>
    <s v="Outbound"/>
    <s v="泰強守經銷商"/>
    <n v="0"/>
    <s v="[]"/>
    <s v="Smartphone"/>
    <s v="voice"/>
    <s v="Reason:來電反映依信件內提供之帳號密碼無法登入內訓Workday Learning，經確認已重置密碼，引導門市重新以原帳密登入_x000a__x000a_Action:門市已可正常登入。_x000a__x000a_Tools:TCS信箱-RE: 訓練課程無法登入-立恮通訊_x000a__x000a_End Result:無其他問題。0925892589"/>
    <m/>
    <s v="系統問題"/>
    <s v="亞勝訓練園地 - 帳號密碼"/>
    <s v="Resolved"/>
  </r>
  <r>
    <s v="Synnex"/>
    <x v="1"/>
    <s v="Call"/>
    <s v="315A21935726499890F4F7693DC4DCF4"/>
    <d v="2025-11-10T00:00:00"/>
    <d v="2025-11-10T16:16:35"/>
    <d v="2025-11-10T16:18:23"/>
    <x v="0"/>
    <s v="Evan Liu"/>
    <s v="0425885878"/>
    <s v="NA"/>
    <s v="NA"/>
    <s v="Outbound"/>
    <s v="泰強守經銷商"/>
    <n v="0"/>
    <s v="[&quot;60005583&quot;]"/>
    <s v="Smartphone"/>
    <s v="voice"/>
    <s v="Reason: 案件未附理賠申請書_x000a__x000a_Action: 無法聯繫_x000a__x000a_Tools: NA_x000a__x000a_End Result: 無法聯繫"/>
    <m/>
    <s v="未提供服務"/>
    <s v="無法聯繫"/>
    <s v="UNREACHABLE"/>
  </r>
  <r>
    <s v="FET"/>
    <x v="0"/>
    <s v="Call"/>
    <s v="316FF6677C434C7C884B7C31D5768EE7"/>
    <d v="2025-11-26T00:00:00"/>
    <d v="2025-11-26T00:00:26"/>
    <d v="2025-11-26T01:33:55"/>
    <x v="3"/>
    <s v="Jacky Lee"/>
    <s v="0925266168"/>
    <s v="NA"/>
    <s v="NA"/>
    <s v="Outbound"/>
    <s v="註冊用戶 - 數位萬事通"/>
    <n v="0"/>
    <s v="[]"/>
    <s v="Smartphone"/>
    <s v="voice"/>
    <s v="Reason: 1.關懷AI創作圖片(GEMINI)_x000a_2.詢問照片拍攝為什麼霧霧_x000a_3.編輯提醒適性列表適性列表_x000a_4.IG分享影片的設定_x000a_5.TIKTOK分享的項目_x000a_6.社群軟體上加入好友_x000a__x000a_Action: 1.用戶表示後續幾天並未操作，無問題，偷畫結束前生成圖片異常，約定11/27回電關懷_x000a_2.透過遠端看到用戶照片，因無法判斷發生原因，但依照前後照片判斷為該張片拍攝時調整到焦距距離_x000a_3.提醒事項＞右上三點`&gt;編輯列表＞點選需編輯列表後方I＞編輯內容＞完成_x000a_4.透果遠端與用戶說明分享項目的功能說明_x000a_5.與用戶說明點選分享項目後，就會出現可以分享的社群軟體，依照自己需要分享即可以_x000a_6.與用戶說明因社群軟體內名稱可以個人自訂，不建議在不熟悉對方的情況下加入好友_x000a__x000a_Tools: LMI_x000a__x000a_End Result: 約定11/27回電0925266168關懷"/>
    <m/>
    <s v="程式相關"/>
    <s v="其它軟體程式"/>
    <s v="CALLBACK"/>
  </r>
  <r>
    <s v="Synnex"/>
    <x v="1"/>
    <s v="Call"/>
    <s v="31955E05C4764AAF83B646982CDA19B2"/>
    <d v="2025-11-20T00:00:00"/>
    <d v="2025-11-20T15:17:54"/>
    <d v="2025-11-20T15:19:17"/>
    <x v="5"/>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31A56758DD0645CB98245AED0AD4F9DA"/>
    <d v="2025-11-17T00:00:00"/>
    <d v="2025-11-17T17:47:05"/>
    <d v="2025-11-17T17:52:36"/>
    <x v="0"/>
    <m/>
    <s v="0976773486"/>
    <s v="NA"/>
    <s v="NA"/>
    <s v="Outbound"/>
    <s v="泰強守經銷商"/>
    <n v="0"/>
    <s v="[&quot;150114PTA27867&quot;]"/>
    <s v="Smartphone"/>
    <s v="voice"/>
    <s v="Reason: 派件，與門市確認退保原因_x000a__x000a_Action: 門市告知用戶回家後覺得用不到，因而又到門市要求退保，告知會按照比例天數計算，且需要5+2工作天_x000a__x000a_Tools: 頻道派件，TCS信箱   【亞勝科技服務專案】泰強守保險報修-保單號碼150114PTA27867_x000a__x000a_End Result: 0976773486"/>
    <m/>
    <s v="批改申請"/>
    <s v="退保申請"/>
    <s v="Resolved"/>
  </r>
  <r>
    <s v="Synnex"/>
    <x v="1"/>
    <s v="Call"/>
    <s v="31E656AA6EFE4ACA8674C7466693A3D1"/>
    <d v="2025-11-14T00:00:00"/>
    <d v="2025-11-14T15:44:09"/>
    <d v="2025-11-14T15:44:50"/>
    <x v="1"/>
    <s v="Sherry Lin"/>
    <s v="0970670309"/>
    <s v="NA"/>
    <s v="NA"/>
    <s v="Outbound"/>
    <s v="泰強守保戶"/>
    <n v="0"/>
    <s v="[&quot;150114PTC04972&quot;]"/>
    <s v="Smartphone"/>
    <s v="voice"/>
    <s v="Reason: 簡訊保單外撥_x000a__x000a_Action: NA_x000a__x000a_Tools: _x000a_150114PTC04972_x000a_End Result: 無法聯繫"/>
    <m/>
    <s v="一般諮詢"/>
    <s v="電子保單"/>
    <s v="UNREACHABLE"/>
  </r>
  <r>
    <s v="Synnex"/>
    <x v="1"/>
    <s v="Call"/>
    <s v="321A3844B3E5472E94101774AA0A436B"/>
    <d v="2025-11-12T00:00:00"/>
    <d v="2025-11-12T12:26:11"/>
    <d v="2025-11-12T12:26:54"/>
    <x v="3"/>
    <s v="Sherry Lin"/>
    <s v="0908905285"/>
    <s v="NA"/>
    <s v="NA"/>
    <s v="Outbound"/>
    <s v="泰強守保戶"/>
    <n v="0"/>
    <s v="[&quot;150114PTA26497&quot;]"/>
    <s v="Smartphone"/>
    <s v="voice"/>
    <s v="Reason: 保單外撥_x000a__x000a_Action: NA_x000a__x000a_Tools: 150114PTA26497_x000a__x000a_End Result: 無法聯繫"/>
    <m/>
    <s v="一般諮詢"/>
    <s v="電子保單"/>
    <s v="UNREACHABLE"/>
  </r>
  <r>
    <s v="Synnex"/>
    <x v="1"/>
    <s v="Call"/>
    <s v="32459225377A4285A40987CB351B3DB1"/>
    <d v="2025-11-10T00:00:00"/>
    <d v="2025-11-10T18:15:31"/>
    <d v="2025-11-10T18:24:10"/>
    <x v="0"/>
    <s v="Evan Liu"/>
    <s v="0900148031"/>
    <s v="NA"/>
    <s v="NA"/>
    <s v="Outbound"/>
    <s v="泰強守保戶"/>
    <n v="0"/>
    <s v="[&quot;150114PTA27434&quot;]"/>
    <s v="Smartphone"/>
    <s v="voice"/>
    <s v="Reason: 要辦理退版，但本人無帳戶_x000a__x000a_Action: 要保人完全沒有帳戶，也不願為了退保款項開戶_x000a_請用戶聯繫詢問國泰看是否有其他方案可以完成退款作業，並請國泰來函告知_x000a__x000a_Tools: TCS-退保_x000a__x000a_End Result: 說明完成"/>
    <m/>
    <s v="批改申請"/>
    <s v="退保申請"/>
    <s v="Resolved"/>
  </r>
  <r>
    <s v="Synnex"/>
    <x v="1"/>
    <s v="Call"/>
    <s v="32547AFC7BF3474B9CEC0024FE2E3DB1"/>
    <d v="2025-11-07T00:00:00"/>
    <d v="2025-11-07T14:42:42"/>
    <d v="2025-11-07T14:43:19"/>
    <x v="1"/>
    <s v="Sherry Lin"/>
    <s v="0930387642"/>
    <s v="NA"/>
    <s v="NA"/>
    <s v="Outbound"/>
    <s v="泰強守保戶"/>
    <n v="0"/>
    <s v="[&quot;150114PTA26519&quot;]"/>
    <s v="Smartphone"/>
    <s v="voice"/>
    <s v="Reason: _x000a_保單外撥_x000a_Action: NA_x000a__x000a_Tools: 150114PTA26519_x000a__x000a_End Result: 無法聯繫"/>
    <m/>
    <s v="一般諮詢"/>
    <s v="電子保單"/>
    <s v="UNREACHABLE"/>
  </r>
  <r>
    <s v="Synnex"/>
    <x v="1"/>
    <s v="Call"/>
    <s v="327ECA5BB23E40ADB78F445968D69F6D"/>
    <d v="2025-11-04T00:00:00"/>
    <d v="2025-11-04T16:53:39"/>
    <d v="2025-11-04T16:54:43"/>
    <x v="4"/>
    <s v="Evan Liu"/>
    <s v="0910061069"/>
    <s v="NA"/>
    <s v="NA"/>
    <s v="Outbound"/>
    <s v="泰強守保戶"/>
    <n v="0"/>
    <s v="[&quot;150114PTA04568 &quot;]"/>
    <s v="Smartphone"/>
    <s v="voice"/>
    <s v="Reason: Gina來信，為on hold 案件, 已於今日釋出. 將以維修方式進行處理, 預計11/5完修寄回報修門市_x000a__x000a_Action: 轉語音，無法聯繫_x000a__x000a_Tools: NA_x000a__x000a_End Result: 無法聯繫"/>
    <m/>
    <s v="未提供服務"/>
    <s v="無法聯繫"/>
    <s v="UNREACHABLE"/>
  </r>
  <r>
    <s v="Synnex"/>
    <x v="1"/>
    <s v="Call"/>
    <s v="33113B5963B14E8F8E28160A720D5DCF"/>
    <d v="2025-11-20T00:00:00"/>
    <d v="2025-11-20T12:53:24"/>
    <d v="2025-11-20T12:55:33"/>
    <x v="5"/>
    <s v="Alex Chen"/>
    <s v="047686661"/>
    <s v="NA"/>
    <s v="NA"/>
    <s v="Outbound"/>
    <s v="泰強守經銷商"/>
    <n v="0"/>
    <s v="[]"/>
    <s v="Smartphone"/>
    <s v="voice"/>
    <s v="Reason: 確認收件地址是否有變更_x000a__x000a_Action: NA_x000a__x000a_Tools: NA_x000a__x000a_End Result: 無法聯繫"/>
    <m/>
    <s v="一般諮詢"/>
    <s v="投保/批改/理賠進度"/>
    <s v="UNREACHABLE"/>
  </r>
  <r>
    <s v="Synnex"/>
    <x v="1"/>
    <s v="Call"/>
    <s v="3332F14A485E426B9C8BEAA399219E47"/>
    <d v="2025-11-10T00:00:00"/>
    <d v="2025-11-10T12:54:26"/>
    <d v="2025-11-10T13:08:34"/>
    <x v="0"/>
    <m/>
    <s v="0989094777"/>
    <s v="NA"/>
    <s v="NA"/>
    <s v="Outbound"/>
    <s v="泰強守經銷商"/>
    <n v="0"/>
    <s v="[]"/>
    <s v="Smartphone"/>
    <s v="voice"/>
    <s v="Reason: 11/7投保 未收到繳費連結 無法收到 (江明信)_x000a__x000a_Action: 去電說明:已向相關單位過反應此情況，但因保險法規關係，已無法再申辦此服務。門市抱怨，明明是我們系統問題(沒有發繳費連結)，不要一直講法規，當時打給tcs無法進線(晚上9:30)，他也有打給國泰，但也只收到會幫她註記，國泰那邊沒有也沒有提供給他其他繳費方式。_x000a_此端婉轉說明目前此情況無法申辦服務，但門市還是無法接受，因不是客戶的問題，最後只說沒關係，掛斷電話。_x000a__x000a_Tools: 個人經驗_x000a__x000a_End Result: 0989094777"/>
    <m/>
    <s v="一般諮詢"/>
    <s v="投保/批改/理賠進度"/>
    <s v="Resolved"/>
  </r>
  <r>
    <s v="Synnex"/>
    <x v="1"/>
    <s v="Call"/>
    <s v="33A15E86EF334BC986C66C3DBC8EEA11"/>
    <d v="2025-11-10T00:00:00"/>
    <d v="2025-11-10T15:09:59"/>
    <d v="2025-11-10T15:16:41"/>
    <x v="0"/>
    <s v="Evan Liu"/>
    <s v="0919186437"/>
    <s v="NA"/>
    <s v="NA"/>
    <s v="Outbound"/>
    <s v="泰強守經銷商"/>
    <n v="0"/>
    <s v="[&quot;60005527&quot;]"/>
    <s v="Smartphone"/>
    <s v="voice"/>
    <s v="Reason: 來信批改IMEI，資料錯誤_x000a__x000a_Action: _x000a_1.要保人姓名錯誤_x000a_2.未填寫保單號碼_x000a_3.業務員未簽名_x000a_請門市協助確認並補件，如有疑問可直接來電泰強守專線_x000a__x000a_Tools: TCS-米可資訊有限公司-保險維修序號更改_x000a__x000a_End Result: 說明完成"/>
    <m/>
    <s v="批改申請"/>
    <s v="修改手機裝置資料"/>
    <s v="Resolved"/>
  </r>
  <r>
    <s v="Synnex"/>
    <x v="0"/>
    <s v="Call"/>
    <s v="33DE64BA857D4419BAE35ACFF32A99A7"/>
    <d v="2025-11-17T00:00:00"/>
    <d v="2025-11-17T20:29:36"/>
    <d v="2025-11-17T20:42:39"/>
    <x v="0"/>
    <s v="Amber Wang"/>
    <s v="0937627771"/>
    <s v="NA"/>
    <s v="NA"/>
    <s v="Outbound"/>
    <s v="註冊用戶 - 科技易即通"/>
    <n v="0"/>
    <s v="[]"/>
    <s v="Smartphone"/>
    <s v="voice"/>
    <s v="Reason: _x000a_1.詢問藍芽耳機沒聲音_x000a_2.詢問撥打大陸銀行端都是語音服務要如何電話轉專人較快_x000a_Action: _x000a_1-1用戶表示插有線耳機藍芽耳機無聲音，已請用戶先拔除有線_x000a_1-2確認藍芽已配對Galaxy Buds3 Pro連接成功，功能皆開啟，跳更新_x000a_1-3更新完成後仍無法已重新配對，後續重啟手機後耳機正常_x000a_2.說明國家不同語音轉接方式可能也不同，建議聽完對方語音依照指示選擇_x000a_Tools: _x000a_LMI_x000a_End Result: _x000a_無其他問題"/>
    <m/>
    <s v="配對/連線"/>
    <s v="藍牙音箱/藍牙喇叭/藍牙耳機"/>
    <s v="Resolved"/>
  </r>
  <r>
    <s v="Synnex"/>
    <x v="1"/>
    <s v="Call"/>
    <s v="344441CD070B48FE968966A3417C3A54"/>
    <d v="2025-11-20T00:00:00"/>
    <d v="2025-11-20T21:06:22"/>
    <d v="2025-11-20T21:09:44"/>
    <x v="5"/>
    <s v="Howard Chen"/>
    <s v="0902481199"/>
    <s v="NA"/>
    <s v="NA"/>
    <s v="Outbound"/>
    <s v="泰強守經銷商"/>
    <n v="0"/>
    <s v="[]"/>
    <s v="Smartphone"/>
    <s v="voice"/>
    <s v="Reason: 通知李*樵紙本進件，文件須修正_x000a_要保書-保險期間未填_x000a_KYC-要保人簽名後方自然人未勾、客戶屬性-客戶屬性第6.7點未勾_x000a__x000a_Action: 說明完成，待補_x000a__x000a_Tools: TCS信箱-李岳樵 AirPods Pro3 紙本進件_x000a__x000a_End Result: 無其他問題。0902481199"/>
    <m/>
    <s v="一般諮詢"/>
    <s v="投保/批改/理賠 申請書填寫方式"/>
    <s v="Resolved"/>
  </r>
  <r>
    <s v="Synnex"/>
    <x v="1"/>
    <s v="Call"/>
    <s v="34A2ED3F0AC24100A9E7B3EBD2A2633F"/>
    <d v="2025-11-25T00:00:00"/>
    <d v="2025-11-25T15:24:40"/>
    <d v="2025-11-25T15:27:10"/>
    <x v="4"/>
    <s v="Alex Chen"/>
    <s v="0222068099"/>
    <s v="NA"/>
    <s v="NA"/>
    <s v="Outbound"/>
    <s v="泰強守經銷商"/>
    <n v="0"/>
    <s v="[]"/>
    <s v="Smartphone"/>
    <s v="voice"/>
    <s v="Reason: 已起單，致電提醒注意事項與呼叫物流_x000a__x000a_Action: 范小姐，回寫案件編號、包裝注意事項，呼叫物流_x000a__x000a_Tools: 150114PTA27310、60005970_x000a__x000a_End Result:"/>
    <m/>
    <s v="一般諮詢"/>
    <s v="投保/批改/理賠進度"/>
    <s v="Resolved"/>
  </r>
  <r>
    <s v="Synnex"/>
    <x v="1"/>
    <s v="Call"/>
    <s v="35177237F1AF4E498094B3F65AF6BE78"/>
    <d v="2025-11-11T00:00:00"/>
    <d v="2025-11-11T17:04:36"/>
    <d v="2025-11-11T17:09:07"/>
    <x v="4"/>
    <m/>
    <s v="0960396114"/>
    <s v="NA"/>
    <s v="NA"/>
    <s v="Outbound"/>
    <s v="泰強守經銷商"/>
    <n v="0"/>
    <s v="[]"/>
    <s v="Smartphone"/>
    <s v="voice"/>
    <s v="Reason: 來信申請退保，請檢查郵件並確認原因，說明退費及提醒正本保留，回填文件資料至表單。_x000a_退保日期未填寫_x000a__x000a_Action: 門市告知請撥打0222392338找負責人_x000a__x000a_Tools: 150113PTA37290_x000a__x000a_End Result: 0960396114"/>
    <m/>
    <s v="一般諮詢"/>
    <s v="投保/批改/理賠進度"/>
    <s v="Resolved"/>
  </r>
  <r>
    <s v="Synnex"/>
    <x v="1"/>
    <s v="Call"/>
    <s v="35F355342966403FA80DD44F6974C1D5"/>
    <d v="2025-11-19T00:00:00"/>
    <d v="2025-11-19T17:11:15"/>
    <d v="2025-11-19T17:13:10"/>
    <x v="3"/>
    <s v="Sherry Lin"/>
    <s v="0909490285"/>
    <s v="NA"/>
    <s v="NA"/>
    <s v="Outbound"/>
    <s v="泰強守保戶"/>
    <n v="0"/>
    <s v="[&quot;150114PTA27666&quot;]"/>
    <s v="Smartphone"/>
    <s v="voice"/>
    <s v="Reason: 保單外撥_x000a__x000a_Action: 信箱錯誤_x000a__x000a_Tools: _x000a_150114PTA27666_x000a_End Result: 通知完成"/>
    <m/>
    <s v="一般諮詢"/>
    <s v="電子保單"/>
    <s v="Resolved"/>
  </r>
  <r>
    <s v="Synnex"/>
    <x v="1"/>
    <s v="Call"/>
    <s v="360DFEA6739141DF8D1D02F41094B83C"/>
    <d v="2025-11-25T00:00:00"/>
    <d v="2025-11-25T13:02:06"/>
    <d v="2025-11-25T13:03:57"/>
    <x v="4"/>
    <s v="Sherry Lin"/>
    <s v="0928891881"/>
    <s v="NA"/>
    <s v="NA"/>
    <s v="Outbound"/>
    <s v="泰強守保戶"/>
    <n v="0"/>
    <s v="[&quot;150114PTA27986&quot;]"/>
    <s v="Smartphone"/>
    <s v="voice"/>
    <s v="Reason: 保單外撥_x000a__x000a_Action: 說明權益_x000a__x000a_Tools: 150114PTA27986_x000a__x000a_End Result: 通知完成"/>
    <m/>
    <s v="一般諮詢"/>
    <s v="電子保單"/>
    <s v="Resolved"/>
  </r>
  <r>
    <s v="Synnex"/>
    <x v="1"/>
    <s v="Call"/>
    <s v="361876975C264E57A4D1FC4AB7B2651C"/>
    <d v="2025-11-07T00:00:00"/>
    <d v="2025-11-07T14:33:52"/>
    <d v="2025-11-07T14:35:07"/>
    <x v="1"/>
    <s v="Molly Song"/>
    <s v="0227551299"/>
    <s v="NA"/>
    <s v="NA"/>
    <s v="Outbound"/>
    <s v="國泰產險"/>
    <n v="0"/>
    <s v="[]"/>
    <s v="Smartphone"/>
    <s v="voice"/>
    <s v="Reason: 想確認補件是否收到_x000a__x000a_Action: 分機無人接聽_x000a__x000a_Tools: _x000a__x000a_End Result:"/>
    <m/>
    <s v="未提供服務"/>
    <s v="無法聯繫"/>
    <s v="UNREACHABLE"/>
  </r>
  <r>
    <s v="Synnex"/>
    <x v="1"/>
    <s v="Call"/>
    <s v="361D497CF2BC4EDB95D968839EE1D4B4"/>
    <d v="2025-11-28T00:00:00"/>
    <d v="2025-11-28T19:30:27"/>
    <d v="2025-11-28T19:32:14"/>
    <x v="1"/>
    <s v="Amber Wang"/>
    <s v="0287729016"/>
    <s v="NA"/>
    <s v="NA"/>
    <s v="Outbound"/>
    <s v="泰強守經銷商"/>
    <n v="0"/>
    <s v="[&quot;60006015 &quot;]"/>
    <s v="Smartphone"/>
    <s v="voice"/>
    <s v="Reason: _x000a_門市來信紙本報修，請先協助確認TRS是否為有效保險件，檢查文件無誤，確認事故地點並於TRS起單，謝謝。_x000a_Action: _x000a_單號60006015 已通知打包待物流_x000a_Tools: _x000a_頻道、TCS:【亞勝科技服務專案】泰強守保險報修-150113PTA36830_x000a_End Result: _x000a_無其他問題_x000a_0287729016"/>
    <m/>
    <s v="一般諮詢"/>
    <s v="投保/批改/理賠 申請書填寫方式"/>
    <s v="Resolved"/>
  </r>
  <r>
    <s v="Synnex"/>
    <x v="1"/>
    <s v="Call"/>
    <s v="3646B40B6DAF4EEF94E00692B79804C4"/>
    <d v="2025-11-12T00:00:00"/>
    <d v="2025-11-12T15:20:12"/>
    <d v="2025-11-12T15:22:09"/>
    <x v="3"/>
    <s v="Amber Wang"/>
    <s v="0989926950"/>
    <s v="NA"/>
    <s v="NA"/>
    <s v="Outbound"/>
    <s v="泰強守保戶"/>
    <n v="0"/>
    <s v="[&quot;A0071&quot;]"/>
    <s v="Smartphone"/>
    <s v="voice"/>
    <s v="Reason: _x000a_l   FMIP未關閉,A0071_x000a_l   理賠申請書內容錯誤 (保單號碼誤植為150112PTA43643 )_x000a_Action: _x000a_無人接聽_x000a_Tools: _x000a_頻道_x000a_End Result: _x000a_無人接聽_x000a_0989926950"/>
    <m/>
    <s v="一般諮詢"/>
    <s v="投保/批改/理賠進度"/>
    <s v="UNREACHABLE"/>
  </r>
  <r>
    <s v="Synnex"/>
    <x v="1"/>
    <s v="Call"/>
    <s v="366A611A2CF94C1D9FF4FB0B83A912CF"/>
    <d v="2025-11-10T00:00:00"/>
    <d v="2025-11-10T16:19:39"/>
    <d v="2025-11-10T16:21:20"/>
    <x v="0"/>
    <s v="Amber Wang"/>
    <s v="0227553989"/>
    <s v="NA"/>
    <s v="NA"/>
    <s v="Outbound"/>
    <s v="泰強守經銷商"/>
    <n v="0"/>
    <s v="[]"/>
    <s v="Smartphone"/>
    <s v="voice"/>
    <s v="Reason: _x000a_門市來信紙本報修，請先協助確認TRS是否為有效保險件，若無權限請協助檢查文件完整性，確認事故地點並於TRS起單，謝謝。_x000a_Action: _x000a_表示在忙 約定五分鐘後 1625回電_x000a_Tools: _x000a_頻道、TCS:【亞勝科技服務專案】泰強守保險報修-150114PTA14872_x000a_End Result: _x000a_表示在忙 約定五分鐘後 1625回電"/>
    <m/>
    <s v="一般諮詢"/>
    <s v="投保/批改/理賠進度"/>
    <s v="CALLBACK"/>
  </r>
  <r>
    <s v="Synnex"/>
    <x v="1"/>
    <s v="Call"/>
    <s v="36D86FC0EA7744EBB33DA2131CD4445D"/>
    <d v="2025-11-03T00:00:00"/>
    <d v="2025-11-03T14:22:59"/>
    <d v="2025-11-03T14:24:27"/>
    <x v="0"/>
    <s v="Amber Wang"/>
    <s v="0989926950"/>
    <s v="NA"/>
    <s v="NA"/>
    <s v="Outbound"/>
    <s v="泰強守保戶"/>
    <n v="0"/>
    <s v="[&quot;150112PTA43642&quot;]"/>
    <s v="Smartphone"/>
    <s v="voice"/>
    <s v="Reason: _x000a_FMIP未關閉,_x000a_理賠申請書內容錯誤 (保單號碼誤植為150112PTA43643 )_x000a_Action: _x000a_無人接聽_x000a_Tools: _x000a_頻道、TCS:RE: 急-TRS系統限制無法建單150112PTA43642煩請協助確認，感謝_x000a_End Result: _x000a_無人接聽_x000a_0989926950"/>
    <m/>
    <s v="一般諮詢"/>
    <s v="投保/批改/理賠進度"/>
    <s v="UNREACHABLE"/>
  </r>
  <r>
    <s v="Synnex"/>
    <x v="1"/>
    <s v="Call"/>
    <s v="376CB027CB5A42809C03209EDDE292B4"/>
    <d v="2025-11-04T00:00:00"/>
    <d v="2025-11-04T12:28:38"/>
    <d v="2025-11-04T12:29:23"/>
    <x v="4"/>
    <s v="Sherry Lin"/>
    <s v="0980851007"/>
    <s v="NA"/>
    <s v="NA"/>
    <s v="Outbound"/>
    <s v="泰強守保戶"/>
    <n v="0"/>
    <s v="[&quot;150114PTA25894&quot;]"/>
    <s v="Smartphone"/>
    <s v="voice"/>
    <s v="Reason: 保單外撥_x000a__x000a_Action: _x000a_NA_x000a_Tools: _x000a_150114PTA25894_x000a_End Result:無法聯繫"/>
    <m/>
    <s v="一般諮詢"/>
    <s v="電子保單"/>
    <s v="UNREACHABLE"/>
  </r>
  <r>
    <s v="Synnex"/>
    <x v="1"/>
    <s v="Call"/>
    <s v="37C76503A7F44277B6B24DAC0873F239"/>
    <d v="2025-11-07T00:00:00"/>
    <d v="2025-11-07T13:43:25"/>
    <d v="2025-11-07T14:01:01"/>
    <x v="1"/>
    <s v="Molly Song"/>
    <s v="0920668991"/>
    <s v="NA"/>
    <s v="NA"/>
    <s v="Outbound"/>
    <s v="泰強守經銷商"/>
    <n v="0"/>
    <s v="[]"/>
    <s v="Smartphone"/>
    <s v="voice"/>
    <s v="Reason: WD已重設密碼 _x000a__x000a_Action: 確認可登入成功，請蔡先生撥空將課程上完_x000a__x000a_Tools: TCS信箱-RE: 訓練課程無法登入-宥達通訊館_x000a__x000a_End Result: 無其他問題"/>
    <m/>
    <s v="系統問題"/>
    <s v="亞勝訓練園地 - 帳號密碼"/>
    <s v="Resolved"/>
  </r>
  <r>
    <s v="Synnex"/>
    <x v="1"/>
    <s v="Call"/>
    <s v="3800CF01F2764DD9984E12E6877AA93A"/>
    <d v="2025-11-19T00:00:00"/>
    <d v="2025-11-19T16:50:43"/>
    <d v="2025-11-19T16:53:27"/>
    <x v="3"/>
    <s v="Alex Chen"/>
    <s v="0980323997"/>
    <s v="NA"/>
    <s v="NA"/>
    <s v="Outbound"/>
    <s v="泰強守保戶"/>
    <n v="0"/>
    <s v="[]"/>
    <s v="Smartphone"/>
    <s v="voice"/>
    <s v="Reason: 電子保單_x000a__x000a_Action: 說明清楚_x000a__x000a_Tools: NA_x000a__x000a_End Result: 已完成"/>
    <m/>
    <s v="一般諮詢"/>
    <s v="電子保單"/>
    <s v="Resolved"/>
  </r>
  <r>
    <s v="Synnex"/>
    <x v="1"/>
    <s v="Call"/>
    <s v="38214CA493F84514BA6307815B7443C4"/>
    <d v="2025-11-04T00:00:00"/>
    <d v="2025-11-04T13:12:05"/>
    <d v="2025-11-04T13:18:21"/>
    <x v="4"/>
    <s v="Sherry Lin"/>
    <s v="047775788"/>
    <s v="NA"/>
    <s v="NA"/>
    <s v="Outbound"/>
    <s v="泰強守經銷商"/>
    <n v="0"/>
    <s v="[&quot;60005649&quot;,&quot;150113PTA44010&quot;]"/>
    <s v="Smartphone"/>
    <s v="voice"/>
    <s v="Reason: 協助門市報修_x000a__x000a_Action: _x000a_更正AB單內容_x000a_提醒打包事項 呼叫物流_x000a_Tools: 150113PTA44010_x000a_60005649_x000a_End Result: 通知完成"/>
    <m/>
    <s v="一般諮詢"/>
    <s v="投保/批改/理賠 申請書填寫方式"/>
    <s v="Resolved"/>
  </r>
  <r>
    <s v="Synnex"/>
    <x v="1"/>
    <s v="Call"/>
    <s v="3829351F0F824C49BBBAF3D4FD00ACC3"/>
    <d v="2025-11-19T00:00:00"/>
    <d v="2025-11-19T17:12:25"/>
    <d v="2025-11-19T17:15:23"/>
    <x v="3"/>
    <s v="Howard Chen"/>
    <s v="0916333249"/>
    <s v="NA"/>
    <s v="NA"/>
    <s v="Outbound"/>
    <s v="泰強守保戶"/>
    <n v="0"/>
    <s v="[]"/>
    <s v="Smartphone"/>
    <s v="voice"/>
    <s v="Reason: 電子保單失敗外撥_x000a__x000a_Action:  說明完成_x000a__x000a_Tools:  NA_x000a__x000a_End Result:  NA"/>
    <m/>
    <s v="一般諮詢"/>
    <s v="電子保單"/>
    <s v="Resolved"/>
  </r>
  <r>
    <s v="Synnex"/>
    <x v="1"/>
    <s v="Call"/>
    <s v="382E12821E4E4439893839DFE2E7181A"/>
    <d v="2025-11-18T00:00:00"/>
    <d v="2025-11-18T12:34:16"/>
    <d v="2025-11-18T12:42:56"/>
    <x v="4"/>
    <m/>
    <s v="087898845"/>
    <s v="NA"/>
    <s v="NA"/>
    <s v="Outbound"/>
    <s v="泰強守經銷商"/>
    <n v="0"/>
    <s v="[&quot;150113PTA38316&quot;]"/>
    <s v="Smartphone"/>
    <s v="voice"/>
    <s v="Reason: 1.派件，協助聯繫門市並告知過保無法送修_x000a_2.詢問用戶保單號碼如何查詢_x000a__x000a_Action: 1.與門市告知因保單到10/5到期，後續無法協助送修及回原廠檢測，_x000a_門市表示了解，並會協助用戶透過遠傳來進行送修_x000a_2.告知透過國泰網站進入B2B，輸入用戶資料即可查詢_x000a__x000a_Tools: 頻道派件，TCS信箱   【亞勝科技服務專案】泰強守保險報修-保單號碼150113PTA38316_x000a__x000a_End Result: 087898845"/>
    <m/>
    <s v="一般諮詢"/>
    <s v="投保/批改/理賠進度"/>
    <s v="Resolved"/>
  </r>
  <r>
    <s v="Synnex"/>
    <x v="1"/>
    <s v="Call"/>
    <s v="385265823C0B47C6913D0353900A2148"/>
    <d v="2025-11-12T00:00:00"/>
    <d v="2025-11-12T12:06:34"/>
    <d v="2025-11-12T12:11:46"/>
    <x v="3"/>
    <m/>
    <s v="034010010"/>
    <s v="NA"/>
    <s v="NA"/>
    <s v="Outbound"/>
    <s v="泰強守經銷商"/>
    <n v="0"/>
    <s v="[&quot;150112PTC09612&quot;]"/>
    <s v="Smartphone"/>
    <s v="voice"/>
    <s v="Reason: 派件，請地標門市確認是否可以在TRS系統建單_x000a__x000a_Action: 告知門市用戶IMEI已修正完成，再麻煩協助透過TRS系統建單確認_x000a_並告知因用戶保單時間快到期，請門市協助盡快建單_x000a__x000a_Tools: 頻道派件，TCS信箱   【亞勝科技服務專案】泰強守保險報修-保單號碼150112PTC09612_x000a__x000a_End Result: 034010010_x000a_確認到門市無其他問題，後續如有問題無法建單會在進線詢問"/>
    <m/>
    <s v="一般諮詢"/>
    <s v="投保/批改/理賠進度"/>
    <s v="Resolved"/>
  </r>
  <r>
    <s v="Synnex"/>
    <x v="1"/>
    <s v="Call"/>
    <s v="38727D610E794A15B9E6729BA1979538"/>
    <d v="2025-11-14T00:00:00"/>
    <d v="2025-11-14T15:51:22"/>
    <d v="2025-11-14T15:51:59"/>
    <x v="1"/>
    <s v="Sherry Lin"/>
    <s v="0983308360"/>
    <s v="NA"/>
    <s v="NA"/>
    <s v="Outbound"/>
    <s v="泰強守保戶"/>
    <n v="0"/>
    <s v="[&quot;150114PTA26381&quot;]"/>
    <s v="Smartphone"/>
    <s v="voice"/>
    <s v="Reason: 簡訊保單外撥_x000a__x000a_Action: NA_x000a__x000a_Tools: 150114PTA26381_x000a__x000a_End Result: 無法聯繫"/>
    <m/>
    <s v="一般諮詢"/>
    <s v="電子保單"/>
    <s v="UNREACHABLE"/>
  </r>
  <r>
    <s v="Synnex"/>
    <x v="1"/>
    <s v="Call"/>
    <s v="38B25F12E5474E9F87ADBD7C460E3ECE"/>
    <d v="2025-11-26T00:00:00"/>
    <d v="2025-11-26T15:30:57"/>
    <d v="2025-11-26T15:35:15"/>
    <x v="3"/>
    <s v="Howard Chen"/>
    <s v="0986586999"/>
    <s v="NA"/>
    <s v="NA"/>
    <s v="Outbound"/>
    <s v="泰強守經銷商"/>
    <n v="0"/>
    <s v="[&quot;150113PTC02204&quot;]"/>
    <s v="Smartphone"/>
    <s v="voice"/>
    <s v="Reason:150113PTC02204來信變更SN，確認變更原因，並提醒正本保留及確認文件地址。_x000a_另仍缺序號外盒照片，待補。_x000a__x000a_Action:說明完成，批改原因待確認，門市補件提供外盒照片時將一併信件內容說明。_x000a_文件地址-台北市中正區新生南路一段14-3號_x000a__x000a_Tools:TCS信箱-批改 陳景岳_x000a__x000a_End Result:無其他問題。0986586999"/>
    <m/>
    <s v="批改申請"/>
    <s v="修改手機裝置資料"/>
    <s v="Resolved"/>
  </r>
  <r>
    <s v="Synnex"/>
    <x v="1"/>
    <s v="Call"/>
    <s v="38D5C4B3CBBC48F09B6B47CEE811DCD9"/>
    <d v="2025-11-07T00:00:00"/>
    <d v="2025-11-07T15:07:43"/>
    <d v="2025-11-07T15:09:02"/>
    <x v="1"/>
    <s v="Alex Chen"/>
    <s v="0422259250"/>
    <s v="NA"/>
    <s v="NA"/>
    <s v="Outbound"/>
    <s v="泰強守經銷商"/>
    <n v="0"/>
    <s v="[]"/>
    <s v="Smartphone"/>
    <s v="voice"/>
    <s v="Reason: 回電何小姐確認B2B權限人員_x000a__x000a_Action: NA_x000a__x000a_Tools: 150112PTA48895_x000a__x000a_End Result: 斷線"/>
    <m/>
    <s v="一般諮詢"/>
    <s v="投保/批改/理賠 申請書填寫方式"/>
    <s v="DISCONNECTED"/>
  </r>
  <r>
    <s v="Synnex"/>
    <x v="1"/>
    <s v="Call"/>
    <s v="38D5DD2506BD44A6846EF36C32F41886"/>
    <d v="2025-11-14T00:00:00"/>
    <d v="2025-11-14T14:08:18"/>
    <d v="2025-11-14T14:15:43"/>
    <x v="1"/>
    <m/>
    <s v="037377717"/>
    <s v="NA"/>
    <s v="NA"/>
    <s v="Outbound"/>
    <s v="泰強守經銷商"/>
    <n v="0"/>
    <s v="[&quot;KIA會報&quot;]"/>
    <s v="Smartphone"/>
    <s v="voice"/>
    <s v="Reason: 預約回電，門市表示內訓的課程透過信件的帳號密碼無法登入_x000a__x000a_Action: 與門市確認資料，並發信確認狀況_x000a_門市:勤誠科技   姓名: 江聖仁_x000a_證號: KA6I749088_x000a__x000a_Tools: 頻道派件  _x000a__x000a_End Result: 037377717"/>
    <m/>
    <s v="系統問題"/>
    <s v="亞勝訓練園地 - 帳號密碼"/>
    <s v="Resolved"/>
  </r>
  <r>
    <s v="Synnex"/>
    <x v="1"/>
    <s v="Call"/>
    <s v="39135D5C279F4A58B9489A9A27CA5932"/>
    <d v="2025-11-12T00:00:00"/>
    <d v="2025-11-12T15:54:03"/>
    <d v="2025-11-12T15:55:14"/>
    <x v="3"/>
    <s v="Howard Chen"/>
    <s v="0989987525"/>
    <s v="NA"/>
    <s v="NA"/>
    <s v="Outbound"/>
    <s v="泰強守經銷商"/>
    <n v="0"/>
    <s v="[&quot;150113PTA07604&quot;]"/>
    <s v="Smartphone"/>
    <s v="voice"/>
    <s v="Reason:60005527/150113PTA07604，(Jermey來信)送修序號跟保單、報修單序號不相符，已完成批改，通知門市於B2B重新提交事故通知，且事故通知不得早於今日，並重新提供正確IMEI的AB單。_x000a__x000a_Action: NA_x000a__x000a_Tools:泰強守TEAMS頻道派件_x000a__x000a_End Result:無法聯繫0989987525"/>
    <m/>
    <s v="一般諮詢"/>
    <s v="投保/批改/理賠進度"/>
    <s v="UNREACHABLE"/>
  </r>
  <r>
    <s v="Synnex"/>
    <x v="1"/>
    <s v="Call"/>
    <s v="395B77E057994F2FAB080BE0CDEE84AB"/>
    <d v="2025-11-04T00:00:00"/>
    <d v="2025-11-04T12:43:04"/>
    <d v="2025-11-04T12:48:28"/>
    <x v="4"/>
    <m/>
    <s v="077808966"/>
    <s v="NA"/>
    <s v="NA"/>
    <s v="Outbound"/>
    <s v="泰強守經銷商"/>
    <n v="0"/>
    <s v="[]"/>
    <s v="Smartphone"/>
    <s v="voice"/>
    <s v="Reason: 來信申請退保，請檢查郵件並確認原因，說明退費及提醒正本保留，回填文件資料至表單_x000a__x000a_Action: 去電門市，表示客戶把手機賣掉了所以要退保。說明約七個工作天，保留正本，約下禮拜會請相關人員作收取。_x000a__x000a_Tools: 150114PTA24425_x000a__x000a_End Result: 077808966"/>
    <m/>
    <s v="一般諮詢"/>
    <s v="投保/批改/理賠進度"/>
    <s v="Resolved"/>
  </r>
  <r>
    <s v="Synnex"/>
    <x v="1"/>
    <s v="Call"/>
    <s v="397A65EA52224B298544D0990D2FCBC8"/>
    <d v="2025-11-13T00:00:00"/>
    <d v="2025-11-13T17:18:27"/>
    <d v="2025-11-13T17:21:10"/>
    <x v="5"/>
    <s v="Amber Wang"/>
    <s v="0226834808"/>
    <s v="NA"/>
    <s v="NA"/>
    <s v="Outbound"/>
    <s v="泰強守經銷商"/>
    <n v="0"/>
    <s v="[&quot;150113PTA01178&quot;]"/>
    <s v="Smartphone"/>
    <s v="voice"/>
    <s v="Reason: _x000a_門市來信紙本報修，請先協助確認TRS是否為有效保險件，檢查文件無誤，確認事故地點並於TRS起單，謝謝。_x000a_Action: _x000a_已通知尋找未關無法報修，待關閉後會再致電通知_x000a_Tools: _x000a_頻道、TCS:Re: 【亞勝科技服務專案】泰強守保險報修_x000a_End Result: _x000a_無其他問題_x000a_0226834808"/>
    <m/>
    <s v="一般諮詢"/>
    <s v="投保/批改/理賠 申請書填寫方式"/>
    <s v="Resolved"/>
  </r>
  <r>
    <s v="Synnex"/>
    <x v="1"/>
    <s v="Call"/>
    <s v="398199C727A14483B0AD423022503B71"/>
    <d v="2025-11-04T00:00:00"/>
    <d v="2025-11-04T15:55:03"/>
    <d v="2025-11-04T15:58:06"/>
    <x v="4"/>
    <m/>
    <s v="035265111"/>
    <s v="NA"/>
    <s v="NA"/>
    <s v="Outbound"/>
    <s v="泰強守經銷商"/>
    <n v="0"/>
    <s v="[&quot;60005566&quot;]"/>
    <s v="Smartphone"/>
    <s v="voice"/>
    <s v="Reason: 此案件未附理賠申請書, 請門市再提供, 2天未回覆將退件_x000a__x000a_Action: 接通後斷線_x000a__x000a_Tools: 60005566_x000a__x000a_End Result: 035265111"/>
    <m/>
    <s v="未提供服務"/>
    <s v="斷線"/>
    <s v="Resolved"/>
  </r>
  <r>
    <s v="CHT"/>
    <x v="0"/>
    <s v="Call"/>
    <s v="398D799F5D6043539B39AC0AEBFA7BA3"/>
    <d v="2025-11-11T00:00:00"/>
    <d v="2025-11-11T11:22:59"/>
    <d v="2025-11-11T11:34:29"/>
    <x v="4"/>
    <m/>
    <s v="0926288666"/>
    <s v="NA"/>
    <s v="NA"/>
    <s v="Outbound"/>
    <s v="註冊用戶 - 快樂技術專家"/>
    <n v="0"/>
    <s v="[]"/>
    <s v="Smartphone"/>
    <s v="voice"/>
    <s v="Reason: 客戶LINE更新後，表示還是沒有錄音紀錄，一般通話是可以的_x000a__x000a_Action: 引導查看錄音設定「網路和網際網路」&gt;「通話」&gt;「進階」&gt;「通話錄音設定」，通話錄音通知」與「自動通話錄音」都有打開。_x000a_客戶表示他請別人打LINE電話給她，再測試一下能不能露，稍後會再進線告知可不可以_x000a__x000a_Tools: 個人經驗_x000a__x000a_End Result: 待客戶回電告知測試結果。"/>
    <m/>
    <s v="程式相關"/>
    <s v="社群軟體 - Line"/>
    <s v="Resolved"/>
  </r>
  <r>
    <s v="Synnex"/>
    <x v="1"/>
    <s v="Call"/>
    <s v="39A521CDB9B0450095A654CA2FFA5840"/>
    <d v="2025-11-10T00:00:00"/>
    <d v="2025-11-10T16:57:24"/>
    <d v="2025-11-10T16:58:50"/>
    <x v="0"/>
    <m/>
    <s v="0287729016"/>
    <s v="NA"/>
    <s v="NA"/>
    <s v="Outbound"/>
    <s v="泰強守經銷商"/>
    <n v="0"/>
    <s v="[]"/>
    <s v="Smartphone"/>
    <s v="voice"/>
    <s v="Reason: 門市來信紙本報修，請先協助確認TRS是否為有效保險件，若無權限請協助檢查文件完整性，確認事故地點並於TRS起單。申請資料內容確認_x000a__x000a_Action: N/A_x000a__x000a_Tools: N/A_x000a__x000a_End Result: 未連繫上"/>
    <m/>
    <s v="一般諮詢"/>
    <s v="投保/批改/理賠進度"/>
    <s v="Resolved"/>
  </r>
  <r>
    <s v="Synnex"/>
    <x v="1"/>
    <s v="Call"/>
    <s v="39F9121D33D54CC6953BA57F6E4A05CA"/>
    <d v="2025-11-21T00:00:00"/>
    <d v="2025-11-21T15:33:13"/>
    <d v="2025-11-21T15:37:54"/>
    <x v="1"/>
    <m/>
    <s v="062597899"/>
    <s v="NA"/>
    <s v="NA"/>
    <s v="Outbound"/>
    <s v="泰強守經銷商"/>
    <n v="0"/>
    <s v="[]"/>
    <s v="Smartphone"/>
    <s v="voice"/>
    <s v="Reason: 來信變更型號，請確認級距及變更原因，並檢查應附文件，回填文件資料至表單_x000a__x000a_Action: 門市表示這裡是東門店，請此端撥打文賢店電話06-2902237_x000a__x000a_Tools: N/A_x000a__x000a_End Result: 062597899"/>
    <m/>
    <s v="一般諮詢"/>
    <s v="投保/批改/理賠進度"/>
    <s v="Resolved"/>
  </r>
  <r>
    <s v="Synnex"/>
    <x v="1"/>
    <s v="Call"/>
    <s v="3A2541B71C1B478E9B20C80389C31628"/>
    <d v="2025-11-03T00:00:00"/>
    <d v="2025-11-03T17:40:35"/>
    <d v="2025-11-03T17:44:12"/>
    <x v="0"/>
    <m/>
    <s v="0989987525"/>
    <s v="NA"/>
    <s v="NA"/>
    <s v="Outbound"/>
    <s v="泰強守經銷商"/>
    <n v="0"/>
    <s v="[&quot;60005527&quot;]"/>
    <s v="Smartphone"/>
    <s v="voice"/>
    <s v="Reason: 派件，與門市確認送修IMEI與投保IMEI不符_x000a__x000a_Action: 確認到用戶有到全虹維修更換過主機板，後續會先請用戶提供先關維修單進行證明_x000a__x000a_Tools: TCS信箱   主旨: 回覆: 更新RE: EDTI-泰強守服務申請- 60005527-：150113PTA07604 -IMEI不符_x000a__x000a_End Result: 0989987525"/>
    <m/>
    <s v="一般諮詢"/>
    <s v="投保/批改/理賠進度"/>
    <s v="Resolved"/>
  </r>
  <r>
    <s v="FET"/>
    <x v="0"/>
    <s v="Call"/>
    <s v="3AA490CB93C747B096972545361D5A3C"/>
    <d v="2025-11-17T00:00:00"/>
    <d v="2025-11-17T15:00:06"/>
    <d v="2025-11-17T15:02:00"/>
    <x v="0"/>
    <s v="Amber Wang"/>
    <s v="0970454737"/>
    <s v="NA"/>
    <s v="NA"/>
    <s v="Outbound"/>
    <s v="註冊用戶 - 數位萬事通"/>
    <n v="0"/>
    <s v="[]"/>
    <s v="Smartphone"/>
    <s v="voice"/>
    <s v="Reason: _x000a_《案件資訊》_x000a_外撥方式：透過HE系統，點選〔預約回撥〕清單，找到指派案件點選「 Preferred MDN」撥打。_x000a_外撥時間：2025-11-16_x000a_外撥電話：0970454737_x000a_Action: _x000a_表示已沒問題，要詢問LINE聊天紀錄_x000a_Tools: _x000a_信箱:【預約回電 0970454737】_x000a_End Result: _x000a_無其他問題"/>
    <m/>
    <s v="一般詢問"/>
    <s v="個案外撥"/>
    <s v="Resolved"/>
  </r>
  <r>
    <s v="Synnex"/>
    <x v="1"/>
    <s v="Call"/>
    <s v="3AFAC737C38C42438AF1F5A1A29F9F42"/>
    <d v="2025-11-17T00:00:00"/>
    <d v="2025-11-17T17:05:45"/>
    <d v="2025-11-17T17:07:03"/>
    <x v="0"/>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3B2453F76FA84AE0883043CDC4CFBED7"/>
    <d v="2025-11-27T00:00:00"/>
    <d v="2025-11-27T12:23:55"/>
    <d v="2025-11-27T12:27:06"/>
    <x v="5"/>
    <s v="Sherry Lin"/>
    <s v="0282616188"/>
    <s v="NA"/>
    <s v="NA"/>
    <s v="Outbound"/>
    <s v="泰強守經銷商"/>
    <n v="0"/>
    <s v="[&quot;150114PTA26683&quot;]"/>
    <s v="Smartphone"/>
    <s v="voice"/>
    <s v="Reason: 簡訊保單 門號錯誤_x000a__x000a_Action: 請門市協助用戶修正門號_x000a__x000a_Tools: 150114PTA26683_x000a__x000a_End Result: 通知完成"/>
    <m/>
    <s v="一般諮詢"/>
    <s v="電子保單"/>
    <s v="Resolved"/>
  </r>
  <r>
    <s v="Synnex"/>
    <x v="1"/>
    <s v="Call"/>
    <s v="3C122781EF1B4A01A0D50D6FB639FB4D"/>
    <d v="2025-11-25T00:00:00"/>
    <d v="2025-11-25T20:04:35"/>
    <d v="2025-11-25T20:06:01"/>
    <x v="4"/>
    <s v="Evan Liu"/>
    <s v="053792227"/>
    <s v="NA"/>
    <s v="NA"/>
    <s v="Outbound"/>
    <s v="泰強守經銷商"/>
    <n v="0"/>
    <s v="[&quot;150113PTA44857&quot;]"/>
    <s v="Smartphone"/>
    <s v="voice"/>
    <s v="Reason: 門市來信報修_x000a__x000a_Action: 無法聯繫_x000a__x000a_Tools: TCS-Re: 手機出險_x000a__x000a_End Result: 無法聯繫"/>
    <m/>
    <s v="一般諮詢"/>
    <s v="投保/批改/理賠 申請書填寫方式"/>
    <s v="UNREACHABLE"/>
  </r>
  <r>
    <s v="Synnex"/>
    <x v="1"/>
    <s v="Call"/>
    <s v="3C4858DB94B84D7C8A428AA76A15F744"/>
    <d v="2025-11-17T00:00:00"/>
    <d v="2025-11-17T12:50:19"/>
    <d v="2025-11-17T12:53:31"/>
    <x v="0"/>
    <m/>
    <s v="089335222"/>
    <s v="NA"/>
    <s v="NA"/>
    <s v="Outbound"/>
    <s v="泰強守經銷商"/>
    <n v="0"/>
    <s v="[]"/>
    <s v="Smartphone"/>
    <s v="voice"/>
    <s v="Reason: 門市來信紙本報修，請先協助確認TRS是否為有效保險件，若無權限請協助檢查文件完整性，確認事故地點並於TRS起單_x000a__x000a_Action: 確認資訊:事故地點、門市人員名字_x000a__x000a_Tools: 150113PTA22419_x000a__x000a_End Result: 089335222"/>
    <m/>
    <s v="一般諮詢"/>
    <s v="投保/批改/理賠進度"/>
    <s v="Resolved"/>
  </r>
  <r>
    <s v="Synnex"/>
    <x v="1"/>
    <s v="Call"/>
    <s v="3C74C9D89BE24CC4873120599B8247FD"/>
    <d v="2025-11-19T00:00:00"/>
    <d v="2025-11-19T17:09:55"/>
    <d v="2025-11-19T17:10:59"/>
    <x v="3"/>
    <s v="Sherry Lin"/>
    <s v="0903754365"/>
    <s v="NA"/>
    <s v="NA"/>
    <s v="Outbound"/>
    <s v="泰強守保戶"/>
    <n v="0"/>
    <s v="[&quot;150114PTA27637&quot;]"/>
    <s v="Smartphone"/>
    <s v="voice"/>
    <s v="Reason: 保單外撥_x000a__x000a_Action: 用戶說有收到保單_x000a__x000a_Tools: 150114PTA27637_x000a__x000a_End Result: 通知完成"/>
    <m/>
    <s v="一般諮詢"/>
    <s v="電子保單"/>
    <s v="Resolved"/>
  </r>
  <r>
    <s v="Synnex"/>
    <x v="1"/>
    <s v="Call"/>
    <s v="3CB712477DAC4BA7B979FE90682AA742"/>
    <d v="2025-11-19T00:00:00"/>
    <d v="2025-11-19T17:05:36"/>
    <d v="2025-11-19T17:06:16"/>
    <x v="3"/>
    <s v="Sherry Lin"/>
    <s v="0908750552"/>
    <s v="NA"/>
    <s v="NA"/>
    <s v="Outbound"/>
    <s v="泰強守保戶"/>
    <n v="0"/>
    <s v="[&quot;150114PTA27118&quot;]"/>
    <s v="Smartphone"/>
    <s v="voice"/>
    <s v="Reason: 保單外撥_x000a__x000a_Action: _x000a_NA_x000a_Tools: 150114PTA27118_x000a__x000a_End Result: 無法聯繫"/>
    <m/>
    <s v="一般諮詢"/>
    <s v="電子保單"/>
    <s v="UNREACHABLE"/>
  </r>
  <r>
    <s v="Synnex"/>
    <x v="1"/>
    <s v="Call"/>
    <s v="3CDC813A23E840D18310554D91499515"/>
    <d v="2025-11-27T00:00:00"/>
    <d v="2025-11-27T17:40:08"/>
    <d v="2025-11-27T17:44:15"/>
    <x v="5"/>
    <m/>
    <s v="0986989591"/>
    <s v="NA"/>
    <s v="NA"/>
    <s v="Outbound"/>
    <s v="泰強守經銷商"/>
    <n v="0"/>
    <s v="[&quot;150114PTA26141&quot;,&quot;60005910&quot;]"/>
    <s v="Smartphone"/>
    <s v="voice"/>
    <s v="Reason: 派件，用戶失聯與門市確認聯繫方式_x000a__x000a_Action: 確認到用戶其它連絡電話0966864838，請維修中心改致電此電話_x000a__x000a_Tools: 頻道派件，TCS信箱 【亞勝科技服務專案】泰強守保險報修-保單號碼150114PTA26141_x000a_維修單號60005910_x000a__x000a_End Result:0986989591_x000a_請維修中心改打0966864838"/>
    <m/>
    <s v="一般諮詢"/>
    <s v="投保/批改/理賠進度"/>
    <s v="Resolved"/>
  </r>
  <r>
    <s v="FET"/>
    <x v="0"/>
    <s v="Call"/>
    <s v="3D6C3D95906E4EC198C3FD5C7EEA1143"/>
    <d v="2025-11-08T00:00:00"/>
    <d v="2025-11-08T15:57:27"/>
    <d v="2025-11-08T18:03:59"/>
    <x v="2"/>
    <m/>
    <s v="0925266168"/>
    <s v="NA"/>
    <s v="NA"/>
    <s v="Outbound"/>
    <s v="註冊用戶 - 數位萬事通"/>
    <n v="0"/>
    <s v="[]"/>
    <s v="Smartphone"/>
    <s v="voice"/>
    <s v="Reason: _x000a_問題1.siri，沒有回應，不會回話，只會顯示文字?  _x000a_問題2.收音機如何收聽頻道_x000a_問題3.line，如何關閉自動加入好友，常有陌生人自動加入_x000a_問題4.聽話時如何顯示自己通話號碼，接線者表示看不到顯示隱藏_x000a_問題5.電話如何將某通電話設定為聯絡人_x000a_問題6.為何有時打進數位萬事通，我們這邊好像聽不到他的聲音 _x000a_問題7.如何看line pay綁定哪張信用卡  _x000a_問題8.如何陳情，想反應寵物相關事宜給台中市政府盧市長，自己操作很卡，希望此端幫忙看一下 _x000a__x000a_Action: _x000a_問題1.請客戶確認手機是否關閉靜音狀態 &gt; siri設定裡調整成語音回應 。_x000a_問題2.app &gt;收音機 &gt;my tuner radio &gt;點選頻道播放_x000a_問題3. line &gt; 主頁 &gt;設定&gt;好友 &gt;允許被加入好友 關閉_x000a_問題4.設定 &gt; 電話 app &gt; 顯示來電號碼_x000a_問題5.點選電話右邊藍色i圖示 &gt; 新增聯絡人_x000a_問題6.說明有可能是按到靜音鍵_x000a_問題7.Line &gt;錢包 &gt;  卡片管理 _x000a_問題8.台中市政府陳情平台 &gt; 引導客戶依照介面指示操作_x000a__x000a_Tools: 個人經驗、lmi_x000a__x000a_End Result: 斷線，需回電"/>
    <m/>
    <s v="裝置設定"/>
    <s v="內建設定"/>
    <s v="Resolved"/>
  </r>
  <r>
    <s v="Synnex"/>
    <x v="1"/>
    <s v="Call"/>
    <s v="3DB996641BBD41EA946F6C37870D21B3"/>
    <d v="2025-11-26T00:00:00"/>
    <d v="2025-11-26T12:21:29"/>
    <d v="2025-11-26T12:25:28"/>
    <x v="3"/>
    <s v="Alex Chen"/>
    <s v="087898845"/>
    <s v="NA"/>
    <s v="NA"/>
    <s v="Outbound"/>
    <s v="泰強守經銷商"/>
    <n v="0"/>
    <s v="[]"/>
    <s v="Smartphone"/>
    <s v="voice"/>
    <s v="Reason: 失聯客戶，聯繫門市_x000a__x000a_Action: 承辦黃小姐，確認客戶方便接聽的電話是0967171097，建議15:00過後致電，後續回報_x000a__x000a_Tools: 150113PTA45206_x000a__x000a_End Result: 完成"/>
    <m/>
    <s v="一般諮詢"/>
    <s v="投保/批改/理賠進度"/>
    <s v="Resolved"/>
  </r>
  <r>
    <s v="Synnex"/>
    <x v="1"/>
    <s v="Call"/>
    <s v="3DD9012245284D1385CDC2A510BC8009"/>
    <d v="2025-11-05T00:00:00"/>
    <d v="2025-11-05T20:09:23"/>
    <d v="2025-11-05T20:12:59"/>
    <x v="3"/>
    <s v="Howard Chen"/>
    <s v="0909467673"/>
    <s v="NA"/>
    <s v="NA"/>
    <s v="Outbound"/>
    <s v="泰強守經銷商"/>
    <n v="0"/>
    <s v="[&quot;150113PTA39380&quot;]"/>
    <s v="Smartphone"/>
    <s v="voice"/>
    <s v="Reason:150113PTA39380客戶自己拿至STUDIO A維修，維修後有變更序號，但完修單上只有SN碼沒有IMEI，應如何協助批改？_x000a_批改申請書+完修單，另檢附手機螢幕截圖(SN及IMEI)，以利國泰佐證序號。_x000a__x000a_Action:說明完成，以國泰審核為主。_x000a__x000a_Tools:諮詢Molly_x000a__x000a_End Result:無其他問題。0909467673"/>
    <m/>
    <s v="一般諮詢"/>
    <s v="投保/批改/理賠 申請書填寫方式"/>
    <s v="Resolved"/>
  </r>
  <r>
    <s v="Synnex"/>
    <x v="1"/>
    <s v="Call"/>
    <s v="3E21BE0D55524A7F9172C9EAF2CCB35D"/>
    <d v="2025-11-21T00:00:00"/>
    <d v="2025-11-21T12:37:21"/>
    <d v="2025-11-21T12:41:16"/>
    <x v="1"/>
    <s v="Alex Chen"/>
    <s v="0906000699"/>
    <s v="NA"/>
    <s v="NA"/>
    <s v="Outbound"/>
    <s v="泰強守經銷商"/>
    <n v="0"/>
    <s v="[]"/>
    <s v="Smartphone"/>
    <s v="voice"/>
    <s v="Reason: 致電說明昨日補件無法開啟，再麻煩重寄_x000a__x000a_Action: 門市林小姐，昨日補寄檔案無法開啟，說明可以是一般照片檔，只要拍攝內容清楚即可，後續等待補件_x000a__x000a_Tools: 自身經驗_x000a__x000a_End Result: 完成"/>
    <m/>
    <s v="一般諮詢"/>
    <s v="投保/批改/理賠 申請書填寫方式"/>
    <s v="Resolved"/>
  </r>
  <r>
    <s v="Synnex"/>
    <x v="1"/>
    <s v="Call"/>
    <s v="3E6FC569535D403A9E6949401A02C87A"/>
    <d v="2025-11-12T00:00:00"/>
    <d v="2025-11-12T15:56:10"/>
    <d v="2025-11-12T15:57:03"/>
    <x v="3"/>
    <s v="Howard Chen"/>
    <s v="0919186437"/>
    <s v="NA"/>
    <s v="NA"/>
    <s v="Outbound"/>
    <s v="泰強守經銷商"/>
    <n v="0"/>
    <s v="[&quot;150113PTA07604&quot;,&quot;60005527&quot;]"/>
    <s v="Smartphone"/>
    <s v="voice"/>
    <s v="Reason:60005527/150113PTA07604，(Jermey來信)送修序號跟保單、報修單序號不相符，已完成批改，通知門市於B2B重新提交事故通知，且事故通知不得早於今日，並重新提供正確IMEI的AB單。_x000a__x000a_Action: NA_x000a__x000a_Tools:泰強守TEAMS頻道派件_x000a__x000a_End Result:無法聯繫0919186437"/>
    <m/>
    <s v="一般諮詢"/>
    <s v="投保/批改/理賠進度"/>
    <s v="UNREACHABLE"/>
  </r>
  <r>
    <s v="Synnex"/>
    <x v="1"/>
    <s v="Call"/>
    <s v="3F7C0AA50DEC4B4691756F289AF3C975"/>
    <d v="2025-11-24T00:00:00"/>
    <d v="2025-11-24T16:58:37"/>
    <d v="2025-11-24T17:24:37"/>
    <x v="0"/>
    <s v="Alex Chen"/>
    <s v="0989926950"/>
    <s v="NA"/>
    <s v="NA"/>
    <s v="Outbound"/>
    <s v="泰強守保戶"/>
    <n v="0"/>
    <s v="[]"/>
    <s v="Smartphone"/>
    <s v="voice"/>
    <s v="Reason: FMIP未關、申請書保單號碼填錯_x000a__x000a_Action: 致電蔡小姐，但通話中斷線，重新回電_x000a__x000a_Tools: 150112PTA43642_x000a__x000a_End Result: 需回電，0989926950"/>
    <m/>
    <s v="一般諮詢"/>
    <s v="投保/批改/理賠進度"/>
    <s v="CALLBACK"/>
  </r>
  <r>
    <s v="Synnex"/>
    <x v="1"/>
    <s v="Call"/>
    <s v="3F7C39A1CD82457C873BEA058C2B3D19"/>
    <d v="2025-11-18T00:00:00"/>
    <d v="2025-11-18T13:23:37"/>
    <d v="2025-11-18T13:30:36"/>
    <x v="4"/>
    <s v="Alex Chen"/>
    <s v="0222555775"/>
    <s v="NA"/>
    <s v="NA"/>
    <s v="Outbound"/>
    <s v="泰強守經銷商"/>
    <n v="0"/>
    <s v="[]"/>
    <s v="Smartphone"/>
    <s v="voice"/>
    <s v="Reason: 來信報修，但標題保戶名字與AB單不符_x000a__x000a_Action: 確認是夾帶錯檔案，婁先生當下有空，直接重寄，檢查資料齊全，後續會協助起單，並且一樣會回電告知_x000a__x000a_Tools: 150114PTA18052_x000a__x000a_End Result: 需回電，稍後起單完成回電0222555775告知"/>
    <m/>
    <s v="一般諮詢"/>
    <s v="投保/批改/理賠 申請書填寫方式"/>
    <s v="CALLBACK"/>
  </r>
  <r>
    <s v="Synnex"/>
    <x v="1"/>
    <s v="Call"/>
    <s v="4010928269324F419E28576657C10B75"/>
    <d v="2025-11-10T00:00:00"/>
    <d v="2025-11-10T18:04:59"/>
    <d v="2025-11-10T18:07:56"/>
    <x v="0"/>
    <s v="Evan Liu"/>
    <s v="0425885878"/>
    <s v="NA"/>
    <s v="NA"/>
    <s v="Outbound"/>
    <s v="泰強守經銷商"/>
    <n v="0"/>
    <s v="[&quot;60005583&quot;]"/>
    <s v="Smartphone"/>
    <s v="voice"/>
    <s v="Reason: 案件未附理賠申請書_x000a__x000a_Action: 門市表示稍後會來信補件_x000a__x000a_Tools: TCS-RE: 維修單號DX2510015925 未附上亞勝保險聲明書_x000a__x000a_End Result: 說明完成"/>
    <m/>
    <s v="一般諮詢"/>
    <s v="投保/批改/理賠進度"/>
    <s v="Resolved"/>
  </r>
  <r>
    <s v="Synnex"/>
    <x v="1"/>
    <s v="Call"/>
    <s v="4014489FD7B9434CA37E521C2B06971B"/>
    <d v="2025-11-07T00:00:00"/>
    <d v="2025-11-07T14:34:09"/>
    <d v="2025-11-07T14:35:27"/>
    <x v="1"/>
    <s v="Sherry Lin"/>
    <s v="0908285050"/>
    <s v="NA"/>
    <s v="NA"/>
    <s v="Outbound"/>
    <s v="泰強守保戶"/>
    <n v="0"/>
    <s v="[&quot;150114PTA26485&quot;]"/>
    <s v="Smartphone"/>
    <s v="voice"/>
    <s v="Reason: 保單外撥_x000a__x000a_Action: 說明權益_x000a__x000a_Tools: 150114PTA26485_x000a__x000a_End Result: 通知完成"/>
    <m/>
    <s v="一般諮詢"/>
    <s v="電子保單"/>
    <s v="Resolved"/>
  </r>
  <r>
    <s v="Synnex"/>
    <x v="1"/>
    <s v="Call"/>
    <s v="401B057EBA9B43AA892866B2112EC210"/>
    <d v="2025-11-25T00:00:00"/>
    <d v="2025-11-25T12:56:35"/>
    <d v="2025-11-25T12:58:22"/>
    <x v="4"/>
    <s v="Sherry Lin"/>
    <s v="0900542987"/>
    <s v="NA"/>
    <s v="NA"/>
    <s v="Outbound"/>
    <s v="泰強守保戶"/>
    <n v="0"/>
    <s v="[&quot;150114PTA27985&quot;]"/>
    <s v="Smartphone"/>
    <s v="voice"/>
    <s v="Reason: 保單外撥_x000a__x000a_Action: 說明權益_x000a__x000a_Tools: 150114PTA27985_x000a__x000a_End Result: 通知完成"/>
    <m/>
    <s v="一般諮詢"/>
    <s v="電子保單"/>
    <s v="Resolved"/>
  </r>
  <r>
    <s v="Synnex"/>
    <x v="1"/>
    <s v="Call"/>
    <s v="42CC76DDB3A84981B9D81A2D231CB117"/>
    <d v="2025-11-06T00:00:00"/>
    <d v="2025-11-06T14:42:25"/>
    <d v="2025-11-06T14:53:19"/>
    <x v="5"/>
    <m/>
    <s v="0921922792"/>
    <s v="NA"/>
    <s v="NA"/>
    <s v="Outbound"/>
    <s v="泰強守保戶"/>
    <n v="0"/>
    <s v="[&quot;150113PTA42808&quot;]"/>
    <s v="Smartphone"/>
    <s v="voice"/>
    <s v="Reason: 派件，用戶要續保，原門市已無合作_x000a__x000a_Action: 和用戶確認到方便走訪的門市位置為_x000a_台中市區、台中第三市場、國光路、大明路、中興大學附近、大里區 中興路二段643_x000a_要續保小米 14T pro 銀色 1TB_x000a__x000a_Tools: 頻道指派 TCS信箱【亞勝科技服務專案】泰強守保險報修-保單號碼150113PTA42808_x000a__x000a_End Result: 0921922792"/>
    <m/>
    <s v="一般諮詢"/>
    <s v="投保/批改/理賠 申請書填寫方式"/>
    <s v="Resolved"/>
  </r>
  <r>
    <s v="Synnex"/>
    <x v="1"/>
    <s v="Call"/>
    <s v="42D379A6A66846CC92AF5136CD88BC28"/>
    <d v="2025-11-12T00:00:00"/>
    <d v="2025-11-12T16:46:27"/>
    <d v="2025-11-12T16:47:25"/>
    <x v="3"/>
    <s v="Howard Chen"/>
    <s v="0919186437"/>
    <s v="NA"/>
    <s v="NA"/>
    <s v="Outbound"/>
    <s v="泰強守經銷商"/>
    <n v="0"/>
    <s v="[&quot;150113PTA07604&quot;,&quot;60005527&quot;]"/>
    <s v="Smartphone"/>
    <s v="voice"/>
    <s v="Reason:60005527/150113PTA07604，(Jermey來信)送修序號跟保單、報修單序號不相符，已完成批改，通知門市於B2B重新提交事故通知，且事故通知不得早於今日，並重新提供正確IMEI的AB單。_x000a__x000a_Action: NA_x000a__x000a_Tools:泰強守TEAMS頻道派件_x000a__x000a_End Result:無法聯繫0919186437"/>
    <m/>
    <s v="一般諮詢"/>
    <s v="投保/批改/理賠進度"/>
    <s v="UNREACHABLE"/>
  </r>
  <r>
    <s v="Synnex"/>
    <x v="1"/>
    <s v="Call"/>
    <s v="42D998BADA884B7E88B3F9C7F0A6553A"/>
    <d v="2025-11-06T00:00:00"/>
    <d v="2025-11-06T17:22:21"/>
    <d v="2025-11-06T17:24:04"/>
    <x v="5"/>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42F3056113AE4A01B6750AEC93AB788B"/>
    <d v="2025-11-27T00:00:00"/>
    <d v="2025-11-27T12:09:42"/>
    <d v="2025-11-27T12:14:55"/>
    <x v="5"/>
    <s v="Alex Chen"/>
    <s v="0422256958"/>
    <s v="NA"/>
    <s v="NA"/>
    <s v="Outbound"/>
    <s v="泰強守經銷商"/>
    <n v="0"/>
    <s v="[]"/>
    <s v="Smartphone"/>
    <s v="voice"/>
    <s v="Reason: 要報修但是IMEI不符要先批改，回電關心批改補件狀況_x000a__x000a_Action: 承辦林小姐，每天都有致電客戶關心完修單申請狀況，但客戶表示太忙，有空才有辦法弄，已向林小姐說明，因客戶保險快到期，此件批改會以急件送件國泰，如有補件，再請盡快來信TCS_x000a__x000a_Tools: 150113PTA45360_x000a__x000a_End Result: 完成"/>
    <m/>
    <s v="一般諮詢"/>
    <s v="投保/批改/理賠進度"/>
    <s v="Resolved"/>
  </r>
  <r>
    <s v="Synnex"/>
    <x v="1"/>
    <s v="Call"/>
    <s v="431A52EDC0884BF99150FBE053122B70"/>
    <d v="2025-11-03T00:00:00"/>
    <d v="2025-11-03T14:36:40"/>
    <d v="2025-11-03T14:42:11"/>
    <x v="0"/>
    <m/>
    <s v="0425298208"/>
    <s v="NA"/>
    <s v="NA"/>
    <s v="Outbound"/>
    <s v="泰強守經銷商"/>
    <n v="0"/>
    <s v="[&quot;60005450&quot;]"/>
    <s v="Smartphone"/>
    <s v="voice"/>
    <s v="Reason: 目前仍在維修案件成立，未呼叫物流。請確認是否要取消報修?_x000a__x000a_Action: 門市表示不了解情況，請此端提供電話，會請行政單位確認後進線。已提供TCS電話給門市。_x000a__x000a_Tools: 150114PTA15475 60005450_x000a__x000a_End Result: 0425298208"/>
    <m/>
    <s v="一般諮詢"/>
    <s v="投保/批改/理賠進度"/>
    <s v="Resolved"/>
  </r>
  <r>
    <s v="Synnex"/>
    <x v="1"/>
    <s v="Call"/>
    <s v="435FA47C203B4C688044C3CBBE7EF073"/>
    <d v="2025-11-18T00:00:00"/>
    <d v="2025-11-18T15:28:13"/>
    <d v="2025-11-18T15:29:35"/>
    <x v="4"/>
    <s v="Evan Liu"/>
    <s v="047576556"/>
    <s v="NA"/>
    <s v="NA"/>
    <s v="Outbound"/>
    <s v="泰強守經銷商"/>
    <n v="0"/>
    <s v="[&quot;60005760&quot;]"/>
    <s v="Smartphone"/>
    <s v="voice"/>
    <s v="Reason: Gina來信客戶要置換但誤通知ASP退修, 案件昨天已寄往報修門市, 請協助通知門市重新報修TRS_x000a__x000a_Action: 外撥後斷線_x000a__x000a_Tools: TCS-RE: 泰強守服務申請-DX2511004180-150113PTC04743-60005731-機型不符_x000a__x000a_End Result: 無法聯繫"/>
    <m/>
    <s v="一般諮詢"/>
    <s v="投保/批改/理賠進度"/>
    <s v="DISCONNECTED"/>
  </r>
  <r>
    <s v="Synnex"/>
    <x v="1"/>
    <s v="Call"/>
    <s v="43A4F1FBA79F4AA6AF81C3CA91AEB6DF"/>
    <d v="2025-11-10T00:00:00"/>
    <d v="2025-11-10T14:07:45"/>
    <d v="2025-11-10T14:15:06"/>
    <x v="0"/>
    <m/>
    <s v="047740377"/>
    <s v="NA"/>
    <s v="NA"/>
    <s v="Outbound"/>
    <s v="泰強守經銷商"/>
    <n v="0"/>
    <s v="[&quot;150112PTA51471&quot;]"/>
    <s v="Smartphone"/>
    <s v="voice"/>
    <s v="Reason: 派件，協助門市TRS建單_x000a__x000a_Action: 告知門市維修單號60005744，並把AB單和手機一起打包後裝箱_x000a_箱子外面貼上物流單即可_x000a__x000a_Tools: 【亞勝科技服務專案】泰強守保險報修-保單號碼150112PTA51471_x000a__x000a_End Result: 047740377"/>
    <m/>
    <s v="一般諮詢"/>
    <s v="投保/批改/理賠 申請書填寫方式"/>
    <s v="Resolved"/>
  </r>
  <r>
    <s v="FET"/>
    <x v="0"/>
    <s v="Call"/>
    <s v="43D8C30F4B084441989479A1DA7E4497"/>
    <d v="2025-11-26T00:00:00"/>
    <d v="2025-11-26T02:20:25"/>
    <d v="2025-11-26T03:35:30"/>
    <x v="3"/>
    <s v="Jacky Lee"/>
    <s v="0925266168"/>
    <s v="NA"/>
    <s v="NA"/>
    <s v="Outbound"/>
    <s v="註冊用戶 - 數位萬事通"/>
    <n v="0"/>
    <s v="[]"/>
    <s v="Smartphone"/>
    <s v="voice"/>
    <s v="Reason: .1.依照圖片設置麥克風權限(GEMINI)_x000a_2.突然播放通話錄音_x000a_3.檢查帳號有登入裝置_x000a_4.語音控制說明_x000a_5.SIRI設置_x000a__x000a_Action: 1.與用戶說明依照圖片所述已設定完成，未來可以使用麥克風透過語音方式下載指令給GEMINI，另外說明暫不使用GEMINI LIVE方式操作，使用原本透過&quot;問問GEMINI方式操作即可_x000a_2.與用戶說明目前IOS不應該會發生該問題，並檢查可能有錄音檔案位置皆無發現錄音黨(備忘錄、語音錄製、檔案)請用戶在注意看看_x000a_3.確實有登入另一台IOS裝置，若刪除的話可能會導致另一台裝置無法正常使用功能_x000a_4.與用戶說明IOS26有繁體中文台灣，依照用戶需求考慮是否更新，說明語音控制的邏輯，需要事先設置語音指令＞動作，用戶大致理解_x000a_5.檢查設置無發現問題_x000a__x000a_Tools: LMI_x000a__x000a_End Result: 確認說明清楚，無其他問題轉接滿意度調查"/>
    <m/>
    <s v="程式相關"/>
    <s v="其它軟體程式"/>
    <s v="Resolved"/>
  </r>
  <r>
    <s v="Synnex"/>
    <x v="1"/>
    <s v="Call"/>
    <s v="440DB4A02DFD4F37B0D2D059CA0315BE"/>
    <d v="2025-11-05T00:00:00"/>
    <d v="2025-11-05T17:13:22"/>
    <d v="2025-11-05T17:14:50"/>
    <x v="3"/>
    <s v="Amber Wang"/>
    <s v="0910061069"/>
    <s v="NA"/>
    <s v="NA"/>
    <s v="Outbound"/>
    <s v="泰強守保戶"/>
    <n v="0"/>
    <s v="[&quot;60005338&quot;]"/>
    <s v="Smartphone"/>
    <s v="voice"/>
    <s v="Reason: _x000a_Gina來信，為on hold 案件, 已於今日釋出. 將以維修方式進行處理, 預計11/5完修寄回報修門市.60005338_x000a_Action: _x000a_無人接聽_x000a_Tools: _x000a_頻道、TCS:回覆: 保單號碼 150114PTA04568  王筱茜_x000a_End Result: _x000a_無人接聽_x000a_0910061069"/>
    <m/>
    <s v="一般諮詢"/>
    <s v="投保/批改/理賠進度"/>
    <s v="UNREACHABLE"/>
  </r>
  <r>
    <s v="Synnex"/>
    <x v="1"/>
    <s v="Call"/>
    <s v="443B60C8741D44A3905433E8BA0E364F"/>
    <d v="2025-11-12T00:00:00"/>
    <d v="2025-11-12T17:06:33"/>
    <d v="2025-11-12T17:11:52"/>
    <x v="3"/>
    <s v="Howard Chen"/>
    <s v="0910737101"/>
    <s v="NA"/>
    <s v="NA"/>
    <s v="Outbound"/>
    <s v="泰強守保戶"/>
    <n v="0"/>
    <s v="[&quot;150113PTA26336&quot;]"/>
    <s v="Smartphone"/>
    <s v="voice"/>
    <s v="Reason:150113PTA26336國泰來信，客戶欲送修手機但原購買門市已停業，協助客戶送修。_x000a_說明報修方式可提供AB單自行報修，或協助確認其他可送修門市再回電(客希望台南市安南區(海佃路三段)、北區為主)_x000a__x000a_Action:協助確認後回電提供門市資訊。_x000a__x000a_Tools:TCS信箱-國泰泰強守行動裝置險客服會辦單詢問送修-150113PTA26336 黃文毅_x000a__x000a_End Result:待確認後回電0910737101"/>
    <m/>
    <s v="一般諮詢"/>
    <s v="投保/批改/理賠 申請書填寫方式"/>
    <s v="CALLBACK"/>
  </r>
  <r>
    <s v="Synnex"/>
    <x v="1"/>
    <s v="Call"/>
    <s v="447E8C5FADF048809916195A5E0CBEBA"/>
    <d v="2025-11-03T00:00:00"/>
    <d v="2025-11-03T19:14:34"/>
    <d v="2025-11-03T19:16:58"/>
    <x v="0"/>
    <m/>
    <s v="0989987525"/>
    <s v="NA"/>
    <s v="NA"/>
    <s v="Outbound"/>
    <s v="泰強守經銷商"/>
    <n v="0"/>
    <s v="[]"/>
    <s v="Smartphone"/>
    <s v="voice"/>
    <s v="Reason: 送修序號跟保單、報修單序號不相符, 請門市再確認並且確認理賠機型是否有誤, 若是投保錯誤, 請先進行IMEI批改作業.2天內未回覆將退回裝置_x000a__x000a_Action: 無人接聽_x000a__x000a_Tools: 保單【150113PTA13134】單號：60005502_x000a__x000a_End Result: 0989987525"/>
    <m/>
    <s v="未提供服務"/>
    <s v="無法聯繫"/>
    <s v="Resolved"/>
  </r>
  <r>
    <s v="Synnex"/>
    <x v="1"/>
    <s v="Call"/>
    <s v="44A08FF73FB54CE09F6B1EBED487FCC2"/>
    <d v="2025-11-13T00:00:00"/>
    <d v="2025-11-13T17:59:15"/>
    <d v="2025-11-13T18:08:01"/>
    <x v="5"/>
    <m/>
    <s v="0425885878"/>
    <s v="NA"/>
    <s v="NA"/>
    <s v="Outbound"/>
    <s v="泰強守經銷商"/>
    <n v="0"/>
    <s v="[&quot;60005797&quot;,&quot;150113PTA13704&quot;]"/>
    <s v="Smartphone"/>
    <s v="voice"/>
    <s v="Reason: 派件，門市TRS重新建單_x000a__x000a_Action: 告知維修單號60005797，並把AB報修單和手機一起打包，並將物流單列印出來貼在外箱上_x000a_並告知要關閉尋找我的iphone_x000a__x000a_Tools: 頻道派件，TCS信箱 【亞勝科技服務專案】泰強守保險報修-保單號碼150113PTA13704_x000a__x000a_End Result: 0425885878"/>
    <m/>
    <s v="一般諮詢"/>
    <s v="投保/批改/理賠 申請書填寫方式"/>
    <s v="Resolved"/>
  </r>
  <r>
    <s v="Synnex"/>
    <x v="1"/>
    <s v="Call"/>
    <s v="44E696A045E74416A7AF9D262AFA1735"/>
    <d v="2025-11-10T00:00:00"/>
    <d v="2025-11-10T13:46:10"/>
    <d v="2025-11-10T14:01:02"/>
    <x v="0"/>
    <s v="Molly Song"/>
    <s v="0227551299"/>
    <s v="NA"/>
    <s v="NA"/>
    <s v="Outbound"/>
    <s v="國泰產險"/>
    <n v="0"/>
    <s v="[]"/>
    <s v="Smartphone"/>
    <s v="voice"/>
    <s v="Reason: 確認郵件是否收到因近期都沒收到國泰回覆_x000a__x000a_Action: 湘盈表示信箱可能爆了，線上調整後補寄一封確認收到，確認11/4後都未收到，再補寄過去_x000a_150112PTC09727_x000a_150112PTC09612_x000a__x000a_Tools: _x000a__x000a_End Result: 確認完畢"/>
    <m/>
    <s v="批改申請"/>
    <s v="修改手機裝置資料"/>
    <s v="Resolved"/>
  </r>
  <r>
    <s v="Synnex"/>
    <x v="1"/>
    <s v="Call"/>
    <s v="4507FEE9F37E4A02877FBC5BAAF251A3"/>
    <d v="2025-11-24T00:00:00"/>
    <d v="2025-11-24T18:05:11"/>
    <d v="2025-11-24T18:08:18"/>
    <x v="0"/>
    <s v="Alex Chen"/>
    <s v="0966500526"/>
    <s v="NA"/>
    <s v="NA"/>
    <s v="Outbound"/>
    <s v="泰強守經銷商"/>
    <n v="0"/>
    <s v="[]"/>
    <s v="Smartphone"/>
    <s v="voice"/>
    <s v="Reason: 起單完成，致電通知並呼叫物流_x000a__x000a_Action: 承辦吳先生，已起單+呼叫物流_x000a__x000a_Tools: 60005960、150112PTA53352_x000a__x000a_End Result: 完成"/>
    <m/>
    <s v="一般諮詢"/>
    <s v="投保/批改/理賠進度"/>
    <s v="Resolved"/>
  </r>
  <r>
    <s v="Synnex"/>
    <x v="1"/>
    <s v="Call"/>
    <s v="457489E48D984A2EA36501BA6E2DEEAA"/>
    <d v="2025-11-12T00:00:00"/>
    <d v="2025-11-12T15:38:58"/>
    <d v="2025-11-12T15:44:42"/>
    <x v="3"/>
    <m/>
    <s v="0282617111"/>
    <s v="NA"/>
    <s v="NA"/>
    <s v="Outbound"/>
    <s v="泰強守經銷商"/>
    <n v="0"/>
    <s v="[&quot;150114PTA08908&quot;]"/>
    <s v="Smartphone"/>
    <s v="voice"/>
    <s v="Reason: 派件，和門市告知用戶失聯，詢問是否有其它連絡電話_x000a__x000a_Action: 與門市確認到用戶只有留此連絡電話，後續門市會協助與客戶連絡_x000a__x000a_Tools: 頻道派件，TCS信箱   【亞勝科技服務專案】泰強守保險報修-保單號碼150114PTA08908_x000a__x000a_End Result: 0282617111"/>
    <m/>
    <s v="一般諮詢"/>
    <s v="投保/批改/理賠進度"/>
    <s v="Resolved"/>
  </r>
  <r>
    <s v="Synnex"/>
    <x v="1"/>
    <s v="Call"/>
    <s v="459C3DC67E494C57B23FCFAA9048DC20"/>
    <d v="2025-11-19T00:00:00"/>
    <d v="2025-11-19T17:09:25"/>
    <d v="2025-11-19T17:10:18"/>
    <x v="3"/>
    <s v="Howard Chen"/>
    <s v="0926732110"/>
    <s v="NA"/>
    <s v="NA"/>
    <s v="Outbound"/>
    <s v="泰強守保戶"/>
    <n v="0"/>
    <s v="[]"/>
    <s v="Smartphone"/>
    <s v="voice"/>
    <s v="Reason: 電子保單失敗外撥_x000a__x000a_Action:  NA_x000a__x000a_Tools:  NA_x000a__x000a_End Result: 無法聯繫"/>
    <m/>
    <s v="一般諮詢"/>
    <s v="電子保單"/>
    <s v="UNREACHABLE"/>
  </r>
  <r>
    <s v="Synnex"/>
    <x v="1"/>
    <s v="Call"/>
    <s v="45AD40E6EC0A49089867F264C56EFF65"/>
    <d v="2025-11-24T00:00:00"/>
    <d v="2025-11-24T17:53:13"/>
    <d v="2025-11-24T17:56:33"/>
    <x v="0"/>
    <s v="Amber Wang"/>
    <s v="0226338970"/>
    <s v="NA"/>
    <s v="NA"/>
    <s v="Outbound"/>
    <s v="泰強守經銷商"/>
    <n v="0"/>
    <s v="[]"/>
    <s v="Smartphone"/>
    <s v="voice"/>
    <s v="Reason: _x000a_來信申請退保，請檢查郵件並確認原因，說明退費及提醒正本保留，回填文件資料至表單，謝謝。_x000a_Action: _x000a_退保原因:手機已賣掉 說明退費及提醒正本保留_x000a_文件地址:台北市內湖區康寧路三段171-1號_x000a_Tools: _x000a_頻道、TCS:行動裝置保險批改申請書-退保-陳冠宏_x000a_End Result: _x000a_無其他問題_x000a_0226338970"/>
    <m/>
    <s v="批改申請"/>
    <s v="退保申請"/>
    <s v="Resolved"/>
  </r>
  <r>
    <s v="Synnex"/>
    <x v="1"/>
    <s v="Call"/>
    <s v="45EC374571B547A1A11A3B0567CC1028"/>
    <d v="2025-11-28T00:00:00"/>
    <d v="2025-11-28T15:08:43"/>
    <d v="2025-11-28T15:09:26"/>
    <x v="1"/>
    <s v="Sherry Lin"/>
    <s v="0939327288"/>
    <s v="NA"/>
    <s v="NA"/>
    <s v="Outbound"/>
    <s v="泰強守保戶"/>
    <n v="0"/>
    <s v="[&quot;150114PTA27833&quot;]"/>
    <s v="Smartphone"/>
    <s v="voice"/>
    <s v="Reason: 保單外撥_x000a__x000a_Action: NA_x000a__x000a_Tools: _x000a_150114PTA27833_x000a_End Result: 無法聯繫"/>
    <m/>
    <s v="一般諮詢"/>
    <s v="電子保單"/>
    <s v="UNREACHABLE"/>
  </r>
  <r>
    <s v="Synnex"/>
    <x v="1"/>
    <s v="Call"/>
    <s v="4609866A125340BAACCCBCE176124DF3"/>
    <d v="2025-11-10T00:00:00"/>
    <d v="2025-11-10T19:41:09"/>
    <d v="2025-11-10T19:44:10"/>
    <x v="0"/>
    <s v="Amber Wang"/>
    <s v="0928021125"/>
    <s v="NA"/>
    <s v="NA"/>
    <s v="Outbound"/>
    <s v="泰強守經銷商"/>
    <n v="0"/>
    <s v="[&quot;60005761 &quot;]"/>
    <s v="Smartphone"/>
    <s v="voice"/>
    <s v="Reason: _x000a_起單通知_x000a_Action: _x000a_單號60005761 已通知打包待物流_x000a_Tools: _x000a_頻道、TCS:【亞勝科技服務專案】泰強守保險報修-150112PTA46792_x000a_End Result: _x000a_無其他問題_x000a_0928021125"/>
    <m/>
    <s v="一般諮詢"/>
    <s v="投保/批改/理賠 申請書填寫方式"/>
    <s v="Resolved"/>
  </r>
  <r>
    <s v="Synnex"/>
    <x v="1"/>
    <s v="Call"/>
    <s v="469E4F4AAC6F421EADAFCF8C8F9A1DBD"/>
    <d v="2025-11-10T00:00:00"/>
    <d v="2025-11-10T17:29:12"/>
    <d v="2025-11-10T17:33:28"/>
    <x v="0"/>
    <m/>
    <s v="0422259250"/>
    <s v="NA"/>
    <s v="NA"/>
    <s v="Outbound"/>
    <s v="泰強守經銷商"/>
    <n v="0"/>
    <s v="[]"/>
    <s v="Smartphone"/>
    <s v="voice"/>
    <s v="Reason: 門市來信紙本報修，請先協助確認TRS是否為有效保險件，若無權限請協助檢查文件完整性，確認事故地點並於TRS起單。資料確認_x000a__x000a_Action: 申請書上有填上觸控筆，此端說明:觸控筆是不用隨手機一起寄送的，門市表示是客戶要求一起寄送的。_x000a__x000a_Tools: 150112PTA51903_x000a__x000a_End Result: 0422259250"/>
    <m/>
    <s v="一般諮詢"/>
    <s v="投保/批改/理賠進度"/>
    <s v="Resolved"/>
  </r>
  <r>
    <s v="Synnex"/>
    <x v="1"/>
    <s v="Call"/>
    <s v="46C6542470284204A058F8F4FB7EFAC6"/>
    <d v="2025-11-06T00:00:00"/>
    <d v="2025-11-06T16:22:14"/>
    <d v="2025-11-06T16:25:11"/>
    <x v="5"/>
    <s v="Howard Chen"/>
    <s v="034366258"/>
    <s v="NA"/>
    <s v="NA"/>
    <s v="Outbound"/>
    <s v="泰強守經銷商"/>
    <n v="0"/>
    <s v="[&quot;60005402&quot;]"/>
    <s v="Smartphone"/>
    <s v="voice"/>
    <s v="Reason:60005402，Leon來信此目前仍在維修案件成立，尚未點選呼叫物流。_x000a__x000a_Action:要與承辦門市確認情形，改約18:00回電_x000a__x000a_Tools:TCS信箱-RE: 60005402, 60005450 目前仍在維修案件成立_x000a__x000a_End Result:約18:00回電034366258"/>
    <m/>
    <s v="一般諮詢"/>
    <s v="投保/批改/理賠進度"/>
    <s v="CALLBACK"/>
  </r>
  <r>
    <s v="Synnex"/>
    <x v="1"/>
    <s v="Call"/>
    <s v="473AE5C0DAAB43CEB38AB7E7A3C4B65F"/>
    <d v="2025-11-04T00:00:00"/>
    <d v="2025-11-04T12:30:09"/>
    <d v="2025-11-04T12:32:20"/>
    <x v="4"/>
    <s v="Sherry Lin"/>
    <s v="0955041101"/>
    <s v="NA"/>
    <s v="NA"/>
    <s v="Outbound"/>
    <s v="泰強守保戶"/>
    <n v="0"/>
    <s v="[&quot;150114PTA25989&quot;]"/>
    <s v="Smartphone"/>
    <s v="voice"/>
    <s v="Reason: 保單外撥_x000a__x000a_Action: 改紙本_x000a__x000a_Tools: _x000a_150114PTA25989_x000a_End Result: 通知完成"/>
    <m/>
    <s v="一般諮詢"/>
    <s v="電子保單"/>
    <s v="Resolved"/>
  </r>
  <r>
    <s v="Synnex"/>
    <x v="1"/>
    <s v="Call"/>
    <s v="47D1180A4023406EA6277BE70C3BB445"/>
    <d v="2025-11-20T00:00:00"/>
    <d v="2025-11-20T17:26:59"/>
    <d v="2025-11-20T17:28:14"/>
    <x v="5"/>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47D43B7A44214197BF42F09027FEF96D"/>
    <d v="2025-11-18T00:00:00"/>
    <d v="2025-11-18T20:34:41"/>
    <d v="2025-11-18T20:39:55"/>
    <x v="4"/>
    <s v="Amber Wang"/>
    <s v="0492333858"/>
    <s v="NA"/>
    <s v="NA"/>
    <s v="Outbound"/>
    <s v="泰強守經銷商"/>
    <n v="0"/>
    <s v="[&quot;60005858&quot;]"/>
    <s v="Smartphone"/>
    <s v="voice"/>
    <s v="Reason: _x000a_門市來信紙本報修，請先協助確認TRS是否為有效保險件，若無權限請協助檢查文件完整性，確認事故地點並於TRS起單，謝謝。_x000a_Action: _x000a_確認已起單 表示未收到物流單 當通補寄完成_x000a_Tools: _x000a_頻道、TCS:【亞勝科技服務專案】泰強守保險報修-150113PTA11894_x000a_End Result: _x000a_無其他問題_x000a_0492333858"/>
    <m/>
    <s v="一般諮詢"/>
    <s v="投保/批改/理賠進度"/>
    <s v="Resolved"/>
  </r>
  <r>
    <s v="Synnex"/>
    <x v="1"/>
    <s v="Call"/>
    <s v="47F8F416AD2B450A978EB295674482A2"/>
    <d v="2025-11-21T00:00:00"/>
    <d v="2025-11-21T20:00:34"/>
    <d v="2025-11-21T20:08:12"/>
    <x v="1"/>
    <s v="Howard Chen"/>
    <s v="0422851314"/>
    <s v="NA"/>
    <s v="NA"/>
    <s v="Outbound"/>
    <s v="泰強守經銷商"/>
    <n v="0"/>
    <s v="[&quot;60005683&quot;]"/>
    <s v="Smartphone"/>
    <s v="voice"/>
    <s v="Reason:60005683，前單有更換IMEI但批改成功後，通知門市B2B重新提交事故通知並提供正確AB單。_x000a_因門市誤重新報修(60005896)，新單單號不同已通知取消，引導門市操作B2B並說明AB單填寫方式。_x000a__x000a_Action:引導B2B上傳事故通知完成，並說明AB單填寫及須注意處，待補理賠文件。_x000a__x000a_Tools:TEAMS泰強守頻道派件、B2B_x000a__x000a_End Result:無其他問題0422851314"/>
    <m/>
    <s v="一般諮詢"/>
    <s v="投保/批改/理賠 申請書填寫方式"/>
    <s v="Resolved"/>
  </r>
  <r>
    <s v="Synnex"/>
    <x v="1"/>
    <s v="Call"/>
    <s v="483E574D72094988B0E60144F398571F"/>
    <d v="2025-11-25T00:00:00"/>
    <d v="2025-11-25T17:00:49"/>
    <d v="2025-11-25T17:02:15"/>
    <x v="4"/>
    <s v="Alex Chen"/>
    <s v="0989926950"/>
    <s v="NA"/>
    <s v="NA"/>
    <s v="Outbound"/>
    <s v="泰強守保戶"/>
    <n v="0"/>
    <s v="[]"/>
    <s v="Smartphone"/>
    <s v="voice"/>
    <s v="Reason: FMIP未關、理賠申請書填錯(保單號碼)_x000a__x000a_Action: NA_x000a__x000a_Tools: 150112PTA43642_x000a__x000a_End Result: 無法聯繫"/>
    <m/>
    <s v="一般諮詢"/>
    <s v="投保/批改/理賠進度"/>
    <s v="UNREACHABLE"/>
  </r>
  <r>
    <s v="Synnex"/>
    <x v="1"/>
    <s v="Call"/>
    <s v="48745BED90DA41FAAE1D3C403420E048"/>
    <d v="2025-11-21T00:00:00"/>
    <d v="2025-11-21T12:47:17"/>
    <d v="2025-11-21T12:55:24"/>
    <x v="1"/>
    <s v="Alex Chen"/>
    <s v="056330808"/>
    <s v="NA"/>
    <s v="NA"/>
    <s v="Outbound"/>
    <s v="泰強守經銷商"/>
    <n v="0"/>
    <s v="[]"/>
    <s v="Smartphone"/>
    <s v="voice"/>
    <s v="Reason: 致電說明AB單有需要更改的資訊1.聯絡人姓名未填 2.地點應寫縣市_x000a__x000a_Action: 承辦王小姐，電話中提到昨天黑貓跑錯地方，確認是講同個案子，說明我端還未協助報修，TRS系統也無報修紀錄所以也不會有物流去收件，故後續一樣由我端協助報修，更正後再請補件tcs_x000a__x000a_Tools: 150113PTA01198_x000a__x000a_End Result: 完成"/>
    <m/>
    <s v="一般諮詢"/>
    <s v="投保/批改/理賠 申請書填寫方式"/>
    <s v="Resolved"/>
  </r>
  <r>
    <s v="Synnex"/>
    <x v="1"/>
    <s v="Call"/>
    <s v="496F37425F5C47E9ABC43976B827A2A5"/>
    <d v="2025-11-28T00:00:00"/>
    <d v="2025-11-28T15:04:36"/>
    <d v="2025-11-28T15:06:48"/>
    <x v="1"/>
    <s v="Amber Wang"/>
    <s v="0939690106"/>
    <s v="NA"/>
    <s v="NA"/>
    <s v="Outbound"/>
    <s v="泰強守經銷商"/>
    <n v="0"/>
    <s v="[]"/>
    <s v="Smartphone"/>
    <s v="voice"/>
    <s v="Reason: _x000a_訓練園地無法登入_x000a_Action: _x000a_通知已重置完成，登入成功_x000a_Tools: _x000a_頻道、TCS:Re: 訓練園地密碼無法登入-聯強_x000a_End Result: _x000a_無其他問題_x000a_0939690106"/>
    <m/>
    <s v="系統問題"/>
    <s v="亞勝訓練園地 - 帳號密碼"/>
    <s v="Resolved"/>
  </r>
  <r>
    <s v="Synnex"/>
    <x v="1"/>
    <s v="Call"/>
    <s v="49F62220AC4643EBB885C2ABC802C6B0"/>
    <d v="2025-11-25T00:00:00"/>
    <d v="2025-11-25T17:21:41"/>
    <d v="2025-11-25T17:23:53"/>
    <x v="4"/>
    <m/>
    <s v="076466658"/>
    <s v="NA"/>
    <s v="NA"/>
    <s v="Outbound"/>
    <s v="泰強守經銷商"/>
    <n v="0"/>
    <s v="[]"/>
    <s v="Smartphone"/>
    <s v="voice"/>
    <s v="Reason: 致電門市告知內訊帳密重置完成_x000a__x000a_Action: 致電未接聽斷線_x000a__x000a_Tools: 訓練園地_x000a__x000a_End Result: 076466658"/>
    <m/>
    <s v="系統問題"/>
    <s v="亞勝訓練園地 - 帳號密碼"/>
    <s v="CALLBACK"/>
  </r>
  <r>
    <s v="Synnex"/>
    <x v="1"/>
    <s v="Call"/>
    <s v="4A245DC3CEC041B3995C774474F4EF38"/>
    <d v="2025-11-28T00:00:00"/>
    <d v="2025-11-28T15:07:56"/>
    <d v="2025-11-28T15:08:31"/>
    <x v="1"/>
    <s v="Sherry Lin"/>
    <s v="0919989770"/>
    <s v="NA"/>
    <s v="NA"/>
    <s v="Outbound"/>
    <s v="泰強守保戶"/>
    <n v="0"/>
    <s v="[&quot;150114PTA27733&quot;]"/>
    <s v="Smartphone"/>
    <s v="voice"/>
    <s v="Reason: 保單外撥_x000a__x000a_Action: NA_x000a__x000a_Tools: _x000a_150114PTA27733_x000a_End Result: 無法聯繫"/>
    <m/>
    <s v="一般諮詢"/>
    <s v="電子保單"/>
    <s v="UNREACHABLE"/>
  </r>
  <r>
    <s v="Synnex"/>
    <x v="1"/>
    <s v="Call"/>
    <s v="4A92A2C66E5E43A394B31F74D877E49A"/>
    <d v="2025-11-20T00:00:00"/>
    <d v="2025-11-20T15:18:00"/>
    <d v="2025-11-20T15:19:42"/>
    <x v="5"/>
    <s v="Alex Chen"/>
    <s v="047686661"/>
    <s v="NA"/>
    <s v="NA"/>
    <s v="Outbound"/>
    <s v="泰強守經銷商"/>
    <n v="0"/>
    <s v="[]"/>
    <s v="Smartphone"/>
    <s v="voice"/>
    <s v="Reason: 致電確認收件地址是否有變更_x000a__x000a_Action: 無法聯繫_x000a__x000a_Tools: 150113PTA46907、60005653_x000a__x000a_End Result: 致電無法聯繫，第三通"/>
    <m/>
    <s v="一般諮詢"/>
    <s v="投保/批改/理賠進度"/>
    <s v="UNREACHABLE"/>
  </r>
  <r>
    <s v="Synnex"/>
    <x v="1"/>
    <s v="Call"/>
    <s v="4B5C112480BE485197A4812413804EBD"/>
    <d v="2025-11-07T00:00:00"/>
    <d v="2025-11-07T14:33:15"/>
    <d v="2025-11-07T14:33:56"/>
    <x v="1"/>
    <s v="Sherry Lin"/>
    <s v="0937367625"/>
    <s v="NA"/>
    <s v="NA"/>
    <s v="Outbound"/>
    <s v="泰強守保戶"/>
    <n v="0"/>
    <s v="[&quot;150114PTA26468&quot;]"/>
    <s v="Smartphone"/>
    <s v="voice"/>
    <s v="Reason: 保單外撥_x000a__x000a_Action: _x000a_NA_x000a_Tools: 150114PTA26468_x000a__x000a_End Result: 無法聯繫"/>
    <m/>
    <s v="一般諮詢"/>
    <s v="電子保單"/>
    <s v="UNREACHABLE"/>
  </r>
  <r>
    <s v="Synnex"/>
    <x v="1"/>
    <s v="Call"/>
    <s v="4BE768F636DA4E5DA74B0FBE6140DEF0"/>
    <d v="2025-11-18T00:00:00"/>
    <d v="2025-11-18T13:27:40"/>
    <d v="2025-11-18T13:30:20"/>
    <x v="4"/>
    <s v="Molly Song"/>
    <s v="0900009309"/>
    <s v="NA"/>
    <s v="NA"/>
    <s v="Outbound"/>
    <s v="泰強守經銷商"/>
    <n v="0"/>
    <s v="[&quot;line官方帳號&quot;]"/>
    <s v="Smartphone"/>
    <s v="voice"/>
    <s v="Reason: 客人信用卡被盜了，要換信用卡扣款_x000a__x000a_Action: 月繳客戶需更換信用卡扣款，請填寫至AIIA平台下載信用卡簽帳單填寫_x000a__x000a_Tools: 個人經驗_x000a__x000a_End Result: 哈囉_x000a_哈囉，客人信用卡被盜了，要換信用卡扣款，要如何申請呢。謝謝。_x000a_您好，請問是月繳的客戶嗎? 如月繳客戶需更換信用卡扣款，請填寫至AIIA平台下載「信用卡簽帳單-空白申請書及填寫範本 20250725」，填寫完成後寄至經銷商客服信箱：tcs@asurion.com，協助申請變更，謝謝您"/>
    <m/>
    <s v="催收/繳費/信用卡授權"/>
    <s v="傳送信用卡授權書"/>
    <s v="DISCONNECTED"/>
  </r>
  <r>
    <s v="Synnex"/>
    <x v="1"/>
    <s v="Call"/>
    <s v="4C4BE8158915449B90FA1CFC88FABA92"/>
    <d v="2025-11-19T00:00:00"/>
    <d v="2025-11-19T12:08:09"/>
    <d v="2025-11-19T12:11:47"/>
    <x v="3"/>
    <s v="Alex Chen"/>
    <s v="0229588228"/>
    <s v="NA"/>
    <s v="NA"/>
    <s v="Outbound"/>
    <s v="泰強守經銷商"/>
    <n v="0"/>
    <s v="[]"/>
    <s v="Smartphone"/>
    <s v="voice"/>
    <s v="Reason: 致電回報【150114PTA24171】【60005546】維修案件進度_x000a__x000a_Action: 劉先生表示打02-82616188直接找承辦林小姐，但建議20分鐘後再打，目前林小姐忙碌中_x000a__x000a_Tools: 【150114PTA24171】【60005546】_x000a__x000a_End Result: 需回電，02-82616188直接找承辦林小姐"/>
    <m/>
    <s v="一般諮詢"/>
    <s v="投保/批改/理賠進度"/>
    <s v="CALLBACK"/>
  </r>
  <r>
    <s v="Synnex"/>
    <x v="1"/>
    <s v="Call"/>
    <s v="4C9CB89EED6040DF960018D2593A04FD"/>
    <d v="2025-11-24T00:00:00"/>
    <d v="2025-11-24T14:30:17"/>
    <d v="2025-11-24T14:38:43"/>
    <x v="0"/>
    <m/>
    <s v="0425298208"/>
    <s v="NA"/>
    <s v="NA"/>
    <s v="Outbound"/>
    <s v="泰強守經銷商"/>
    <n v="0"/>
    <s v="[&quot;150113PTA41269&quot;,&quot;60005450&quot;]"/>
    <s v="Smartphone"/>
    <s v="voice"/>
    <s v="Reason: 派件，協助與門市確認用戶匯款狀況_x000a__x000a_Action: 門市告知用戶怕被騙，及手機置換不良機，所以沒有進行匯款，_x000a_後續門市溝通後用戶拿現金到門市，會由門市人員協助匯款，並改寄簡訊到0930202803_x000a_維修單號60005450_x000a__x000a_Tools: 頻道派件，TCS信箱 【亞勝科技服務專案】泰強守保險報修-保單號碼150113PTA41269_x000a__x000a_End Result: 0425298208"/>
    <m/>
    <s v="一般諮詢"/>
    <s v="投保/批改/理賠進度"/>
    <s v="Resolved"/>
  </r>
  <r>
    <s v="Synnex"/>
    <x v="1"/>
    <s v="Call"/>
    <s v="4CA99E558C944FB2B74F49BC77FAB823"/>
    <d v="2025-11-07T00:00:00"/>
    <d v="2025-11-07T18:15:47"/>
    <d v="2025-11-07T18:18:40"/>
    <x v="1"/>
    <s v="Evan Liu"/>
    <s v="0989987525"/>
    <s v="NA"/>
    <s v="NA"/>
    <s v="Outbound"/>
    <s v="泰強守經銷商"/>
    <n v="0"/>
    <s v="[&quot;60005527&quot;]"/>
    <s v="Smartphone"/>
    <s v="voice"/>
    <s v="Reason: Jermey來信，送修序號跟保單、報修單序號不相符_x000a__x000a_Action: 告知尚未收到批改相關申請文件，陳先生表示會請門市盡快處理_x000a__x000a_Tools: TCS-回覆: 更新RE: EDTI-泰強守服務申請- 60005527-：150113PTA07604 -IMEI不符_x000a__x000a_End Result: 說明完成"/>
    <m/>
    <s v="批改申請"/>
    <s v="修改手機裝置資料"/>
    <s v="Resolved"/>
  </r>
  <r>
    <s v="Synnex"/>
    <x v="1"/>
    <s v="Call"/>
    <s v="4D22C726D79E4679B1676CB4A25C3DB7"/>
    <d v="2025-11-05T00:00:00"/>
    <d v="2025-11-05T15:44:19"/>
    <d v="2025-11-05T15:49:18"/>
    <x v="3"/>
    <m/>
    <s v="0989987525"/>
    <s v="NA"/>
    <s v="NA"/>
    <s v="Outbound"/>
    <s v="泰強守經銷商"/>
    <n v="0"/>
    <s v="[&quot;60005527&quot;]"/>
    <s v="Smartphone"/>
    <s v="voice"/>
    <s v="Reason: 派件，確認IMEI不符相關後續_x000a__x000a_Action: 門市陳先生表示有請負責的門市人員發信走批改流程，並發信到TCS信箱，_x000a_門市陳先生會再和負責此案件的同事確認_x000a__x000a_Tools: 頻道派件，TCS信箱主旨: 回覆: 更新RE: EDTI-泰強守服務申請- 60005527-：150113PTA07604 -IMEI不符_x000a__x000a_End Result: 0989987525"/>
    <m/>
    <s v="一般諮詢"/>
    <s v="投保/批改/理賠進度"/>
    <s v="CALLBACK"/>
  </r>
  <r>
    <s v="Synnex"/>
    <x v="1"/>
    <s v="Call"/>
    <s v="4D5E42D77EC543038FA96C8B30D8E18D"/>
    <d v="2025-11-03T00:00:00"/>
    <d v="2025-11-03T16:35:39"/>
    <d v="2025-11-03T16:47:47"/>
    <x v="0"/>
    <m/>
    <s v="0426762898"/>
    <s v="NA"/>
    <s v="NA"/>
    <s v="Outbound"/>
    <s v="泰強守經銷商"/>
    <n v="0"/>
    <s v="[]"/>
    <s v="Smartphone"/>
    <s v="voice"/>
    <s v="Reason:  門市進線詢問內訓帳號密碼無法登入_x000a__x000a_Action: 後續與門市確認時發現此門市有兩個登入帳號，門市要求協助幫忙_x000a_hsuanying.chen 此帳號重製密碼_x000a__x000a_Tools: TCS信件  主旨: 訓練園地密碼無法登入  11/3  15:55_x000a__x000a_End Result: 0426762898"/>
    <m/>
    <s v="系統問題"/>
    <s v="亞勝訓練園地 - 帳號密碼"/>
    <s v="CALLBACK"/>
  </r>
  <r>
    <s v="Synnex"/>
    <x v="1"/>
    <s v="Call"/>
    <s v="4D61757984FE4C99991AB7508B593E6A"/>
    <d v="2025-11-26T00:00:00"/>
    <d v="2025-11-26T15:15:53"/>
    <d v="2025-11-26T15:28:24"/>
    <x v="3"/>
    <s v="Alex Chen"/>
    <s v="0982859688"/>
    <s v="NA"/>
    <s v="NA"/>
    <s v="Outbound"/>
    <s v="泰強守經銷商"/>
    <n v="0"/>
    <s v="[]"/>
    <s v="Smartphone"/>
    <s v="voice"/>
    <s v="Reason: 失聯客戶確認狀況_x000a__x000a_Action: 承辦江小姐，表示客戶只有這支電話，請多打幾次看看，她會再跟客戶說明，留意陌生來電_x000a__x000a_Tools: 150112PTA50799_x000a__x000a_End Result: 完成"/>
    <m/>
    <s v="一般諮詢"/>
    <s v="投保/批改/理賠進度"/>
    <s v="Resolved"/>
  </r>
  <r>
    <s v="Synnex"/>
    <x v="1"/>
    <s v="Call"/>
    <s v="4D65A8E880DF47B98F59D8E4270550C5"/>
    <d v="2025-11-26T00:00:00"/>
    <d v="2025-11-26T12:19:01"/>
    <d v="2025-11-26T12:19:39"/>
    <x v="3"/>
    <s v="Sherry Lin"/>
    <s v="0976292044"/>
    <s v="NA"/>
    <s v="NA"/>
    <s v="Outbound"/>
    <s v="泰強守保戶"/>
    <n v="0"/>
    <s v="[&quot;150114PTA28220&quot;]"/>
    <s v="Smartphone"/>
    <s v="voice"/>
    <s v="Reason: _x000a_保單外撥_x000a_Action: _x000a_NA_x000a_Tools: _x000a_150114PTA28220_x000a__x000a_End Result: 無法聯繫"/>
    <m/>
    <s v="一般諮詢"/>
    <s v="電子保單"/>
    <s v="UNREACHABLE"/>
  </r>
  <r>
    <s v="CHT"/>
    <x v="0"/>
    <s v="Call"/>
    <s v="4E29F8CBEC7149C8845C7D6C44235DA6"/>
    <d v="2025-11-11T00:00:00"/>
    <d v="2025-11-11T12:00:19"/>
    <d v="2025-11-11T12:28:09"/>
    <x v="4"/>
    <s v="Alex Chen"/>
    <s v="0926288666"/>
    <s v="NA"/>
    <s v="NA"/>
    <s v="Outbound"/>
    <s v="註冊用戶 - 快樂技術專家"/>
    <n v="0"/>
    <s v="[]"/>
    <s v="Smartphone"/>
    <s v="voice"/>
    <s v="Reason:回電確認LINE錄音是否正常_x000a__x000a_Action: 確認仍無改善，確認設定、系統版本都為最新，一般通話錄音都可，故判斷是LINE本身問題，建議重新安裝，但因用戶不希望操作如此繁瑣複雜的動作，且又無法保證一定正常，故婉重新安裝，確認無其他問題，說明清楚_x000a__x000a_Tools: 測試機、LMI_x000a__x000a_End Result: 完成"/>
    <m/>
    <s v="程式相關"/>
    <s v="音樂及錄音程式"/>
    <s v="Resolved"/>
  </r>
  <r>
    <s v="Synnex"/>
    <x v="1"/>
    <s v="Call"/>
    <s v="4E398399F681405E828C32D182002093"/>
    <d v="2025-11-11T00:00:00"/>
    <d v="2025-11-11T13:27:20"/>
    <d v="2025-11-11T13:30:53"/>
    <x v="4"/>
    <m/>
    <s v="0966167792"/>
    <s v="NA"/>
    <s v="NA"/>
    <s v="Outbound"/>
    <s v="泰強守經銷商"/>
    <n v="0"/>
    <s v="[&quot;150113PTA15358&quot;]"/>
    <s v="Smartphone"/>
    <s v="voice"/>
    <s v="Reason: 派件，和門市告知退保資訊_x000a__x000a_Action: 與門市告知用戶在5/28號時就已申請退保，門市表示了解無其他問題_x000a__x000a_Tools: 頻道派件 TCS信箱   【亞勝科技服務專案】泰強守保險報修-保單號碼150113PTA15358_x000a__x000a_End Result: 0966167792"/>
    <m/>
    <s v="批改申請"/>
    <s v="退保申請"/>
    <s v="Resolved"/>
  </r>
  <r>
    <s v="Synnex"/>
    <x v="1"/>
    <s v="Call"/>
    <s v="4E5E97BB987046AEA8EF8877A4C1D1F8"/>
    <d v="2025-11-20T00:00:00"/>
    <d v="2025-11-20T18:14:52"/>
    <d v="2025-11-20T18:27:37"/>
    <x v="5"/>
    <m/>
    <s v="0973892748"/>
    <s v="NA"/>
    <s v="NA"/>
    <s v="Outbound"/>
    <s v="泰強守保戶"/>
    <n v="0"/>
    <s v="[&quot;150114PTA24977&quot;]"/>
    <s v="Smartphone"/>
    <s v="voice"/>
    <s v="Reason: 協助回電用戶，並告知無舊機回收方案_x000a__x000a__x000a_Action: 和用戶表示手機如有過熱發燙的問題，請回原門市送修手機，並把手機問題寫進備註，_x000a_後續會由維修中心檢測確認，用戶表示想要自己聯絡維修中心，告知無法直接聯繫，_x000a_如有手機問題建議還是透過送修的方式處理_x000a__x000a_Tools: 頻道派件，TCS信箱 【亞勝科技服務專案】泰強守保險報修-保單號碼150114PTA24977_x000a__x000a_End Result: 0973892748"/>
    <m/>
    <s v="一般諮詢"/>
    <s v="投保/批改/理賠進度"/>
    <s v="Resolved"/>
  </r>
  <r>
    <s v="Synnex"/>
    <x v="1"/>
    <s v="Call"/>
    <s v="4EFF640991374B21948884033FC8DF20"/>
    <d v="2025-11-14T00:00:00"/>
    <d v="2025-11-14T17:33:31"/>
    <d v="2025-11-14T17:35:23"/>
    <x v="1"/>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_x000a_Action: 去電無人接聽_x000a__x000a_Tools: 150112PTA50290_x000a__x000a_End Result: 035280885"/>
    <m/>
    <s v="一般諮詢"/>
    <s v="投保/批改/理賠進度"/>
    <s v="UNREACHABLE"/>
  </r>
  <r>
    <s v="Synnex"/>
    <x v="1"/>
    <s v="Call"/>
    <s v="4F278DFFC63D4955A035994D47EA3522"/>
    <d v="2025-11-18T00:00:00"/>
    <d v="2025-11-18T15:30:12"/>
    <d v="2025-11-18T15:35:05"/>
    <x v="4"/>
    <m/>
    <s v="0229789088"/>
    <s v="NA"/>
    <s v="NA"/>
    <s v="Outbound"/>
    <s v="泰強守經銷商"/>
    <n v="0"/>
    <s v="[&quot;150113PTA44696&quot;,&quot;60005680&quot;]"/>
    <s v="Smartphone"/>
    <s v="voice"/>
    <s v="Reason: 派件，與門市確認IMEI送修不符_x000a__x000a_Action: 和門市告知維修中心後續會退回裝置，在麻煩門市收到後以新IMEI重新報修_x000a__x000a_Tools: 頻道派件，TCS信箱   【亞勝科技服務專案】泰強守保險報修-保單號碼150113PTA44696_x000a__x000a_End Result: 0229789088"/>
    <m/>
    <s v="一般諮詢"/>
    <s v="投保/批改/理賠進度"/>
    <s v="Resolved"/>
  </r>
  <r>
    <s v="Synnex"/>
    <x v="1"/>
    <s v="Call"/>
    <s v="4F7A180F75AF4DDBAED82DD24BD378A9"/>
    <d v="2025-11-28T00:00:00"/>
    <d v="2025-11-28T15:14:18"/>
    <d v="2025-11-28T15:14:58"/>
    <x v="1"/>
    <s v="Sherry Lin"/>
    <s v="0933529191"/>
    <s v="NA"/>
    <s v="NA"/>
    <s v="Outbound"/>
    <s v="泰強守保戶"/>
    <n v="0"/>
    <s v="[&quot;150114PTA27879&quot;]"/>
    <s v="Smartphone"/>
    <s v="voice"/>
    <s v="Reason: 保單外撥_x000a__x000a_Action: _x000a_NA_x000a_Tools: _x000a_150114PTA27879_x000a_End Result: 無法聯繫"/>
    <m/>
    <s v="一般諮詢"/>
    <s v="電子保單"/>
    <s v="UNREACHABLE"/>
  </r>
  <r>
    <s v="Synnex"/>
    <x v="1"/>
    <s v="Call"/>
    <s v="510F04E1BF5E467A8980218BC8F12A98"/>
    <d v="2025-11-20T00:00:00"/>
    <d v="2025-11-20T19:01:17"/>
    <d v="2025-11-20T19:09:05"/>
    <x v="5"/>
    <s v="Amber Wang"/>
    <s v="0924000199"/>
    <s v="NA"/>
    <s v="NA"/>
    <s v="Outbound"/>
    <s v="泰強守經銷商"/>
    <n v="0"/>
    <s v="[]"/>
    <s v="Smartphone"/>
    <s v="voice"/>
    <s v="Reason: _x000a_紙本人工進件投保_x000a_確認需依照國泰系統為主，目前不受裡人工投保，請通知門市_x000a_Action: _x000a_已通知需以系統為主_x000a_Tools: _x000a_頻道_x000a_End Result: _x000a_無其他問題_x000a_0924000199"/>
    <m/>
    <s v="一般諮詢"/>
    <s v="投保/批改/理賠 申請書填寫方式"/>
    <s v="Resolved"/>
  </r>
  <r>
    <s v="Synnex"/>
    <x v="1"/>
    <s v="Call"/>
    <s v="51A2BCDF077E414E8B5768ABE8966A4F"/>
    <d v="2025-11-06T00:00:00"/>
    <d v="2025-11-06T15:22:22"/>
    <d v="2025-11-06T15:29:36"/>
    <x v="5"/>
    <m/>
    <s v="034010010"/>
    <s v="NA"/>
    <s v="NA"/>
    <s v="Outbound"/>
    <s v="泰強守經銷商"/>
    <n v="0"/>
    <s v="[&quot;150112PTC09612&quot;]"/>
    <s v="Smartphone"/>
    <s v="voice"/>
    <s v="Reason: 派件，門市無法在TRS建單，要先走批改流程_x000a__x000a_Action: 請門市協助走批改流程，IMEI改空白，SN碼打上原本的序號_x000a_完成後發信到tcs信箱_x000a__x000a_Tools: 頻道派件，TCS信箱【亞勝科技服務專案】泰強守保險報修-保單號碼: 150112PTC09612_x000a__x000a_End Result: 034010010"/>
    <m/>
    <s v="批改申請"/>
    <s v="修改手機裝置資料"/>
    <s v="Resolved"/>
  </r>
  <r>
    <s v="Synnex"/>
    <x v="1"/>
    <s v="Call"/>
    <s v="53EA2214E7C34F67B8D0A8A0C3308300"/>
    <d v="2025-11-12T00:00:00"/>
    <d v="2025-11-12T17:54:18"/>
    <d v="2025-11-12T17:55:16"/>
    <x v="3"/>
    <s v="Howard Chen"/>
    <s v="0926722723"/>
    <s v="NA"/>
    <s v="NA"/>
    <s v="Outbound"/>
    <s v="泰強守經銷商"/>
    <n v="0"/>
    <s v="[]"/>
    <s v="Smartphone"/>
    <s v="voice"/>
    <s v="Reason:回電通知WD learning密碼已重置完成，請業務員以原帳號密碼登入即可。_x000a__x000a_Action: NA_x000a__x000a_Tools:TCS信箱-RE: 訓練課程無法登入-(南)大社東成_x000a__x000a_End Result:無法聯繫。0926722723"/>
    <m/>
    <s v="系統問題"/>
    <s v="亞勝訓練園地 - 帳號密碼"/>
    <s v="UNREACHABLE"/>
  </r>
  <r>
    <s v="Synnex"/>
    <x v="1"/>
    <s v="Call"/>
    <s v="53EDF46FE0F047D794363397E58C4100"/>
    <d v="2025-11-28T00:00:00"/>
    <d v="2025-11-28T16:05:01"/>
    <d v="2025-11-28T16:08:15"/>
    <x v="1"/>
    <m/>
    <s v="066379559"/>
    <s v="NA"/>
    <s v="NA"/>
    <s v="Outbound"/>
    <s v="泰強守經銷商"/>
    <n v="0"/>
    <s v="[]"/>
    <s v="Smartphone"/>
    <s v="voice"/>
    <s v="Reason: 門市提交批改申請_x000a__x000a_Action: 申請日期未填，去電通知補上_x000a__x000a_Tools: 150112PTA55270_x000a__x000a_End Result: 066379559"/>
    <m/>
    <s v="一般諮詢"/>
    <s v="投保/批改/理賠進度"/>
    <s v="Resolved"/>
  </r>
  <r>
    <s v="Synnex"/>
    <x v="1"/>
    <s v="Call"/>
    <s v="54549111F5C842C1A6EF8E96F6BF92DE"/>
    <d v="2025-11-14T00:00:00"/>
    <d v="2025-11-14T17:23:13"/>
    <d v="2025-11-14T17:31:23"/>
    <x v="1"/>
    <m/>
    <s v="062808000"/>
    <s v="NA"/>
    <s v="NA"/>
    <s v="Outbound"/>
    <s v="泰強守經銷商"/>
    <n v="0"/>
    <s v="[&quot;150113PTA36293&quot;]"/>
    <s v="Smartphone"/>
    <s v="voice"/>
    <s v="Reason: 協助TRS建單時，跳出為關閉尋找我的iphone_x000a__x000a_Action: 告知門市協助聯絡用戶並關閉FMIP，關閉後再致電泰強守告知才能協助TRS建單_x000a__x000a_Tools: 頻道派件，TCS信箱 【亞勝科技服務專案】泰強守保險報修-保單號碼150113PTA36293_x000a__x000a_End Result: 062808000"/>
    <m/>
    <s v="一般諮詢"/>
    <s v="投保/批改/理賠 申請書填寫方式"/>
    <s v="Resolved"/>
  </r>
  <r>
    <s v="Synnex"/>
    <x v="1"/>
    <s v="Call"/>
    <s v="54E2291C7C4446F49D3F014C642B2080"/>
    <d v="2025-11-27T00:00:00"/>
    <d v="2025-11-27T12:39:40"/>
    <d v="2025-11-27T12:40:19"/>
    <x v="5"/>
    <s v="Sherry Lin"/>
    <s v="0976280958"/>
    <s v="NA"/>
    <s v="NA"/>
    <s v="Outbound"/>
    <s v="泰強守保戶"/>
    <n v="0"/>
    <s v="[&quot;150114PTA27242&quot;]"/>
    <s v="Smartphone"/>
    <s v="voice"/>
    <s v="Reason: 保單外撥_x000a__x000a_Action: NA_x000a__x000a_Tools: _x000a_150114PTA27242_x000a_End Result: 無法聯繫"/>
    <m/>
    <s v="一般諮詢"/>
    <s v="電子保單"/>
    <s v="UNREACHABLE"/>
  </r>
  <r>
    <s v="Synnex"/>
    <x v="1"/>
    <s v="Call"/>
    <s v="55258FB7AC534E2D8B779C53D4433A55"/>
    <d v="2025-11-04T00:00:00"/>
    <d v="2025-11-04T17:14:44"/>
    <d v="2025-11-04T17:18:17"/>
    <x v="4"/>
    <s v="Evan Liu"/>
    <s v="0955418712"/>
    <s v="NA"/>
    <s v="NA"/>
    <s v="Outbound"/>
    <s v="泰強守保戶"/>
    <n v="0"/>
    <s v="[&quot;60005366&quot;]"/>
    <s v="Smartphone"/>
    <s v="voice"/>
    <s v="Reason: 此案件目前on hold中, 預計明日11/5釋出_x000a__x000a_Action: 致電用戶說明審查，11/5釋出後會進行後續維修理賠作業_x000a__x000a_Tools: TCS-正確保單號碼是這組150112PTA50219-沈XX_x000a__x000a_End Result: 說明完成"/>
    <m/>
    <s v="一般諮詢"/>
    <s v="投保/批改/理賠進度"/>
    <s v="Resolved"/>
  </r>
  <r>
    <s v="Synnex"/>
    <x v="1"/>
    <s v="Call"/>
    <s v="553378F4D75A44218773602E65CF15E3"/>
    <d v="2025-11-14T00:00:00"/>
    <d v="2025-11-14T18:34:25"/>
    <d v="2025-11-14T18:36:04"/>
    <x v="1"/>
    <s v="Howard Chen"/>
    <s v="062808000"/>
    <s v="NA"/>
    <s v="NA"/>
    <s v="Outbound"/>
    <s v="泰強守經銷商"/>
    <n v="0"/>
    <s v="[&quot;150113PTA36293&quot;]"/>
    <s v="Smartphone"/>
    <s v="voice"/>
    <s v="Reason:150113PTA36293已起單完成，確認是否收到回信物流單及維修編號，並說明打包方式及AB單須補齊欄位_x000a_A單-維修編號須補、送修人與被保險人關係需勾本人、保險件欄位需填保單號碼_x000a_B單送修聯-維修編號須補_x000a__x000a_Action: NA_x000a__x000a_Tools:TCS信箱-Re: 文賢保衛站 iPhone 16Pro 金 354935410648371、TRS、TCS信箱-【亞勝科技服務專案】泰強守保險報修-150113PTA36293_x000a__x000a_End Result: 無法聯繫。062808000"/>
    <m/>
    <s v="一般諮詢"/>
    <s v="投保/批改/理賠 申請書填寫方式"/>
    <s v="UNREACHABLE"/>
  </r>
  <r>
    <s v="Synnex"/>
    <x v="1"/>
    <s v="Call"/>
    <s v="55CAA3C9FAB947748E834DFB99105200"/>
    <d v="2025-11-04T00:00:00"/>
    <d v="2025-11-04T15:22:58"/>
    <d v="2025-11-04T15:24:31"/>
    <x v="4"/>
    <s v="Evan Liu"/>
    <s v="0425229568"/>
    <s v="NA"/>
    <s v="NA"/>
    <s v="Outbound"/>
    <s v="泰強守經銷商"/>
    <n v="0"/>
    <s v="[&quot;60005585&quot;]"/>
    <s v="Smartphone"/>
    <s v="voice"/>
    <s v="Reason: Gina來信，此案件理賠申請書簽名與被保險人為不同人, 關係欄位不可勾選本人_x000a__x000a_Action: 無法聯繫_x000a__x000a_Tools: TCS-泰強守服務申請-DX2510016075-150112PTA48800-60005585-理賠申請書非本人_x000a__x000a_End Result: 無法聯繫"/>
    <m/>
    <s v="未提供服務"/>
    <s v="無法聯繫"/>
    <s v="UNREACHABLE"/>
  </r>
  <r>
    <s v="Synnex"/>
    <x v="1"/>
    <s v="Call"/>
    <s v="5678815F1E8D4ED8B698E958B6F48917"/>
    <d v="2025-11-18T00:00:00"/>
    <d v="2025-11-18T12:59:15"/>
    <d v="2025-11-18T13:10:16"/>
    <x v="4"/>
    <m/>
    <s v="035280885"/>
    <s v="NA"/>
    <s v="NA"/>
    <s v="Outbound"/>
    <s v="泰強守經銷商"/>
    <n v="0"/>
    <s v="[&quot;035280885&quot;]"/>
    <s v="Smartphone"/>
    <s v="voice"/>
    <s v="Reason: 門市申請IMEI批改，但目前這單保單已過期，但門市今天送出批改，門市擔憂會不會審核五個工作天後，就導致無法維修了。_x000a__x000a_Action: 去電說明轉發國泰時會備註急件處理，另FMIP還未關閉，請門市聯繫客戶處理。_x000a__x000a_Tools: 60005734_x000a__x000a_End Result: 035280885"/>
    <m/>
    <s v="一般諮詢"/>
    <s v="投保/批改/理賠進度"/>
    <s v="Resolved"/>
  </r>
  <r>
    <s v="Synnex"/>
    <x v="1"/>
    <s v="Call"/>
    <s v="56C0F1BF110F44D7BDE515AC477C64DB"/>
    <d v="2025-11-12T00:00:00"/>
    <d v="2025-11-12T16:31:07"/>
    <d v="2025-11-12T16:35:25"/>
    <x v="3"/>
    <s v="Alex Chen"/>
    <s v="0989094777"/>
    <s v="NA"/>
    <s v="NA"/>
    <s v="Outbound"/>
    <s v="泰強守經銷商"/>
    <n v="0"/>
    <s v="[]"/>
    <s v="Smartphone"/>
    <s v="voice"/>
    <s v="Reason: 批改IMEI僅有手機IMEI截圖，致電確認是否有外盒照_x000a__x000a_Action: 承辦詹先生接聽，確認有外盒可以提供照片，請詹先生一樣補寄tcs信箱後，資料齊全我端會協助轉寄國泰，確認說明清楚_x000a__x000a_Tools: 150114PTA27512_x000a__x000a_End Result: 完成"/>
    <m/>
    <s v="一般諮詢"/>
    <s v="投保/批改/理賠 申請書填寫方式"/>
    <s v="Resolved"/>
  </r>
  <r>
    <s v="Synnex"/>
    <x v="1"/>
    <s v="Call"/>
    <s v="57439F0D62F845DA934BAC665D503D94"/>
    <d v="2025-11-10T00:00:00"/>
    <d v="2025-11-10T16:42:52"/>
    <d v="2025-11-10T16:50:02"/>
    <x v="0"/>
    <m/>
    <s v="0425298208"/>
    <s v="NA"/>
    <s v="NA"/>
    <s v="Outbound"/>
    <s v="泰強守經銷商"/>
    <n v="0"/>
    <s v="[&quot;150113PTA41269&quot;]"/>
    <s v="Smartphone"/>
    <s v="voice"/>
    <s v="Reason: 派件，請門市協助寄送理賠申請書及報修單_x000a__x000a_Action: 告知門市協助寄送理賠申請書及報修單到泰強守TCS信箱，_x000a_並告知如2天內未收到信件，國泰將會退件因而請門市協助盡快處理_x000a__x000a_Tools: 頻道派件 TCS信箱 【亞勝科技服務專案】泰強守保險報修-保單號碼150113PTA41269_x000a__x000a_End Result: 0425298208"/>
    <m/>
    <s v="一般諮詢"/>
    <s v="投保/批改/理賠進度"/>
    <s v="Resolved"/>
  </r>
  <r>
    <s v="Synnex"/>
    <x v="1"/>
    <s v="Call"/>
    <s v="57AEB5AF0B7A450EAAAA2E7B4DD65BB9"/>
    <d v="2025-11-04T00:00:00"/>
    <d v="2025-11-04T15:08:57"/>
    <d v="2025-11-04T15:10:09"/>
    <x v="4"/>
    <s v="Amber Wang"/>
    <s v="0970722692"/>
    <s v="NA"/>
    <s v="NA"/>
    <s v="Outbound"/>
    <s v="泰強守經銷商"/>
    <n v="0"/>
    <s v="[&quot;60005544&quot;]"/>
    <s v="Smartphone"/>
    <s v="voice"/>
    <s v="Reason: _x000a_Gina來信，維修中心通知此案件原廠缺料可提供其它顏色, 但客戶不同意換色. 已告知原廠預計於11/25 出貨，請協助通知門市_x000a_Action: _x000a_無人接聽_x000a_Tools: _x000a_頻道、TCS:RE: 『亞勝』DX2510014897-60005544_x000a_End Result: _x000a_無人接聽_x000a_0970722692"/>
    <m/>
    <s v="一般諮詢"/>
    <s v="投保/批改/理賠進度"/>
    <s v="UNREACHABLE"/>
  </r>
  <r>
    <s v="Synnex"/>
    <x v="1"/>
    <s v="Call"/>
    <s v="57EAB2CB90A14EB6AA70869134900C3D"/>
    <d v="2025-11-07T00:00:00"/>
    <d v="2025-11-07T20:11:28"/>
    <d v="2025-11-07T20:13:24"/>
    <x v="1"/>
    <s v="Evan Liu"/>
    <s v="0919186437"/>
    <s v="NA"/>
    <s v="NA"/>
    <s v="Outbound"/>
    <s v="泰強守經銷商"/>
    <n v="0"/>
    <s v="[&quot;60005527&quot;]"/>
    <s v="Smartphone"/>
    <s v="voice"/>
    <s v="Reason: 批改申請書資料錯誤_x000a__x000a_Action: 轉語音_x000a__x000a_Tools: NA_x000a__x000a_End Result: 無法聯繫"/>
    <m/>
    <s v="未提供服務"/>
    <s v="無法聯繫"/>
    <s v="UNREACHABLE"/>
  </r>
  <r>
    <s v="Synnex"/>
    <x v="1"/>
    <s v="Call"/>
    <s v="57F87BFA160D414A8A618B0314D479DA"/>
    <d v="2025-11-18T00:00:00"/>
    <d v="2025-11-18T15:57:04"/>
    <d v="2025-11-18T16:02:38"/>
    <x v="4"/>
    <m/>
    <s v="033229797"/>
    <s v="NA"/>
    <s v="NA"/>
    <s v="Outbound"/>
    <s v="泰強守經銷商"/>
    <n v="0"/>
    <s v="[]"/>
    <s v="Smartphone"/>
    <s v="voice"/>
    <s v="Reason: 此案件投保錯誤機型, 請門市先進行批改, 批改完成才能申請理賠._x000a_另請門市提供有效購買證明向Apple原廠客服更新保固日期._x000a__x000a_Action: 批改申請書上充電盒確認，門市表示客戶有換修過一次，但不確定是否原廠置換。也是搭配無線充電盒_x000a__x000a_Tools: 150113PTC04743_x000a__x000a_End Result: 033229797"/>
    <m/>
    <s v="一般諮詢"/>
    <s v="投保/批改/理賠進度"/>
    <s v="Resolved"/>
  </r>
  <r>
    <s v="Synnex"/>
    <x v="1"/>
    <s v="Call"/>
    <s v="57FCDAFAAECE4D959D7039FFFDFB670D"/>
    <d v="2025-11-19T00:00:00"/>
    <d v="2025-11-19T16:57:14"/>
    <d v="2025-11-19T16:59:25"/>
    <x v="3"/>
    <s v="Sherry Lin"/>
    <s v="0910738252"/>
    <s v="NA"/>
    <s v="NA"/>
    <s v="Outbound"/>
    <s v="泰強守保戶"/>
    <n v="0"/>
    <s v="[&quot;150114PTA27083 150114PTA27084&quot;]"/>
    <s v="Smartphone"/>
    <s v="voice"/>
    <s v="Reason: 保單外撥_x000a__x000a_Action: 說明權益、信箱錯誤_x000a__x000a_Tools: 150114PTA27083_x000a_150114PTA27084_x000a__x000a_End Result: 通知完成"/>
    <m/>
    <s v="一般諮詢"/>
    <s v="電子保單"/>
    <s v="Resolved"/>
  </r>
  <r>
    <s v="Synnex"/>
    <x v="1"/>
    <s v="Call"/>
    <s v="57FFACCCC57649EC850AD9C331CE0EDB"/>
    <d v="2025-11-10T00:00:00"/>
    <d v="2025-11-10T13:45:44"/>
    <d v="2025-11-10T13:49:16"/>
    <x v="0"/>
    <m/>
    <s v="0492323456"/>
    <s v="NA"/>
    <s v="NA"/>
    <s v="Outbound"/>
    <s v="泰強守經銷商"/>
    <n v="0"/>
    <s v="[]"/>
    <s v="Smartphone"/>
    <s v="voice"/>
    <s v="Reason: 來信申請退保，請檢查郵件並確認原因，說明退費及提醒正本保留，回填文件資料至表單_x000a__x000a_Action: 批改單上缺少日期，去電門市通知補齊資料，門市表示承辦人不在，會轉達承辦人明日補件_x000a__x000a_Tools: 150114PTA26261_x000a__x000a_End Result: 0492323456"/>
    <m/>
    <s v="一般諮詢"/>
    <s v="投保/批改/理賠進度"/>
    <s v="Resolved"/>
  </r>
  <r>
    <s v="Synnex"/>
    <x v="1"/>
    <s v="Call"/>
    <s v="58300CB71DAC4C81810C32185F08408C"/>
    <d v="2025-11-17T00:00:00"/>
    <d v="2025-11-17T15:01:24"/>
    <d v="2025-11-17T15:07:15"/>
    <x v="0"/>
    <s v="Alex Chen"/>
    <s v="0907566036"/>
    <s v="NA"/>
    <s v="NA"/>
    <s v="Outbound"/>
    <s v="泰強守經銷商"/>
    <n v="0"/>
    <s v="[]"/>
    <s v="Smartphone"/>
    <s v="voice"/>
    <s v="Reason: 致電確認紙本報修內容_x000a__x000a_Action: 1.電池健康度偏低，故申請檢測+更換電池 2.事故地點雲林縣 3.不清楚報修系統，因平常不是他操作，說明尋找手機未關，關閉後再來電說明關閉，我端將會協助報修，蕭先生表示理解_x000a__x000a_Tools: 150112PTA52239_x000a__x000a_End Result: 完成"/>
    <m/>
    <s v="一般諮詢"/>
    <s v="投保/批改/理賠 申請書填寫方式"/>
    <s v="Resolved"/>
  </r>
  <r>
    <s v="Synnex"/>
    <x v="1"/>
    <s v="Call"/>
    <s v="58C60176AE664B6B837147F3DBF95484"/>
    <d v="2025-11-17T00:00:00"/>
    <d v="2025-11-17T20:53:22"/>
    <d v="2025-11-17T20:56:56"/>
    <x v="0"/>
    <s v="Evan Liu"/>
    <s v="0492333858"/>
    <s v="NA"/>
    <s v="NA"/>
    <s v="Outbound"/>
    <s v="泰強守經銷商"/>
    <n v="0"/>
    <s v="[&quot;60005858&quot;]"/>
    <s v="Smartphone"/>
    <s v="voice"/>
    <s v="Reason: 門市來信報修_x000a__x000a_Action: 建單完成，提醒回填案件編號，打包，安排物流取件_x000a__x000a_Tools: TCS-【亞勝科技服務專案】泰強守保險報修-150113PTA11894_x000a__x000a_End Result: 說明完成"/>
    <m/>
    <s v="一般諮詢"/>
    <s v="投保/批改/理賠進度"/>
    <s v="Resolved"/>
  </r>
  <r>
    <s v="Synnex"/>
    <x v="1"/>
    <s v="Call"/>
    <s v="592A97AB560B4B6190A26882AC96B8A0"/>
    <d v="2025-11-26T00:00:00"/>
    <d v="2025-11-26T12:11:15"/>
    <d v="2025-11-26T12:12:13"/>
    <x v="3"/>
    <s v="Sherry Lin"/>
    <s v="0933318536"/>
    <s v="NA"/>
    <s v="NA"/>
    <s v="Outbound"/>
    <s v="泰強守保戶"/>
    <n v="0"/>
    <s v="[&quot;150114PTA28118&quot;]"/>
    <s v="Smartphone"/>
    <s v="voice"/>
    <s v="Reason: 保單外撥_x000a__x000a_Action: NA_x000a__x000a_Tools: 150114PTA28118_x000a__x000a__x000a_End Result: 無法聯繫"/>
    <m/>
    <s v="一般諮詢"/>
    <s v="電子保單"/>
    <s v="UNREACHABLE"/>
  </r>
  <r>
    <s v="FET"/>
    <x v="0"/>
    <s v="Call"/>
    <s v="595E4201A0CF4BF3A619179A85F77969"/>
    <d v="2025-11-24T00:00:00"/>
    <d v="2025-11-24T19:20:28"/>
    <d v="2025-11-24T19:23:15"/>
    <x v="0"/>
    <s v="Amber Wang"/>
    <s v="0925299168"/>
    <s v="NA"/>
    <s v="NA"/>
    <s v="Outbound"/>
    <s v="註冊用戶 - 數位萬事通"/>
    <n v="0"/>
    <s v="[]"/>
    <s v="Smartphone"/>
    <s v="voice"/>
    <s v="Reason: _x000a_相機異常黑畫面_x000a_Action: _x000a_關閉重啟後跳空間已滿通知，說明清出空間即可_x000a_Tools: _x000a_個人經驗_x000a_End Result: _x000a_無其他問題"/>
    <m/>
    <s v="裝置設定"/>
    <s v="相機"/>
    <s v="Resolved"/>
  </r>
  <r>
    <s v="FET"/>
    <x v="0"/>
    <s v="Call"/>
    <s v="59673FA1868F428D80C92F5412587119"/>
    <d v="2025-11-08T00:00:00"/>
    <d v="2025-11-08T18:04:11"/>
    <d v="2025-11-08T18:32:51"/>
    <x v="2"/>
    <m/>
    <s v="0925266168"/>
    <s v="NA"/>
    <s v="NA"/>
    <s v="Outbound"/>
    <s v="註冊用戶 - 數位萬事通"/>
    <n v="0"/>
    <s v="[]"/>
    <s v="Smartphone"/>
    <s v="voice"/>
    <s v="Reason: _x000a_問題1.全聯app支付方式，發票雲端發票較好還是存在會員卡片裡就好，有何差異?_x000a_問題2.有加入直銷(天麗生技)，想請上層認養貓咪，如何聯繫。_x000a__x000a_Action: _x000a_問題1.說明看個人習慣，雲端發票有中獎系統會自動通知，存在全聯會員卡則是全聯結帳時全聯員工會通知。_x000a_問題2.請客戶透過line在與自身的會員上線溝通，因目前官網(天麗生技)主要是提供給一般用戶溝通，非內部經銷商聯繫。_x000a__x000a_Tools: 個人經驗、lmi_x000a__x000a_End Result: 已解決，轉滿意度。"/>
    <m/>
    <s v="程式相關"/>
    <s v="購物外送"/>
    <s v="Resolved"/>
  </r>
  <r>
    <s v="Synnex"/>
    <x v="1"/>
    <s v="Call"/>
    <s v="59D34449CCA74CEB9B14445B0FCC0822"/>
    <d v="2025-11-18T00:00:00"/>
    <d v="2025-11-18T13:25:04"/>
    <d v="2025-11-18T13:27:24"/>
    <x v="4"/>
    <s v="Molly Song"/>
    <s v="0900009309"/>
    <s v="NA"/>
    <s v="NA"/>
    <s v="Outbound"/>
    <s v="泰強守經銷商"/>
    <n v="0"/>
    <s v="[&quot;line官方帳號&quot;]"/>
    <s v="Smartphone"/>
    <s v="voice"/>
    <s v="Reason: 60005450_x000a__x000a_Action: 11/12完成補件，尚需工作時程，已發信SCM確認_x000a__x000a_Tools: TCS信箱-回覆:  EDTI-泰強守服務申請- 60005450-：150113PTA41269-無保險單/報修單_x000a__x000a_End Result: 您好，請問有什麼地方需要協助?_x000a_可以幫我們問一下這隻的進度到哪裡嗎_x000a_確切時麼時候可以拿到新的_x000a_客人挺急的_x000a_文件已補，目前尚在處理中，會請相關單位確認，待有新的回應再通知您，謝謝_x000a_可能要快一點喔_x000a_您好，目前尚待維修中心確認中，一有消息會盡快回覆您，謝謝"/>
    <m/>
    <s v="一般諮詢"/>
    <s v="投保/批改/理賠進度"/>
    <s v="DISCONNECTED"/>
  </r>
  <r>
    <s v="Synnex"/>
    <x v="1"/>
    <s v="Call"/>
    <s v="59ED0BDB7C574C0788B4E6630835226E"/>
    <d v="2025-11-19T00:00:00"/>
    <d v="2025-11-19T16:22:24"/>
    <d v="2025-11-19T16:25:11"/>
    <x v="3"/>
    <s v="Alex Chen"/>
    <s v="035280885"/>
    <s v="NA"/>
    <s v="NA"/>
    <s v="Outbound"/>
    <s v="泰強守經銷商"/>
    <n v="0"/>
    <s v="[]"/>
    <s v="Smartphone"/>
    <s v="voice"/>
    <s v="Reason: 致電請門市補正確AB單+B2B申請事故通知_x000a__x000a_Action: 門市張小姐表示目前沒空，請18:00過後再致電_x000a__x000a_Tools: 150112PTA50290_x000a__x000a_End Result: 需回電，035280885找張小姐"/>
    <m/>
    <s v="一般諮詢"/>
    <s v="投保/批改/理賠 申請書填寫方式"/>
    <s v="CALLBACK"/>
  </r>
  <r>
    <s v="Synnex"/>
    <x v="1"/>
    <s v="Call"/>
    <s v="5A89280B06EE4C6C95A55A5260BDABB4"/>
    <d v="2025-11-06T00:00:00"/>
    <d v="2025-11-06T15:38:17"/>
    <d v="2025-11-06T15:46:20"/>
    <x v="5"/>
    <s v="Molly Song"/>
    <s v="0928814812"/>
    <s v="NA"/>
    <s v="NA"/>
    <s v="Outbound"/>
    <s v="泰強守經銷商"/>
    <n v="0"/>
    <s v="[&quot;60005361&quot;]"/>
    <s v="Smartphone"/>
    <s v="voice"/>
    <s v="Reason: SCM:已經請維修站提供置換機型，待客戶後續確認將進行後續作業。_x000a__x000a_Action: 已回電門市游先生說明目前請況，游先生表示因客戶覺得處理過慢，中間也都無人聯繫客戶說明，導致客戶以為都沒在處理，表示若已有確認為置換的方式，請務必今日聯繫客戶確認，以免客戶再等待需要花更多時間安撫，煩 請通知維修中心，今日務必聯繫客戶確認置換機型，已發信SCM_x000a__x000a_Tools: TCS信箱-急件: 維修進度查詢-【60005361】/ 【150112PTA52259】_x000a__x000a_End Result: 回電完成"/>
    <m/>
    <s v="一般諮詢"/>
    <s v="投保/批改/理賠進度"/>
    <s v="Resolved"/>
  </r>
  <r>
    <s v="Synnex"/>
    <x v="1"/>
    <s v="Call"/>
    <s v="5AB558F6FC134B5185A6FE87DA8F9C12"/>
    <d v="2025-11-18T00:00:00"/>
    <d v="2025-11-18T17:47:29"/>
    <d v="2025-11-18T17:51:48"/>
    <x v="4"/>
    <m/>
    <s v="035280885"/>
    <s v="NA"/>
    <s v="NA"/>
    <s v="Outbound"/>
    <s v="泰強守經銷商"/>
    <n v="0"/>
    <s v="[]"/>
    <s v="Smartphone"/>
    <s v="voice"/>
    <s v="Reason: 此案件60005734客戶曾自行轉送原廠, 序號從356245742607485變更為358161187721418. 請門市替客戶進行序號批改作業, 待批改完成後重新報修國泰B2B.，另此件FMIP也未關閉_x000a__x000a_Action: 批改申請已收到，因期限問題。告知已轉國泰急件處理。批改完成後會再通知上事故+提供新的AB單_x000a_。_x000a_Tools: 150112PTA50290_x000a__x000a_End Result: 035280885"/>
    <m/>
    <s v="一般諮詢"/>
    <s v="投保/批改/理賠進度"/>
    <m/>
  </r>
  <r>
    <s v="Synnex"/>
    <x v="1"/>
    <s v="Call"/>
    <s v="5B600DFAD9F54D35BB48C7E69B0626CC"/>
    <d v="2025-11-07T00:00:00"/>
    <d v="2025-11-07T12:56:24"/>
    <d v="2025-11-07T13:05:26"/>
    <x v="1"/>
    <s v="Alex Chen"/>
    <s v="052228555"/>
    <s v="NA"/>
    <s v="NA"/>
    <s v="Outbound"/>
    <s v="泰強守經銷商"/>
    <n v="0"/>
    <s v="[]"/>
    <s v="Smartphone"/>
    <s v="voice"/>
    <s v="Reason: 退保(補充說明)_x000a__x000a_Action: 確認收到信件，核對需填寫的資訊，請蕭小姐業務員空著不要簽名，另資料正確且齊全後才會轉寄國泰，建議蕭小姐紙本+存摺影本一同發信的當下可直接來電確認我端是否收到，資料完整可直接協助寄件國泰，說明清楚_x000a__x000a_Tools: 150113PTA45128_x000a__x000a_End Result: 完成"/>
    <m/>
    <s v="批改申請"/>
    <s v="退保申請"/>
    <s v="Resolved"/>
  </r>
  <r>
    <s v="Synnex"/>
    <x v="1"/>
    <s v="Call"/>
    <s v="5B82462972A44F76A56F9A630B7B1F71"/>
    <d v="2025-11-11T00:00:00"/>
    <d v="2025-11-11T12:15:31"/>
    <d v="2025-11-11T12:17:58"/>
    <x v="4"/>
    <m/>
    <s v="0425885878"/>
    <s v="NA"/>
    <s v="NA"/>
    <s v="Outbound"/>
    <s v="泰強守經銷商"/>
    <n v="0"/>
    <s v="[]"/>
    <s v="Smartphone"/>
    <s v="voice"/>
    <s v="Reason: 通知門市因遲遲未收到補件，維修中心將安排退回_x000a__x000a_Action: 去電 0425885878 無人接聽_x000a__x000a_Tools: 150113PTA13704_x000a__x000a_End Result: 0425885878"/>
    <m/>
    <s v="未提供服務"/>
    <s v="無法聯繫"/>
    <s v="UNREACHABLE"/>
  </r>
  <r>
    <s v="Synnex"/>
    <x v="1"/>
    <s v="Call"/>
    <s v="5B865DD0C4074A78AB977640CEAA61E1"/>
    <d v="2025-11-19T00:00:00"/>
    <d v="2025-11-19T17:03:06"/>
    <d v="2025-11-19T17:04:38"/>
    <x v="3"/>
    <s v="Sherry Lin"/>
    <s v="0980567686"/>
    <s v="NA"/>
    <s v="NA"/>
    <s v="Outbound"/>
    <s v="泰強守保戶"/>
    <n v="0"/>
    <s v="[&quot;150114PTA27102&quot;]"/>
    <s v="Smartphone"/>
    <s v="voice"/>
    <s v="Reason: 保單外撥_x000a__x000a_Action: _x000a_說明權益_x000a_Tools: 150114PTA27102_x000a__x000a_End Result:通知完成"/>
    <m/>
    <s v="一般諮詢"/>
    <s v="電子保單"/>
    <s v="Resolved"/>
  </r>
  <r>
    <s v="Synnex"/>
    <x v="1"/>
    <s v="Call"/>
    <s v="5B89BAF4FF48434384A8FAB902699BFF"/>
    <d v="2025-11-05T00:00:00"/>
    <d v="2025-11-05T17:44:52"/>
    <d v="2025-11-05T17:54:32"/>
    <x v="3"/>
    <m/>
    <s v="047261086"/>
    <s v="NA"/>
    <s v="NA"/>
    <s v="Outbound"/>
    <s v="泰強守經銷商"/>
    <n v="0"/>
    <s v="[&quot;60005689&quot;]"/>
    <s v="Smartphone"/>
    <s v="voice"/>
    <s v="Reason: 派件，協助門市TRS建單_x000a__x000a_Action: 和門市告知維修單號60005689，並協助填寫到AB單上，並列印物流單貼在外箱上_x000a__x000a_Tools: 頻道指派， TCS信箱 主旨:手機保險 陳建仲_x000a_維修編號: 60005689_x000a_保險單號: 150113PTA05081_x000a__x000a_End Result: 047261086"/>
    <m/>
    <s v="一般諮詢"/>
    <s v="投保/批改/理賠進度"/>
    <s v="Resolved"/>
  </r>
  <r>
    <s v="Synnex"/>
    <x v="1"/>
    <s v="Call"/>
    <s v="5C2A89C71F6840E1B934B11D5BACDA40"/>
    <d v="2025-11-25T00:00:00"/>
    <d v="2025-11-25T15:10:47"/>
    <d v="2025-11-25T15:14:29"/>
    <x v="4"/>
    <s v="Alex Chen"/>
    <s v="0222068099"/>
    <s v="NA"/>
    <s v="NA"/>
    <s v="Outbound"/>
    <s v="泰強守經銷商"/>
    <n v="0"/>
    <s v="[]"/>
    <s v="Smartphone"/>
    <s v="voice"/>
    <s v="Reason: 來信報修，但保單號碼查詢非AB單填寫的客戶_x000a__x000a_Action: 范小姐，確認保單號碼有誤，正確應為150114PTA27310，修改後再補件tcs_x000a__x000a_Tools: 150114PTA27310_x000a__x000a_End Result: 完成"/>
    <m/>
    <s v="一般諮詢"/>
    <s v="投保/批改/理賠 申請書填寫方式"/>
    <s v="Resolved"/>
  </r>
  <r>
    <s v="Synnex"/>
    <x v="1"/>
    <s v="Call"/>
    <s v="5C478571FBEE4321AAAE1AC61022D95C"/>
    <d v="2025-11-07T00:00:00"/>
    <d v="2025-11-07T14:47:13"/>
    <d v="2025-11-07T14:47:55"/>
    <x v="1"/>
    <s v="Sherry Lin"/>
    <s v="0910890123"/>
    <s v="NA"/>
    <s v="NA"/>
    <s v="Outbound"/>
    <s v="泰強守保戶"/>
    <n v="0"/>
    <s v="[&quot;150114PTA26567&quot;]"/>
    <s v="Smartphone"/>
    <s v="voice"/>
    <s v="Reason: 保單外撥_x000a__x000a_Action: NA_x000a__x000a_Tools: 150114PTA26567_x000a__x000a_End Result:無法聯繫"/>
    <m/>
    <s v="一般諮詢"/>
    <s v="電子保單"/>
    <s v="UNREACHABLE"/>
  </r>
  <r>
    <s v="Synnex"/>
    <x v="1"/>
    <s v="Call"/>
    <s v="5C62CA57409544288E1BFDF2CF84195A"/>
    <d v="2025-11-10T00:00:00"/>
    <d v="2025-11-10T17:58:00"/>
    <d v="2025-11-10T18:01:14"/>
    <x v="0"/>
    <m/>
    <s v="0287729016"/>
    <s v="NA"/>
    <s v="NA"/>
    <s v="Outbound"/>
    <s v="泰強守經銷商"/>
    <n v="0"/>
    <s v="[]"/>
    <s v="Smartphone"/>
    <s v="voice"/>
    <s v="Reason: 門市來信紙本報修，請先協助確認TRS是否為有效保險件，若無權限請協助檢查文件完整性，確認事故地點並於TRS起單_x000a__x000a_Action: 起單完成，去電通知，未連繫上，無人接聽_x000a__x000a_Tools: 60005757_x000a__x000a_End Result: 未連繫上"/>
    <m/>
    <s v="未提供服務"/>
    <s v="無法聯繫"/>
    <s v="Resolved"/>
  </r>
  <r>
    <s v="Synnex"/>
    <x v="1"/>
    <s v="Call"/>
    <s v="5C84B7BC47514C298196C69728C81FED"/>
    <d v="2025-11-27T00:00:00"/>
    <d v="2025-11-27T16:06:47"/>
    <d v="2025-11-27T16:14:43"/>
    <x v="5"/>
    <s v="Alex Chen"/>
    <s v="062090555"/>
    <s v="NA"/>
    <s v="NA"/>
    <s v="Outbound"/>
    <s v="泰強守經銷商"/>
    <n v="0"/>
    <s v="[]"/>
    <s v="Smartphone"/>
    <s v="voice"/>
    <s v="Reason: 回電訓練園地密碼已重置_x000a__x000a_Action: 謝先生，確認目前正常登入，提醒課程相關資訊，無其他問題_x000a__x000a_Tools: TCS信箱-RE: 訓練園地密碼無法登入-(南)馬尼企業有限公司-歸仁店_x000a__x000a_End Result: 完成"/>
    <m/>
    <s v="系統問題"/>
    <s v="亞勝訓練園地 - 帳號密碼"/>
    <s v="Resolved"/>
  </r>
  <r>
    <s v="Synnex"/>
    <x v="1"/>
    <s v="Call"/>
    <s v="5C960639CA9046829FDAD90C3E8D1556"/>
    <d v="2025-11-10T00:00:00"/>
    <d v="2025-11-10T17:23:50"/>
    <d v="2025-11-10T17:29:03"/>
    <x v="0"/>
    <m/>
    <s v="0422259250"/>
    <s v="NA"/>
    <s v="NA"/>
    <s v="Outbound"/>
    <s v="泰強守經銷商"/>
    <n v="0"/>
    <s v="[]"/>
    <s v="Smartphone"/>
    <s v="voice"/>
    <s v="Reason: 門市來信紙本報修，請先協助確認TRS是否為有效保險件，若無權限請協助檢查文件完整性，確認事故地點並於TRS起單。資料確認_x000a__x000a_Action: 故障日期，確認無誤。_x000a__x000a_Tools: 150112PTA51903_x000a__x000a_End Result: 0422259250"/>
    <m/>
    <s v="一般諮詢"/>
    <s v="投保/批改/理賠進度"/>
    <s v="Resolved"/>
  </r>
  <r>
    <s v="Synnex"/>
    <x v="1"/>
    <s v="Call"/>
    <s v="5CBEB3EC529E4B44A3612896EAAF6D4A"/>
    <d v="2025-11-10T00:00:00"/>
    <d v="2025-11-10T15:44:26"/>
    <d v="2025-11-10T15:49:25"/>
    <x v="0"/>
    <s v="Evan Liu"/>
    <s v="0287729016"/>
    <s v="NA"/>
    <s v="NA"/>
    <s v="Outbound"/>
    <s v="泰強守經銷商"/>
    <n v="0"/>
    <s v="[&quot;60005749&quot;]"/>
    <s v="Smartphone"/>
    <s v="voice"/>
    <s v="Reason: 來信報修，門市已無權限_x000a__x000a_Action: 確認門市收到回信，提醒案件編號回填，打包等待物流收件，已呼叫物流_x000a_提醒日後報修單上的門市連絡電話要填寫收件門市電話_x000a__x000a_Tools: TCS 【亞勝科技服務專案】泰強守保險報修-150113PTA04145_x000a__x000a_End Result: 說明完成"/>
    <m/>
    <s v="一般諮詢"/>
    <s v="投保/批改/理賠進度"/>
    <s v="Resolved"/>
  </r>
  <r>
    <s v="Synnex"/>
    <x v="1"/>
    <s v="Call"/>
    <s v="5D2F422E97DB48F19A53737755ECDC95"/>
    <d v="2025-11-21T00:00:00"/>
    <d v="2025-11-21T18:35:07"/>
    <d v="2025-11-21T18:41:09"/>
    <x v="1"/>
    <s v="Evan Liu"/>
    <s v="0287729016"/>
    <s v="NA"/>
    <s v="NA"/>
    <s v="Outbound"/>
    <s v="泰強守經銷商"/>
    <n v="0"/>
    <s v="[&quot;150112PTA56984 &quot;,&quot;150114PTA01807 &quot;,&quot;150113PTA04084&quot;,&quot;150112PTA51426 &quot;,&quot;150112PTA58158&quot;,&quot;150114PTA1"/>
    <s v="Smartphone"/>
    <s v="voice"/>
    <s v="Reason: 門市來信報修6筆_x000a__x000a_Action: _x000a_150112PTA56984 - IMEI錯誤_x000a_150114PTA01807 - 未關閉FMIP_x000a_另外 60005914、60005915、60005916、60005917皆完成報修_x000a_提醒回填編號、打包、安排物流取件_x000a__x000a_Tools: TCS-_x000a_【亞勝科技服務專案】泰強守保險報修-150113PTA04084_x000a_【亞勝科技服務專案】泰強守保險報修-150112PTA51426 _x000a_【亞勝科技服務專案】泰強守保險報修-150112PTA58158_x000a_【亞勝科技服務專案】泰強守保險報修-150114PTA19974 _x000a__x000a_End Result: 說明完成"/>
    <m/>
    <s v="一般諮詢"/>
    <s v="投保/批改/理賠進度"/>
    <s v="Resolved"/>
  </r>
  <r>
    <s v="Synnex"/>
    <x v="1"/>
    <s v="Call"/>
    <s v="5D53BFFD7F4F4D829651AD6275E38600"/>
    <d v="2025-11-14T00:00:00"/>
    <d v="2025-11-14T16:59:59"/>
    <d v="2025-11-14T17:07:37"/>
    <x v="1"/>
    <m/>
    <s v="037377717"/>
    <s v="NA"/>
    <s v="NA"/>
    <s v="Outbound"/>
    <s v="泰強守經銷商"/>
    <n v="0"/>
    <s v="[&quot;&quot;Wordday Learning操作手冊&quot;&quot;]"/>
    <s v="Smartphone"/>
    <s v="voice"/>
    <s v="Reason: 門市內訓無法登入_x000a__x000a_Action: 協助門市重置裝置，並請門市使用有SIM卡的手機與螢幕鎖的手機為主要綁定裝置_x000a__x000a_Tools: 頻道派件，KIA會報，&quot;Wordday Learning操作手冊&quot;_x000a__x000a_End Result: 037377717_x000a_門市表示自己先試試看，有問題會在進線詢問"/>
    <m/>
    <s v="系統問題"/>
    <s v="亞勝訓練園地 - 帳號密碼"/>
    <s v="Resolved"/>
  </r>
  <r>
    <s v="Synnex"/>
    <x v="1"/>
    <s v="Call"/>
    <s v="5D8A5CB9D6F244B391BD3EDC8AB1A5D3"/>
    <d v="2025-11-10T00:00:00"/>
    <d v="2025-11-10T15:18:38"/>
    <d v="2025-11-10T15:21:10"/>
    <x v="0"/>
    <m/>
    <s v="0225559129"/>
    <s v="NA"/>
    <s v="NA"/>
    <s v="Outbound"/>
    <s v="泰強守經銷商"/>
    <n v="0"/>
    <s v="[]"/>
    <s v="Smartphone"/>
    <s v="voice"/>
    <s v="Reason: molly:向東電信原先有TRS權限，剛剛有進來五件紙本報修，請先問一下門市是否已經無法自行報修_x000a__x000a_Action: 門市表示是總部在處理，請此端撥打02-25559129。去電02-25559129 無人接聽轉語音_x000a__x000a_Tools: n/a_x000a__x000a_End Result: 0225559129"/>
    <m/>
    <s v="一般諮詢"/>
    <s v="投保/批改/理賠進度"/>
    <s v="UNREACHABLE"/>
  </r>
  <r>
    <s v="Synnex"/>
    <x v="1"/>
    <s v="Call"/>
    <s v="5DADC45B999C4A73AA52AEB31AF35154"/>
    <d v="2025-11-07T00:00:00"/>
    <d v="2025-11-07T20:50:05"/>
    <d v="2025-11-07T20:51:24"/>
    <x v="1"/>
    <s v="Evan Liu"/>
    <s v="0919186437"/>
    <s v="NA"/>
    <s v="NA"/>
    <s v="Outbound"/>
    <s v="泰強守經銷商"/>
    <n v="0"/>
    <s v="[&quot;60005527&quot;]"/>
    <s v="Smartphone"/>
    <s v="voice"/>
    <s v="Reason: 來信批改IMEI，資料錯誤_x000a__x000a_Action: 轉語音_x000a__x000a_Tools: NA_x000a__x000a_End Result: 無法聯繫"/>
    <m/>
    <s v="未提供服務"/>
    <s v="無法聯繫"/>
    <s v="UNREACHABLE"/>
  </r>
  <r>
    <s v="Synnex"/>
    <x v="1"/>
    <s v="Call"/>
    <s v="5DB59409E0B54ED180CF481973633E3A"/>
    <d v="2025-11-10T00:00:00"/>
    <d v="2025-11-10T18:55:22"/>
    <d v="2025-11-10T18:57:36"/>
    <x v="0"/>
    <m/>
    <s v="0287729016"/>
    <s v="NA"/>
    <s v="NA"/>
    <s v="Outbound"/>
    <s v="泰強守經銷商"/>
    <n v="0"/>
    <s v="[]"/>
    <s v="Smartphone"/>
    <s v="voice"/>
    <s v="Reason: 門市來信紙本報修，請先協助確認TRS是否為有效保險件，若無權限請協助檢查文件完整性，確認事故地點並於TRS起單。_x000a_資料缺失_x000a__x000a_Action: 資料缺少事故地點，去電無人接聽。_x000a__x000a_Tools: 150112PTA51903、150112PTA54938_x000a__x000a_End Result: 0287729016"/>
    <m/>
    <s v="未提供服務"/>
    <s v="無法聯繫"/>
    <s v="Resolved"/>
  </r>
  <r>
    <s v="DE"/>
    <x v="0"/>
    <s v="Call"/>
    <s v="5DE1CF63002E4BF2ABE4496FCFE9468B"/>
    <d v="2025-11-23T00:00:00"/>
    <d v="2025-11-23T14:59:51"/>
    <d v="2025-11-23T15:03:21"/>
    <x v="6"/>
    <m/>
    <s v="0955315451"/>
    <s v="NA"/>
    <s v="NA"/>
    <s v="Outbound"/>
    <s v="註冊用戶 - 科技易即通"/>
    <n v="0"/>
    <s v="[]"/>
    <s v="Smartphone"/>
    <s v="voice"/>
    <s v="Reason: 客戶反應他的手機 YT部分影片無法背景播放_x000a__x000a_Action: 此端測試後，去電客戶說明:某些影片有版權或國家限制，就算是PREMIUM也是沒辦法背景撥放及下載的。_x000a_ _x000a_Tools: 個人經驗、詢問同事(rex)_x000a__x000a_End Result: 已解決"/>
    <m/>
    <s v="程式相關"/>
    <s v="媒體及影片"/>
    <s v="Resolved"/>
  </r>
  <r>
    <s v="Synnex"/>
    <x v="1"/>
    <s v="Call"/>
    <s v="5E69AF21825D44789F1C19000BF1D612"/>
    <d v="2025-11-20T00:00:00"/>
    <d v="2025-11-20T12:22:31"/>
    <d v="2025-11-20T12:25:08"/>
    <x v="5"/>
    <m/>
    <s v="0933938163"/>
    <s v="NA"/>
    <s v="NA"/>
    <s v="Outbound"/>
    <s v="泰強守經銷商"/>
    <n v="0"/>
    <s v="[&quot;150112PTA52489&quot;]"/>
    <s v="Smartphone"/>
    <s v="voice"/>
    <s v="Reason: 派件，協助門市TRS件單與用戶資料確認_x000a__x000a_Action: 門市未接聽_x000a__x000a_Tools: 頻道派件   【亞勝科技服務專案】泰強守保險報修-保單號碼150112PTA52489_x000a__x000a_End Result: 0933938163"/>
    <m/>
    <s v="一般諮詢"/>
    <s v="投保/批改/理賠 申請書填寫方式"/>
    <s v="CALLBACK"/>
  </r>
  <r>
    <s v="Synnex"/>
    <x v="1"/>
    <s v="Call"/>
    <s v="600B29CB0F604D3C822397AA6A788719"/>
    <d v="2025-11-14T00:00:00"/>
    <d v="2025-11-14T15:52:14"/>
    <d v="2025-11-14T15:52:55"/>
    <x v="1"/>
    <s v="Sherry Lin"/>
    <s v="0985579923"/>
    <s v="NA"/>
    <s v="NA"/>
    <s v="Outbound"/>
    <s v="泰強守保戶"/>
    <n v="0"/>
    <s v="[&quot;150114PTA26729&quot;]"/>
    <s v="Smartphone"/>
    <s v="voice"/>
    <s v="Reason: 簡訊保單外撥_x000a__x000a_Action: NA_x000a__x000a_Tools: 150114PTA26729_x000a__x000a_End Result: 無法聯繫"/>
    <m/>
    <s v="一般諮詢"/>
    <s v="電子保單"/>
    <s v="UNREACHABLE"/>
  </r>
  <r>
    <s v="Synnex"/>
    <x v="1"/>
    <s v="Call"/>
    <s v="606145AC5E7344A1867745D82B3DD7AD"/>
    <d v="2025-11-13T00:00:00"/>
    <d v="2025-11-13T14:38:56"/>
    <d v="2025-11-13T14:41:01"/>
    <x v="5"/>
    <s v="Sherry Lin"/>
    <s v="0933737192"/>
    <s v="NA"/>
    <s v="NA"/>
    <s v="Outbound"/>
    <s v="泰強守保戶"/>
    <n v="0"/>
    <s v="[&quot;150114PTA26663&quot;]"/>
    <s v="Smartphone"/>
    <s v="voice"/>
    <s v="Reason: 保單外撥_x000a__x000a_Action: 說明權益，信箱錯誤_x000a__x000a_Tools: 150114PTA26663_x000a__x000a_End Result: 通知完成"/>
    <m/>
    <s v="一般諮詢"/>
    <s v="電子保單"/>
    <s v="Resolved"/>
  </r>
  <r>
    <s v="Synnex"/>
    <x v="1"/>
    <s v="Call"/>
    <s v="60BBD25A52E5438B9D0860319F01B199"/>
    <d v="2025-11-24T00:00:00"/>
    <d v="2025-11-24T12:33:29"/>
    <d v="2025-11-24T12:35:09"/>
    <x v="0"/>
    <m/>
    <s v="0287729016"/>
    <s v="NA"/>
    <s v="NA"/>
    <s v="Outbound"/>
    <s v="泰強守經銷商"/>
    <n v="0"/>
    <s v="[]"/>
    <s v="Smartphone"/>
    <s v="voice"/>
    <s v="Reason: 門市來信紙本報修，請先協助確認TRS是否為有效保險件，檢查文件無誤，確認事故地點並於TRS起單_x000a__x000a_Action: 起單完成，去電通知，無人接聽。_x000a__x000a_Tools: 150114PTA01807_x000a__x000a_End Result: 0287729016"/>
    <m/>
    <s v="一般諮詢"/>
    <s v="投保/批改/理賠進度"/>
    <s v="UNREACHABLE"/>
  </r>
  <r>
    <s v="Synnex"/>
    <x v="1"/>
    <s v="Call"/>
    <s v="614590BEA3E94AA09E3CC4A81E469B9E"/>
    <d v="2025-11-10T00:00:00"/>
    <d v="2025-11-10T14:16:20"/>
    <d v="2025-11-10T14:21:29"/>
    <x v="0"/>
    <s v="Evan Liu"/>
    <s v="0425229568"/>
    <s v="NA"/>
    <s v="NA"/>
    <s v="Outbound"/>
    <s v="泰強守經銷商"/>
    <n v="0"/>
    <s v="[&quot;2511000812850328&quot;]"/>
    <s v="Smartphone"/>
    <s v="voice"/>
    <s v="Reason: 來信申請退保_x000a__x000a_Action: 退保原因-家人反對_x000a_提醒支票仍須有銀行帳戶入帳，請門市先協助確認要保人是否有帳戶_x000a__x000a_Tools: Molly協助、TCS-退保_x000a__x000a_End Result: 請門市先協助確認是否有帳戶，預約14:40回電04-25229568 陳小姐"/>
    <m/>
    <s v="批改申請"/>
    <s v="退保申請"/>
    <s v="CALLBACK"/>
  </r>
  <r>
    <s v="Synnex"/>
    <x v="1"/>
    <s v="Call"/>
    <s v="61DCCD6486A44C7FB7A50408B5B63461"/>
    <d v="2025-11-05T00:00:00"/>
    <d v="2025-11-05T15:48:36"/>
    <d v="2025-11-05T15:56:34"/>
    <x v="3"/>
    <s v="Howard Chen"/>
    <s v="0982595678"/>
    <s v="NA"/>
    <s v="NA"/>
    <s v="Outbound"/>
    <s v="泰強守保戶"/>
    <n v="0"/>
    <s v="[&quot;60005441&quot;]"/>
    <s v="Smartphone"/>
    <s v="voice"/>
    <s v="Reason:60005441，(Gina來信)本客戶同意置換同款灰色，目前灰色已缺貨，致電客戶說明，並詢問是否同意換同款黑色_x000a__x000a_Action:客同意置換黑色_x000a_1.抱怨維修中心通知兩次，且兩次間隔才2-3日，並第二次通知還是確認已匯款完成的情況下，再次詢問是否要灰色，但是後面卻告知無灰色僅有黑色。_x000a_&gt;&gt;&gt;&gt;&gt;填單回饋_x000a_2.詢問現在SAMSUNG Galaxy S24 Ultra不是已停產？如果現在沒灰色要怎辦？還要等很久嗎？_x000a_&gt;&gt;&gt;&gt;&gt;雖已停產，但如果有通路可採購到，還是會以同款機提供置換。因現有同款黑色，故與客戶確認置換意願。因已匯款完成，若同意將通知維修端儘速置換完修送返。_x000a__x000a__x000a_Tools:TCS信箱-RE: 泰強守服務申請-HX2510011342-150113PTA17563-60005441-變更顏色_x000a__x000a_End Result:無其他問題。0982595678"/>
    <m/>
    <s v="一般諮詢"/>
    <s v="投保/批改/理賠進度"/>
    <s v="Resolved"/>
  </r>
  <r>
    <s v="Synnex"/>
    <x v="1"/>
    <s v="Call"/>
    <s v="62E2589FA4AB4FE8AA43C044D9EE73DD"/>
    <d v="2025-11-12T00:00:00"/>
    <d v="2025-11-12T17:09:29"/>
    <d v="2025-11-12T17:15:44"/>
    <x v="3"/>
    <m/>
    <s v="0425298208"/>
    <s v="NA"/>
    <s v="NA"/>
    <s v="Outbound"/>
    <s v="泰強守經銷商"/>
    <n v="0"/>
    <s v="[&quot;150113PTA41269&quot;,&quot;60005450&quot;]"/>
    <s v="Smartphone"/>
    <s v="voice"/>
    <s v="Reason: 派件，請門市寄報修單到TCS信箱_x000a__x000a_Action: 門市表示業務告知傳到line上面就好，已請門市協助夾檔寄到TCS信箱_x000a_後續藥補哪些資料會再與門市聯繫_x000a__x000a_Tools: 頻道派件，TCS信箱    【亞勝科技服務專案】泰強守保險報修-保單號碼150113PTA41269_x000a_維修單60005450_x000a__x000a_End Result: 0425298208"/>
    <m/>
    <s v="一般諮詢"/>
    <s v="投保/批改/理賠進度"/>
    <s v="Resolved"/>
  </r>
  <r>
    <s v="Synnex"/>
    <x v="1"/>
    <s v="Call"/>
    <s v="62E567EE3108489BBC3A4DF53F5767A1"/>
    <d v="2025-11-04T00:00:00"/>
    <d v="2025-11-04T20:14:31"/>
    <d v="2025-11-04T20:19:42"/>
    <x v="4"/>
    <s v="Evan Liu"/>
    <s v="0492323456"/>
    <s v="NA"/>
    <s v="NA"/>
    <s v="Outbound"/>
    <s v="泰強守經銷商"/>
    <n v="0"/>
    <s v="[&quot;60005385&quot;]"/>
    <s v="Smartphone"/>
    <s v="voice"/>
    <s v="Reason: Jeremy來信，此件客戶手機無卡托(且故障無法開機)_x000a__x000a_Action: 請門市線上來信提供，確認後轉送SCM_x000a__x000a_Tools: TCS-回覆: EDTI-泰強守服務申請- 60005385-：150113PTA41375 _x000a__x000a_End Result: 說明完成"/>
    <m/>
    <s v="一般諮詢"/>
    <s v="投保/批改/理賠進度"/>
    <s v="Resolved"/>
  </r>
  <r>
    <s v="Synnex"/>
    <x v="1"/>
    <s v="Call"/>
    <s v="638EFC6481664436931BF2B2F9E69180"/>
    <d v="2025-11-28T00:00:00"/>
    <d v="2025-11-28T17:57:05"/>
    <d v="2025-11-28T18:01:21"/>
    <x v="1"/>
    <m/>
    <s v="066379559"/>
    <s v="NA"/>
    <s v="NA"/>
    <s v="Outbound"/>
    <s v="泰強守經銷商"/>
    <n v="0"/>
    <s v="[]"/>
    <s v="Smartphone"/>
    <s v="voice"/>
    <s v="Reason: 剛批改完，系統尚未過帳，待系統完成後再通知門市報修_x000a__x000a_Action: 去電門市，請門市明日再做TRS報修動作。_x000a__x000a_Tools: 個人經驗。_x000a__x000a_End Result: 066379559"/>
    <m/>
    <s v="一般諮詢"/>
    <s v="投保/批改/理賠進度"/>
    <s v="Resolved"/>
  </r>
  <r>
    <s v="Synnex"/>
    <x v="1"/>
    <s v="Call"/>
    <s v="63EF578B13884CA8B6DCF9A7ADE92F8D"/>
    <d v="2025-11-19T00:00:00"/>
    <d v="2025-11-19T17:16:29"/>
    <d v="2025-11-19T17:21:20"/>
    <x v="3"/>
    <m/>
    <s v="0425298208"/>
    <s v="NA"/>
    <s v="NA"/>
    <s v="Outbound"/>
    <s v="泰強守經銷商"/>
    <n v="0"/>
    <s v="[&quot;150113PTA41269&quot;,&quot;60005450&quot;]"/>
    <s v="Smartphone"/>
    <s v="voice"/>
    <s v="Reason: 派件，請門市協助與用戶溝通繳款後才能執行置換_x000a__x000a_Action: 和門市告知請協助與用戶溝通，並完成匯款後進線告知，維修中心才會執行手機置換_x000a__x000a_Tools: 頻道派件，TCS信箱  【亞勝科技服務專案】泰強守保險報修-保單號碼150113PTA41269_x000a_60005450_x000a__x000a_End Result: 0425298208"/>
    <m/>
    <s v="一般諮詢"/>
    <s v="投保/批改/理賠進度"/>
    <s v="Resolved"/>
  </r>
  <r>
    <s v="Synnex"/>
    <x v="1"/>
    <s v="Call"/>
    <s v="6434B097E4A94AA1AF2CAF3EC9D01D24"/>
    <d v="2025-11-28T00:00:00"/>
    <d v="2025-11-28T12:02:23"/>
    <d v="2025-11-28T12:12:31"/>
    <x v="1"/>
    <s v="Alex Chen"/>
    <s v="0908169556"/>
    <s v="NA"/>
    <s v="NA"/>
    <s v="Outbound"/>
    <s v="泰強守經銷商"/>
    <n v="0"/>
    <s v="[]"/>
    <s v="Smartphone"/>
    <s v="voice"/>
    <s v="Reason: 批改申請書未補_x000a__x000a_Action: 承辦孫小姐不在，由詹小姐協助，說明已有申請到完修單，目前僅剩批改申請書補件，亦有說明此件新舊保單狀況是當時舊保單尚未完成維修理賠程序時，已先操作續保，故原資料都依同繼承，而後續批改IMEI的操作是發生在舊保單，確認說明清楚，後續等候補件，一同說明之後如有批改完成，會再致電說明要重新填寫事故通知，此回電僅先電話中提醒，故此通服務已結束_x000a__x000a_Tools: 新【150113PTA45528】舊150112PTA55229_x000a__x000a_End Result: 完成"/>
    <m/>
    <s v="批改申請"/>
    <s v="修改手機裝置資料"/>
    <s v="Resolved"/>
  </r>
  <r>
    <s v="Synnex"/>
    <x v="1"/>
    <s v="Call"/>
    <s v="644EF87BA3C64AF496B2744AB71823F0"/>
    <d v="2025-11-20T00:00:00"/>
    <d v="2025-11-20T20:12:57"/>
    <d v="2025-11-20T20:15:50"/>
    <x v="5"/>
    <s v="Howard Chen"/>
    <s v="035280885"/>
    <s v="NA"/>
    <s v="NA"/>
    <s v="Outbound"/>
    <s v="泰強守經銷商"/>
    <n v="0"/>
    <s v="[&quot;60005734&quot;]"/>
    <s v="Smartphone"/>
    <s v="voice"/>
    <s v="Reason:60005734已補件，確認已收到文件無誤，請門市盡快協助用戶關閉fmip後進線通知_x000a__x000a_Action:說明完成_x000a__x000a_Tools:TCS信箱-Re: 維修單號 : 60005734_x000a__x000a_End Result:無其他問題035280885"/>
    <m/>
    <s v="一般諮詢"/>
    <s v="投保/批改/理賠 申請書填寫方式"/>
    <s v="Resolved"/>
  </r>
  <r>
    <s v="Synnex"/>
    <x v="1"/>
    <s v="Call"/>
    <s v="64603095DD254C3183DBAD4B263418B8"/>
    <d v="2025-11-11T00:00:00"/>
    <d v="2025-11-11T16:53:33"/>
    <d v="2025-11-11T16:56:21"/>
    <x v="4"/>
    <s v="Amber Wang"/>
    <s v="0222068099"/>
    <s v="NA"/>
    <s v="NA"/>
    <s v="Outbound"/>
    <s v="泰強守經銷商"/>
    <n v="0"/>
    <s v="[&quot;60005770 &quot;]"/>
    <s v="Smartphone"/>
    <s v="voice"/>
    <s v="Reason: _x000a_門市來信紙本報修，請先協助確認TRS是否為有效保險件，若無權限請協助檢查文件完整性，確認事故地點並於TRS起單_x000a_Action: _x000a_單號60005770 已通知打包待物流_x000a_Tools: _x000a_頻道、TCS:【亞勝科技服務專案】泰強守保險報修-150112PTA56073_x000a_End Result: _x000a_無其他問題_x000a_0222068099"/>
    <m/>
    <s v="一般諮詢"/>
    <s v="投保/批改/理賠 申請書填寫方式"/>
    <s v="Resolved"/>
  </r>
  <r>
    <s v="Synnex"/>
    <x v="1"/>
    <s v="Call"/>
    <s v="648572A7E2E94F8AAB41C2808CC63379"/>
    <d v="2025-11-04T00:00:00"/>
    <d v="2025-11-04T12:26:49"/>
    <d v="2025-11-04T12:28:20"/>
    <x v="4"/>
    <s v="Sherry Lin"/>
    <s v="0972803628"/>
    <s v="NA"/>
    <s v="NA"/>
    <s v="Outbound"/>
    <s v="泰強守保戶"/>
    <n v="0"/>
    <s v="[&quot;150114PTA25892&quot;]"/>
    <s v="Smartphone"/>
    <s v="voice"/>
    <s v="Reason: 保單外撥_x000a__x000a_Action: 說明權益_x000a__x000a_Tools: 150114PTA25892_x000a__x000a_End Result: 通知完成"/>
    <m/>
    <s v="一般諮詢"/>
    <s v="電子保單"/>
    <s v="Resolved"/>
  </r>
  <r>
    <s v="Synnex"/>
    <x v="1"/>
    <s v="Call"/>
    <s v="64A0F87B4D5B44AAACC1A52F06501FDF"/>
    <d v="2025-11-21T00:00:00"/>
    <d v="2025-11-21T16:22:50"/>
    <d v="2025-11-21T16:26:42"/>
    <x v="1"/>
    <m/>
    <s v="0968625158"/>
    <s v="NA"/>
    <s v="NA"/>
    <s v="Outbound"/>
    <s v="泰強守經銷商"/>
    <n v="0"/>
    <s v="[&quot;60005883&quot;]"/>
    <s v="Smartphone"/>
    <s v="voice"/>
    <s v="Reason: 此案件未附理賠申請書, 請門市再提供, 2天未回覆將退件。_x000a_門市已補寄，但客戶欄位未簽名_x000a__x000a_Action: 去電通知客戶簽名欄位未勾選及簽名，請補上。_x000a__x000a_Tools: 60005883_x000a__x000a_End Result: 0968625158"/>
    <m/>
    <s v="一般諮詢"/>
    <s v="投保/批改/理賠進度"/>
    <s v="Resolved"/>
  </r>
  <r>
    <s v="Synnex"/>
    <x v="1"/>
    <s v="Call"/>
    <s v="64AE62AEC0934CFABABC0CF0A28F973E"/>
    <d v="2025-11-04T00:00:00"/>
    <d v="2025-11-04T16:23:05"/>
    <d v="2025-11-04T16:29:32"/>
    <x v="4"/>
    <s v="Evan Liu"/>
    <s v="0425229568"/>
    <s v="NA"/>
    <s v="NA"/>
    <s v="Outbound"/>
    <s v="泰強守經銷商"/>
    <n v="0"/>
    <s v="[&quot;60005585&quot;]"/>
    <s v="Smartphone"/>
    <s v="voice"/>
    <s v="Reason: Gina來信，此案件理賠申請書簽名與被保險人為不同人_x000a__x000a_Action: 請門市重新到報修系統下載理賠申請書，說明簽名處需求，請用戶重新簽名並勾選正確關係候補件到泰強守信箱_x000a__x000a_Tools: TCS-泰強守服務申請-DX2510016075-150112PTA48800-60005585-理賠申請書非本人_x000a__x000a_End Result: 說明完成"/>
    <m/>
    <s v="一般諮詢"/>
    <s v="投保/批改/理賠 申請書填寫方式"/>
    <s v="Resolved"/>
  </r>
  <r>
    <s v="Synnex"/>
    <x v="1"/>
    <s v="Call"/>
    <s v="64C5B9F354614438A29B7E3C88E0C3F1"/>
    <d v="2025-11-21T00:00:00"/>
    <d v="2025-11-21T12:24:20"/>
    <d v="2025-11-21T12:30:34"/>
    <x v="1"/>
    <s v="Alex Chen"/>
    <s v="0901242399"/>
    <s v="NA"/>
    <s v="NA"/>
    <s v="Outbound"/>
    <s v="泰強守經銷商"/>
    <n v="0"/>
    <s v="[]"/>
    <s v="Smartphone"/>
    <s v="voice"/>
    <s v="Reason: 昨日人工投保，漏填部分請門市補齊_x000a__x000a_Action: 門市許先生，說明漏填內容，補填後一樣寄tcs信箱_x000a__x000a_Tools: 自身經驗_x000a__x000a_End Result: 完成"/>
    <m/>
    <s v="一般諮詢"/>
    <s v="投保/批改/理賠 申請書填寫方式"/>
    <s v="Resolved"/>
  </r>
  <r>
    <s v="Synnex"/>
    <x v="1"/>
    <s v="Call"/>
    <s v="65323866267F46668D72A5A0D8A7E84D"/>
    <d v="2025-11-11T00:00:00"/>
    <d v="2025-11-11T12:59:53"/>
    <d v="2025-11-11T13:05:26"/>
    <x v="4"/>
    <m/>
    <s v="0287729016"/>
    <s v="NA"/>
    <s v="NA"/>
    <s v="Outbound"/>
    <s v="泰強守經銷商"/>
    <n v="0"/>
    <s v="[&quot;60005766&quot;]"/>
    <s v="Smartphone"/>
    <s v="voice"/>
    <s v="Reason: 門市來信紙本報修，請先協助確認TRS是否為有效保險件，若無權限請協助檢查文件完整性，確認事故地點並於TRS起單_x000a__x000a_Action: 起單完成，去電確認信件收取 、單號回填AB單、物流單貼維修箱，物流這一兩天過去取件_x000a__x000a_Tools: 60005766_x000a__x000a_End Result: 0287729016"/>
    <m/>
    <s v="一般諮詢"/>
    <s v="投保/批改/理賠進度"/>
    <s v="Resolved"/>
  </r>
  <r>
    <s v="Synnex"/>
    <x v="1"/>
    <s v="Call"/>
    <s v="653B681874E0444BAE7790DB13C6BCD9"/>
    <d v="2025-11-25T00:00:00"/>
    <d v="2025-11-25T20:06:23"/>
    <d v="2025-11-25T20:09:34"/>
    <x v="4"/>
    <s v="Evan Liu"/>
    <s v="0983755007"/>
    <s v="NA"/>
    <s v="NA"/>
    <s v="Outbound"/>
    <s v="泰強守經銷商"/>
    <n v="0"/>
    <s v="[&quot;150113PTA44857&quot;]"/>
    <s v="Smartphone"/>
    <s v="voice"/>
    <s v="Reason: 門市來信紙本報修_x000a__x000a_Action: 缺A單，門市表示明天才能補_x000a_請門市來信後完成報修才能提供案件編號_x000a__x000a_Tools: Re: 手機出險_x000a__x000a_End Result: 說明完成"/>
    <m/>
    <s v="一般諮詢"/>
    <s v="投保/批改/理賠 申請書填寫方式"/>
    <s v="Resolved"/>
  </r>
  <r>
    <s v="Synnex"/>
    <x v="1"/>
    <s v="Call"/>
    <s v="657738D0E2A147858CA5C4605BA1B030"/>
    <d v="2025-11-12T00:00:00"/>
    <d v="2025-11-12T16:30:30"/>
    <d v="2025-11-12T16:35:08"/>
    <x v="3"/>
    <m/>
    <s v="0422277789"/>
    <s v="NA"/>
    <s v="NA"/>
    <s v="Outbound"/>
    <s v="泰強守經銷商"/>
    <n v="0"/>
    <s v="[&quot;150113PTA36271&quot;,&quot;60005411&quot;]"/>
    <s v="Smartphone"/>
    <s v="voice"/>
    <s v="Reason: 派件，和門市告知AB單型號寫錯需修改_x000a__x000a_Action: 告知修改型號改成正確型號  razr40，修改完成後重新發信到TCS信箱_x000a__x000a_Tools: 頻道派件，TCS信箱   【亞勝科技服務專案】泰強守保險報修-保單號碼150113PTA36271_x000a_60005411_x000a__x000a_End Result: 0422277789_x000a_因門市小姐上一通有表明正在忙碌中，所以後續沒和用戶做總結"/>
    <m/>
    <s v="一般諮詢"/>
    <s v="投保/批改/理賠 申請書填寫方式"/>
    <s v="Resolved"/>
  </r>
  <r>
    <s v="Synnex"/>
    <x v="1"/>
    <s v="Call"/>
    <s v="65C3ED19089D4BE1A4F939F04BEBB04F"/>
    <d v="2025-11-04T00:00:00"/>
    <d v="2025-11-04T12:18:54"/>
    <d v="2025-11-04T12:20:38"/>
    <x v="4"/>
    <s v="Sherry Lin"/>
    <s v="0987747113"/>
    <s v="NA"/>
    <s v="NA"/>
    <s v="Outbound"/>
    <s v="泰強守保戶"/>
    <n v="0"/>
    <s v="[&quot;150114PTA25704&quot;]"/>
    <s v="Smartphone"/>
    <s v="voice"/>
    <s v="Reason: 保單外撥_x000a__x000a_Action: 說明權益_x000a__x000a_Tools: 150114PTA25704_x000a__x000a_End Result: 通知完成"/>
    <m/>
    <s v="一般諮詢"/>
    <s v="電子保單"/>
    <s v="Resolved"/>
  </r>
  <r>
    <s v="Synnex"/>
    <x v="0"/>
    <s v="Call"/>
    <s v="65E482442A8547CC8AED969D615620F2"/>
    <d v="2025-11-05T00:00:00"/>
    <d v="2025-11-05T00:09:00"/>
    <d v="2025-11-05T00:09:28"/>
    <x v="3"/>
    <s v="Jacky Lee"/>
    <s v="0937627771"/>
    <s v="NA"/>
    <s v="NA"/>
    <s v="Outbound"/>
    <s v="註冊用戶 - 科技易即通"/>
    <n v="0"/>
    <s v="[]"/>
    <s v="Smartphone"/>
    <s v="voice"/>
    <s v="Reason: 撥號失敗_x000a__x000a_Action: _x000a__x000a_Tools: _x000a__x000a_End Result:"/>
    <m/>
    <s v="未提供服務"/>
    <s v="斷線"/>
    <s v="UNREACHABLE"/>
  </r>
  <r>
    <s v="Synnex"/>
    <x v="1"/>
    <s v="Call"/>
    <s v="666E36E4CD7A45CDA080C05B1AD41B30"/>
    <d v="2025-11-10T00:00:00"/>
    <d v="2025-11-10T15:17:49"/>
    <d v="2025-11-10T15:18:27"/>
    <x v="0"/>
    <m/>
    <s v="0225559129"/>
    <s v="NA"/>
    <s v="NA"/>
    <s v="Outbound"/>
    <s v="泰強守經銷商"/>
    <n v="0"/>
    <s v="[]"/>
    <s v="Smartphone"/>
    <s v="voice"/>
    <s v="Reason: 斷線_x000a__x000a_Action: n/a_x000a__x000a_Tools: n/a_x000a__x000a_End Result: 斷線"/>
    <m/>
    <s v="未提供服務"/>
    <s v="斷線"/>
    <s v="Resolved"/>
  </r>
  <r>
    <s v="Synnex"/>
    <x v="1"/>
    <s v="Call"/>
    <s v="66AB1EF2A6C34EC7A0A54679713FB0EA"/>
    <d v="2025-11-06T00:00:00"/>
    <d v="2025-11-06T15:06:37"/>
    <d v="2025-11-06T15:07:50"/>
    <x v="5"/>
    <s v="Sherry Lin"/>
    <s v="0989064729"/>
    <s v="NA"/>
    <s v="NA"/>
    <s v="Outbound"/>
    <s v="泰強守保戶"/>
    <n v="0"/>
    <s v="[&quot;150114PTA26315&quot;]"/>
    <s v="Smartphone"/>
    <s v="voice"/>
    <s v="Reason: 保單外撥_x000a__x000a_Action: 說明權益_x000a__x000a_Tools: 150114PTA26315_x000a__x000a_End Result: 通知完成"/>
    <m/>
    <s v="一般諮詢"/>
    <s v="電子保單"/>
    <s v="Resolved"/>
  </r>
  <r>
    <s v="Synnex"/>
    <x v="1"/>
    <s v="Call"/>
    <s v="671D6EE47C7B4A9FBE469452ED7CBB7B"/>
    <d v="2025-11-05T00:00:00"/>
    <d v="2025-11-05T17:33:50"/>
    <d v="2025-11-05T17:39:44"/>
    <x v="3"/>
    <m/>
    <s v="0988698885"/>
    <s v="NA"/>
    <s v="NA"/>
    <s v="Outbound"/>
    <s v="泰強守經銷商"/>
    <n v="0"/>
    <s v="[&quot;150113PTA10455&quot;]"/>
    <s v="Smartphone"/>
    <s v="voice"/>
    <s v="Reason: 派件，TRS件單，與用戶確認紙本進件資料_x000a__x000a_Action: 告知用戶AB單要填寫完整，並重新寄送到TCS信箱才能協助建單_x000a__x000a_Tools: 頻道派件  TCS信箱主旨: Re: 經銷商保險送修  11/5 16:08_x000a_保單號碼: 150113PTA10455_x000a__x000a__x000a_End Result: 0988698885"/>
    <m/>
    <s v="一般諮詢"/>
    <s v="投保/批改/理賠 申請書填寫方式"/>
    <s v="Resolved"/>
  </r>
  <r>
    <s v="Synnex"/>
    <x v="0"/>
    <s v="Call"/>
    <s v="674241F96E51485BA7378759767C6885"/>
    <d v="2025-11-05T00:00:00"/>
    <d v="2025-11-05T00:09:41"/>
    <d v="2025-11-05T01:26:41"/>
    <x v="3"/>
    <s v="Jacky Lee"/>
    <s v="0937627771"/>
    <s v="NA"/>
    <s v="NA"/>
    <s v="Outbound"/>
    <s v="註冊用戶 - 科技易即通"/>
    <n v="0"/>
    <s v="[]"/>
    <s v="Smartphone"/>
    <s v="voice"/>
    <s v="Reason: 1.科技易及通通話前出現提醒是甚麼？_x000a_2.海豹推手素材取得_x000a_3.搜尋高雄素食餐廳_x000a__x000a_Action: 1.依照用戶轉述內容說明為提醒其他用戶使用網路通話會消耗網路流量，若非使用吃到飽的資費方案建議改用專線_x000a_2.透過遠端協助用戶從海豹推手＞需要短劇＞點選劇集＞取得連結＞回到CHROME＞貼上連結＞點選右下三點下載素材完成，後續可以在我的檔案中查看素材_x000a_3.打開CHROME輸入關鍵字&quot;左營素食&quot;後需再請用戶依照自身需求參考搜尋結果_x000a__x000a_Tools: LMI_x000a__x000a_End Result: 確認說明完成，無其他問題轉接滿意度調查"/>
    <m/>
    <s v="一般詢問"/>
    <s v="Soluto App相關"/>
    <s v="Resolved"/>
  </r>
  <r>
    <s v="Synnex"/>
    <x v="1"/>
    <s v="Call"/>
    <s v="6758E195FD4F419EBEA0277EC1280AF0"/>
    <d v="2025-11-24T00:00:00"/>
    <d v="2025-11-24T17:28:35"/>
    <d v="2025-11-24T17:32:59"/>
    <x v="0"/>
    <s v="Evan Liu"/>
    <s v="0906000599"/>
    <s v="NA"/>
    <s v="NA"/>
    <s v="Outbound"/>
    <s v="泰強守經銷商"/>
    <n v="0"/>
    <s v="[&quot;150114PTC05239&quot;,&quot;150114PTC05249&quot;,&quot;150114PTC05247&quot;,&quot;150114PTC05245&quot;]"/>
    <s v="Smartphone"/>
    <s v="voice"/>
    <s v="Reason: 人工投保出單通知_x000a__x000a_Action: 門市共4筆Airpods Pro人工投保出單，請門市提醒用戶11/30前完成繳費_x000a__x000a_Tools: TCS-人工紙本投保回復_x000a__x000a_End Result: 說明完成"/>
    <m/>
    <s v="一般諮詢"/>
    <s v="投保/批改/理賠進度"/>
    <s v="Resolved"/>
  </r>
  <r>
    <s v="Synnex"/>
    <x v="1"/>
    <s v="Call"/>
    <s v="67671E25EABC488EA722207BC2EC2D4F"/>
    <d v="2025-11-25T00:00:00"/>
    <d v="2025-11-25T12:50:24"/>
    <d v="2025-11-25T12:52:21"/>
    <x v="4"/>
    <s v="Sherry Lin"/>
    <s v="0987251186"/>
    <s v="NA"/>
    <s v="NA"/>
    <s v="Outbound"/>
    <s v="泰強守保戶"/>
    <n v="0"/>
    <s v="[&quot;150114PTA27728&quot;]"/>
    <s v="Smartphone"/>
    <s v="voice"/>
    <s v="Reason: 保單外撥_x000a__x000a_Action: 說明權益 信箱錯誤_x000a__x000a_Tools: _x000a_150114PTA27728_x000a_End Result: 通知完成"/>
    <m/>
    <s v="一般諮詢"/>
    <s v="電子保單"/>
    <s v="Resolved"/>
  </r>
  <r>
    <s v="Synnex"/>
    <x v="1"/>
    <s v="Call"/>
    <s v="679105C68D5843C6B9F481A71C58DE24"/>
    <d v="2025-11-24T00:00:00"/>
    <d v="2025-11-24T17:30:10"/>
    <d v="2025-11-24T17:31:24"/>
    <x v="0"/>
    <s v="Amber Wang"/>
    <s v="0924000199"/>
    <s v="NA"/>
    <s v="NA"/>
    <s v="Outbound"/>
    <s v="泰強守經銷商"/>
    <n v="0"/>
    <s v="[&quot;150114PTC05246&quot;]"/>
    <s v="Smartphone"/>
    <s v="voice"/>
    <s v="Reason: _x000a_國泰已出單，請協助通知門市請客戶留意繳款時間_x000a_Action: _x000a_無人接聽_x000a_Tools: _x000a_頻道、TCS:人工紙本投保回復_x000a_End Result: _x000a_無人接聽_x000a_0924000199"/>
    <m/>
    <s v="一般諮詢"/>
    <s v="投保/批改/理賠進度"/>
    <s v="UNREACHABLE"/>
  </r>
  <r>
    <s v="Synnex"/>
    <x v="1"/>
    <s v="Call"/>
    <s v="67A721BBAFF04430BDFFEB8263EBE252"/>
    <d v="2025-11-03T00:00:00"/>
    <d v="2025-11-03T17:21:57"/>
    <d v="2025-11-03T17:27:27"/>
    <x v="0"/>
    <m/>
    <s v="048339212"/>
    <s v="NA"/>
    <s v="NA"/>
    <s v="Outbound"/>
    <s v="泰強守經銷商"/>
    <n v="0"/>
    <s v="[&quot;60005542&quot;]"/>
    <s v="Smartphone"/>
    <s v="voice"/>
    <s v="Reason: 派件外撥，詢問門市是否有用戶其它連絡電話_x000a__x000a_Action: 確認到用戶連絡電話為0978430570_x000a__x000a_Tools: TCS信箱  主旨: RE:  Item 631 Synnex 舊機買回  泰強守服務申請-DX2510014828-150112PTA49710-60005542_x000a__x000a_End Result: _x000a_門市電話: 048339212_x000a_用戶連絡電話為:0978430570"/>
    <m/>
    <s v="一般諮詢"/>
    <s v="投保/批改/理賠進度"/>
    <s v="Resolved"/>
  </r>
  <r>
    <s v="Synnex"/>
    <x v="1"/>
    <s v="Call"/>
    <s v="67C8A935FD9B438E925FD69C970877DF"/>
    <d v="2025-11-28T00:00:00"/>
    <d v="2025-11-28T16:47:47"/>
    <d v="2025-11-28T16:52:05"/>
    <x v="1"/>
    <m/>
    <s v="066379559"/>
    <s v="NA"/>
    <s v="NA"/>
    <s v="Outbound"/>
    <s v="泰強守經銷商"/>
    <n v="0"/>
    <s v="[]"/>
    <s v="Smartphone"/>
    <s v="voice"/>
    <s v="Reason: 門市提交批改申請_x000a__x000a_Action: 因此單保單已快到期，說明已轉國泰急件處理，批改正本文件請留存盡快打包，這一、兩週會派全球合作的物流去收取。_x000a__x000a_Tools: 150112PTA55270_x000a__x000a_End Result: 066379559"/>
    <m/>
    <s v="一般諮詢"/>
    <s v="投保/批改/理賠進度"/>
    <s v="Resolved"/>
  </r>
  <r>
    <s v="Synnex"/>
    <x v="1"/>
    <s v="Call"/>
    <s v="67F676E93D9D425BBCF1D58FCABFF3A6"/>
    <d v="2025-11-18T00:00:00"/>
    <d v="2025-11-18T13:20:19"/>
    <d v="2025-11-18T13:25:12"/>
    <x v="4"/>
    <m/>
    <s v="033229797"/>
    <s v="NA"/>
    <s v="NA"/>
    <s v="Outbound"/>
    <s v="泰強守經銷商"/>
    <n v="0"/>
    <s v="[&quot;60005731&quot;]"/>
    <s v="Smartphone"/>
    <s v="voice"/>
    <s v="Reason: 此案件投保錯誤機型, 請門市先進行批改, 批改完成才能申請理賠.另請門市提供有效購買證明向Apple原廠客服更新保固日期._x000a__x000a_Action: 去電 門市黃小姐  說明提交批改申請書+ Apple原廠有效購證，上禮拜已有通知門市但至今未收到批改申請，麻煩盡快處理。_x000a__x000a_Tools: 60005731_x000a__x000a_End Result: 033229797"/>
    <m/>
    <s v="一般諮詢"/>
    <s v="投保/批改/理賠進度"/>
    <s v="Resolved"/>
  </r>
  <r>
    <s v="Synnex"/>
    <x v="1"/>
    <s v="Call"/>
    <s v="67FF61F315F648768A340BED7B0BE968"/>
    <d v="2025-11-10T00:00:00"/>
    <d v="2025-11-10T17:40:50"/>
    <d v="2025-11-10T17:43:04"/>
    <x v="0"/>
    <m/>
    <s v="0422259250"/>
    <s v="NA"/>
    <s v="NA"/>
    <s v="Outbound"/>
    <s v="泰強守經銷商"/>
    <n v="0"/>
    <s v="[]"/>
    <s v="Smartphone"/>
    <s v="voice"/>
    <s v="Reason: 門市來信紙本報修，請先協助確認TRS是否為有效保險件，若無權限請協助檢查文件完整性，確認事故地點並於TRS起單_x000a__x000a_Action: 門市人員姓名、地址確認_x000a__x000a_Tools: 150112PTA51903_x000a__x000a_End Result: 0422259250"/>
    <m/>
    <s v="一般諮詢"/>
    <s v="投保/批改/理賠進度"/>
    <s v="Resolved"/>
  </r>
  <r>
    <s v="Synnex"/>
    <x v="1"/>
    <s v="Call"/>
    <s v="683F74CA950A4BF198214A66042DEA76"/>
    <d v="2025-11-12T00:00:00"/>
    <d v="2025-11-12T12:51:49"/>
    <d v="2025-11-12T13:04:00"/>
    <x v="3"/>
    <m/>
    <s v="052626338"/>
    <s v="NA"/>
    <s v="NA"/>
    <s v="Outbound"/>
    <s v="泰強守經銷商"/>
    <n v="0"/>
    <s v="[&quot;信箱&quot;,&quot;頻道&quot;]"/>
    <s v="Smartphone"/>
    <s v="voice"/>
    <s v="Reason: 派件，協助與門市確認保發上課狀況_x000a__x000a_Action: 告知門市訓練開始日2025/08/14，訓練到期日2026/08/13_x000a_因重新掛照的關係，課程會重新計算，並且在11/6已協助開通課程_x000a_出現錯誤訊息可能是使用到舊的安全認證碼導致無法觀看12單元的課程_x000a_建議後續可以致電聯繫保發中心，並使用新的安全認證碼登入_x000a__x000a_Tools: 頻道派件 TCS信箱 主旨: RE: 保發中心課程進度確認_x000a__x000a_End Result:"/>
    <m/>
    <s v="系統問題"/>
    <s v="保發中心 - 操作使用"/>
    <s v="Resolved"/>
  </r>
  <r>
    <s v="Synnex"/>
    <x v="1"/>
    <s v="Call"/>
    <s v="6870CC226D414CB4B068A6E3461ACF44"/>
    <d v="2025-11-04T00:00:00"/>
    <d v="2025-11-04T16:11:45"/>
    <d v="2025-11-04T16:24:30"/>
    <x v="4"/>
    <m/>
    <s v="0426762898"/>
    <s v="NA"/>
    <s v="NA"/>
    <s v="Outbound"/>
    <s v="泰強守經銷商"/>
    <n v="0"/>
    <s v="[]"/>
    <s v="Smartphone"/>
    <s v="voice"/>
    <s v="Reason: 訓練園地無法正常登入_x000a__x000a_Action: 之前引導操作時於步驟PIND ID會卡在設備不符程序的錯誤信息。經AIIASA告知:請先協助確認業務員使用的手機(下載PingID那支)是否有設定密碼解鎖(如FaceID/指紋密碼/圖像密碼等)，因為登入公司的系統需要安全設置，所以裝置一定要設定密碼，請業務員先設定完後再嘗試登入。_x000a_引導門市人員操作後已可正常登入訓練園地_x000a__x000a_Tools: N/A_x000a__x000a_End Result: 0426762898"/>
    <m/>
    <s v="系統問題"/>
    <s v="亞勝訓練園地 - 帳號密碼"/>
    <s v="Resolved"/>
  </r>
  <r>
    <s v="Synnex"/>
    <x v="1"/>
    <s v="Call"/>
    <s v="68A75B713111489885C4E953B181D88D"/>
    <d v="2025-11-17T00:00:00"/>
    <d v="2025-11-17T20:44:29"/>
    <d v="2025-11-17T20:46:02"/>
    <x v="0"/>
    <s v="Evan Liu"/>
    <s v="0287729016"/>
    <s v="NA"/>
    <s v="NA"/>
    <s v="Outbound"/>
    <s v="泰強守經銷商"/>
    <n v="0"/>
    <s v="[&quot;60005857&quot;,&quot;60005856&quot;]"/>
    <s v="Smartphone"/>
    <s v="voice"/>
    <s v="Reason: 報修申請建單外撥_x000a__x000a_Action: 無法聯繫_x000a__x000a_Tools: NA_x000a__x000a_End Result: 無法聯繫"/>
    <m/>
    <s v="一般諮詢"/>
    <s v="投保/批改/理賠進度"/>
    <s v="UNREACHABLE"/>
  </r>
  <r>
    <s v="FET"/>
    <x v="0"/>
    <s v="Call"/>
    <s v="68C19066251F45B6B2F1F4DC70AEA0FA"/>
    <d v="2025-11-21T00:00:00"/>
    <d v="2025-11-21T00:10:22"/>
    <d v="2025-11-21T00:11:35"/>
    <x v="1"/>
    <s v="Jacky Lee"/>
    <s v="0925266168"/>
    <s v="NA"/>
    <s v="NA"/>
    <s v="Outbound"/>
    <s v="註冊用戶 - 數位萬事通"/>
    <n v="0"/>
    <s v="[]"/>
    <s v="Smartphone"/>
    <s v="voice"/>
    <s v="Reason: 1.關懷陳情案件後續自行操作是否順利_x000a__x000a_Action: 1.第2通用戶未接聽_x000a__x000a_Tools:N/A_x000a__x000a_End Result: 依照SOP發送簡訊"/>
    <m/>
    <s v="未提供服務"/>
    <s v="無法聯繫"/>
    <s v="UNREACHABLE"/>
  </r>
  <r>
    <s v="FET"/>
    <x v="0"/>
    <s v="Call"/>
    <s v="68D6446576174E96B2856AEEE8186097"/>
    <d v="2025-11-22T00:00:00"/>
    <d v="2025-11-22T00:00:45"/>
    <d v="2025-11-22T02:21:08"/>
    <x v="2"/>
    <s v="Jacky Lee"/>
    <s v="0925266168"/>
    <s v="NA"/>
    <s v="NA"/>
    <s v="Outbound"/>
    <s v="註冊用戶 - 數位萬事通"/>
    <n v="0"/>
    <s v="[]"/>
    <s v="Smartphone"/>
    <s v="voice"/>
    <s v="Reason: 1.回電關懷用戶操作陳情是否順利_x000a_2.IG發文多篇發文一段時間後消失_x000a_3.ZOOM處理消費糾紛_x000a_4.AI目前的應用_x000a_5.透過FB發送訊息_x000a_6.AI生成圖片透過TIKTOK發表貼文_x000a__x000a_Action: 1.回電關懷後，用戶表示操作順利_x000a_2.依照用戶描述後，判斷應為處理完畢_x000a_3.依照用戶訴求與用戶說明，並非手機操作問題能解決，建議尋求法律幫助_x000a_4.與用戶說明目前AI的應用較常用可以讓AI先將大部分問題先整理歸納結果，但對結果內容是否正確還是需要自己判別_x000a_5.透過遠端協助用戶開啟FB＞搜尋對方＞進入對方頁面後＞發送訊息_x000a_6.引導用戶安裝GEMINI＞透過遠端協助用戶操作生成圖片後儲存圖片後。後續開啟TIKTOK＞+號＞選擇照片＞發布_x000a__x000a_Tools: LMI_x000a__x000a_End Result: 約定11/26/00：00 回電0925266168關懷AI創作圖片是否有遇到問題"/>
    <m/>
    <s v="程式相關"/>
    <s v="瀏覽器"/>
    <s v="CALLBACK"/>
  </r>
  <r>
    <s v="Synnex"/>
    <x v="1"/>
    <s v="Call"/>
    <s v="693718D3FE99442ABCEA2C4C00D982ED"/>
    <d v="2025-11-10T00:00:00"/>
    <d v="2025-11-10T20:05:39"/>
    <d v="2025-11-10T20:07:51"/>
    <x v="0"/>
    <s v="Evan Liu"/>
    <s v="0233933898"/>
    <s v="NA"/>
    <s v="NA"/>
    <s v="Outbound"/>
    <s v="泰強守經銷商"/>
    <n v="0"/>
    <s v="[&quot;60005691&quot;]"/>
    <s v="Smartphone"/>
    <s v="voice"/>
    <s v="Reason: Nero來信，此案件未附亞勝保險聲明書_x000a__x000a_Action: 關係欄位需勾選本人，請門市再次補件_x000a__x000a_Tools: TCS-補件 單號60005691_x000a__x000a_End Result: 說明完成"/>
    <m/>
    <s v="一般諮詢"/>
    <s v="投保/批改/理賠進度"/>
    <s v="Resolved"/>
  </r>
  <r>
    <s v="Synnex"/>
    <x v="1"/>
    <s v="Call"/>
    <s v="6982AF44E93944B0A77BC6C702D9CA44"/>
    <d v="2025-11-04T00:00:00"/>
    <d v="2025-11-04T20:00:54"/>
    <d v="2025-11-04T20:02:19"/>
    <x v="4"/>
    <s v="Evan Liu"/>
    <s v="0910061069"/>
    <s v="NA"/>
    <s v="NA"/>
    <s v="Outbound"/>
    <s v="泰強守保戶"/>
    <n v="0"/>
    <s v="[&quot;60005338&quot;]"/>
    <s v="Smartphone"/>
    <s v="voice"/>
    <s v="Reason: Gina來信，為on hold 案件, 已於今日釋出. 將以維修方式進行處理_x000a__x000a_Action: 轉語音_x000a__x000a_Tools: TCS-RE: 保單號碼 150114PTA04568  王筱茜_x000a__x000a_End Result: 無法聯繫"/>
    <m/>
    <s v="未提供服務"/>
    <s v="無法聯繫"/>
    <s v="UNREACHABLE"/>
  </r>
  <r>
    <s v="Synnex"/>
    <x v="1"/>
    <s v="Call"/>
    <s v="69C4606C665E41B3BE1C925436046870"/>
    <d v="2025-11-21T00:00:00"/>
    <d v="2025-11-21T16:34:14"/>
    <d v="2025-11-21T16:35:53"/>
    <x v="1"/>
    <s v="Sherry Lin"/>
    <s v="087896309"/>
    <s v="NA"/>
    <s v="NA"/>
    <s v="Outbound"/>
    <s v="泰強守經銷商"/>
    <n v="0"/>
    <s v="[&quot;150114PTA26957&quot;]"/>
    <s v="Smartphone"/>
    <s v="voice"/>
    <s v="Reason: 簡訊保單外撥_x000a__x000a_Action: 門號錯誤 _x000a__x000a_Tools: _x000a_150114PTA26957_x000a__x000a_End Result: 通知門市"/>
    <m/>
    <s v="一般諮詢"/>
    <s v="電子保單"/>
    <s v="Resolved"/>
  </r>
  <r>
    <s v="Synnex"/>
    <x v="1"/>
    <s v="Call"/>
    <s v="69DC40CDBFAB4F0ABA74424474BD0ADE"/>
    <d v="2025-11-27T00:00:00"/>
    <d v="2025-11-27T16:46:26"/>
    <d v="2025-11-27T16:48:38"/>
    <x v="5"/>
    <s v="Howard Chen"/>
    <s v="0424513979"/>
    <s v="NA"/>
    <s v="NA"/>
    <s v="Outbound"/>
    <s v="泰強守經銷商"/>
    <n v="0"/>
    <s v="[&quot;150114PTA28342&quot;]"/>
    <s v="Smartphone"/>
    <s v="voice"/>
    <s v="Reason:150114PTA28342來信變更SN，已收到補件購買證明，但二聯式發票上需有發票章(經銷商聯絡資訊)_x000a__x000a_Action:說明完成，待補。_x000a__x000a_Tools:TCS信箱-Re: 批改申請書- 陳貞霓_x000a__x000a_End Result:無其他問題。0424513979"/>
    <m/>
    <s v="批改申請"/>
    <s v="修改手機裝置資料"/>
    <s v="Resolved"/>
  </r>
  <r>
    <s v="Synnex"/>
    <x v="1"/>
    <s v="Call"/>
    <s v="6A08A1B2A36F4F99953974CA1D2F9C0D"/>
    <d v="2025-11-18T00:00:00"/>
    <d v="2025-11-18T13:05:52"/>
    <d v="2025-11-18T13:14:27"/>
    <x v="4"/>
    <s v="Alex Chen"/>
    <s v="0229588228"/>
    <s v="NA"/>
    <s v="NA"/>
    <s v="Outbound"/>
    <s v="泰強守經銷商"/>
    <n v="0"/>
    <s v="[]"/>
    <s v="Smartphone"/>
    <s v="voice"/>
    <s v="Reason: 置換不滿，致電說明_x000a__x000a_Action: 致電門市郭先生，已完整說明上述內容+再次強調置換五大規格相關資訊，郭先生表示會再與客戶說明_x000a__x000a_Tools: 【150114PTA24171】【60005546】_x000a__x000a_End Result: 完成"/>
    <m/>
    <s v="一般諮詢"/>
    <s v="投保/批改/理賠進度"/>
    <s v="Resolved"/>
  </r>
  <r>
    <s v="Synnex"/>
    <x v="1"/>
    <s v="Call"/>
    <s v="6A7FC57E372B4ED88C90C676CBCA784A"/>
    <d v="2025-11-25T00:00:00"/>
    <d v="2025-11-25T17:01:59"/>
    <d v="2025-11-25T17:06:33"/>
    <x v="4"/>
    <s v="Amber Wang"/>
    <s v="062137885"/>
    <s v="NA"/>
    <s v="NA"/>
    <s v="Outbound"/>
    <s v="泰強守經銷商"/>
    <n v="0"/>
    <s v="[]"/>
    <s v="Smartphone"/>
    <s v="voice"/>
    <s v="Reason: _x000a_訓練園地無法登入_x000a_Action: _x000a_已通知說明課程資訊，表示了解_x000a_Tools: _x000a_頻道、TCS:RE: 訓練園地密碼無法登入-馬尼企業有限公司-西門二店_x000a_End Result: _x000a_無其他問題_x000a_062137885"/>
    <m/>
    <s v="系統問題"/>
    <s v="亞勝訓練園地 - 帳號密碼"/>
    <s v="Resolved"/>
  </r>
  <r>
    <s v="Synnex"/>
    <x v="1"/>
    <s v="Call"/>
    <s v="6AAF7B2DBB4848A4A0F25634C5F24776"/>
    <d v="2025-11-13T00:00:00"/>
    <d v="2025-11-13T14:44:55"/>
    <d v="2025-11-13T14:46:06"/>
    <x v="5"/>
    <s v="Sherry Lin"/>
    <s v="0978358670"/>
    <s v="NA"/>
    <s v="NA"/>
    <s v="Outbound"/>
    <s v="泰強守保戶"/>
    <n v="0"/>
    <s v="[&quot;150114PTA26831&quot;]"/>
    <s v="Smartphone"/>
    <s v="voice"/>
    <s v="Reason: 保單外撥_x000a__x000a_Action: 說明權益 保戶有收到保單_x000a__x000a_Tools: 150114PTA26831_x000a__x000a_End Result: 通知完成"/>
    <m/>
    <s v="一般諮詢"/>
    <s v="電子保單"/>
    <s v="Resolved"/>
  </r>
  <r>
    <s v="Synnex"/>
    <x v="0"/>
    <s v="Call"/>
    <s v="6B4538F5B3A64BCA91013D38130DD97B"/>
    <d v="2025-11-10T00:00:00"/>
    <d v="2025-11-10T16:07:04"/>
    <d v="2025-11-10T18:08:21"/>
    <x v="0"/>
    <s v="Alex Chen"/>
    <s v="0937627771"/>
    <s v="NA"/>
    <s v="NA"/>
    <s v="Outbound"/>
    <s v="註冊用戶 - 科技易即通"/>
    <n v="0"/>
    <s v="[]"/>
    <s v="Smartphone"/>
    <s v="voice"/>
    <s v="Reason: capcut編輯影片操作_x000a__x000a_Action: 完整raye待補，中途斷線_x000a__x000a_Tools: LMI、測試機_x000a__x000a_End Result: 需回電"/>
    <m/>
    <s v="程式相關"/>
    <s v="相片及影像處理"/>
    <s v="CALLBACK"/>
  </r>
  <r>
    <s v="Synnex"/>
    <x v="1"/>
    <s v="Call"/>
    <s v="6B8C5858210D4226893D6B5D93221B58"/>
    <d v="2025-11-17T00:00:00"/>
    <d v="2025-11-17T14:14:24"/>
    <d v="2025-11-17T14:22:06"/>
    <x v="0"/>
    <m/>
    <s v="048331666"/>
    <s v="NA"/>
    <s v="NA"/>
    <s v="Outbound"/>
    <s v="泰強守經銷商"/>
    <n v="0"/>
    <s v="[&quot;150113PTA01576&quot;,&quot;60005845&quot;]"/>
    <s v="Smartphone"/>
    <s v="voice"/>
    <s v="Reason: 派件，協助TRS建單_x000a__x000a_Action: 告知門市補上聯絡人資料及本人打勾，AB單連同手機打包好後物流單印出來貼在外箱上，_x000a_並填寫維修單號60005845  ，已呼叫物流_x000a__x000a_Tools: 頻道派件，TCS信箱    【亞勝科技服務專案】泰強守保險報修-保單號碼150113PTA01576_x000a_維修單號_x000a_60005845_x000a__x000a_End Result: 048331666"/>
    <m/>
    <s v="一般諮詢"/>
    <s v="投保/批改/理賠 申請書填寫方式"/>
    <s v="Resolved"/>
  </r>
  <r>
    <s v="Synnex"/>
    <x v="1"/>
    <s v="Call"/>
    <s v="6BA3D9C85F33444DBA3D356A0E3A8549"/>
    <d v="2025-11-21T00:00:00"/>
    <d v="2025-11-21T19:12:20"/>
    <d v="2025-11-21T19:15:07"/>
    <x v="1"/>
    <s v="Howard Chen"/>
    <s v="0906609938"/>
    <s v="NA"/>
    <s v="NA"/>
    <s v="Outbound"/>
    <s v="泰強守經銷商"/>
    <n v="0"/>
    <s v="[&quot;60005628&quot;]"/>
    <s v="Smartphone"/>
    <s v="voice"/>
    <s v="Reason:60005628進度確認，回電說明scm回覆11/19報價維修確認，已通知原廠同意維修，預計下週五前可完修寄出_x000a__x000a_Action:說明完成_x000a__x000a_Tools:tcs信箱-RE: 維修進度查詢 - 60005628_x000a__x000a_End Result:無其他問題0906609938"/>
    <m/>
    <s v="一般諮詢"/>
    <s v="投保/批改/理賠進度"/>
    <s v="Resolved"/>
  </r>
  <r>
    <s v="DE"/>
    <x v="0"/>
    <s v="Call"/>
    <s v="6BB37DAE7BB4407B99475AB8C0283583"/>
    <d v="2025-11-24T00:00:00"/>
    <d v="2025-11-24T21:30:05"/>
    <d v="2025-11-24T21:31:47"/>
    <x v="0"/>
    <s v="Evan Liu"/>
    <s v="0983620278"/>
    <s v="NA"/>
    <s v="NA"/>
    <s v="Outbound"/>
    <s v="註冊用戶 - 科技易即通"/>
    <n v="0"/>
    <s v="[]"/>
    <s v="Smartphone"/>
    <s v="voice"/>
    <s v="Reason: Apple Watch 配對_x000a__x000a_Action: 轉語音，無法聯繫_x000a__x000a_Tools: NA_x000a__x000a_End Result: 回電第一通，轉語音，無法聯繫"/>
    <m/>
    <s v="未提供服務"/>
    <s v="無法聯繫"/>
    <s v="UNREACHABLE"/>
  </r>
  <r>
    <s v="Synnex"/>
    <x v="1"/>
    <s v="Call"/>
    <s v="6C08D024C789450787001920C7902976"/>
    <d v="2025-11-25T00:00:00"/>
    <d v="2025-11-25T12:53:23"/>
    <d v="2025-11-25T12:53:59"/>
    <x v="4"/>
    <s v="Sherry Lin"/>
    <s v="0939327288"/>
    <s v="NA"/>
    <s v="NA"/>
    <s v="Outbound"/>
    <s v="泰強守保戶"/>
    <n v="0"/>
    <s v="[&quot;150114PTA27833&quot;]"/>
    <s v="Smartphone"/>
    <s v="voice"/>
    <s v="Reason: 保單外撥_x000a__x000a_Action: NA_x000a__x000a_Tools: 150114PTA27833_x000a__x000a_End Result: 無法聯繫"/>
    <m/>
    <s v="一般諮詢"/>
    <s v="電子保單"/>
    <s v="UNREACHABLE"/>
  </r>
  <r>
    <s v="Synnex"/>
    <x v="1"/>
    <s v="Call"/>
    <s v="6C160C85E363457D995BDC0E0D547BA3"/>
    <d v="2025-11-03T00:00:00"/>
    <d v="2025-11-03T16:18:12"/>
    <d v="2025-11-03T16:23:57"/>
    <x v="0"/>
    <m/>
    <s v="047296688"/>
    <s v="NA"/>
    <s v="NA"/>
    <s v="Outbound"/>
    <s v="泰強守經銷商"/>
    <n v="0"/>
    <s v="[&quot; 60005584&quot;]"/>
    <s v="Smartphone"/>
    <s v="voice"/>
    <s v="Reason: 指派回電確認用戶連絡電話是空號是否有其他電話可聯繫_x000a__x000a_Action: 與門市確認到連絡電話打錯，更改為0909122350 蘇先生_x000a_有與門市告知後續用戶如有到門市詢問再麻煩協助告知留意後續相關繳費資訊_x000a__x000a_Tools: TCS信件  主旨:RE: 維修單號DX2510015929 報價電話為空號_x000a__x000a_End Result: _x000a_門市: 047296688_x000a_用戶聯電:0909122350"/>
    <m/>
    <s v="一般諮詢"/>
    <s v="投保/批改/理賠進度"/>
    <s v="Resolved"/>
  </r>
  <r>
    <s v="Synnex"/>
    <x v="1"/>
    <s v="Call"/>
    <s v="6C31F273E68740799E649FBF3073D316"/>
    <d v="2025-11-26T00:00:00"/>
    <d v="2025-11-26T13:25:19"/>
    <d v="2025-11-26T13:26:39"/>
    <x v="3"/>
    <s v="Alex Chen"/>
    <s v="0989987525"/>
    <s v="NA"/>
    <s v="NA"/>
    <s v="Outbound"/>
    <s v="泰強守經銷商"/>
    <n v="0"/>
    <s v="[]"/>
    <s v="Smartphone"/>
    <s v="voice"/>
    <s v="Reason: 失聯客戶，致電門市確認_x000a__x000a_Action: NA_x000a__x000a_Tools: 150112PTA50799、150113PTA26098_x000a__x000a_End Result: 無法聯繫"/>
    <m/>
    <s v="一般諮詢"/>
    <s v="投保/批改/理賠進度"/>
    <s v="UNREACHABLE"/>
  </r>
  <r>
    <s v="Synnex"/>
    <x v="1"/>
    <s v="Call"/>
    <s v="6CBB118E9E5849D5B5FE6A5AF814E6B7"/>
    <d v="2025-11-12T00:00:00"/>
    <d v="2025-11-12T19:01:11"/>
    <d v="2025-11-12T19:03:05"/>
    <x v="3"/>
    <s v="Amber Wang"/>
    <s v="072211686"/>
    <s v="NA"/>
    <s v="NA"/>
    <s v="Outbound"/>
    <s v="泰強守經銷商"/>
    <n v="0"/>
    <s v="[]"/>
    <s v="Smartphone"/>
    <s v="voice"/>
    <s v="Reason: _x000a_訓練園地無法登入_x000a_Action: _x000a_通知密碼已重置，再次登入即可_x000a_Tools: _x000a_頻道_x000a_End Result: _x000a_無其他問題_x000a_072211686"/>
    <m/>
    <s v="系統問題"/>
    <s v="亞勝訓練園地 - 帳號密碼"/>
    <s v="Resolved"/>
  </r>
  <r>
    <s v="Synnex"/>
    <x v="1"/>
    <s v="Call"/>
    <s v="6CC5F4A0ADB84489AE60F34C9AADF60C"/>
    <d v="2025-11-27T00:00:00"/>
    <d v="2025-11-27T16:51:18"/>
    <d v="2025-11-27T16:59:41"/>
    <x v="5"/>
    <s v="Amber Wang"/>
    <s v="0908169556"/>
    <s v="NA"/>
    <s v="NA"/>
    <s v="Outbound"/>
    <s v="泰強守經銷商"/>
    <n v="0"/>
    <s v="[&quot;60005795&quot;]"/>
    <s v="Smartphone"/>
    <s v="voice"/>
    <s v="Reason: _x000a_Nero來信，送修序號跟保單、報修單序號不相符, 請門市再確認, 若是投保錯誤, 請先進行IMEI批改作業.2天內未回覆將退回裝置._x000a_Action: _x000a_已說明完成 表示先確認後續會致電通知_x000a_Tools: _x000a_頻道、TCS:EDTI-泰強守服務申請-150112PTA49039-：60005795-IMEI不符_x000a_End Result: _x000a_表示先確認後續會致電通知_x000a_0908169556"/>
    <m/>
    <s v="一般諮詢"/>
    <s v="投保/批改/理賠進度"/>
    <s v="Resolved"/>
  </r>
  <r>
    <s v="Synnex"/>
    <x v="1"/>
    <s v="Call"/>
    <s v="6D09022BB52D40EBA92956FD284932AA"/>
    <d v="2025-11-26T00:00:00"/>
    <d v="2025-11-26T12:39:47"/>
    <d v="2025-11-26T12:41:46"/>
    <x v="3"/>
    <m/>
    <s v="047576556"/>
    <s v="NA"/>
    <s v="NA"/>
    <s v="Outbound"/>
    <s v="泰強守經銷商"/>
    <n v="0"/>
    <s v="[&quot;150112PTA55233&quot;,&quot;60005909&quot;]"/>
    <s v="Smartphone"/>
    <s v="voice"/>
    <s v="Reason: 派件，告知報修單缺少簽名_x000a__x000a_Action: 未接聽斷線_x000a__x000a_Tools: 頻道派件，TCS信箱 【亞勝科技服務專案】泰強守保險報修-保單號碼150112PTA55233_x000a_報修單60005909_x000a__x000a_End Result: 047576556"/>
    <m/>
    <s v="一般諮詢"/>
    <s v="投保/批改/理賠 申請書填寫方式"/>
    <s v="CALLBACK"/>
  </r>
  <r>
    <s v="Synnex"/>
    <x v="1"/>
    <s v="Call"/>
    <s v="6DBD21A8237C46A09771A7EE6E826D50"/>
    <d v="2025-11-04T00:00:00"/>
    <d v="2025-11-04T14:46:13"/>
    <d v="2025-11-04T14:47:00"/>
    <x v="4"/>
    <s v="Sherry Lin"/>
    <s v="0970670309"/>
    <s v="NA"/>
    <s v="NA"/>
    <s v="Outbound"/>
    <s v="泰強守保戶"/>
    <n v="0"/>
    <s v="[&quot;150114PTC04972&quot;]"/>
    <s v="Smartphone"/>
    <s v="voice"/>
    <s v="Reason: 保單外撥_x000a__x000a_Action: NA_x000a__x000a_Tools: 150114PTC04972_x000a__x000a_End Result: 無法聯繫"/>
    <m/>
    <s v="一般諮詢"/>
    <s v="電子保單"/>
    <s v="UNREACHABLE"/>
  </r>
  <r>
    <s v="Synnex"/>
    <x v="1"/>
    <s v="Call"/>
    <s v="6DFD69014C5644429A64C72FD5400EF7"/>
    <d v="2025-11-08T00:00:00"/>
    <d v="2025-11-08T15:33:53"/>
    <d v="2025-11-08T15:57:13"/>
    <x v="2"/>
    <m/>
    <s v="0925266168"/>
    <s v="NA"/>
    <s v="NA"/>
    <s v="Outbound"/>
    <s v="泰強守經銷商"/>
    <n v="0"/>
    <s v="[]"/>
    <s v="Smartphone"/>
    <s v="voice"/>
    <s v="Reason: _x000a_此通外撥線路錯誤。_x000a_問題1.siri呼叫沒有反應，只有文字_x000a_問題2.如何更改時區，想設定成自己的時間_x000a__x000a_Action: _x000a_問題1.siri回應 &gt;回應方式_x000a_問題2.設定」 &gt;「一般」&gt;「日期與時間」。關閉「自動設定」，然後下方介面點選時間_x000a__x000a_Tools: 個人經驗_x000a__x000a_End Result: 斷線，需回電。"/>
    <m/>
    <s v="未提供服務"/>
    <s v="斷線"/>
    <s v="Resolved"/>
  </r>
  <r>
    <s v="Synnex"/>
    <x v="1"/>
    <s v="Call"/>
    <s v="6E4BEEB09D9E471386FD99A1A00D9CBF"/>
    <d v="2025-11-12T00:00:00"/>
    <d v="2025-11-12T14:41:46"/>
    <d v="2025-11-12T14:48:04"/>
    <x v="3"/>
    <m/>
    <s v="0287729016"/>
    <s v="NA"/>
    <s v="NA"/>
    <s v="Outbound"/>
    <s v="泰強守經銷商"/>
    <n v="0"/>
    <s v="[&quot;150112PTA54977&quot;,&quot; 60005786&quot;]"/>
    <s v="Smartphone"/>
    <s v="voice"/>
    <s v="Reason: 派件，協助門市TRS建單_x000a__x000a_Action: 告知門市填寫維修單號及報修時間，維修單號為60005786，_x000a_打包完成後在列印物流單貼在外箱上，並告知已呼叫物流_x000a__x000a_Tools: 頻道派件 TCS信箱   【亞勝科技服務專案】泰強守保險報修-保單號碼150112PTA54977_x000a_維修單號:60005786_x000a__x000a_End Result: 0287729016"/>
    <m/>
    <s v="一般諮詢"/>
    <s v="投保/批改/理賠 申請書填寫方式"/>
    <s v="Resolved"/>
  </r>
  <r>
    <s v="Synnex"/>
    <x v="1"/>
    <s v="Call"/>
    <s v="6ED2D254218D4EB4811BC11575890D2D"/>
    <d v="2025-11-20T00:00:00"/>
    <d v="2025-11-20T16:02:21"/>
    <d v="2025-11-20T16:03:16"/>
    <x v="5"/>
    <s v="Sherry Lin"/>
    <s v="0937556598"/>
    <s v="NA"/>
    <s v="NA"/>
    <s v="Outbound"/>
    <s v="泰強守保戶"/>
    <n v="0"/>
    <s v="[&quot;150114PTA26370&quot;]"/>
    <s v="Smartphone"/>
    <s v="voice"/>
    <s v="Reason: 簡訊保單_x000a__x000a_Action: NA_x000a__x000a_Tools: _x000a_150114PTA26370_x000a_End Result: 無法聯繫"/>
    <m/>
    <s v="一般諮詢"/>
    <s v="電子保單"/>
    <s v="UNREACHABLE"/>
  </r>
  <r>
    <s v="Synnex"/>
    <x v="1"/>
    <s v="Call"/>
    <s v="6F1D9AC7DCCE4CBE9FC6E7507085B6E9"/>
    <d v="2025-11-25T00:00:00"/>
    <d v="2025-11-25T12:26:12"/>
    <d v="2025-11-25T12:27:38"/>
    <x v="4"/>
    <s v="Alex Chen"/>
    <s v="0989926950"/>
    <s v="NA"/>
    <s v="NA"/>
    <s v="Outbound"/>
    <s v="泰強守保戶"/>
    <n v="0"/>
    <s v="[]"/>
    <s v="Smartphone"/>
    <s v="voice"/>
    <s v="Reason: FMIP未關、理賠申請書資料有誤(保單號碼填錯)_x000a__x000a_Action: NA_x000a__x000a_Tools: 150112PTA43642_x000a__x000a_End Result: 無法聯繫"/>
    <m/>
    <s v="一般諮詢"/>
    <s v="投保/批改/理賠進度"/>
    <s v="UNREACHABLE"/>
  </r>
  <r>
    <s v="Synnex"/>
    <x v="1"/>
    <s v="Call"/>
    <s v="6F6C33B1201F43B395C62BAFCCD81A99"/>
    <d v="2025-11-03T00:00:00"/>
    <d v="2025-11-03T15:38:04"/>
    <d v="2025-11-03T15:40:51"/>
    <x v="0"/>
    <s v="Evan Liu"/>
    <s v="0425298208"/>
    <s v="NA"/>
    <s v="NA"/>
    <s v="Outbound"/>
    <s v="泰強守經銷商"/>
    <n v="0"/>
    <s v="[&quot;60005450&quot;]"/>
    <s v="Smartphone"/>
    <s v="voice"/>
    <s v="Reason: 報修完成無法呼叫物流_x000a__x000a_Action: 系統異常已排除，請門市留意連絡電話不要有空格_x000a_請門市列印物流單並黏貼外盒，完成後請門市點選呼叫物流_x000a__x000a_Tools: TCS-Re: 60005402, 60005450 目前仍在維修案件成立_x000a__x000a_End Result: 說明完成"/>
    <m/>
    <s v="一般諮詢"/>
    <s v="投保/批改/理賠進度"/>
    <s v="Resolved"/>
  </r>
  <r>
    <s v="Synnex"/>
    <x v="1"/>
    <s v="Call"/>
    <s v="6FA352435D6B454D90D962787BEE4A56"/>
    <d v="2025-11-26T00:00:00"/>
    <d v="2025-11-26T17:33:19"/>
    <d v="2025-11-26T17:34:28"/>
    <x v="3"/>
    <m/>
    <s v="047576556"/>
    <s v="NA"/>
    <s v="NA"/>
    <s v="Outbound"/>
    <s v="泰強守經銷商"/>
    <n v="0"/>
    <s v="[&quot;150112PTA55233&quot;]"/>
    <s v="Smartphone"/>
    <s v="voice"/>
    <s v="Reason: 派件，告知門市報修單簽名不完整_x000a__x000a_Action: 未接聽斷線_x000a__x000a_Tools: 頻道派件，TCS信箱 【亞勝科技服務專案】泰強守保險報修-保單號碼150112PTA55233_x000a__x000a_End Result: 047576556"/>
    <m/>
    <s v="一般諮詢"/>
    <s v="投保/批改/理賠 申請書填寫方式"/>
    <s v="UNREACHABLE"/>
  </r>
  <r>
    <s v="Synnex"/>
    <x v="1"/>
    <s v="Call"/>
    <s v="7058C263CCE34919B5E9469D45A7F00A"/>
    <d v="2025-11-07T00:00:00"/>
    <d v="2025-11-07T15:04:08"/>
    <d v="2025-11-07T15:06:52"/>
    <x v="1"/>
    <s v="Howard Chen"/>
    <s v="0422471998"/>
    <s v="NA"/>
    <s v="NA"/>
    <s v="Outbound"/>
    <s v="泰強守經銷商"/>
    <n v="0"/>
    <s v="[]"/>
    <s v="Smartphone"/>
    <s v="voice"/>
    <s v="Reason:內訓帳密被鎖定，已重置完成，引導以原帳號密碼登入。_x000a__x000a_Action:說明完成_x000a_門市表現在再忙，有空再試，無須回電關懷，有問題再來電。_x000a__x000a_Tools:TCS信箱-訓練課程無法登入-日虹通信行_x000a__x000a_End Result:無其他問題0422471998"/>
    <m/>
    <s v="系統問題"/>
    <s v="亞勝訓練園地 - 帳號密碼"/>
    <s v="Resolved"/>
  </r>
  <r>
    <s v="Synnex"/>
    <x v="1"/>
    <s v="Call"/>
    <s v="70CDCAA0AE1F45908982EBAB4D73F652"/>
    <d v="2025-11-27T00:00:00"/>
    <d v="2025-11-27T12:30:35"/>
    <d v="2025-11-27T12:31:13"/>
    <x v="5"/>
    <s v="Sherry Lin"/>
    <s v="0968051038"/>
    <s v="NA"/>
    <s v="NA"/>
    <s v="Outbound"/>
    <s v="泰強守保戶"/>
    <n v="0"/>
    <s v="[&quot;150114PTA26957&quot;]"/>
    <s v="Smartphone"/>
    <s v="voice"/>
    <s v="Reason: 保單外撥_x000a__x000a_Action: _x000a_NA_x000a_Tools: 150114PTA26957_x000a__x000a_End Result: 無法聯繫"/>
    <m/>
    <s v="一般諮詢"/>
    <s v="電子保單"/>
    <s v="UNREACHABLE"/>
  </r>
  <r>
    <s v="Synnex"/>
    <x v="1"/>
    <s v="Call"/>
    <s v="710AD9AA26FC479A8A6DAA218ABBDF35"/>
    <d v="2025-11-14T00:00:00"/>
    <d v="2025-11-14T15:42:46"/>
    <d v="2025-11-14T15:43:55"/>
    <x v="1"/>
    <s v="Sherry Lin"/>
    <s v="0938897395"/>
    <s v="NA"/>
    <s v="NA"/>
    <s v="Outbound"/>
    <s v="泰強守保戶"/>
    <n v="0"/>
    <s v="[&quot;150114PTC04955&quot;]"/>
    <s v="Smartphone"/>
    <s v="voice"/>
    <s v="Reason: 簡訊保單外撥_x000a__x000a_Action: 說明權益_x000a__x000a_Tools: _x000a_150114PTC04955_x000a_End Result: 通知完成"/>
    <m/>
    <s v="一般諮詢"/>
    <s v="電子保單"/>
    <s v="Resolved"/>
  </r>
  <r>
    <s v="Synnex"/>
    <x v="1"/>
    <s v="Call"/>
    <s v="712F1B21555049C48FDD37C34018DE9F"/>
    <d v="2025-11-05T00:00:00"/>
    <d v="2025-11-05T18:17:45"/>
    <d v="2025-11-05T18:21:03"/>
    <x v="3"/>
    <m/>
    <s v="034010010"/>
    <s v="NA"/>
    <s v="NA"/>
    <s v="Outbound"/>
    <s v="泰強守經銷商"/>
    <n v="0"/>
    <s v="[&quot;150112PTC09612&quot;]"/>
    <s v="Smartphone"/>
    <s v="voice"/>
    <s v="Reason: 派件，TRS建單失敗，協助告知門市走批改流程_x000a__x000a_Action: 致電未接聽_x000a__x000a_Tools: 頻道派件  TCS信箱【亞勝科技服務專案】泰強守保險報修-保單號碼150112PTC09612_x000a__x000a_End Result: 034010010"/>
    <m/>
    <s v="一般諮詢"/>
    <s v="投保/批改/理賠進度"/>
    <s v="CALLBACK"/>
  </r>
  <r>
    <s v="Synnex"/>
    <x v="1"/>
    <s v="Call"/>
    <s v="714B266EFE084D50B99C3E3745FFC7BC"/>
    <d v="2025-11-21T00:00:00"/>
    <d v="2025-11-21T15:29:09"/>
    <d v="2025-11-21T15:32:08"/>
    <x v="1"/>
    <s v="Alex Chen"/>
    <s v="0925892589"/>
    <s v="NA"/>
    <s v="NA"/>
    <s v="Outbound"/>
    <s v="泰強守經銷商"/>
    <n v="0"/>
    <s v="[]"/>
    <s v="Smartphone"/>
    <s v="voice"/>
    <s v="Reason: 致電關懷上課問題(全白)，並提供Darcy的操作解法試試看能否協助到門市_x000a__x000a_Action: 蘇先生在忙，請10分鐘後再致電，約15:40回電蘇先生_x000a__x000a_Tools: TCS信箱:RE: Workday Learning 課程無法測驗_x000a__x000a_End Result: 需回電，約15:40回電蘇先生0925892589"/>
    <m/>
    <s v="系統問題"/>
    <s v="亞勝訓練園地 - 操作使用"/>
    <s v="CALLBACK"/>
  </r>
  <r>
    <s v="Synnex"/>
    <x v="1"/>
    <s v="Call"/>
    <s v="7162103F047643139BC239E87DE11CE4"/>
    <d v="2025-11-12T00:00:00"/>
    <d v="2025-11-12T12:20:11"/>
    <d v="2025-11-12T12:21:31"/>
    <x v="3"/>
    <s v="Sherry Lin"/>
    <s v="0939352008"/>
    <s v="NA"/>
    <s v="NA"/>
    <s v="Outbound"/>
    <s v="泰強守保戶"/>
    <n v="0"/>
    <s v="[&quot;150114PTA26406&quot;]"/>
    <s v="Smartphone"/>
    <s v="voice"/>
    <s v="Reason: 保單外撥_x000a_Action: 說明權益過程掛斷_x000a_Tools: 150114PTA26406_x000a_End Result: 斷線"/>
    <m/>
    <s v="一般諮詢"/>
    <s v="電子保單"/>
    <s v="DISCONNECTED"/>
  </r>
  <r>
    <s v="Synnex"/>
    <x v="1"/>
    <s v="Call"/>
    <s v="7236D78B934E4E4EB28BC94C253852BF"/>
    <d v="2025-11-21T00:00:00"/>
    <d v="2025-11-21T15:38:04"/>
    <d v="2025-11-21T15:43:13"/>
    <x v="1"/>
    <m/>
    <s v="062902237"/>
    <s v="NA"/>
    <s v="NA"/>
    <s v="Outbound"/>
    <s v="泰強守經銷商"/>
    <n v="0"/>
    <s v="[]"/>
    <s v="Smartphone"/>
    <s v="voice"/>
    <s v="Reason: 來信變更型號，請確認級距及變更原因，並檢查應附文件，回填文件資料至表單。缺少申請日期_x000a__x000a_Action: 去電通知補上日期，確認門市聯絡資訊，說明審核約五個工作天。_x000a__x000a_Tools: 150114PTC05124_x000a__x000a_End Result: 062902237"/>
    <m/>
    <s v="一般諮詢"/>
    <s v="投保/批改/理賠進度"/>
    <s v="Resolved"/>
  </r>
  <r>
    <s v="Synnex"/>
    <x v="0"/>
    <s v="Call"/>
    <s v="7239FB9551224CBFA207705DB6D78B7F"/>
    <d v="2025-11-11T00:00:00"/>
    <d v="2025-11-11T06:10:40"/>
    <d v="2025-11-11T06:11:32"/>
    <x v="4"/>
    <s v="Jacky Lee"/>
    <s v="0937627771"/>
    <s v="NA"/>
    <s v="NA"/>
    <s v="Outbound"/>
    <s v="註冊用戶 - 科技易即通"/>
    <n v="0"/>
    <s v="[]"/>
    <s v="Smartphone"/>
    <s v="voice"/>
    <s v="Reason: 撥號失敗_x000a__x000a_Action: _x000a__x000a_Tools: _x000a__x000a_End Result:"/>
    <m/>
    <s v="未提供服務"/>
    <s v="斷線"/>
    <s v="DISCONNECTED"/>
  </r>
  <r>
    <s v="Synnex"/>
    <x v="1"/>
    <s v="Call"/>
    <s v="7272795F7CCB43028C434D1A4543AD85"/>
    <d v="2025-11-03T00:00:00"/>
    <d v="2025-11-03T20:42:16"/>
    <d v="2025-11-03T20:43:45"/>
    <x v="0"/>
    <s v="Evan Liu"/>
    <s v="0970683531"/>
    <s v="NA"/>
    <s v="NA"/>
    <s v="Outbound"/>
    <s v="泰強守經銷商"/>
    <n v="0"/>
    <s v="[&quot;150114PTA26889&quot;]"/>
    <s v="Smartphone"/>
    <s v="voice"/>
    <s v="Reason: 來信申請退保_x000a__x000a_Action: 無法聯繫_x000a__x000a_Tools: NA_x000a__x000a_End Result: 無法聯繫"/>
    <m/>
    <s v="未提供服務"/>
    <s v="無法聯繫"/>
    <s v="UNREACHABLE"/>
  </r>
  <r>
    <s v="Synnex"/>
    <x v="1"/>
    <s v="Call"/>
    <s v="72D2436AC64F433191BEB105D0DD2F04"/>
    <d v="2025-11-17T00:00:00"/>
    <d v="2025-11-17T17:54:54"/>
    <d v="2025-11-17T17:57:04"/>
    <x v="0"/>
    <m/>
    <s v="0976773486"/>
    <s v="NA"/>
    <s v="NA"/>
    <s v="Outbound"/>
    <s v="泰強守經銷商"/>
    <n v="0"/>
    <s v="[&quot;150114PTA27867&quot;]"/>
    <s v="Smartphone"/>
    <s v="voice"/>
    <s v="Reason: 派件，與門市確認退保原因_x000a__x000a_Action: 門市告知用戶回家後覺得用不到，因而又到門市要求退保，告知會按照比例天數計算，且需要5+2工作天_x000a_確認收件地址: 楠梓新門市-高雄市楠梓區楠梓新214號_x000a__x000a_Tools: 頻道派件，TCS信箱   【亞勝科技服務專案】泰強守保險報修-保單號碼150114PTA27867_x000a__x000a_End Result: 0976773486"/>
    <m/>
    <s v="批改申請"/>
    <s v="退保申請"/>
    <s v="Resolved"/>
  </r>
  <r>
    <s v="Synnex"/>
    <x v="1"/>
    <s v="Call"/>
    <s v="733E6F9BF789477CA9982B17CBED9707"/>
    <d v="2025-11-20T00:00:00"/>
    <d v="2025-11-20T16:05:38"/>
    <d v="2025-11-20T16:08:05"/>
    <x v="5"/>
    <s v="Sherry Lin"/>
    <s v="0985579923"/>
    <s v="NA"/>
    <s v="NA"/>
    <s v="Outbound"/>
    <s v="泰強守保戶"/>
    <n v="0"/>
    <s v="[&quot;150114PTA26729&quot;]"/>
    <s v="Smartphone"/>
    <s v="voice"/>
    <s v="Reason: 簡訊保單外撥_x000a__x000a_Action: 說明權益_x000a__x000a_Tools: _x000a_150114PTA26729_x000a_End Result: 通知完成"/>
    <m/>
    <s v="一般諮詢"/>
    <s v="電子保單"/>
    <s v="Resolved"/>
  </r>
  <r>
    <s v="Synnex"/>
    <x v="1"/>
    <s v="Call"/>
    <s v="737F0D54503640D6A62470E641BAA54E"/>
    <d v="2025-11-10T00:00:00"/>
    <d v="2025-11-10T12:30:11"/>
    <d v="2025-11-10T12:36:56"/>
    <x v="0"/>
    <m/>
    <s v="0989094777"/>
    <s v="NA"/>
    <s v="NA"/>
    <s v="Outbound"/>
    <s v="泰強守經銷商"/>
    <n v="0"/>
    <s v="[]"/>
    <s v="Smartphone"/>
    <s v="voice"/>
    <s v="Reason: 江明信 G121093182  沒有收到繳費連結  11/7投保_x000a__x000a_Action: 去電說明因已過繳費期限故無法繳費，也無法重新投保。但門市抱怨說並不是客戶問題，當下未收到繳費連結，有進線tcs約晚上九點半時候，但那時客服已下班，並不是說當下沒有反應。需要一個解決方式，因不是客戶問題。_x000a__x000a_Tools: 個人經驗_x000a__x000a_End Result: 0989094777"/>
    <m/>
    <s v="一般諮詢"/>
    <s v="投保/批改/理賠進度"/>
    <s v="Resolved"/>
  </r>
  <r>
    <s v="Synnex"/>
    <x v="1"/>
    <s v="Call"/>
    <s v="745A0F57422E4B3FAAE563EB82B1F24C"/>
    <d v="2025-11-21T00:00:00"/>
    <d v="2025-11-21T16:36:09"/>
    <d v="2025-11-21T16:39:13"/>
    <x v="1"/>
    <s v="Alex Chen"/>
    <s v="047686661"/>
    <s v="NA"/>
    <s v="NA"/>
    <s v="Outbound"/>
    <s v="泰強守經銷商"/>
    <n v="0"/>
    <s v="[]"/>
    <s v="Smartphone"/>
    <s v="voice"/>
    <s v="Reason: 黑貓找不到門市，致電聯繫確認_x000a__x000a_Action: 致電門市葉小姐，確認裝置收到了，無其他問題_x000a__x000a_Tools: 【150113PTA46907】【60005653】_x000a__x000a_End Result: 完成"/>
    <m/>
    <s v="一般諮詢"/>
    <s v="投保/批改/理賠進度"/>
    <s v="Resolved"/>
  </r>
  <r>
    <s v="Synnex"/>
    <x v="1"/>
    <s v="Call"/>
    <s v="758E1802F77046A4A75F98E74D952BA4"/>
    <d v="2025-11-21T00:00:00"/>
    <d v="2025-11-21T15:19:28"/>
    <d v="2025-11-21T15:25:42"/>
    <x v="1"/>
    <s v="Alex Chen"/>
    <s v="037377717"/>
    <s v="NA"/>
    <s v="NA"/>
    <s v="Outbound"/>
    <s v="泰強守經銷商"/>
    <n v="0"/>
    <s v="[]"/>
    <s v="Smartphone"/>
    <s v="voice"/>
    <s v="Reason: 致電關懷課程狀況(11/20反映課程中會全白，內訓的資訊安全)_x000a__x000a_Action: 致電江先生說明系統調閱紀錄確認該堂課是有完成的，請江先生重新登入確認，確實有顯示完成，確認無其他問題_x000a__x000a_Tools: TCS信箱:RE: Workday Learning 課程無法測驗_x000a__x000a_End Result: 完成"/>
    <m/>
    <s v="系統問題"/>
    <s v="亞勝訓練園地 - 操作使用"/>
    <s v="Resolved"/>
  </r>
  <r>
    <s v="Synnex"/>
    <x v="1"/>
    <s v="Call"/>
    <s v="7637CA19857A4AF8966CE85F5C42C63F"/>
    <d v="2025-11-19T00:00:00"/>
    <d v="2025-11-19T12:12:43"/>
    <d v="2025-11-19T12:15:34"/>
    <x v="3"/>
    <s v="Alex Chen"/>
    <s v="0985625888"/>
    <s v="NA"/>
    <s v="NA"/>
    <s v="Outbound"/>
    <s v="泰強守保戶"/>
    <n v="0"/>
    <s v="[]"/>
    <s v="Smartphone"/>
    <s v="voice"/>
    <s v="Reason: 致電客戶郭先生，說明可提供的就近報修門市_x000a__x000a_Action: 因客戶在開車，建議30分鐘後再致電，故12:45再致電0985625888_x000a__x000a_Tools: 150112PTA53381_x000a__x000a_End Result: 12:45再致電0985625888"/>
    <m/>
    <s v="一般諮詢"/>
    <s v="投保/批改/理賠 申請書填寫方式"/>
    <s v="CALLBACK"/>
  </r>
  <r>
    <s v="Synnex"/>
    <x v="1"/>
    <s v="Call"/>
    <s v="773B5650C67D45DF8D52AB94D729487C"/>
    <d v="2025-11-10T00:00:00"/>
    <d v="2025-11-10T15:28:26"/>
    <d v="2025-11-10T15:29:40"/>
    <x v="0"/>
    <s v="Evan Liu"/>
    <s v="0425229568"/>
    <s v="NA"/>
    <s v="NA"/>
    <s v="Outbound"/>
    <s v="泰強守經銷商"/>
    <n v="0"/>
    <s v="[]"/>
    <s v="Smartphone"/>
    <s v="voice"/>
    <s v="Reason: 來信退保，用戶無帳戶_x000a__x000a_Action: 外撥7秒後斷線_x000a__x000a_Tools: NA_x000a__x000a_End Result: 斷線"/>
    <m/>
    <s v="未提供服務"/>
    <s v="斷線"/>
    <s v="DISCONNECTED"/>
  </r>
  <r>
    <s v="Synnex"/>
    <x v="1"/>
    <s v="Call"/>
    <s v="78017710FA654183B777CC1F5F086773"/>
    <d v="2025-11-12T00:00:00"/>
    <d v="2025-11-12T14:10:56"/>
    <d v="2025-11-12T14:13:08"/>
    <x v="3"/>
    <s v="Sherry Lin"/>
    <s v="0930511664"/>
    <s v="NA"/>
    <s v="NA"/>
    <s v="Outbound"/>
    <s v="泰強守保戶"/>
    <n v="0"/>
    <s v="[&quot;150114PTA26527&quot;]"/>
    <s v="Smartphone"/>
    <s v="voice"/>
    <s v="Reason: 保單外撥_x000a__x000a_Action: 說明權益，保戶說已更改過_x000a__x000a_Tools: 150114PTA26527_x000a__x000a__x000a_End Result: 通知完成"/>
    <m/>
    <s v="一般諮詢"/>
    <s v="電子保單"/>
    <s v="Resolved"/>
  </r>
  <r>
    <s v="Synnex"/>
    <x v="1"/>
    <s v="Call"/>
    <s v="791DFB84024C43CDB5D7623A20AD2739"/>
    <d v="2025-11-19T00:00:00"/>
    <d v="2025-11-19T17:12:39"/>
    <d v="2025-11-19T17:14:35"/>
    <x v="3"/>
    <s v="Amber Wang"/>
    <s v="0958309000"/>
    <s v="NA"/>
    <s v="NA"/>
    <s v="Outbound"/>
    <s v="泰強守保戶"/>
    <n v="0"/>
    <s v="[]"/>
    <s v="Smartphone"/>
    <s v="voice"/>
    <s v="Reason:電子保單寄送失敗 _x000a__x000a_Action:說明完成，保戶表示了解_x000a__x000a_Tools:電子保單失敗名單 _x000a__x000a_End Result:NA"/>
    <m/>
    <s v="一般諮詢"/>
    <s v="電子保單"/>
    <s v="Resolved"/>
  </r>
  <r>
    <s v="Synnex"/>
    <x v="1"/>
    <s v="Call"/>
    <s v="7979C7EBDC0C4E5F9A575A2C3318FC7D"/>
    <d v="2025-11-26T00:00:00"/>
    <d v="2025-11-26T17:07:51"/>
    <d v="2025-11-26T17:09:05"/>
    <x v="3"/>
    <s v="Alex Chen"/>
    <s v="0989987525"/>
    <s v="NA"/>
    <s v="NA"/>
    <s v="Outbound"/>
    <s v="泰強守經銷商"/>
    <n v="0"/>
    <s v="[]"/>
    <s v="Smartphone"/>
    <s v="voice"/>
    <s v="Reason: 失聯客戶，致電門市確認_x000a__x000a_Action: NA_x000a__x000a_Tools: 150113PTA26098_x000a__x000a_End Result: 無法聯繫"/>
    <m/>
    <s v="一般諮詢"/>
    <s v="投保/批改/理賠進度"/>
    <s v="DISCONNECTED"/>
  </r>
  <r>
    <s v="Synnex"/>
    <x v="1"/>
    <s v="Call"/>
    <s v="79A3CB4E135147519C5BD326F9DE7544"/>
    <d v="2025-11-28T00:00:00"/>
    <d v="2025-11-28T20:29:47"/>
    <d v="2025-11-28T20:31:41"/>
    <x v="1"/>
    <s v="Amber Wang"/>
    <s v="0424513979"/>
    <s v="NA"/>
    <s v="NA"/>
    <s v="Outbound"/>
    <s v="泰強守經銷商"/>
    <n v="0"/>
    <s v="[&quot;150114PTA28735&quot;]"/>
    <s v="Smartphone"/>
    <s v="voice"/>
    <s v="Reason: _x000a_來信申請退保，請檢查郵件並確認原因，說明退費及提醒正本保留，回填文件資料至表單，謝謝_x000a_Action: _x000a_說明退費及提醒正本保留 說明已收到補件協助轉送_x000a_Tools: _x000a_頻道、TCS:泰強守退保-【150114PTA28735】_x000a_End Result: _x000a_無其他問題_x000a_0424513979"/>
    <m/>
    <s v="批改申請"/>
    <s v="退保申請"/>
    <s v="Resolved"/>
  </r>
  <r>
    <s v="Synnex"/>
    <x v="1"/>
    <s v="Call"/>
    <s v="79F5AEFFC66642448B07C23C3C505051"/>
    <d v="2025-11-10T00:00:00"/>
    <d v="2025-11-10T17:17:30"/>
    <d v="2025-11-10T17:20:02"/>
    <x v="0"/>
    <m/>
    <s v="0287729016"/>
    <s v="NA"/>
    <s v="NA"/>
    <s v="Outbound"/>
    <s v="泰強守經銷商"/>
    <n v="0"/>
    <s v="[]"/>
    <s v="Smartphone"/>
    <s v="voice"/>
    <s v="Reason: 門市來信紙本報修，請先協助確認TRS是否為有效保險件，若無權限請協助檢查文件完整性，確認事故地點並於TRS起單。申請資料確認_x000a__x000a_Action: N/A_x000a__x000a_Tools: 150112PTA51903_x000a__x000a_End Result: 0287729016 未連繫上"/>
    <m/>
    <s v="一般諮詢"/>
    <s v="投保/批改/理賠進度"/>
    <s v="UNREACHABLE"/>
  </r>
  <r>
    <s v="Synnex"/>
    <x v="1"/>
    <s v="Call"/>
    <s v="7A85E14D4103427099D6B474028659F2"/>
    <d v="2025-11-18T00:00:00"/>
    <d v="2025-11-18T17:25:50"/>
    <d v="2025-11-18T17:27:18"/>
    <x v="4"/>
    <s v="Evan Liu"/>
    <s v="047576556"/>
    <s v="NA"/>
    <s v="NA"/>
    <s v="Outbound"/>
    <s v="泰強守經銷商"/>
    <n v="0"/>
    <s v="[&quot;60005760&quot;]"/>
    <s v="Smartphone"/>
    <s v="voice"/>
    <s v="Reason: Gina來信，客戶要置換但誤通知ASP退修, 案件昨天已寄往報修門市, 請協助通知門市重新報修TRS_x000a__x000a_Action: 撥打五秒後斷線_x000a__x000a_Tools: TCS-RE: tem 676 Synnex 舊機買回  泰強守服務申請-DX2511005231-150112PTA55233-60005760_x000a__x000a_End Result: 無法聯繫"/>
    <m/>
    <s v="一般諮詢"/>
    <s v="投保/批改/理賠進度"/>
    <s v="DISCONNECTED"/>
  </r>
  <r>
    <s v="Synnex"/>
    <x v="1"/>
    <s v="Call"/>
    <s v="7AFA3172C3934AEE92EDB97FFE4A7224"/>
    <d v="2025-11-14T00:00:00"/>
    <d v="2025-11-14T20:39:50"/>
    <d v="2025-11-14T20:41:13"/>
    <x v="1"/>
    <s v="Evan Liu"/>
    <s v="0989926950"/>
    <s v="NA"/>
    <s v="NA"/>
    <s v="Outbound"/>
    <s v="泰強守保戶"/>
    <n v="0"/>
    <s v="[&quot;150112PTA43642&quot;]"/>
    <s v="Smartphone"/>
    <s v="voice"/>
    <s v="Reason: 用戶自行報修，FMIP未關閉、理賠申請書填寫錯誤_x000a__x000a_Action: 轉語音_x000a__x000a_Tools: NA_x000a__x000a_End Result: 無法聯繫"/>
    <m/>
    <s v="一般諮詢"/>
    <s v="投保/批改/理賠進度"/>
    <s v="UNREACHABLE"/>
  </r>
  <r>
    <s v="Synnex"/>
    <x v="1"/>
    <s v="Call"/>
    <s v="7B54926DADE0492182943416672E23BF"/>
    <d v="2025-11-20T00:00:00"/>
    <d v="2025-11-20T15:56:13"/>
    <d v="2025-11-20T15:57:02"/>
    <x v="5"/>
    <s v="Sherry Lin"/>
    <s v="0915099198"/>
    <s v="NA"/>
    <s v="NA"/>
    <s v="Outbound"/>
    <s v="泰強守保戶"/>
    <n v="0"/>
    <s v="[&quot;150114PTA25421&quot;]"/>
    <s v="Smartphone"/>
    <s v="voice"/>
    <s v="Reason: 簡訊保單外撥_x000a__x000a_Action: NA_x000a__x000a_Tools: 150114PTA25421_x000a__x000a_End Result: 無法聯繫"/>
    <m/>
    <s v="一般諮詢"/>
    <s v="電子保單"/>
    <s v="UNREACHABLE"/>
  </r>
  <r>
    <s v="Synnex"/>
    <x v="1"/>
    <s v="Call"/>
    <s v="7B932B36218643019CE4D37262F8986B"/>
    <d v="2025-11-25T00:00:00"/>
    <d v="2025-11-25T12:18:05"/>
    <d v="2025-11-25T12:21:44"/>
    <x v="4"/>
    <s v="Alex Chen"/>
    <s v="0422256958"/>
    <s v="NA"/>
    <s v="NA"/>
    <s v="Outbound"/>
    <s v="泰強守經銷商"/>
    <n v="0"/>
    <s v="[]"/>
    <s v="Smartphone"/>
    <s v="voice"/>
    <s v="Reason: 確認批改IMEI補件狀況，後續要報修_x000a__x000a_Action: 吳小姐表示林小姐尚在繁忙中，建議晚點再致電，確認15:00後都可以，後續再回電0422256958_x000a__x000a_Tools: 150113PTA45360_x000a__x000a_End Result: 需回電，後續再回電0422256958"/>
    <m/>
    <s v="批改申請"/>
    <s v="修改手機裝置資料"/>
    <s v="CALLBACK"/>
  </r>
  <r>
    <s v="Synnex"/>
    <x v="1"/>
    <s v="Call"/>
    <s v="7C7AB3E6A8F94E54BCCE93ED5C03A128"/>
    <d v="2025-11-25T00:00:00"/>
    <d v="2025-11-25T12:49:27"/>
    <d v="2025-11-25T12:50:10"/>
    <x v="4"/>
    <s v="Sherry Lin"/>
    <s v="0963419813"/>
    <s v="NA"/>
    <s v="NA"/>
    <s v="Outbound"/>
    <s v="泰強守保戶"/>
    <n v="0"/>
    <s v="[&quot;150114PTA27884&quot;]"/>
    <s v="Smartphone"/>
    <s v="voice"/>
    <s v="Reason: _x000a_保單外撥_x000a_Action: _x000a_NA_x000a_Tools: _x000a_150114PTA27884_x000a_End Result: 無法聯繫"/>
    <m/>
    <s v="一般諮詢"/>
    <s v="電子保單"/>
    <s v="UNREACHABLE"/>
  </r>
  <r>
    <s v="Synnex"/>
    <x v="1"/>
    <s v="Call"/>
    <s v="7D4548FB194D4DDF825307AE19ED383F"/>
    <d v="2025-11-06T00:00:00"/>
    <d v="2025-11-06T15:12:31"/>
    <d v="2025-11-06T15:16:21"/>
    <x v="5"/>
    <s v="Sherry Lin"/>
    <s v="0934135977"/>
    <s v="NA"/>
    <s v="NA"/>
    <s v="Outbound"/>
    <s v="泰強守保戶"/>
    <n v="0"/>
    <s v="[&quot;150114PTA26433&quot;]"/>
    <s v="Smartphone"/>
    <s v="voice"/>
    <s v="Reason: 保單外撥_x000a__x000a_Action: 信箱錯誤_x000a__x000a_Tools: 150114PTA26433_x000a__x000a_End Result: 通知完成"/>
    <m/>
    <s v="一般諮詢"/>
    <s v="電子保單"/>
    <s v="Resolved"/>
  </r>
  <r>
    <s v="Synnex"/>
    <x v="1"/>
    <s v="Call"/>
    <s v="7D70A2B1062C4B3E818EA6B4C95BCF7B"/>
    <d v="2025-11-19T00:00:00"/>
    <d v="2025-11-19T16:00:09"/>
    <d v="2025-11-19T16:07:22"/>
    <x v="3"/>
    <s v="Howard Chen"/>
    <s v="0987588301"/>
    <s v="NA"/>
    <s v="NA"/>
    <s v="Outbound"/>
    <s v="泰強守經銷商"/>
    <n v="0"/>
    <s v="[&quot;60005840&quot;]"/>
    <s v="Smartphone"/>
    <s v="voice"/>
    <s v="Reason:60005840，(Gina來信)此為失竊案件，須請門市通知客戶協助補件。_x000a_1.需請客戶說明未於48小時內向警察機關報案之原因。_x000a_2.理賠申請書的故障發生日請填寫發生的日期，而非報案受理日期，需重新提供正確日期理賠申請書(A單)。_x000a_3.因報修時故障發生日填寫錯誤，故須於B2B重新提交正確日期之事故通知。_x000a__x000a_Action:說明完成，待補。_x000a__x000a_Tools:TCS信箱-回覆: 泰強守服務申請-DX2511008346-150113PTA41760-60005840-失竊案件資料不符_x000a__x000a_End Result:無其他問題0987588301"/>
    <m/>
    <s v="一般諮詢"/>
    <s v="投保/批改/理賠 申請書填寫方式"/>
    <s v="Resolved"/>
  </r>
  <r>
    <s v="Synnex"/>
    <x v="1"/>
    <s v="Call"/>
    <s v="7D9C00051FF44C66A63842D0E7729C88"/>
    <d v="2025-11-06T00:00:00"/>
    <d v="2025-11-06T12:01:06"/>
    <d v="2025-11-06T12:09:44"/>
    <x v="5"/>
    <m/>
    <s v="047239588"/>
    <s v="NA"/>
    <s v="NA"/>
    <s v="Outbound"/>
    <s v="泰強守經銷商"/>
    <n v="0"/>
    <s v="[&quot;150112PTA48745&quot;]"/>
    <s v="Smartphone"/>
    <s v="voice"/>
    <s v="Reason: 派件，致電門市確認用戶FMIP是否關閉_x000a__x000a_Action: 致電門市胡小姐表示，今日宋先生因休假無法馬上確認到是否有與用戶聯繫上，_x000a_後續確認完後會再致電告知_x000a__x000a_Tools: 頻道派件  TCS信件【亞勝科技服務專案】泰強守保險報修-保單號碼150112PTA48745_x000a__x000a_End Result: 047239588"/>
    <m/>
    <s v="一般諮詢"/>
    <s v="投保/批改/理賠進度"/>
    <s v="Resolved"/>
  </r>
  <r>
    <s v="Synnex"/>
    <x v="1"/>
    <s v="Call"/>
    <s v="7DBECBDD8A6447C49596486B62009A9B"/>
    <d v="2025-11-18T00:00:00"/>
    <d v="2025-11-18T13:43:36"/>
    <d v="2025-11-18T13:46:26"/>
    <x v="4"/>
    <s v="Alex Chen"/>
    <s v="0222555775"/>
    <s v="NA"/>
    <s v="NA"/>
    <s v="Outbound"/>
    <s v="泰強守經銷商"/>
    <n v="0"/>
    <s v="[]"/>
    <s v="Smartphone"/>
    <s v="voice"/>
    <s v="Reason: 已起單，致電說明打包注意事項_x000a__x000a_Action: 致電門市婁先生，說明打包注意事項，確認說明清楚，呼叫物流_x000a__x000a_Tools: 150114PTA18052、60005864 _x000a__x000a_End Result: 完成"/>
    <m/>
    <s v="一般諮詢"/>
    <s v="投保/批改/理賠 申請書填寫方式"/>
    <s v="Resolved"/>
  </r>
  <r>
    <s v="Synnex"/>
    <x v="1"/>
    <s v="Call"/>
    <s v="7DCC9F86C0C749D49B3E15AD56E1B597"/>
    <d v="2025-11-26T00:00:00"/>
    <d v="2025-11-26T12:03:19"/>
    <d v="2025-11-26T12:04:05"/>
    <x v="3"/>
    <s v="Sherry Lin"/>
    <s v="0916670785"/>
    <s v="NA"/>
    <s v="NA"/>
    <s v="Outbound"/>
    <s v="泰強守保戶"/>
    <n v="0"/>
    <s v="[]"/>
    <s v="Smartphone"/>
    <s v="voice"/>
    <s v="Reason: 保單外撥_x000a__x000a_Action: _x000a_NA_x000a_Tools: 150114PTA27987_x000a__x000a__x000a_End Result: 無法聯繫"/>
    <m/>
    <s v="一般諮詢"/>
    <s v="電子保單"/>
    <s v="UNREACHABLE"/>
  </r>
  <r>
    <s v="Synnex"/>
    <x v="1"/>
    <s v="Call"/>
    <s v="7F3AE809D8484495A9EC465197FE4B49"/>
    <d v="2025-11-10T00:00:00"/>
    <d v="2025-11-10T16:18:49"/>
    <d v="2025-11-10T16:22:22"/>
    <x v="0"/>
    <s v="Evan Liu"/>
    <s v="0425229568"/>
    <s v="NA"/>
    <s v="NA"/>
    <s v="Outbound"/>
    <s v="泰強守經銷商"/>
    <n v="0"/>
    <s v="[&quot;2511000812850328&quot;]"/>
    <s v="Smartphone"/>
    <s v="voice"/>
    <s v="Reason: 來信申請退保，用戶無帳戶_x000a__x000a_Action: 無法聯繫_x000a__x000a_Tools: NA_x000a__x000a_End Result: 無法聯繫"/>
    <m/>
    <s v="未提供服務"/>
    <s v="無法聯繫"/>
    <s v="UNREACHABLE"/>
  </r>
  <r>
    <s v="Synnex"/>
    <x v="1"/>
    <s v="Call"/>
    <s v="7F4617176AE34BB5B916B3A10BD630A0"/>
    <d v="2025-11-27T00:00:00"/>
    <d v="2025-11-27T18:05:51"/>
    <d v="2025-11-27T18:10:59"/>
    <x v="5"/>
    <m/>
    <s v="062236788"/>
    <s v="NA"/>
    <s v="NA"/>
    <s v="Outbound"/>
    <s v="泰強守經銷商"/>
    <n v="0"/>
    <s v="[&quot;150113PTA38021&quot;,&quot;60006006&quot;]"/>
    <s v="Smartphone"/>
    <s v="voice"/>
    <s v="Reason: 派件，協助門市TRS建單_x000a__x000a_Action: 告知維修單號60006006，並且填寫好後AB單與手機一起打包，把物流單印出貼在外箱上_x000a_已呼叫物流_x000a__x000a_Tools: 頻道派件，TCS信箱 【亞勝科技服務專案】泰強守保險報修-保單號碼150113PTA38021_x000a_維修單號60006006_x000a__x000a_End Result: 062236788"/>
    <m/>
    <s v="一般諮詢"/>
    <s v="投保/批改/理賠 申請書填寫方式"/>
    <s v="Resolved"/>
  </r>
  <r>
    <s v="Synnex"/>
    <x v="1"/>
    <s v="Call"/>
    <s v="7FA4CAB8FB764102B6239BCAF46F17D2"/>
    <d v="2025-11-19T00:00:00"/>
    <d v="2025-11-19T17:07:27"/>
    <d v="2025-11-19T17:08:12"/>
    <x v="3"/>
    <s v="Sherry Lin"/>
    <s v="0989280802"/>
    <s v="NA"/>
    <s v="NA"/>
    <s v="Outbound"/>
    <s v="泰強守保戶"/>
    <n v="0"/>
    <s v="[&quot;150114PTA27192&quot;]"/>
    <s v="Smartphone"/>
    <s v="voice"/>
    <s v="Reason: 保單外撥_x000a__x000a_Action: NA_x000a__x000a_Tools: 150114PTA27192_x000a__x000a_End Result: 無法聯繫"/>
    <m/>
    <s v="一般諮詢"/>
    <s v="電子保單"/>
    <s v="UNREACHABLE"/>
  </r>
  <r>
    <s v="Synnex"/>
    <x v="1"/>
    <s v="Call"/>
    <s v="806BB903764B4BACAA0E44DC64BEC440"/>
    <d v="2025-11-10T00:00:00"/>
    <d v="2025-11-10T15:05:37"/>
    <d v="2025-11-10T15:09:53"/>
    <x v="0"/>
    <m/>
    <s v="0422259250"/>
    <s v="NA"/>
    <s v="NA"/>
    <s v="Outbound"/>
    <s v="泰強守經銷商"/>
    <n v="0"/>
    <s v="[]"/>
    <s v="Smartphone"/>
    <s v="voice"/>
    <s v="Reason: 向東電信原先有TRS權限，剛剛有進來五件紙本報修，請此端先問一下門市是否已經無法自行報修_x000a__x000a_Action: 去電，門市表示不清楚，維修申請是總公司送的，請此端去電 02-25559129 總公司確認。_x000a__x000a_Tools: n/a_x000a__x000a_End Result: 0422259250"/>
    <m/>
    <s v="一般諮詢"/>
    <s v="投保/批改/理賠進度"/>
    <s v="Resolved"/>
  </r>
  <r>
    <s v="Synnex"/>
    <x v="1"/>
    <s v="Call"/>
    <s v="807B58DECE814800BDAB15D22412A382"/>
    <d v="2025-11-03T00:00:00"/>
    <d v="2025-11-03T18:01:58"/>
    <d v="2025-11-03T18:06:41"/>
    <x v="0"/>
    <m/>
    <s v="0233933898"/>
    <s v="NA"/>
    <s v="NA"/>
    <s v="Outbound"/>
    <s v="泰強守經銷商"/>
    <n v="0"/>
    <s v="[&quot;150112PTC10621&quot;]"/>
    <s v="Smartphone"/>
    <s v="voice"/>
    <s v="Reason: 回電門市確認批改正本文件位置_x000a__x000a_Action: 確認到位置在台北市中正區新生南路一段14-3號，已請門市協助將相關文件收好，後續會有專人去收取_x000a__x000a_Tools: TCS信件   主旨:轉寄: 門市已無泰強守業務員，請協助批改事宜-150112PTC10621_x000a__x000a_End Result: 0233933898"/>
    <m/>
    <s v="一般諮詢"/>
    <s v="投保/批改/理賠 申請書填寫方式"/>
    <s v="Resolved"/>
  </r>
  <r>
    <s v="Synnex"/>
    <x v="1"/>
    <s v="Call"/>
    <s v="80943013982A46089441C1C3D04CB5F7"/>
    <d v="2025-11-26T00:00:00"/>
    <d v="2025-11-26T17:09:18"/>
    <d v="2025-11-26T17:15:25"/>
    <x v="3"/>
    <s v="Alex Chen"/>
    <s v="0958260162"/>
    <s v="NA"/>
    <s v="NA"/>
    <s v="Outbound"/>
    <s v="泰強守經銷商"/>
    <n v="0"/>
    <s v="[]"/>
    <s v="Smartphone"/>
    <s v="voice"/>
    <s v="Reason: 失聯客戶，致電門市確認_x000a__x000a_Action: 承辦王先生，確認客戶有其他聯繫電話0962089510，請門市也提醒客戶留意陌生來電_x000a__x000a_Tools: 150113PTA26098_x000a__x000a_End Result: 完成"/>
    <m/>
    <s v="一般諮詢"/>
    <s v="投保/批改/理賠進度"/>
    <s v="Resolved"/>
  </r>
  <r>
    <s v="Synnex"/>
    <x v="1"/>
    <s v="Call"/>
    <s v="81B00E8C6F0249D0AC2BF5CC7D67EABD"/>
    <d v="2025-11-28T00:00:00"/>
    <d v="2025-11-28T20:12:32"/>
    <d v="2025-11-28T20:16:34"/>
    <x v="1"/>
    <s v="Amber Wang"/>
    <s v="0424513979"/>
    <s v="NA"/>
    <s v="NA"/>
    <s v="Outbound"/>
    <s v="泰強守經銷商"/>
    <n v="0"/>
    <s v="[&quot;150114PTA28735&quot;]"/>
    <s v="Smartphone"/>
    <s v="voice"/>
    <s v="Reason: _x000a_來信申請退保，請檢查郵件並確認原因，說明退費及提醒正本保留，回填文件資料至表單，謝謝。_x000a_Action: _x000a_退保原因:家人不同意_x000a_文件地址:台中市西屯區福星路320號、缺保單號碼和簽名 待補_x000a_Tools: _x000a_頻道、TCS:退保 陳建碩_x000a_End Result: _x000a_無其他問題_x000a_0424513979"/>
    <m/>
    <s v="批改申請"/>
    <s v="退保申請"/>
    <s v="Resolved"/>
  </r>
  <r>
    <s v="Synnex"/>
    <x v="1"/>
    <s v="Call"/>
    <s v="82666B258F1C4FFA81902678DB5B4D4A"/>
    <d v="2025-11-24T00:00:00"/>
    <d v="2025-11-24T12:41:33"/>
    <d v="2025-11-24T12:46:17"/>
    <x v="0"/>
    <m/>
    <s v="0287729016"/>
    <s v="NA"/>
    <s v="NA"/>
    <s v="Outbound"/>
    <s v="泰強守經銷商"/>
    <n v="0"/>
    <s v="[&quot;150112PTA52314&quot;]"/>
    <s v="Smartphone"/>
    <s v="voice"/>
    <s v="Reason: 派件，TRS建單，協助確認IMEI事項_x000a__x000a_Action: 告知門市報修日期要寫11/22，並且把IMEI改成新的IMEI序號_x000a__x000a_Tools: 頻道派件， 頻道派件，TCS信箱 【亞勝科技服務專案】泰強守保險報修-保單號碼150112PTA52314_x000a__x000a_End Result: 0287729016"/>
    <m/>
    <s v="一般諮詢"/>
    <s v="投保/批改/理賠 申請書填寫方式"/>
    <s v="CALLBACK"/>
  </r>
  <r>
    <s v="Synnex"/>
    <x v="1"/>
    <s v="Call"/>
    <s v="83707A3D069D4EEB9918D8C7C75A7D1C"/>
    <d v="2025-11-19T00:00:00"/>
    <d v="2025-11-19T15:57:36"/>
    <d v="2025-11-19T16:09:02"/>
    <x v="3"/>
    <s v="Amber Wang"/>
    <s v="033229797"/>
    <s v="NA"/>
    <s v="NA"/>
    <s v="Outbound"/>
    <s v="泰強守經銷商"/>
    <n v="0"/>
    <s v="[&quot;60005731&quot;]"/>
    <s v="Smartphone"/>
    <s v="voice"/>
    <s v="Reason: _x000a_Gina來信，此案件投保錯誤機型, 請門市先進行批改, 批改完成才能申請理賠._x000a_另請門市提供有效購買證明向Apple原廠客服更新保固日期._x000a_國泰批改完成，請門市重新申請事故通知，不得早於11/19，提供正確AB單，謝謝_x000a_Action: _x000a_已請門市補AB單 表示保固已更新完成 待補單據_x000a_Tools: _x000a_頻道_x000a_End Result: _x000a_無其他問題_x000a_033229797"/>
    <m/>
    <s v="一般諮詢"/>
    <s v="投保/批改/理賠進度"/>
    <s v="Resolved"/>
  </r>
  <r>
    <s v="Synnex"/>
    <x v="1"/>
    <s v="Call"/>
    <s v="8453DAFC7C15431291EE6EB5EA498617"/>
    <d v="2025-11-26T00:00:00"/>
    <d v="2025-11-26T12:13:37"/>
    <d v="2025-11-26T12:17:32"/>
    <x v="3"/>
    <s v="Alex Chen"/>
    <s v="076466658"/>
    <s v="NA"/>
    <s v="NA"/>
    <s v="Outbound"/>
    <s v="泰強守經銷商"/>
    <n v="0"/>
    <s v="[]"/>
    <s v="Smartphone"/>
    <s v="voice"/>
    <s v="Reason: 9月多紙本投保，B2B為何查不到?_x000a__x000a_Action: 說明紙本投保在系統不能按查詢，會查不到，請使用續保/批改申請即可看到保戶資訊，黃小姐表示這筆關係到她的業績，建議黃小姐可將此畫面擷取後，跟相關單位說明，此筆保單是有效的，說明清楚_x000a__x000a_Tools: 150114PTA23761_x000a__x000a_End Result: 完成"/>
    <m/>
    <s v="一般諮詢"/>
    <s v="詢問保單內容"/>
    <s v="Resolved"/>
  </r>
  <r>
    <s v="Synnex"/>
    <x v="1"/>
    <s v="Call"/>
    <s v="84799F473FFF4DEBA909E1FD89A76A62"/>
    <d v="2025-11-24T00:00:00"/>
    <d v="2025-11-24T17:34:50"/>
    <d v="2025-11-24T17:37:34"/>
    <x v="0"/>
    <s v="Alex Chen"/>
    <s v="0989926950"/>
    <s v="NA"/>
    <s v="NA"/>
    <s v="Outbound"/>
    <s v="泰強守保戶"/>
    <n v="0"/>
    <s v="[]"/>
    <s v="Smartphone"/>
    <s v="voice"/>
    <s v="Reason: 稍早客戶中斷通話，故回電第二通，FMIP未關、申請書有填錯欄位(保單號碼)_x000a__x000a_Action: 接通後，對方聽不到我端聲音，呼喊多次無果，故後續先中斷再重打_x000a__x000a_Tools: 150112PTA43642_x000a__x000a_End Result: 需回電，0989926950"/>
    <m/>
    <s v="一般諮詢"/>
    <s v="投保/批改/理賠進度"/>
    <s v="CALLBACK"/>
  </r>
  <r>
    <s v="Synnex"/>
    <x v="1"/>
    <s v="Call"/>
    <s v="84B484FFB26445349065C17CF156D086"/>
    <d v="2025-11-10T00:00:00"/>
    <d v="2025-11-10T15:35:42"/>
    <d v="2025-11-10T15:38:30"/>
    <x v="0"/>
    <s v="Amber Wang"/>
    <s v="0287729016"/>
    <s v="NA"/>
    <s v="NA"/>
    <s v="Outbound"/>
    <s v="泰強守經銷商"/>
    <n v="0"/>
    <s v="[&quot;60005748 &quot;]"/>
    <s v="Smartphone"/>
    <s v="voice"/>
    <s v="Reason: _x000a_門市來信紙本報修，請先協助確認TRS是否為有效保險件，若無權限請協助檢查文件完整性，確認事故地點並於TRS起單，謝謝。_x000a_起單通知_x000a_Action: _x000a_單號60005748 已通知打包待物流_x000a_Tools: _x000a_頻道、TCS:【亞勝科技服務專案】泰強守保險報修-150113PTA28153_x000a_End Result: _x000a_無其他問題_x000a_0287729016"/>
    <m/>
    <s v="一般諮詢"/>
    <s v="投保/批改/理賠 申請書填寫方式"/>
    <s v="Resolved"/>
  </r>
  <r>
    <s v="Synnex"/>
    <x v="1"/>
    <s v="Call"/>
    <s v="859D2A71900C406FBF2999E007F749E2"/>
    <d v="2025-11-20T00:00:00"/>
    <d v="2025-11-20T13:34:49"/>
    <d v="2025-11-20T13:38:57"/>
    <x v="5"/>
    <s v="Molly Song"/>
    <s v="0282616188"/>
    <s v="NA"/>
    <s v="NA"/>
    <s v="Outbound"/>
    <s v="泰強守經銷商"/>
    <n v="0"/>
    <s v="[]"/>
    <s v="Smartphone"/>
    <s v="voice"/>
    <s v="Reason: 與Darcy確認是近期派的快遞是收批改文件_x000a__x000a_Action: 正本皆須回件，請詹先生準備好近期的批改申請書交於快遞即可_x000a__x000a_Tools: teams_x000a__x000a_End Result: 通知完成"/>
    <m/>
    <s v="批改申請"/>
    <s v="修改個人資料"/>
    <s v="Resolved"/>
  </r>
  <r>
    <s v="Synnex"/>
    <x v="1"/>
    <s v="Call"/>
    <s v="8600E176729144A9916A3511B7D4DC25"/>
    <d v="2025-11-06T00:00:00"/>
    <d v="2025-11-06T19:35:10"/>
    <d v="2025-11-06T19:37:34"/>
    <x v="5"/>
    <s v="Amber Wang"/>
    <s v="034808663"/>
    <s v="NA"/>
    <s v="NA"/>
    <s v="Outbound"/>
    <s v="泰強守經銷商"/>
    <n v="0"/>
    <s v="[&quot;60005712 &quot;]"/>
    <s v="Smartphone"/>
    <s v="voice"/>
    <s v="Reason: _x000a_起單回電通知_x000a_Action: _x000a_單號60005712 已通知打包待物流_x000a_Tools: _x000a_頻道、TCS:【亞勝科技服務專案】泰強守保險報修-150112PTA52068_x000a_End Result: _x000a_無其他問題_x000a_034808663"/>
    <m/>
    <s v="一般諮詢"/>
    <s v="投保/批改/理賠 申請書填寫方式"/>
    <s v="Resolved"/>
  </r>
  <r>
    <s v="FET"/>
    <x v="0"/>
    <s v="Call"/>
    <s v="862DAB62630A40C49420F66D5B67044E"/>
    <d v="2025-11-06T00:00:00"/>
    <d v="2025-11-06T15:15:31"/>
    <d v="2025-11-06T16:09:50"/>
    <x v="5"/>
    <s v="Howard Chen"/>
    <s v="0925266168"/>
    <s v="NA"/>
    <s v="NA"/>
    <s v="Outbound"/>
    <s v="註冊用戶 - 數位萬事通"/>
    <n v="0"/>
    <s v="[&quot;https://www.fetnet.net/content/cbu/tw/digital-services/OTT/parking.html&quot;,&quot;https://talk.taichung.go"/>
    <s v="Smartphone"/>
    <s v="voice"/>
    <s v="Reason:回電，承前通_x000a_1.蝦皮購物APP要買汽車零件型號451，但客戶想要便宜的在該賣場的該型號商品介面只有450跟452，如何與蝦皮賣家確認有無販售451？_x000a_2.還有沒有其他平台有賣此零件？_x000a_3.遠傳門市人員有協助透過遠傳心生活APP設定停車費代收，當下有索取個人身分證末4碼，好像給到先生的了，如何修改？_x000a_4.臺中市政府陳情整合平台怎麼反映案件？_x000a_5.市長信箱怎麼陳情？_x000a__x000a_Action:_x000a_1.蝦皮購物APP&gt;商品介面&gt;聊聊&gt;輸入問題送出_x000a_2.SAFARI&gt;搜尋該零件型號名稱&gt;購物，此處可以看到個購物平台有販售該商品(搜尋未看到該商品)_x000a_3.遠傳心生活APP&gt;首頁&gt;所有服務&gt;停車費代收&gt;設定停車代收及車號。 官方提供資訊設定停車費代收，無須身分證，故無可修正身分證末四碼處_x000a_4.臺中市政府陳情整合平台&gt;文字應答&gt;可傳送照片及文字說明訴求(因為文字陳述較長，客表要自己之後打完整後再陳情)_x000a_5.SAFARI&gt;搜尋台中市長信箱&gt;市政信箱-關於市長&gt;市政信箱&gt;一樣會導到臺中市政府陳情整合平台_x000a__x000a_Tools:LMI、自身經驗、遠傳官網、測試機、臺中市政府陳情整合平台_x000a__x000a_End Result:無其他問題轉接滿意度。"/>
    <m/>
    <s v="程式相關"/>
    <s v="購物外送"/>
    <s v="Resolved"/>
  </r>
  <r>
    <s v="Synnex"/>
    <x v="1"/>
    <s v="Call"/>
    <s v="86EBACB197B74395A3E71DF9B4B29884"/>
    <d v="2025-11-24T00:00:00"/>
    <d v="2025-11-24T17:41:18"/>
    <d v="2025-11-24T17:43:04"/>
    <x v="0"/>
    <s v="Amber Wang"/>
    <s v="0984075699"/>
    <s v="NA"/>
    <s v="NA"/>
    <s v="Outbound"/>
    <s v="泰強守經銷商"/>
    <n v="0"/>
    <s v="[&quot;150114PTC05242&quot;]"/>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984075699"/>
    <m/>
    <s v="一般諮詢"/>
    <s v="投保/批改/理賠進度"/>
    <s v="Resolved"/>
  </r>
  <r>
    <s v="Synnex"/>
    <x v="1"/>
    <s v="Call"/>
    <s v="878289D125D7497C8E1722AB7257BC1F"/>
    <d v="2025-11-11T00:00:00"/>
    <d v="2025-11-11T18:37:52"/>
    <d v="2025-11-11T18:43:53"/>
    <x v="4"/>
    <s v="Evan Liu"/>
    <s v="0422225052"/>
    <s v="NA"/>
    <s v="NA"/>
    <s v="Outbound"/>
    <s v="泰強守經銷商"/>
    <n v="0"/>
    <s v="[&quot;150112PTA56051&quot;]"/>
    <s v="Smartphone"/>
    <s v="voice"/>
    <s v="Reason: 門市系統無法建單，來信提供紙本AB單，待協助報修作業_x000a__x000a_Action: 目前系統異常，已發信請求確認報修，依照N+2模式，告知門市最晚將於11/13協助報修作業，_x000a_報修完成後會致電門市通知後續作業方式_x000a__x000a_Tools: TCS-TRS系統異常請協助確認-【150112PTA56051】_x000a__x000a_End Result: 說明完成"/>
    <m/>
    <s v="一般諮詢"/>
    <s v="投保/批改/理賠進度"/>
    <s v="Resolved"/>
  </r>
  <r>
    <s v="Synnex"/>
    <x v="1"/>
    <s v="Call"/>
    <s v="87831C9436CB48D1B34AD8D3C2B4AB09"/>
    <d v="2025-11-27T00:00:00"/>
    <d v="2025-11-27T12:21:33"/>
    <d v="2025-11-27T12:23:19"/>
    <x v="5"/>
    <s v="Sherry Lin"/>
    <s v="0908999578"/>
    <s v="NA"/>
    <s v="NA"/>
    <s v="Outbound"/>
    <s v="泰強守經銷商"/>
    <n v="0"/>
    <s v="[&quot;150114PTA26683&quot;]"/>
    <s v="Smartphone"/>
    <s v="voice"/>
    <s v="Reason: 簡訊保單外撥_x000a__x000a_Action: 門號錯誤 外撥門市_x000a__x000a_Tools: 150114PTA26683_x000a__x000a_End Result: 無法聯繫"/>
    <m/>
    <s v="一般諮詢"/>
    <s v="電子保單"/>
    <s v="UNREACHABLE"/>
  </r>
  <r>
    <s v="Synnex"/>
    <x v="1"/>
    <s v="Call"/>
    <s v="87E5F22938B44778952C227DCD68D0B5"/>
    <d v="2025-11-25T00:00:00"/>
    <d v="2025-11-25T17:40:11"/>
    <d v="2025-11-25T17:41:07"/>
    <x v="4"/>
    <s v="Molly Song"/>
    <s v="0900009309"/>
    <s v="NA"/>
    <s v="NA"/>
    <s v="Outbound"/>
    <s v="泰強守經銷商"/>
    <n v="0"/>
    <s v="[&quot;line官方帳號&quot;]"/>
    <s v="Smartphone"/>
    <s v="voice"/>
    <s v="Reason: 維修進度_x000a__x000a_Action: 依查詢結果回覆_x000a__x000a_Tools: SCM報表_x000a__x000a_End Result: 60005628  11/4送修_x000a_60005707  11/06送修_x000a_60005710  11/06送修_x000a__x000a__x000a_超過14天幫查進度_x000a_60005628-已通知原廠同意維修， 預計週五可完修寄出_x000a_60005707-原廠維修中_x000a_60005710-理賠案件正在審查中，在理賠審核期間，國泰可能會視實際狀況聯繫您，詢問理賠細節及索取相關佐證資料，待審查完畢後，維修中心就會按照審查結果辦理，請耐心等候，謝謝。"/>
    <m/>
    <s v="一般諮詢"/>
    <s v="投保/批改/理賠進度"/>
    <s v="DISCONNECTED"/>
  </r>
  <r>
    <s v="Synnex"/>
    <x v="1"/>
    <s v="Call"/>
    <s v="8821B74AE1794666BB277ADB5DBA2403"/>
    <d v="2025-11-18T00:00:00"/>
    <d v="2025-11-18T17:42:41"/>
    <d v="2025-11-18T17:49:07"/>
    <x v="4"/>
    <s v="Evan Liu"/>
    <s v="047296688"/>
    <s v="NA"/>
    <s v="NA"/>
    <s v="Outbound"/>
    <s v="泰強守經銷商"/>
    <n v="0"/>
    <s v="[&quot;60005760&quot;]"/>
    <s v="Smartphone"/>
    <s v="voice"/>
    <s v="Reason: Gina來信，客戶要置換但誤通知ASP退修, 案件昨天已寄往報修門市, 請協助通知門市重新報修TRS_x000a__x000a_Action: 請門市重新使用正確IMEI報修_x000a__x000a_Tools: TCS-RE: tem 676 Synnex 舊機買回  泰強守服務申請-DX2511005231-150112PTA55233-60005760_x000a__x000a_End Result: 說明完成"/>
    <m/>
    <s v="一般諮詢"/>
    <s v="投保/批改/理賠進度"/>
    <s v="Resolved"/>
  </r>
  <r>
    <s v="Synnex"/>
    <x v="1"/>
    <s v="Call"/>
    <s v="89BF7AF8CCD34F8BA098D81495567C90"/>
    <d v="2025-11-13T00:00:00"/>
    <d v="2025-11-13T17:26:46"/>
    <d v="2025-11-13T17:28:03"/>
    <x v="5"/>
    <s v="Molly Song"/>
    <s v="0900009309"/>
    <s v="NA"/>
    <s v="NA"/>
    <s v="Outbound"/>
    <s v="泰強守經銷商"/>
    <n v="0"/>
    <s v="[&quot;line官方帳號&quot;]"/>
    <s v="Smartphone"/>
    <s v="voice"/>
    <s v="Reason: 取消報修_x000a__x000a_Action: 客戶想先取回去備份，因此先取消報修，發信SCM_x000a__x000a_Tools: TCS信箱_x000a__x000a_End Result: 60005792 幫取消報修_x000a__x000a_客人要先取回備份資料_x000a_您好，已通知相關單位，謝謝您"/>
    <m/>
    <s v="一般諮詢"/>
    <s v="投保/批改/理賠進度"/>
    <s v="DISCONNECTED"/>
  </r>
  <r>
    <s v="Synnex"/>
    <x v="1"/>
    <s v="Call"/>
    <s v="89E9EBE3D9834627B1EF54F3E6E77EFF"/>
    <d v="2025-11-28T00:00:00"/>
    <d v="2025-11-28T19:01:28"/>
    <d v="2025-11-28T19:07:17"/>
    <x v="1"/>
    <s v="Amber Wang"/>
    <s v="0965165725"/>
    <s v="NA"/>
    <s v="NA"/>
    <s v="Outbound"/>
    <s v="泰強守保戶"/>
    <n v="0"/>
    <s v="[&quot;150113PTA45243&quot;]"/>
    <s v="Smartphone"/>
    <s v="voice"/>
    <s v="Reason: _x000a_國泰來信用戶有報修需求_x000a_Action: _x000a_依業務信件提供資訊告知用戶可前往報修，表示了解_x000a_Tools: _x000a_頻道、TCS:Re:  國泰泰強守行動裝置險客服會辦單詢問送修-_x0009_150113PTA45243_x0009_ 王家康_x000a_End Result: _x000a_無其他問題_x000a_0965165725"/>
    <m/>
    <s v="一般諮詢"/>
    <s v="投保/批改/理賠進度"/>
    <s v="Resolved"/>
  </r>
  <r>
    <s v="Synnex"/>
    <x v="1"/>
    <s v="Call"/>
    <s v="8B55883A9053493B8CB5B208AB2CC51F"/>
    <d v="2025-11-03T00:00:00"/>
    <d v="2025-11-03T16:00:37"/>
    <d v="2025-11-03T16:02:55"/>
    <x v="0"/>
    <s v="Amber Wang"/>
    <s v="0226020033"/>
    <s v="NA"/>
    <s v="NA"/>
    <s v="Outbound"/>
    <s v="泰強守經銷商"/>
    <n v="0"/>
    <s v="[&quot;150114PTA08076&quot;]"/>
    <s v="Smartphone"/>
    <s v="voice"/>
    <s v="Reason: _x000a_門市倪先生來電表示系統無法報修-已發信 確認後回電02-26020033_x000a_Action: _x000a_通知已可以報修，表示目前有客人有問題會再來電_x000a_Tools: _x000a_頻道、TCS:Re: TRS系統限制無法建單150114PTA08076煩請協助確認，感謝_x000a_End Result: _x000a_無其他問題_x000a_0226020033"/>
    <m/>
    <s v="一般諮詢"/>
    <s v="投保/批改/理賠 申請書填寫方式"/>
    <s v="Resolved"/>
  </r>
  <r>
    <s v="Synnex"/>
    <x v="1"/>
    <s v="Call"/>
    <s v="8B6AC9FE09924856BE9A84651642040B"/>
    <d v="2025-11-28T00:00:00"/>
    <d v="2025-11-28T15:09:35"/>
    <d v="2025-11-28T15:15:05"/>
    <x v="1"/>
    <s v="Alex Chen"/>
    <s v="0915169396"/>
    <s v="NA"/>
    <s v="NA"/>
    <s v="Outbound"/>
    <s v="泰強守經銷商"/>
    <n v="0"/>
    <s v="[]"/>
    <s v="Smartphone"/>
    <s v="voice"/>
    <s v="Reason: 來信退保_x000a__x000a_Action: 邱先生，說明漏填資訊，確認收件地址:台南市中西區和意路68號、退保原因:用不到，留意後續物流收回正本，填完申請書請再補件tcs_x000a__x000a_Tools: 150114PTA24985_x000a__x000a_End Result: 完成"/>
    <m/>
    <s v="批改申請"/>
    <s v="退保申請"/>
    <s v="Resolved"/>
  </r>
  <r>
    <s v="Synnex"/>
    <x v="1"/>
    <s v="Call"/>
    <s v="8BB33E90B2714E6E8ED045B6D9C5A3A4"/>
    <d v="2025-11-25T00:00:00"/>
    <d v="2025-11-25T15:13:42"/>
    <d v="2025-11-25T15:17:40"/>
    <x v="4"/>
    <m/>
    <s v="0229789088"/>
    <s v="NA"/>
    <s v="NA"/>
    <s v="Outbound"/>
    <s v="泰強守經銷商"/>
    <n v="0"/>
    <s v="[&quot;60005680&quot;]"/>
    <s v="Smartphone"/>
    <s v="voice"/>
    <s v="Reason: 致電門市告知60005680維修進度_x000a__x000a_Action: 因IMEI不符手機被退件，會從原廠寄出，後續門市收到手機後再盡快協助重新報修_x000a__x000a_Tools: 頻道派件，TCS信箱 【亞勝科技服務專案】泰強守保險報修-保單號碼150113PTA44696_x000a_維修單號60005680_x000a__x000a_End Result: 0229789088"/>
    <m/>
    <s v="一般諮詢"/>
    <s v="投保/批改/理賠進度"/>
    <s v="Resolved"/>
  </r>
  <r>
    <s v="Synnex"/>
    <x v="1"/>
    <s v="Call"/>
    <s v="8CFC19F5E85A46B5AA8DF0AF15DB0A2B"/>
    <d v="2025-11-26T00:00:00"/>
    <d v="2025-11-26T15:15:40"/>
    <d v="2025-11-26T15:17:19"/>
    <x v="3"/>
    <m/>
    <s v="047576556"/>
    <s v="NA"/>
    <s v="NA"/>
    <s v="Outbound"/>
    <s v="泰強守經銷商"/>
    <n v="0"/>
    <s v="[&quot;150112PTA55233&quot;]"/>
    <s v="Smartphone"/>
    <s v="voice"/>
    <s v="Reason: 派件，協助告知門市簽名不完整_x000a__x000a_Action: 門市未接聽斷線_x000a__x000a_Tools: 頻道派件，TCS信箱 【亞勝科技服務專案】泰強守保險報修-保單號碼150112PTA55233_x000a__x000a_End Result: 047576556"/>
    <m/>
    <s v="一般諮詢"/>
    <s v="投保/批改/理賠 申請書填寫方式"/>
    <s v="UNREACHABLE"/>
  </r>
  <r>
    <s v="Synnex"/>
    <x v="1"/>
    <s v="Call"/>
    <s v="8D12BC529EB343F5959B0426971BF840"/>
    <d v="2025-11-11T00:00:00"/>
    <d v="2025-11-11T12:39:55"/>
    <d v="2025-11-11T12:43:45"/>
    <x v="4"/>
    <s v="Alex Chen"/>
    <s v="0229588068"/>
    <s v="NA"/>
    <s v="NA"/>
    <s v="Outbound"/>
    <s v="泰強守經銷商"/>
    <n v="0"/>
    <s v="[]"/>
    <s v="Smartphone"/>
    <s v="voice"/>
    <s v="Reason: Gina來信，此案件客戶對維修中心進行報價有疑慮, 請門市主動與客戶解釋, 案件需進行置換, 是由維修中心向客戶告知置換及匯款事宜._x000a__x000a_Action: 致電門市楊先生已說明此案狀況，請楊先生再與用戶端做說明，楊先生表示理解，會再與用戶聯繫說明_x000a__x000a_Tools: DX2511001833/150114PTA16905/60005650_x000a__x000a_End Result: 完成"/>
    <m/>
    <s v="一般諮詢"/>
    <s v="投保/批改/理賠進度"/>
    <s v="Resolved"/>
  </r>
  <r>
    <s v="Synnex"/>
    <x v="1"/>
    <s v="Call"/>
    <s v="8D50AE18E5F24D1BAB2409C71EE73E14"/>
    <d v="2025-11-19T00:00:00"/>
    <d v="2025-11-19T16:53:39"/>
    <d v="2025-11-19T16:58:49"/>
    <x v="3"/>
    <m/>
    <s v="0970768897"/>
    <s v="NA"/>
    <s v="NA"/>
    <s v="Outbound"/>
    <s v="泰強守保戶"/>
    <n v="0"/>
    <s v="[]"/>
    <s v="Smartphone"/>
    <s v="voice"/>
    <s v="Reason: 電子保單失敗外撥_x000a__x000a_Action: 告知用戶保單生效，因信箱寄送失敗，特此致電告知保單生效_x000a_用戶表示此保險後續已經申請取消了，應該過幾天資料會進去_x000a__x000a_Tools: 電子保單失敗外撥名單_x000a__x000a_End Result: 0970768897"/>
    <m/>
    <s v="一般諮詢"/>
    <s v="電子保單"/>
    <s v="Resolved"/>
  </r>
  <r>
    <s v="Synnex"/>
    <x v="1"/>
    <s v="Call"/>
    <s v="8D77EA702DEE43059A2D9A4AC640ED71"/>
    <d v="2025-11-19T00:00:00"/>
    <d v="2025-11-19T17:10:04"/>
    <d v="2025-11-19T17:11:07"/>
    <x v="3"/>
    <m/>
    <s v="0905259980"/>
    <s v="NA"/>
    <s v="NA"/>
    <s v="Outbound"/>
    <s v="泰強守保戶"/>
    <n v="0"/>
    <s v="[]"/>
    <s v="Smartphone"/>
    <s v="voice"/>
    <s v="Reason:外撥電子保單_x000a_ _x000a_Action:NA_x000a_ _x000a_Tools:NA_x000a_ _x000a_End Result:無法聯繫"/>
    <m/>
    <s v="一般諮詢"/>
    <s v="電子保單"/>
    <s v="UNREACHABLE"/>
  </r>
  <r>
    <s v="Synnex"/>
    <x v="1"/>
    <s v="Call"/>
    <s v="8D9E85E7CF104724AF8682F8080E381F"/>
    <d v="2025-11-05T00:00:00"/>
    <d v="2025-11-05T18:05:36"/>
    <d v="2025-11-05T18:11:06"/>
    <x v="3"/>
    <m/>
    <s v="0988698885"/>
    <s v="NA"/>
    <s v="NA"/>
    <s v="Outbound"/>
    <s v="泰強守經銷商"/>
    <n v="0"/>
    <s v="[&quot;150113PTA10455&quot;]"/>
    <s v="Smartphone"/>
    <s v="voice"/>
    <s v="Reason: 派件，TRS協助建單，因用戶電話不符，與門市確認_x000a__x000a_Action: 告知門市保戶的聯絡電話與當初申辦的號碼不符，需要更改當時投保的電話號碼後再重新發信到TCS信箱_x000a__x000a_Tools: 頻道派件  TCS信箱【亞勝科技服務專案】泰強守保險報修-保單號碼150113PTA10455_x000a__x000a_End Result: 0988698885"/>
    <m/>
    <s v="一般諮詢"/>
    <s v="投保/批改/理賠 申請書填寫方式"/>
    <s v="Resolved"/>
  </r>
  <r>
    <s v="Synnex"/>
    <x v="1"/>
    <s v="Call"/>
    <s v="8DA5AC7CA28D4B02B288BF22F3C49D9D"/>
    <d v="2025-11-28T00:00:00"/>
    <d v="2025-11-28T15:15:10"/>
    <d v="2025-11-28T15:15:55"/>
    <x v="1"/>
    <s v="Sherry Lin"/>
    <s v="0919237522"/>
    <s v="NA"/>
    <s v="NA"/>
    <s v="Outbound"/>
    <s v="泰強守保戶"/>
    <n v="0"/>
    <s v="[&quot;150114PTA27978&quot;]"/>
    <s v="Smartphone"/>
    <s v="voice"/>
    <s v="Reason: 保單外撥_x000a__x000a_Action: NA_x000a__x000a_Tools: 150114PTA27978_x000a__x000a_End Result: 無法聯繫"/>
    <m/>
    <s v="一般諮詢"/>
    <s v="電子保單"/>
    <s v="UNREACHABLE"/>
  </r>
  <r>
    <s v="Synnex"/>
    <x v="1"/>
    <s v="Call"/>
    <s v="8DFD8A3A1D9040F19AC64BEED9EC677B"/>
    <d v="2025-11-12T00:00:00"/>
    <d v="2025-11-12T15:05:48"/>
    <d v="2025-11-12T15:12:13"/>
    <x v="3"/>
    <m/>
    <s v="052626338"/>
    <s v="NA"/>
    <s v="NA"/>
    <s v="Outbound"/>
    <s v="泰強守經銷商"/>
    <n v="0"/>
    <s v="[&quot;信箱&quot;]"/>
    <s v="Smartphone"/>
    <s v="voice"/>
    <s v="Reason: 派件，門市保發中心12單元課程無法觀看_x000a__x000a_Action: 告知門市與保發中心確認過，因為今年度的課程尚未更新_x000a_目前已更新完成，門市重新登入後確認可以觀看_x000a__x000a_Tools: 頻道派件，TCS信箱 主旨: RE: 保發中心課程進度確認_x000a__x000a_End Result: 052626338"/>
    <m/>
    <s v="系統問題"/>
    <s v="保發中心 - 操作使用"/>
    <s v="Resolved"/>
  </r>
  <r>
    <s v="Synnex"/>
    <x v="1"/>
    <s v="Call"/>
    <s v="8E1C43E836884733B9B1370E724F4428"/>
    <d v="2025-11-12T00:00:00"/>
    <d v="2025-11-12T15:27:58"/>
    <d v="2025-11-12T15:33:29"/>
    <x v="3"/>
    <s v="Alex Chen"/>
    <s v="0989987525"/>
    <s v="NA"/>
    <s v="NA"/>
    <s v="Outbound"/>
    <s v="泰強守經銷商"/>
    <n v="0"/>
    <s v="[]"/>
    <s v="Smartphone"/>
    <s v="voice"/>
    <s v="Reason: 失聯客戶致電確認狀況_x000a__x000a_Action: 與店員陳先生確認，此保戶只有0920483250聯繫電話，後續請門市也協助聯繫，我端也會請相關單位再聯繫看看。或是有更新聯繫方法，可來電泰強守客服提供，確認說明清楚_x000a__x000a_Tools: 150113PTA05008、60005685_x000a__x000a_End Result: 完成"/>
    <m/>
    <s v="一般諮詢"/>
    <s v="投保/批改/理賠進度"/>
    <s v="Resolved"/>
  </r>
  <r>
    <s v="Synnex"/>
    <x v="1"/>
    <s v="Call"/>
    <s v="8E29D0C6DD0A4042ABA2410CBE6DAFD2"/>
    <d v="2025-11-24T00:00:00"/>
    <d v="2025-11-24T15:03:06"/>
    <d v="2025-11-24T15:04:53"/>
    <x v="0"/>
    <s v="Alex Chen"/>
    <s v="0989926950"/>
    <s v="NA"/>
    <s v="NA"/>
    <s v="Outbound"/>
    <s v="泰強守保戶"/>
    <n v="0"/>
    <s v="[]"/>
    <s v="Smartphone"/>
    <s v="voice"/>
    <s v="Reason: FMIP未關、申請書未補(保單填錯1碼)_x000a__x000a_Action: NA_x000a__x000a_Tools: 150112PTA43642_x000a__x000a_End Result: 無法聯繫"/>
    <m/>
    <s v="一般諮詢"/>
    <s v="投保/批改/理賠進度"/>
    <s v="UNREACHABLE"/>
  </r>
  <r>
    <s v="Synnex"/>
    <x v="1"/>
    <s v="Call"/>
    <s v="8E61F304F1754EDC8E1538025D15FD2C"/>
    <d v="2025-11-10T00:00:00"/>
    <d v="2025-11-10T16:06:34"/>
    <d v="2025-11-10T16:10:52"/>
    <x v="0"/>
    <s v="Evan Liu"/>
    <s v="0966167792"/>
    <s v="NA"/>
    <s v="NA"/>
    <s v="Outbound"/>
    <s v="泰強守經銷商"/>
    <n v="0"/>
    <s v="[&quot;150114PTC05045&quot;]"/>
    <s v="Smartphone"/>
    <s v="voice"/>
    <s v="Reason: 門市來信退保_x000a__x000a_Action: 退保原因-裝置轉售_x000a_說明7工作天、提醒保留批改申請書正本，確認文件所在店址資訊_x000a__x000a_Tools: TCS-陳XX退保_x000a__x000a_End Result: 說明完成"/>
    <m/>
    <s v="批改申請"/>
    <s v="退保申請"/>
    <s v="Resolved"/>
  </r>
  <r>
    <s v="Synnex"/>
    <x v="1"/>
    <s v="Call"/>
    <s v="8EB8DA2F792F4B519D0DACC68830E36B"/>
    <d v="2025-11-06T00:00:00"/>
    <d v="2025-11-06T15:10:42"/>
    <d v="2025-11-06T15:11:29"/>
    <x v="5"/>
    <s v="Sherry Lin"/>
    <s v="0988032588"/>
    <s v="NA"/>
    <s v="NA"/>
    <s v="Outbound"/>
    <s v="泰強守保戶"/>
    <n v="0"/>
    <s v="[&quot;150114PTA26390&quot;]"/>
    <s v="Smartphone"/>
    <s v="voice"/>
    <s v="Reason: 保單外撥_x000a__x000a_Action: NA_x000a__x000a_Tools: 150114PTA26390_x000a__x000a_End Result: 無法聯繫"/>
    <m/>
    <s v="一般諮詢"/>
    <s v="電子保單"/>
    <s v="UNREACHABLE"/>
  </r>
  <r>
    <s v="Synnex"/>
    <x v="1"/>
    <s v="Call"/>
    <s v="8EC16CC4D1CF4318B07CFC610EDDEC98"/>
    <d v="2025-11-06T00:00:00"/>
    <d v="2025-11-06T15:09:18"/>
    <d v="2025-11-06T15:09:56"/>
    <x v="5"/>
    <s v="Sherry Lin"/>
    <s v="0915200237"/>
    <s v="NA"/>
    <s v="NA"/>
    <s v="Outbound"/>
    <s v="泰強守保戶"/>
    <n v="0"/>
    <s v="[&quot;150114PTA26353&quot;]"/>
    <s v="Smartphone"/>
    <s v="voice"/>
    <s v="Reason: 保單外撥_x000a__x000a_Action: NA_x000a__x000a_Tools: 150114PTA26353_x000a__x000a_End Result:無法聯繫"/>
    <m/>
    <s v="一般諮詢"/>
    <s v="電子保單"/>
    <s v="UNREACHABLE"/>
  </r>
  <r>
    <s v="Synnex"/>
    <x v="1"/>
    <s v="Call"/>
    <s v="8EF38FE268D441D886BF7495A3293F13"/>
    <d v="2025-11-11T00:00:00"/>
    <d v="2025-11-11T16:00:03"/>
    <d v="2025-11-11T16:00:54"/>
    <x v="4"/>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8F5E419140DA4200B49ACA6B661939EB"/>
    <d v="2025-11-20T00:00:00"/>
    <d v="2025-11-20T13:05:29"/>
    <d v="2025-11-20T13:26:08"/>
    <x v="5"/>
    <s v="Alex Chen"/>
    <s v="037377717"/>
    <s v="NA"/>
    <s v="NA"/>
    <s v="Outbound"/>
    <s v="泰強守經銷商"/>
    <n v="0"/>
    <s v="[]"/>
    <s v="Smartphone"/>
    <s v="voice"/>
    <s v="Reason: 上課問題，致電確認_x000a__x000a_Action: 江先生上課資訊安全有卡住的問題，畫面會反白無法前往第二階段(嘗試更換過上課裝置，2支手機、1支平板都無法)，已將狀況記錄，姜先生表示如有消息再請回電037377717找江先生_x000a__x000a_Tools: Workday Learning操作手冊_x000a__x000a_End Result: 有消息才回電，回電037377717找江先生"/>
    <m/>
    <s v="系統問題"/>
    <s v="亞勝訓練園地 - 操作使用"/>
    <s v="CALLBACK"/>
  </r>
  <r>
    <s v="Synnex"/>
    <x v="1"/>
    <s v="Call"/>
    <s v="8F796B2D432542B488D0FA711FAF5B35"/>
    <d v="2025-11-04T00:00:00"/>
    <d v="2025-11-04T20:32:05"/>
    <d v="2025-11-04T20:37:29"/>
    <x v="4"/>
    <s v="Amber Wang"/>
    <s v="0970722692"/>
    <s v="NA"/>
    <s v="NA"/>
    <s v="Outbound"/>
    <s v="泰強守經銷商"/>
    <n v="0"/>
    <s v="[&quot;60005292&quot;]"/>
    <s v="Smartphone"/>
    <s v="voice"/>
    <s v="Reason: _x000a_國泰批改完成，請協助確認B2B序號是否正確，無誤請門市重新申請事故通知，不得早於11/3，提供正確AB單_x000a_Action: _x000a_已通知提供正確AB單及事故通知 因吳小姐表示他屬於報修部會再轉達門市 待補_x000a_Tools: _x000a_頻道_x000a_End Result: _x000a_無其他問題_x000a_0970722692"/>
    <m/>
    <s v="一般諮詢"/>
    <s v="投保/批改/理賠進度"/>
    <s v="Resolved"/>
  </r>
  <r>
    <s v="Synnex"/>
    <x v="1"/>
    <s v="Call"/>
    <s v="9001B445E5C948718B1BC0E6B3F38C46"/>
    <d v="2025-11-18T00:00:00"/>
    <d v="2025-11-18T12:30:10"/>
    <d v="2025-11-18T12:34:39"/>
    <x v="4"/>
    <s v="Alex Chen"/>
    <s v="0985625888"/>
    <s v="NA"/>
    <s v="NA"/>
    <s v="Outbound"/>
    <s v="泰強守保戶"/>
    <n v="0"/>
    <s v="[]"/>
    <s v="Smartphone"/>
    <s v="voice"/>
    <s v="保戶本人有報修需求_x000a_Reason: 致電提供可協助門市名單(經銷商名單分頁)_x000a__x000a_Action: 保戶都覺得過遠，因為住高雄偏北的位置，這些都比較遠，希望能有更近的，說明後續有確認到會再回電_x000a__x000a_Tools: 150112PTA53381_x000a__x000a_End Result: 有消息才回電，0985625888找郭先生"/>
    <m/>
    <s v="一般諮詢"/>
    <s v="投保/批改/理賠 申請書填寫方式"/>
    <s v="CALLBACK"/>
  </r>
  <r>
    <s v="Synnex"/>
    <x v="1"/>
    <s v="Call"/>
    <s v="90345E0EF29A4F3BB883B341D03B6B77"/>
    <d v="2025-11-24T00:00:00"/>
    <d v="2025-11-24T17:55:55"/>
    <d v="2025-11-24T18:02:31"/>
    <x v="0"/>
    <m/>
    <s v="0229928989"/>
    <s v="NA"/>
    <s v="NA"/>
    <s v="Outbound"/>
    <s v="泰強守經銷商"/>
    <n v="0"/>
    <s v="[]"/>
    <s v="Smartphone"/>
    <s v="voice"/>
    <s v="Reason: 來信無法登入WD，請協助聯繫業務員，確認資料無誤後協助申請重製密碼_x000a__x000a_Action: 去電引導登入，輸入的帳號密碼正確 跳出account disable。告知門市會請相關單位協助重置，之後會再回電_x000a__x000a_Tools: 個人經驗_x000a__x000a_End Result: 0229928989"/>
    <m/>
    <s v="系統問題"/>
    <s v="亞勝訓練園地 - 帳號密碼"/>
    <s v="Resolved"/>
  </r>
  <r>
    <s v="FET"/>
    <x v="0"/>
    <s v="Call"/>
    <s v="904B103F189246EEA1AE20AD55547E40"/>
    <d v="2025-11-21T00:00:00"/>
    <d v="2025-11-21T00:00:33"/>
    <d v="2025-11-21T00:02:36"/>
    <x v="1"/>
    <s v="Jacky Lee"/>
    <s v="0925266168"/>
    <s v="NA"/>
    <s v="NA"/>
    <s v="Outbound"/>
    <s v="註冊用戶 - 數位萬事通"/>
    <n v="0"/>
    <s v="[]"/>
    <s v="Smartphone"/>
    <s v="voice"/>
    <s v="Reason: 1.關懷陳情案件後續自行操作是否順利_x000a__x000a_Action: 1.第一通用戶未接聽_x000a__x000a_Tools: _x000a__x000a_End Result:"/>
    <m/>
    <s v="未提供服務"/>
    <s v="無法聯繫"/>
    <s v="UNREACHABLE"/>
  </r>
  <r>
    <s v="Synnex"/>
    <x v="1"/>
    <s v="Call"/>
    <s v="90B2C438450C4BC9B1E97D7B47381AFF"/>
    <d v="2025-11-28T00:00:00"/>
    <d v="2025-11-28T17:01:39"/>
    <d v="2025-11-28T17:07:36"/>
    <x v="1"/>
    <m/>
    <s v="062090555"/>
    <s v="NA"/>
    <s v="NA"/>
    <s v="Outbound"/>
    <s v="泰強守經銷商"/>
    <n v="0"/>
    <s v="[]"/>
    <s v="Smartphone"/>
    <s v="voice"/>
    <s v="Reason: 國泰表示客戶當時申請退保給的是外匯存摺，但需要的是台幣存摺，請通知客戶補上台幣存摺_x000a__x000a_Action: 去電門市通知補上台幣存摺_x000a__x000a_Tools: 150113PTA46961_x000a__x000a_End Result: 062090555"/>
    <m/>
    <s v="一般諮詢"/>
    <s v="投保/批改/理賠進度"/>
    <s v="Resolved"/>
  </r>
  <r>
    <s v="Synnex"/>
    <x v="1"/>
    <s v="Call"/>
    <s v="90D1E3BFC1954A1CB668B8392A27D7FF"/>
    <d v="2025-11-10T00:00:00"/>
    <d v="2025-11-10T16:35:48"/>
    <d v="2025-11-10T16:40:42"/>
    <x v="0"/>
    <m/>
    <s v="055339123"/>
    <s v="NA"/>
    <s v="NA"/>
    <s v="Outbound"/>
    <s v="泰強守經銷商"/>
    <n v="0"/>
    <s v="[]"/>
    <s v="Smartphone"/>
    <s v="voice"/>
    <s v="Reason: 客戶失聯, 請通知門市協助處理_x000a__x000a_Action: 去電門市，說明客戶失聯請協助處理。_x000a__x000a_Tools: 150112PTA50680_x000a__x000a_End Result: 055339123"/>
    <m/>
    <s v="一般諮詢"/>
    <s v="投保/批改/理賠進度"/>
    <s v="Resolved"/>
  </r>
  <r>
    <s v="Synnex"/>
    <x v="1"/>
    <s v="Call"/>
    <s v="913BB05031104E85ACA1E7C4A9888A94"/>
    <d v="2025-11-24T00:00:00"/>
    <d v="2025-11-24T17:25:31"/>
    <d v="2025-11-24T17:28:34"/>
    <x v="0"/>
    <s v="Amber Wang"/>
    <s v="0908211199"/>
    <s v="NA"/>
    <s v="NA"/>
    <s v="Outbound"/>
    <s v="泰強守經銷商"/>
    <n v="0"/>
    <s v="[]"/>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908211199"/>
    <m/>
    <s v="一般諮詢"/>
    <s v="投保/批改/理賠進度"/>
    <s v="Resolved"/>
  </r>
  <r>
    <s v="Synnex"/>
    <x v="1"/>
    <s v="Call"/>
    <s v="914D68AC408D47A1976A67564BB78578"/>
    <d v="2025-11-25T00:00:00"/>
    <d v="2025-11-25T12:23:20"/>
    <d v="2025-11-25T12:27:06"/>
    <x v="4"/>
    <m/>
    <s v="0222392338"/>
    <s v="NA"/>
    <s v="NA"/>
    <s v="Outbound"/>
    <s v="泰強守經銷商"/>
    <n v="0"/>
    <s v="[]"/>
    <s v="Smartphone"/>
    <s v="voice"/>
    <s v="Reason: 來信申請退保，請檢查郵件並確認原因，說明退費及提醒正本保留，回填文件資料至表單_x000a__x000a_Action: 去電通知更正(日期未填寫)及確認退保原因(客戶用不到)_x000a__x000a_Tools: 150113PTA46236_x000a__x000a_End Result: 0222392338"/>
    <m/>
    <s v="一般諮詢"/>
    <s v="投保/批改/理賠進度"/>
    <s v="Resolved"/>
  </r>
  <r>
    <s v="Synnex"/>
    <x v="1"/>
    <s v="Call"/>
    <s v="91DF17AC762D4C6F89257961049ABD52"/>
    <d v="2025-11-05T00:00:00"/>
    <d v="2025-11-05T12:51:02"/>
    <d v="2025-11-05T12:58:08"/>
    <x v="3"/>
    <m/>
    <s v="0982181631"/>
    <s v="NA"/>
    <s v="NA"/>
    <s v="Outbound"/>
    <s v="泰強守經銷商"/>
    <n v="0"/>
    <s v="[&quot;150113PTA34205&quot;]"/>
    <s v="Smartphone"/>
    <s v="voice"/>
    <s v="Reason: 派件，協助TRS建單_x000a__x000a_Action: 因門市提供相關文件未齊全，因而要求門市補齊完整資料再發信進來_x000a_後續建單完成後會再致電告知完整的維修單號和保單號碼_x000a__x000a_Tools: 頻道派件  TCS信箱 主旨: 申請手機報修   11/5  11:53_x000a_保單號碼: 150113PTA34205_x000a__x000a_End Result: 0982181631"/>
    <m/>
    <s v="一般諮詢"/>
    <s v="投保/批改/理賠 申請書填寫方式"/>
    <s v="Resolved"/>
  </r>
  <r>
    <s v="Synnex"/>
    <x v="1"/>
    <s v="Call"/>
    <s v="928B5644727B4E469A0B6433641305B7"/>
    <d v="2025-11-20T00:00:00"/>
    <d v="2025-11-20T12:54:44"/>
    <d v="2025-11-20T12:57:07"/>
    <x v="5"/>
    <m/>
    <s v="087239323"/>
    <s v="NA"/>
    <s v="NA"/>
    <s v="Outbound"/>
    <s v="泰強守經銷商"/>
    <n v="0"/>
    <s v="[&quot;150114PTA14591&quot;,&quot;60005854&quot;]"/>
    <s v="Smartphone"/>
    <s v="voice"/>
    <s v="Reason: 派件，用戶簽名與保戶不同人卻勾選本人送修_x000a__x000a_Action: 門市未接聽_x000a__x000a_Tools: 頻道派件，TCS信箱   【亞勝科技服務專案】泰強守保險報修-保單號碼150114PTA14591_x000a_維修單號60005854_x000a__x000a_End Result: 087239323"/>
    <m/>
    <s v="一般諮詢"/>
    <s v="投保/批改/理賠 申請書填寫方式"/>
    <s v="CALLBACK"/>
  </r>
  <r>
    <s v="Synnex"/>
    <x v="1"/>
    <s v="Call"/>
    <s v="92B0C1D7B57443999AC15448EC73FA9E"/>
    <d v="2025-11-20T00:00:00"/>
    <d v="2025-11-20T13:35:18"/>
    <d v="2025-11-20T13:37:44"/>
    <x v="5"/>
    <s v="Alex Chen"/>
    <s v="047686661"/>
    <s v="NA"/>
    <s v="NA"/>
    <s v="Outbound"/>
    <s v="泰強守經銷商"/>
    <n v="0"/>
    <s v="[]"/>
    <s v="Smartphone"/>
    <s v="voice"/>
    <s v="Reason: 致電確認收件地址是否正確_x000a__x000a_Action: NA_x000a__x000a_Tools: NA_x000a__x000a_End Result: 無法聯繫"/>
    <m/>
    <s v="一般諮詢"/>
    <s v="投保/批改/理賠進度"/>
    <s v="UNREACHABLE"/>
  </r>
  <r>
    <s v="Synnex"/>
    <x v="1"/>
    <s v="Call"/>
    <s v="932DCB65FC534C62BD19188CEB64BE45"/>
    <d v="2025-11-11T00:00:00"/>
    <d v="2025-11-11T12:27:23"/>
    <d v="2025-11-11T12:34:29"/>
    <x v="4"/>
    <m/>
    <s v="0966167792"/>
    <s v="NA"/>
    <s v="NA"/>
    <s v="Outbound"/>
    <s v="泰強守經銷商"/>
    <n v="0"/>
    <s v="[&quot;150113PTA15358&quot;]"/>
    <s v="Smartphone"/>
    <s v="voice"/>
    <s v="Reason: 派件，協助告知退保相關資訊及文件地址確認_x000a__x000a_Action: 告知退保等後續事項，並請門是協助把帳戶戶名補上回傳到TCS信箱_x000a_並確認到用戶文件地址為:台南市新營區三民路132之4號  連絡電話0979324877_x000a__x000a_Tools: 頻道派件 TCS信箱【亞勝科技服務專案】泰強守保險報修-保單號碼150113PTA15358_x000a__x000a_End Result: 0966167792"/>
    <m/>
    <s v="批改申請"/>
    <s v="退保申請"/>
    <s v="Resolved"/>
  </r>
  <r>
    <s v="Synnex"/>
    <x v="1"/>
    <s v="Call"/>
    <s v="93A674803C624B76B8189AE62E2ED860"/>
    <d v="2025-11-21T00:00:00"/>
    <d v="2025-11-21T16:01:21"/>
    <d v="2025-11-21T16:02:56"/>
    <x v="1"/>
    <s v="Alex Chen"/>
    <s v="047686661"/>
    <s v="NA"/>
    <s v="NA"/>
    <s v="Outbound"/>
    <s v="泰強守經銷商"/>
    <n v="0"/>
    <s v="[]"/>
    <s v="Smartphone"/>
    <s v="voice"/>
    <s v="Reason: 致電確認收件地址是否變更_x000a__x000a_Action: NA_x000a__x000a_Tools: 150113PTA46907 _x000a__x000a_End Result:無法聯繫"/>
    <m/>
    <s v="一般諮詢"/>
    <s v="投保/批改/理賠進度"/>
    <s v="UNREACHABLE"/>
  </r>
  <r>
    <s v="Synnex"/>
    <x v="1"/>
    <s v="Call"/>
    <s v="93C61177BB5146CD8376DD34DAB930E6"/>
    <d v="2025-11-20T00:00:00"/>
    <d v="2025-11-20T14:18:07"/>
    <d v="2025-11-20T14:22:26"/>
    <x v="5"/>
    <m/>
    <s v="033663668"/>
    <s v="NA"/>
    <s v="NA"/>
    <s v="Outbound"/>
    <s v="泰強守經銷商"/>
    <n v="0"/>
    <s v="[&quot;150112PTA52489&quot;]"/>
    <s v="Smartphone"/>
    <s v="voice"/>
    <s v="Reason: 派件，TRS協助建單，確認用戶故障時間與地點_x000a__x000a_Action: 確認到故障時間是3/14就發生，地點在桃園市，告知協助捕再故障描述的位子_x000a__x000a_Tools: 頻道派件，TCS信箱 【亞勝科技服務專案】泰強守保險報修-保單號碼150112PTA52489_x000a__x000a_End Result: 033663668"/>
    <m/>
    <s v="一般諮詢"/>
    <s v="投保/批改/理賠 申請書填寫方式"/>
    <s v="CALLBACK"/>
  </r>
  <r>
    <s v="Synnex"/>
    <x v="1"/>
    <s v="Call"/>
    <s v="9400A1F93F94471C805355C9B311901C"/>
    <d v="2025-11-28T00:00:00"/>
    <d v="2025-11-28T15:06:22"/>
    <d v="2025-11-28T15:06:54"/>
    <x v="1"/>
    <s v="Sherry Lin"/>
    <s v="0967365518"/>
    <s v="NA"/>
    <s v="NA"/>
    <s v="Outbound"/>
    <s v="泰強守保戶"/>
    <n v="0"/>
    <s v="[&quot;150114PTA27580&quot;]"/>
    <s v="Smartphone"/>
    <s v="voice"/>
    <s v="Reason: 保單外撥_x000a__x000a_Action: _x000a_NA_x000a_Tools: _x000a_150114PTA27580_x000a_End Result: 無法聯繫"/>
    <m/>
    <s v="一般諮詢"/>
    <s v="電子保單"/>
    <s v="UNREACHABLE"/>
  </r>
  <r>
    <s v="Synnex"/>
    <x v="1"/>
    <s v="Call"/>
    <s v="940A95403DF24BCB91C957F5190BC007"/>
    <d v="2025-11-28T00:00:00"/>
    <d v="2025-11-28T13:30:51"/>
    <d v="2025-11-28T13:36:44"/>
    <x v="1"/>
    <m/>
    <s v="066379559"/>
    <s v="NA"/>
    <s v="NA"/>
    <s v="Outbound"/>
    <s v="泰強守經銷商"/>
    <n v="0"/>
    <s v="[]"/>
    <s v="Smartphone"/>
    <s v="voice"/>
    <s v="Reason: 門市進線，表示要申請批改，但TRS系統操作維修時，跳出序號(新SN)不符，表示之前有出險過。_x000a__x000a_Action: 經確認，門市是透過TRS系統報修。客服端查無出險紀錄，請門市先提交批改申請，出險紀錄及維修單據方面待與SCM確認。_x000a__x000a_Tools: 個人經驗_x000a__x000a_End Result: 066379559"/>
    <m/>
    <s v="一般諮詢"/>
    <s v="投保/批改/理賠進度"/>
    <s v="Resolved"/>
  </r>
  <r>
    <s v="Synnex"/>
    <x v="1"/>
    <s v="Call"/>
    <s v="94541ED5F9D6486FBC7D045E9E562BBD"/>
    <d v="2025-11-18T00:00:00"/>
    <d v="2025-11-18T15:08:05"/>
    <d v="2025-11-18T15:12:05"/>
    <x v="4"/>
    <s v="Evan Liu"/>
    <s v="0287729016"/>
    <s v="NA"/>
    <s v="NA"/>
    <s v="Outbound"/>
    <s v="泰強守經銷商"/>
    <n v="0"/>
    <s v="[&quot;60005856&quot;,&quot;60005857&quot;]"/>
    <s v="Smartphone"/>
    <s v="voice"/>
    <s v="Reason: 維修案件成立通知_x000a__x000a_Action: 門市已收到回信並完成打包，提醒回填案件編號，安排物流取件_x000a__x000a_Tools: TCS-【亞勝科技服務專案】泰強守保險報修-150112PTA55835_x000a_TCS-【亞勝科技服務專案】泰強守保險報修-150113PTA04734_x000a__x000a_End Result: 說明完成"/>
    <m/>
    <s v="一般諮詢"/>
    <s v="投保/批改/理賠進度"/>
    <s v="Resolved"/>
  </r>
  <r>
    <s v="Synnex"/>
    <x v="1"/>
    <s v="Call"/>
    <s v="9473DACE00C0464FA05B15924567C64A"/>
    <d v="2025-11-12T00:00:00"/>
    <d v="2025-11-12T13:17:16"/>
    <d v="2025-11-12T13:22:55"/>
    <x v="3"/>
    <s v="Alex Chen"/>
    <s v="055331123"/>
    <s v="NA"/>
    <s v="NA"/>
    <s v="Outbound"/>
    <s v="泰強守經銷商"/>
    <n v="0"/>
    <s v="[]"/>
    <s v="Smartphone"/>
    <s v="voice"/>
    <s v="Reason:失聯客戶致電確認_x000a__x000a_Action: 致電門市游先生確認客戶電話是0923623115，後續將回報相關單位，另請店員協助提醒客戶記得接聽陌生來電_x000a__x000a_Tools: 60005365、150112PTA47420_x000a__x000a_End Result: 完成"/>
    <m/>
    <s v="一般諮詢"/>
    <s v="投保/批改/理賠進度"/>
    <s v="Resolved"/>
  </r>
  <r>
    <s v="Synnex"/>
    <x v="1"/>
    <s v="Call"/>
    <s v="94769C826B9941B4AEF41FA558D70183"/>
    <d v="2025-11-12T00:00:00"/>
    <d v="2025-11-12T15:32:05"/>
    <d v="2025-11-12T15:34:34"/>
    <x v="3"/>
    <s v="Amber Wang"/>
    <s v="0287729016"/>
    <s v="NA"/>
    <s v="NA"/>
    <s v="Outbound"/>
    <s v="泰強守經銷商"/>
    <n v="0"/>
    <s v="[&quot;150112PTA51658&quot;]"/>
    <s v="Smartphone"/>
    <s v="voice"/>
    <s v="Reason: _x000a_門市來信紙本報修，請先協助確認TRS是否為有效保險件，若無權限請協助檢查文件完整性，確認事故地點並於TRS起單，謝謝。_x000a_Action: _x000a_通知用戶未關閉尋找無法報修，待關閉後通知協助報修_x000a_Tools: _x000a_頻道、TCS:150112PTA51658-維修_x000a_End Result: _x000a_無其他問題_x000a_0287729016"/>
    <m/>
    <s v="一般諮詢"/>
    <s v="投保/批改/理賠 申請書填寫方式"/>
    <s v="Resolved"/>
  </r>
  <r>
    <s v="Synnex"/>
    <x v="1"/>
    <s v="Call"/>
    <s v="948E8D1EAAAA4FF991F599E17AE79E44"/>
    <d v="2025-11-19T00:00:00"/>
    <d v="2025-11-19T17:14:55"/>
    <d v="2025-11-19T17:15:42"/>
    <x v="3"/>
    <s v="Sherry Lin"/>
    <s v="0905865782"/>
    <s v="NA"/>
    <s v="NA"/>
    <s v="Outbound"/>
    <s v="泰強守保戶"/>
    <n v="0"/>
    <s v="[&quot;150114PTA26695&quot;]"/>
    <s v="Smartphone"/>
    <s v="voice"/>
    <s v="Reason: 保單外撥_x000a_Action: NA_x000a__x000a_Tools: 150114PTA26695_x000a__x000a_End Result: 無法聯繫"/>
    <m/>
    <s v="一般諮詢"/>
    <s v="電子保單"/>
    <s v="UNREACHABLE"/>
  </r>
  <r>
    <s v="Synnex"/>
    <x v="1"/>
    <s v="Call"/>
    <s v="94AF693D4C3F42018DC43E9AC8E6BEE0"/>
    <d v="2025-11-27T00:00:00"/>
    <d v="2025-11-27T13:51:21"/>
    <d v="2025-11-27T13:54:40"/>
    <x v="5"/>
    <s v="Alex Chen"/>
    <s v="0989926950"/>
    <s v="NA"/>
    <s v="NA"/>
    <s v="Outbound"/>
    <s v="泰強守保戶"/>
    <n v="0"/>
    <s v="[]"/>
    <s v="Smartphone"/>
    <s v="voice"/>
    <s v="Reason: 提醒A單未補、FMIP要記得關_x000a__x000a_Action: 蔡小姐，提醒A單未補、FMIP要記得關，結尾時對方直接中斷，故無法完整結尾_x000a__x000a_Tools: 150112PTA43642_x000a__x000a_End Result: 完成"/>
    <m/>
    <s v="一般諮詢"/>
    <s v="投保/批改/理賠進度"/>
    <s v="Resolved"/>
  </r>
  <r>
    <s v="Synnex"/>
    <x v="1"/>
    <s v="Call"/>
    <s v="94DB09A806C44F0C9C4A1FFC1CA9E49E"/>
    <d v="2025-11-04T00:00:00"/>
    <d v="2025-11-04T17:30:26"/>
    <d v="2025-11-04T17:43:09"/>
    <x v="4"/>
    <m/>
    <s v="087896309"/>
    <s v="NA"/>
    <s v="NA"/>
    <s v="Outbound"/>
    <s v="泰強守經銷商"/>
    <n v="0"/>
    <s v="[]"/>
    <s v="Smartphone"/>
    <s v="voice"/>
    <s v="Reason: 來信申請退保，請檢查郵件並確認原因，說明退費及提醒正本保留，回填文件資料至表單，_x000a__x000a_Action: 門市陳先生，表示客戶要換新手機了，所以申請退保。此端說明約七個工作天，請保留正本，約下禮拜會請相關人員作收取，門市聯繫資料已回填表單。退保申請轉寄國泰處理後續。_x000a__x000a_Tools: 150113PTA42003_x000a__x000a_End Result: 087896309"/>
    <m/>
    <s v="一般諮詢"/>
    <s v="投保/批改/理賠進度"/>
    <s v="Resolved"/>
  </r>
  <r>
    <s v="Synnex"/>
    <x v="1"/>
    <s v="Call"/>
    <s v="951C4F5FA3504AD88E100BE8FCDCA7D9"/>
    <d v="2025-11-28T00:00:00"/>
    <d v="2025-11-28T15:16:08"/>
    <d v="2025-11-28T15:17:31"/>
    <x v="1"/>
    <s v="Sherry Lin"/>
    <s v="0900542987"/>
    <s v="NA"/>
    <s v="NA"/>
    <s v="Outbound"/>
    <s v="泰強守保戶"/>
    <n v="0"/>
    <s v="[&quot;150114PTA27985&quot;]"/>
    <s v="Smartphone"/>
    <s v="voice"/>
    <s v="Reason: 保單外撥_x000a__x000a_Action: 說明權益_x000a__x000a_Tools: 150114PTA27985_x000a__x000a_End Result: 通知完成"/>
    <m/>
    <s v="一般諮詢"/>
    <s v="電子保單"/>
    <s v="Resolved"/>
  </r>
  <r>
    <s v="Synnex"/>
    <x v="1"/>
    <s v="Call"/>
    <s v="95504EBC3B7B4D3B8075899543680BC3"/>
    <d v="2025-11-24T00:00:00"/>
    <d v="2025-11-24T17:31:52"/>
    <d v="2025-11-24T17:33:34"/>
    <x v="0"/>
    <s v="Amber Wang"/>
    <s v="0425225838"/>
    <s v="NA"/>
    <s v="NA"/>
    <s v="Outbound"/>
    <s v="泰強守經銷商"/>
    <n v="0"/>
    <s v="[&quot;150114PTC05244&quot;]"/>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425225838"/>
    <m/>
    <s v="一般諮詢"/>
    <s v="投保/批改/理賠進度"/>
    <s v="Resolved"/>
  </r>
  <r>
    <s v="Synnex"/>
    <x v="1"/>
    <s v="Call"/>
    <s v="956BBAB0029946938B2FAB861E18190B"/>
    <d v="2025-11-06T00:00:00"/>
    <d v="2025-11-06T12:37:53"/>
    <d v="2025-11-06T12:41:06"/>
    <x v="5"/>
    <m/>
    <s v="034808663"/>
    <s v="NA"/>
    <s v="NA"/>
    <s v="Outbound"/>
    <s v="泰強守經銷商"/>
    <n v="0"/>
    <s v="[&quot;150113PTA08941&quot;,&quot;150113PTA43476&quot;]"/>
    <s v="Smartphone"/>
    <s v="voice"/>
    <s v="Reason: 派件，與門市確認事故地點_x000a__x000a_Action: 門市未接聽_x000a__x000a_Tools: 頻道派件， TCS信箱  主旨:_x000a_【亞勝科技服務專案】泰強守保險報修-保單號碼150113PTA08941_x000a_【亞勝科技服務專案】泰強守保險報修-保單號碼150113PTA43476_x000a__x000a_End Result: 034808663"/>
    <m/>
    <s v="一般諮詢"/>
    <s v="投保/批改/理賠 申請書填寫方式"/>
    <s v="DISCONNECTED"/>
  </r>
  <r>
    <s v="Synnex"/>
    <x v="1"/>
    <s v="Call"/>
    <s v="95DECB745E5D41B78738804FF3FB9B4E"/>
    <d v="2025-11-18T00:00:00"/>
    <d v="2025-11-18T15:38:02"/>
    <d v="2025-11-18T15:39:23"/>
    <x v="4"/>
    <s v="Evan Liu"/>
    <s v="047576556"/>
    <s v="NA"/>
    <s v="NA"/>
    <s v="Outbound"/>
    <s v="泰強守經銷商"/>
    <n v="0"/>
    <s v="[&quot;60005760&quot;]"/>
    <s v="Smartphone"/>
    <s v="voice"/>
    <s v="Reason: Gina來信，客戶要置換但誤通知ASP退修, 案件昨天已寄往報修門市, 請協助通知門市重新報修TRS_x000a__x000a_Action: 外撥後斷線_x000a__x000a_Tools: TCS-RE: tem 676 Synnex 舊機買回  泰強守服務申請-DX2511005231-150112PTA55233-60005760_x000a__x000a_End Result: 斷線"/>
    <m/>
    <s v="一般諮詢"/>
    <s v="投保/批改/理賠進度"/>
    <s v="DISCONNECTED"/>
  </r>
  <r>
    <s v="Synnex"/>
    <x v="1"/>
    <s v="Call"/>
    <s v="960567FF1ED84F3BBD2F8321D498B23F"/>
    <d v="2025-11-20T00:00:00"/>
    <d v="2025-11-20T15:57:15"/>
    <d v="2025-11-20T15:57:59"/>
    <x v="5"/>
    <s v="Sherry Lin"/>
    <s v="0906414225"/>
    <s v="NA"/>
    <s v="NA"/>
    <s v="Outbound"/>
    <s v="泰強守保戶"/>
    <n v="0"/>
    <s v="[&quot;150114PTA25503&quot;]"/>
    <s v="Smartphone"/>
    <s v="voice"/>
    <s v="Reason: 簡訊保單外撥_x000a__x000a_Action: NA_x000a__x000a_Tools: 150114PTA25503_x000a__x000a_End Result: 無法聯繫"/>
    <m/>
    <s v="一般諮詢"/>
    <s v="電子保單"/>
    <s v="UNREACHABLE"/>
  </r>
  <r>
    <s v="Synnex"/>
    <x v="1"/>
    <s v="Call"/>
    <s v="96D7A120005A41F1A48DB323D8B91AA4"/>
    <d v="2025-11-12T00:00:00"/>
    <d v="2025-11-12T12:02:19"/>
    <d v="2025-11-12T12:10:17"/>
    <x v="3"/>
    <s v="Alex Chen"/>
    <s v="0965066464"/>
    <s v="NA"/>
    <s v="NA"/>
    <s v="Outbound"/>
    <s v="泰強守經銷商"/>
    <n v="0"/>
    <s v="[]"/>
    <s v="Smartphone"/>
    <s v="voice"/>
    <s v="Reason: 系統預約回電_x000a__x000a_Action: 確認後續有自己打通並說明問題，由專員協助，亦有與賴小姐說明此通電話並不是回報昨日問題，而是因為有進到我們系統預約回電，故回電關心，賴小姐表示理解_x000a__x000a_Tools: NA_x000a__x000a_End Result: 完成回電，(中)緯華通信有限公司、賴小姐"/>
    <m/>
    <s v="一般諮詢"/>
    <s v="投保/批改/理賠進度"/>
    <s v="Resolved"/>
  </r>
  <r>
    <s v="Synnex"/>
    <x v="1"/>
    <s v="Call"/>
    <s v="96E0342631734361A5256DE83124A0EB"/>
    <d v="2025-11-26T00:00:00"/>
    <d v="2025-11-26T12:31:13"/>
    <d v="2025-11-26T12:32:39"/>
    <x v="3"/>
    <s v="Alex Chen"/>
    <s v="0989987525"/>
    <s v="NA"/>
    <s v="NA"/>
    <s v="Outbound"/>
    <s v="泰強守經銷商"/>
    <n v="0"/>
    <s v="[]"/>
    <s v="Smartphone"/>
    <s v="voice"/>
    <s v="Reason: 失聯客戶，致電門市確認_x000a__x000a_Action: NA_x000a__x000a_Tools: 150112PTA50799、150113PTA26098_x000a__x000a_End Result: 無法聯繫"/>
    <m/>
    <s v="一般諮詢"/>
    <s v="投保/批改/理賠進度"/>
    <s v="UNREACHABLE"/>
  </r>
  <r>
    <s v="Synnex"/>
    <x v="1"/>
    <s v="Call"/>
    <s v="97383D08E372491B982156F206950117"/>
    <d v="2025-11-25T00:00:00"/>
    <d v="2025-11-25T17:09:22"/>
    <d v="2025-11-25T17:15:24"/>
    <x v="4"/>
    <m/>
    <s v="0492333858"/>
    <s v="NA"/>
    <s v="NA"/>
    <s v="Outbound"/>
    <s v="泰強守經銷商"/>
    <n v="0"/>
    <s v="[&quot;150113PTA11894&quot;]"/>
    <s v="Smartphone"/>
    <s v="voice"/>
    <s v="Reason:派件，致電門市告知物流未取件做法_x000a__x000a_Action: 請門市聯繫黑貓客服，並告知物流單號請物流前往收取_x000a__x000a_Tools: 頻道派件，TCS信箱 【亞勝科技服務專案】泰強守保險報修-保單號碼150113PTA11894_x000a_維修單號60005858_x000a__x000a_End Result: 0492333858"/>
    <m/>
    <s v="一般諮詢"/>
    <s v="投保/批改/理賠進度"/>
    <s v="Resolved"/>
  </r>
  <r>
    <s v="Synnex"/>
    <x v="1"/>
    <s v="Call"/>
    <s v="974A15EA9DCB4A80BF6D7A25BC6A13A4"/>
    <d v="2025-11-18T00:00:00"/>
    <d v="2025-11-18T17:52:10"/>
    <d v="2025-11-18T17:57:41"/>
    <x v="4"/>
    <m/>
    <s v="033229797"/>
    <s v="NA"/>
    <s v="NA"/>
    <s v="Outbound"/>
    <s v="泰強守經銷商"/>
    <n v="0"/>
    <s v="[&quot;60005731&quot;]"/>
    <s v="Smartphone"/>
    <s v="voice"/>
    <s v="Reason: 此案件投保錯誤機型, 請門市先進行批改, 批改完成才能申請理賠._x000a_另請門市提供有效購買證明向Apple原廠客服更新保固日期._x000a__x000a_Action: 已收批改資料，還缺少外盒照片，請門市補上+另請門市憑購買證明向Apple原廠客服更新保固日期。_x000a__x000a_Tools: 60005731_x000a__x000a_End Result: 033229797"/>
    <m/>
    <s v="一般諮詢"/>
    <s v="投保/批改/理賠進度"/>
    <s v="Resolved"/>
  </r>
  <r>
    <s v="Synnex"/>
    <x v="1"/>
    <s v="Call"/>
    <s v="977EE5D590634C30A133EBFDA1DDDC56"/>
    <d v="2025-11-04T00:00:00"/>
    <d v="2025-11-04T17:01:09"/>
    <d v="2025-11-04T17:04:32"/>
    <x v="4"/>
    <s v="Amber Wang"/>
    <s v="0970722692"/>
    <s v="NA"/>
    <s v="NA"/>
    <s v="Outbound"/>
    <s v="泰強守經銷商"/>
    <n v="0"/>
    <s v="[&quot;60005544&quot;]"/>
    <s v="Smartphone"/>
    <s v="voice"/>
    <s v="Reason: _x000a_Gina來信，維修中心通知此案件原廠缺料可提供其它顏色, 但客戶不同意換色. 已告知原廠預計於11/25 出貨，請協助通知門市_x000a_Action: _x000a_已通知門市_x000a_Tools: _x000a_頻道、TCS:RE: 『亞勝』DX2510014897-60005544_x000a_End Result: _x000a_無其他問題_x000a_0970722692"/>
    <m/>
    <s v="一般諮詢"/>
    <s v="投保/批改/理賠進度"/>
    <s v="Resolved"/>
  </r>
  <r>
    <s v="Synnex"/>
    <x v="1"/>
    <s v="Call"/>
    <s v="977F610FB6794FF2A12124738F60E0C6"/>
    <d v="2025-11-10T00:00:00"/>
    <d v="2025-11-10T18:13:57"/>
    <d v="2025-11-10T18:15:34"/>
    <x v="0"/>
    <m/>
    <s v="0287729016"/>
    <s v="NA"/>
    <s v="NA"/>
    <s v="Outbound"/>
    <s v="泰強守經銷商"/>
    <n v="0"/>
    <s v="[]"/>
    <s v="Smartphone"/>
    <s v="voice"/>
    <s v="Reason: 門市來信紙本報修，請先協助確認TRS是否為有效保險件，若無權限請協助檢查文件完整性，確認事故地點並於TRS起單。資料確認_x000a__x000a_Action: 資料缺事故發生地點，去電確認，無人接聽。_x000a__x000a_Tools: 150112PTA54938_x000a__x000a_End Result: 0287729016"/>
    <m/>
    <s v="未提供服務"/>
    <s v="無法聯繫"/>
    <s v="Resolved"/>
  </r>
  <r>
    <s v="Synnex"/>
    <x v="1"/>
    <s v="Call"/>
    <s v="97A48AECCB964CBBA7B9682AF6F6B731"/>
    <d v="2025-11-21T00:00:00"/>
    <d v="2025-11-21T15:34:46"/>
    <d v="2025-11-21T15:37:42"/>
    <x v="1"/>
    <s v="Howard Chen"/>
    <s v="0287729016"/>
    <s v="NA"/>
    <s v="NA"/>
    <s v="Outbound"/>
    <s v="泰強守經銷商"/>
    <n v="0"/>
    <s v="[&quot;60005573&quot;]"/>
    <s v="Smartphone"/>
    <s v="voice"/>
    <s v="Reason:60005573，(Gina來信)維修中心反饋，客戶表示在忙且手機無法收到簡訊也無其他手機號碼，仍未匯款，通知門市協助。_x000a__x000a_Action:門市將協助通知，並確認有無其他聯電後，來電提供。_x000a__x000a_Tools:tcs信箱-RE: 泰強守 報價超過兩日通知 - DX2510015467_x000a__x000a_End Result:無其他問題。0287729016"/>
    <m/>
    <s v="一般諮詢"/>
    <s v="投保/批改/理賠進度"/>
    <s v="Resolved"/>
  </r>
  <r>
    <s v="Synnex"/>
    <x v="1"/>
    <s v="Call"/>
    <s v="97FC963E11094DD59DC27FB9A520643C"/>
    <d v="2025-11-14T00:00:00"/>
    <d v="2025-11-14T15:07:03"/>
    <d v="2025-11-14T15:10:09"/>
    <x v="1"/>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_x000a_Action: 門市表示目前在忙，有客人，請此端四點再撥打。_x000a__x000a_Tools: 150112PTA50290_x000a__x000a_End Result: 035280885"/>
    <m/>
    <s v="一般諮詢"/>
    <s v="投保/批改/理賠進度"/>
    <s v="CALLBACK"/>
  </r>
  <r>
    <s v="Synnex"/>
    <x v="1"/>
    <s v="Call"/>
    <s v="9811102B241844B1B6B3A88664373448"/>
    <d v="2025-11-19T00:00:00"/>
    <d v="2025-11-19T17:07:46"/>
    <d v="2025-11-19T17:08:53"/>
    <x v="3"/>
    <s v="Amber Wang"/>
    <s v="0900348690"/>
    <s v="NA"/>
    <s v="NA"/>
    <s v="Outbound"/>
    <s v="泰強守保戶"/>
    <n v="0"/>
    <s v="[]"/>
    <s v="Smartphone"/>
    <s v="voice"/>
    <s v="Reason:電子保單寄送失敗 _x000a__x000a_Action:響鈴超30秒未接聽 _x000a__x000a_Tools:電子保單失敗名單 _x000a__x000a_End Result:NA"/>
    <m/>
    <s v="一般諮詢"/>
    <s v="電子保單"/>
    <s v="UNREACHABLE"/>
  </r>
  <r>
    <s v="Synnex"/>
    <x v="1"/>
    <s v="Call"/>
    <s v="981F8380A8724B21B3CB5DC43087E402"/>
    <d v="2025-11-06T00:00:00"/>
    <d v="2025-11-06T15:07:58"/>
    <d v="2025-11-06T15:09:11"/>
    <x v="5"/>
    <s v="Molly Song"/>
    <s v="0227551299"/>
    <s v="NA"/>
    <s v="NA"/>
    <s v="Outbound"/>
    <s v="國泰產險"/>
    <n v="0"/>
    <s v="[]"/>
    <s v="Smartphone"/>
    <s v="voice"/>
    <s v="Reason: 確認補件是否收到_x000a__x000a_Action: 無人接聽_x000a__x000a_Tools: _x000a__x000a_End Result:"/>
    <m/>
    <s v="未提供服務"/>
    <s v="無法聯繫"/>
    <s v="UNREACHABLE"/>
  </r>
  <r>
    <s v="Synnex"/>
    <x v="1"/>
    <s v="Call"/>
    <s v="98621FD97E4B412A92361B53AC33F685"/>
    <d v="2025-11-19T00:00:00"/>
    <d v="2025-11-19T12:17:26"/>
    <d v="2025-11-19T12:20:10"/>
    <x v="3"/>
    <s v="Alex Chen"/>
    <s v="087898845"/>
    <s v="NA"/>
    <s v="NA"/>
    <s v="Outbound"/>
    <s v="泰強守經銷商"/>
    <n v="0"/>
    <s v="[]"/>
    <s v="Smartphone"/>
    <s v="voice"/>
    <s v="Reason: 致電確認B單補件狀況_x000a__x000a_Action: 門市人員表示承辦黃小姐13:30後才會在，故建議13:30後再打_x000a__x000a_Tools: 150113PTA45206_x000a__x000a_End Result: 需回電，13:30打087898845"/>
    <m/>
    <s v="一般諮詢"/>
    <s v="投保/批改/理賠 申請書填寫方式"/>
    <s v="CALLBACK"/>
  </r>
  <r>
    <s v="Synnex"/>
    <x v="1"/>
    <s v="Call"/>
    <s v="98DCFB29E415423C89965BDA4E090FDD"/>
    <d v="2025-11-26T00:00:00"/>
    <d v="2025-11-26T12:18:12"/>
    <d v="2025-11-26T12:18:54"/>
    <x v="3"/>
    <s v="Sherry Lin"/>
    <s v="0921230831"/>
    <s v="NA"/>
    <s v="NA"/>
    <s v="Outbound"/>
    <s v="泰強守保戶"/>
    <n v="0"/>
    <s v="[&quot;150114PTA28217&quot;]"/>
    <s v="Smartphone"/>
    <s v="voice"/>
    <s v="Reason: 保單外撥_x000a__x000a_Action: NA_x000a__x000a_Tools: _x000a_150114PTA28217_x000a__x000a_End Result: 無法聯繫"/>
    <m/>
    <s v="一般諮詢"/>
    <s v="電子保單"/>
    <s v="UNREACHABLE"/>
  </r>
  <r>
    <s v="Synnex"/>
    <x v="1"/>
    <s v="Call"/>
    <s v="98EC654F74DC404ABC1E764C9E353AD9"/>
    <d v="2025-11-04T00:00:00"/>
    <d v="2025-11-04T14:28:15"/>
    <d v="2025-11-04T14:34:23"/>
    <x v="4"/>
    <m/>
    <s v="0426762898"/>
    <s v="NA"/>
    <s v="NA"/>
    <s v="Outbound"/>
    <s v="泰強守經銷商"/>
    <n v="0"/>
    <s v="[]"/>
    <s v="Smartphone"/>
    <s v="voice"/>
    <s v="Reason: 提供帳號引導門市人員登入後，門市表示跳出兩個選項(rsasecurid、pingid)可做選擇，但不管選哪一個，都會跳出''身分驗證出現意外問題，聯絡系統管理員&quot;的情形。_x000a__x000a_Action: 去電請門市提供錯誤信息的截圖畫面寄tcs過來，此端協助確認。_x000a__x000a_Tools: n/a_x000a__x000a_End Result: 0426762898"/>
    <m/>
    <s v="系統問題"/>
    <s v="亞勝訓練園地 - 帳號密碼"/>
    <s v="Resolved"/>
  </r>
  <r>
    <s v="Synnex"/>
    <x v="1"/>
    <s v="Call"/>
    <s v="9A0411881FE84E3688BA2CC5C82B7AB9"/>
    <d v="2025-11-24T00:00:00"/>
    <d v="2025-11-24T16:39:57"/>
    <d v="2025-11-24T16:42:31"/>
    <x v="0"/>
    <s v="Alex Chen"/>
    <s v="0287729016"/>
    <s v="NA"/>
    <s v="NA"/>
    <s v="Outbound"/>
    <s v="泰強守經銷商"/>
    <n v="0"/>
    <s v="[]"/>
    <s v="Smartphone"/>
    <s v="voice"/>
    <s v="Reason: 已協助起單，提醒包裝注意事項、回寫案件編號_x000a__x000a_Action: 總機表示韓小姐忙碌中，請17:00後再致電，故17:00後0287729016_x000a__x000a_Tools: 150112PTA56984、60005957_x000a__x000a_End Result: 17:00後0287729016"/>
    <m/>
    <s v="一般諮詢"/>
    <s v="投保/批改/理賠進度"/>
    <s v="CALLBACK"/>
  </r>
  <r>
    <s v="Synnex"/>
    <x v="1"/>
    <s v="Call"/>
    <s v="9A3FB564ADA24EDC8758240EAD8B983D"/>
    <d v="2025-11-13T00:00:00"/>
    <d v="2025-11-13T15:29:45"/>
    <d v="2025-11-13T15:33:19"/>
    <x v="5"/>
    <s v="Amber Wang"/>
    <s v="0989987525"/>
    <s v="NA"/>
    <s v="NA"/>
    <s v="Outbound"/>
    <s v="泰強守經銷商"/>
    <n v="0"/>
    <s v="[&quot;60005688 &quot;]"/>
    <s v="Smartphone"/>
    <s v="voice"/>
    <s v="Reason: _x000a_Jeremy來信，150113PTA44096 為續保保單, 目前送修的保單IMEI仍為置換前IMEI, 實際IMEI應為:Q4ETQ23908002596._x000a_此件會先進行退件並返回門市, 請提醒門市進行批改後再重新報修, 謝謝. _x000a_Action: _x000a_表示請我方改通知門市0979324877新營門市批改作業即可，已說明此件會先進行退件並返回門市, 請提醒門市進行批改後再重新報修, 謝謝. _x000a_Tools: _x000a_頻道、TCS:回覆: EDTI-泰強守服務申請- 60005688 -：150113PTA44096 - IMEI不符_x000a_End Result: _x000a_改通知門市0979324877新營門市批改作業即可"/>
    <m/>
    <s v="一般諮詢"/>
    <s v="投保/批改/理賠進度"/>
    <s v="CALLBACK"/>
  </r>
  <r>
    <s v="Synnex"/>
    <x v="1"/>
    <s v="Call"/>
    <s v="9A89DC27DDDA4A529F58BA88C2272DB6"/>
    <d v="2025-11-28T00:00:00"/>
    <d v="2025-11-28T15:09:38"/>
    <d v="2025-11-28T15:11:31"/>
    <x v="1"/>
    <s v="Sherry Lin"/>
    <s v="0910067808"/>
    <s v="NA"/>
    <s v="NA"/>
    <s v="Outbound"/>
    <s v="泰強守保戶"/>
    <n v="0"/>
    <s v="[&quot;150114PTA27870&quot;]"/>
    <s v="Smartphone"/>
    <s v="voice"/>
    <s v="Reason: 保單外撥_x000a__x000a_Action: 信箱錯誤_x000a__x000a_Tools: _x000a_150114PTA27870_x000a_End Result: 通知完成"/>
    <m/>
    <s v="一般諮詢"/>
    <s v="電子保單"/>
    <s v="Resolved"/>
  </r>
  <r>
    <s v="Synnex"/>
    <x v="1"/>
    <s v="Call"/>
    <s v="9A8E13FDCA0F4841BBF9937BC5180B41"/>
    <d v="2025-11-06T00:00:00"/>
    <d v="2025-11-06T12:48:26"/>
    <d v="2025-11-06T12:50:35"/>
    <x v="5"/>
    <m/>
    <s v="0989377705"/>
    <s v="NA"/>
    <s v="NA"/>
    <s v="Outbound"/>
    <s v="泰強守經銷商"/>
    <n v="0"/>
    <s v="[&quot;150113PTA08941&quot;,&quot;150113PTA43476&quot;]"/>
    <s v="Smartphone"/>
    <s v="voice"/>
    <s v="Reason: 派件，與門市確認事故地點_x000a__x000a_Action: 門市未接聽_x000a__x000a_Tools: 頻道派件， TCS信箱  主旨:_x000a_【亞勝科技服務專案】泰強守保險報修-保單號碼150113PTA08941_x000a_【亞勝科技服務專案】泰強守保險報修-保單號碼150113PTA43476_x000a__x000a_End Result: 0989377705"/>
    <m/>
    <s v="一般諮詢"/>
    <s v="投保/批改/理賠 申請書填寫方式"/>
    <s v="CALLBACK"/>
  </r>
  <r>
    <s v="Synnex"/>
    <x v="1"/>
    <s v="Call"/>
    <s v="9B1FB782C331472BA2A29A43D2087368"/>
    <d v="2025-11-03T00:00:00"/>
    <d v="2025-11-03T14:14:27"/>
    <d v="2025-11-03T14:19:49"/>
    <x v="0"/>
    <m/>
    <s v="034366258"/>
    <s v="NA"/>
    <s v="NA"/>
    <s v="Outbound"/>
    <s v="泰強守經銷商"/>
    <n v="0"/>
    <s v="[&quot;60005402&quot;]"/>
    <s v="Smartphone"/>
    <s v="voice"/>
    <s v="Reason: 目前仍在維修案件成立，未呼叫物流。請確認是否要取消報修?_x000a__x000a_Action: 去電門市，門市確認後，表示這單沒有要取消，會再請負責人員呼叫物流。_x000a__x000a_Tools: 60005402_x000a__x000a_End Result: 03-4366258"/>
    <m/>
    <s v="一般諮詢"/>
    <s v="投保/批改/理賠進度"/>
    <s v="Resolved"/>
  </r>
  <r>
    <s v="Synnex"/>
    <x v="1"/>
    <s v="Call"/>
    <s v="9B42B9CF703640A1A224A6E758EEB73A"/>
    <d v="2025-11-11T00:00:00"/>
    <d v="2025-11-11T20:52:05"/>
    <d v="2025-11-11T20:54:38"/>
    <x v="4"/>
    <s v="Evan Liu"/>
    <s v="0425885878"/>
    <s v="NA"/>
    <s v="NA"/>
    <s v="Outbound"/>
    <s v="泰強守經銷商"/>
    <n v="0"/>
    <s v="[&quot;60005583&quot;]"/>
    <s v="Smartphone"/>
    <s v="voice"/>
    <s v="Reason: 案件未附理賠申請書，維修中心已退件_x000a__x000a_Action: 請門市收到退件後重新進行報修作業_x000a__x000a_Tools: TCS-RE: 維修單號DX2510015925 未附上亞勝保險聲明書_x000a__x000a_End Result: 說明完成"/>
    <m/>
    <s v="一般諮詢"/>
    <s v="投保/批改/理賠進度"/>
    <s v="Resolved"/>
  </r>
  <r>
    <s v="Synnex"/>
    <x v="1"/>
    <s v="Call"/>
    <s v="9B5C3378EFDC4FF2BC94F0529BFF5676"/>
    <d v="2025-11-11T00:00:00"/>
    <d v="2025-11-11T17:31:35"/>
    <d v="2025-11-11T17:34:28"/>
    <x v="4"/>
    <m/>
    <s v="0492323456"/>
    <s v="NA"/>
    <s v="NA"/>
    <s v="Outbound"/>
    <s v="泰強守經銷商"/>
    <n v="0"/>
    <s v="[]"/>
    <s v="Smartphone"/>
    <s v="voice"/>
    <s v="Reason: 批改單上缺少 退保日期，去電門市通知補齊資料，_x000a__x000a_Action: 門市表示補齊資料已寄出_x000a__x000a_Tools: 150114PTA26261_x000a__x000a_End Result: 0492323456"/>
    <m/>
    <s v="一般諮詢"/>
    <s v="投保/批改/理賠進度"/>
    <s v="Resolved"/>
  </r>
  <r>
    <s v="Synnex"/>
    <x v="1"/>
    <s v="Call"/>
    <s v="9B94E8263E6142D0A87C8E656D33226C"/>
    <d v="2025-11-17T00:00:00"/>
    <d v="2025-11-17T13:16:52"/>
    <d v="2025-11-17T13:18:28"/>
    <x v="0"/>
    <s v="Alex Chen"/>
    <s v="077223790"/>
    <s v="NA"/>
    <s v="NA"/>
    <s v="Outbound"/>
    <s v="泰強守經銷商"/>
    <n v="0"/>
    <s v="[]"/>
    <s v="Smartphone"/>
    <s v="voice"/>
    <s v="Reason: 致電確認TRS報修狀況(查看TRS權限有啟用)_x000a__x000a_Action: NA_x000a__x000a_Tools: NA_x000a__x000a_End Result: 無法聯繫"/>
    <m/>
    <s v="一般諮詢"/>
    <s v="投保/批改/理賠 申請書填寫方式"/>
    <s v="UNREACHABLE"/>
  </r>
  <r>
    <s v="Synnex"/>
    <x v="1"/>
    <s v="Call"/>
    <s v="9C0EEE7963AC4A85A1422E801B56CED8"/>
    <d v="2025-11-20T00:00:00"/>
    <d v="2025-11-20T18:35:32"/>
    <d v="2025-11-20T18:38:33"/>
    <x v="5"/>
    <s v="Howard Chen"/>
    <s v="048339212"/>
    <s v="NA"/>
    <s v="NA"/>
    <s v="Outbound"/>
    <s v="泰強守經銷商"/>
    <n v="0"/>
    <s v="[&quot;150114PTA27871&quot;]"/>
    <s v="Smartphone"/>
    <s v="voice"/>
    <s v="Reason:150114PTA27871，來信變更型號(級距相同)，確認批改原因，且批改申請書保單號碼填錯，並缺購買憑證。_x000a_另提醒後續正本保留，及確認文件地址。_x000a__x000a_Action:說明完成，待補件。_x000a_批改原因-投保時選錯_x000a_文件地址-彰化縣員林市中山路一段783號_x000a__x000a_Tools:TCS信箱-員林洋蔥-申請變更手機型號_x000a__x000a_End Result:無其他問題。048339212"/>
    <m/>
    <s v="批改申請"/>
    <s v="修改手機裝置資料"/>
    <s v="Resolved"/>
  </r>
  <r>
    <s v="Synnex"/>
    <x v="1"/>
    <s v="Call"/>
    <s v="9C8E290DAF4B4A7287EB4EFF0398ADA8"/>
    <d v="2025-11-21T00:00:00"/>
    <d v="2025-11-21T15:27:42"/>
    <d v="2025-11-21T15:31:36"/>
    <x v="1"/>
    <m/>
    <s v="0956610812"/>
    <s v="NA"/>
    <s v="NA"/>
    <s v="Outbound"/>
    <s v="泰強守保戶"/>
    <n v="0"/>
    <s v="[]"/>
    <s v="Smartphone"/>
    <s v="voice"/>
    <s v="Reason: 來信變更型號，請確認級距及變更原因，並檢查應附文件，回填文件資料至表單_x000a__x000a_Action:去電門市，但0956610812是保戶本人電話，此端致歉，表示撥打到錯誤電話。待確認門市電話。_x000a__x000a_Tools: 150114PTC05124_x000a__x000a_End Result: 0956610812"/>
    <m/>
    <s v="一般諮詢"/>
    <s v="投保/批改/理賠進度"/>
    <s v="Resolved"/>
  </r>
  <r>
    <s v="Synnex"/>
    <x v="1"/>
    <s v="Call"/>
    <s v="9CAB3D7CED0942659C024FBB50D04DC9"/>
    <d v="2025-11-19T00:00:00"/>
    <d v="2025-11-19T13:21:08"/>
    <d v="2025-11-19T13:23:42"/>
    <x v="3"/>
    <s v="Alex Chen"/>
    <s v="0424966588"/>
    <s v="NA"/>
    <s v="NA"/>
    <s v="Outbound"/>
    <s v="泰強守經銷商"/>
    <n v="0"/>
    <s v="[]"/>
    <s v="Smartphone"/>
    <s v="voice"/>
    <s v="Reason: 已起單60005881，致電說明打包注意事項_x000a__x000a_Action: 致電門市賴小姐，提醒回寫案件編號，提醒打包注意事項，呼叫物流_x000a__x000a_Tools: 150112PTA52616、60005881_x000a__x000a_End Result: 完成"/>
    <m/>
    <s v="一般諮詢"/>
    <s v="投保/批改/理賠進度"/>
    <s v="Resolved"/>
  </r>
  <r>
    <s v="Synnex"/>
    <x v="1"/>
    <s v="Call"/>
    <s v="9CBAA6096A65439587D802A8364F5993"/>
    <d v="2025-11-27T00:00:00"/>
    <d v="2025-11-27T14:39:48"/>
    <d v="2025-11-27T14:43:28"/>
    <x v="5"/>
    <m/>
    <s v="0918855919"/>
    <s v="NA"/>
    <s v="NA"/>
    <s v="Outbound"/>
    <s v="泰強守經銷商"/>
    <n v="0"/>
    <s v="[&quot;訓練園地&quot;]"/>
    <s v="Smartphone"/>
    <s v="voice"/>
    <s v="Reason: 派件，協助門市重置內訊帳號密碼_x000a__x000a_Action: 告知門市帳密重置完成，請用信箱裡的帳密進行登入即可_x000a__x000a_Tools: 頻道派件，TCS信箱   訓練園地_x000a__x000a_End Result: 0918855919_x000a_門市表示後續會再自行登入，無其他問題"/>
    <m/>
    <s v="系統問題"/>
    <s v="亞勝訓練園地 - 帳號密碼"/>
    <s v="Resolved"/>
  </r>
  <r>
    <s v="Synnex"/>
    <x v="1"/>
    <s v="Call"/>
    <s v="9D072F20F823465589494D59B79ED9AD"/>
    <d v="2025-11-24T00:00:00"/>
    <d v="2025-11-24T17:40:07"/>
    <d v="2025-11-24T17:41:08"/>
    <x v="0"/>
    <s v="Amber Wang"/>
    <s v="0984075699"/>
    <s v="NA"/>
    <s v="NA"/>
    <s v="Outbound"/>
    <s v="泰強守經銷商"/>
    <n v="0"/>
    <s v="[]"/>
    <s v="Smartphone"/>
    <s v="voice"/>
    <s v="Reason: _x000a_斷線重新回電_x000a_Action: _x000a__x000a_Tools: _x000a__x000a_End Result:"/>
    <m/>
    <s v="一般諮詢"/>
    <s v="投保/批改/理賠進度"/>
    <s v="CALLBACK"/>
  </r>
  <r>
    <s v="Synnex"/>
    <x v="1"/>
    <s v="Call"/>
    <s v="9DD8BCE9961B466CA4A9AEA726D8F5B8"/>
    <d v="2025-11-24T00:00:00"/>
    <d v="2025-11-24T19:01:22"/>
    <d v="2025-11-24T19:03:35"/>
    <x v="0"/>
    <s v="Amber Wang"/>
    <s v="0924000199"/>
    <s v="NA"/>
    <s v="NA"/>
    <s v="Outbound"/>
    <s v="泰強守經銷商"/>
    <n v="0"/>
    <s v="[&quot;150114PTC05246&quot;]"/>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924000199"/>
    <m/>
    <s v="一般諮詢"/>
    <s v="投保/批改/理賠進度"/>
    <s v="Resolved"/>
  </r>
  <r>
    <s v="Synnex"/>
    <x v="1"/>
    <s v="Call"/>
    <s v="9E51F9B4C8C043DA80F8B3853876C930"/>
    <d v="2025-11-07T00:00:00"/>
    <d v="2025-11-07T14:43:34"/>
    <d v="2025-11-07T14:44:39"/>
    <x v="1"/>
    <s v="Sherry Lin"/>
    <s v="0965022968"/>
    <s v="NA"/>
    <s v="NA"/>
    <s v="Outbound"/>
    <s v="泰強守保戶"/>
    <n v="0"/>
    <s v="[&quot;150114PTA26523&quot;]"/>
    <s v="Smartphone"/>
    <s v="voice"/>
    <s v="Reason: 保單外撥_x000a__x000a_Action: NA_x000a__x000a_Tools: 150114PTA26523_x000a__x000a_End Result: 無法聯繫"/>
    <m/>
    <s v="一般諮詢"/>
    <s v="電子保單"/>
    <s v="UNREACHABLE"/>
  </r>
  <r>
    <s v="Synnex"/>
    <x v="1"/>
    <s v="Call"/>
    <s v="9E980324B9E44381BCF0F09D7F528D97"/>
    <d v="2025-11-19T00:00:00"/>
    <d v="2025-11-19T17:06:29"/>
    <d v="2025-11-19T17:07:14"/>
    <x v="3"/>
    <s v="Sherry Lin"/>
    <s v="0912222078"/>
    <s v="NA"/>
    <s v="NA"/>
    <s v="Outbound"/>
    <s v="泰強守保戶"/>
    <n v="0"/>
    <s v="[&quot;150114PTA27188&quot;]"/>
    <s v="Smartphone"/>
    <s v="voice"/>
    <s v="Reason: 保單外撥_x000a__x000a_Action: NA_x000a__x000a_Tools: _x000a_150114PTA27188_x000a_End Result: 無法聯繫"/>
    <m/>
    <s v="一般諮詢"/>
    <s v="電子保單"/>
    <s v="UNREACHABLE"/>
  </r>
  <r>
    <s v="Synnex"/>
    <x v="1"/>
    <s v="Call"/>
    <s v="9FEB7D9D2ED84204A9E3CC140BB6DFD3"/>
    <d v="2025-11-24T00:00:00"/>
    <d v="2025-11-24T19:06:04"/>
    <d v="2025-11-24T19:08:19"/>
    <x v="0"/>
    <s v="Amber Wang"/>
    <s v="0906000699"/>
    <s v="NA"/>
    <s v="NA"/>
    <s v="Outbound"/>
    <s v="泰強守經銷商"/>
    <n v="0"/>
    <s v="[&quot;150114PTC05243、150114PTC05241&quot;]"/>
    <s v="Smartphone"/>
    <s v="voice"/>
    <s v="Reason: _x000a_國泰已出單，請協助通知門市請客戶留意繳款時間_x000a_Action: _x000a_已說明請協請於2025/11/30前於以下連結完成繳費 表示了解_x000a_Tools: _x000a_頻道、TCS:人工紙本投保回復_x000a_End Result: _x000a_無其他問題_x000a_0906000699"/>
    <m/>
    <s v="一般諮詢"/>
    <s v="投保/批改/理賠進度"/>
    <s v="Resolved"/>
  </r>
  <r>
    <s v="Synnex"/>
    <x v="1"/>
    <s v="Call"/>
    <s v="A00267F6E3E44A55B28F1AFA1539A8A5"/>
    <d v="2025-11-04T00:00:00"/>
    <d v="2025-11-04T16:41:42"/>
    <d v="2025-11-04T16:44:51"/>
    <x v="4"/>
    <s v="Amber Wang"/>
    <s v="0986604888"/>
    <s v="NA"/>
    <s v="NA"/>
    <s v="Outbound"/>
    <s v="泰強守經銷商"/>
    <n v="0"/>
    <s v="[&quot;60005657 &quot;]"/>
    <s v="Smartphone"/>
    <s v="voice"/>
    <s v="Reason: _x000a_門市來信紙本報修，請先協助確認TRS是否為有效保險件，若無權限請協助檢查文件完整性，確認事故地點並於TRS起單，謝謝。_x000a_Action: _x000a_單號:60005657 已通知打包待物流_x000a_Tools: _x000a_頻道、TCS:【亞勝科技服務專案】泰強守保險報修-150113PTA10595_x000a_End Result: _x000a_無其他問題_x000a_0986604888"/>
    <m/>
    <s v="一般諮詢"/>
    <s v="投保/批改/理賠 申請書填寫方式"/>
    <s v="Resolved"/>
  </r>
  <r>
    <s v="Synnex"/>
    <x v="1"/>
    <s v="Call"/>
    <s v="A032DAFFED5D4150B9CE502EDBA76CEA"/>
    <d v="2025-11-13T00:00:00"/>
    <d v="2025-11-13T12:16:54"/>
    <d v="2025-11-13T12:25:29"/>
    <x v="5"/>
    <m/>
    <s v="0422225052"/>
    <s v="NA"/>
    <s v="NA"/>
    <s v="Outbound"/>
    <s v="泰強守經銷商"/>
    <n v="0"/>
    <s v="[&quot;150112PTA56051&quot;,&quot;60005784&quot;]"/>
    <s v="Smartphone"/>
    <s v="voice"/>
    <s v="Reason: 派件，回電告知門市TRS建單完成，並列印物流單_x000a__x000a_Action: 告知門市維修單號60005784，並呼叫物流，請門市協助把AB單填寫完後和手機一起打包，_x000a_外箱上貼上物流單，手機記得關閉尋找我的iphone_x000a__x000a_Tools: 頻道派件，TCS信箱   【亞勝科技服務專案】泰強守保險報修-保單號碼150112PTA56051_x000a_維修單號60005784_x000a__x000a_End Result: 0422225052"/>
    <m/>
    <s v="一般諮詢"/>
    <s v="投保/批改/理賠進度"/>
    <s v="Resolved"/>
  </r>
  <r>
    <s v="Synnex"/>
    <x v="1"/>
    <s v="Call"/>
    <s v="A0AF0AFE0FF64E73B6E2C2D8D346FA08"/>
    <d v="2025-11-18T00:00:00"/>
    <d v="2025-11-18T16:25:17"/>
    <d v="2025-11-18T16:26:58"/>
    <x v="4"/>
    <s v="Amber Wang"/>
    <s v="0287729016"/>
    <s v="NA"/>
    <s v="NA"/>
    <s v="Outbound"/>
    <s v="泰強守經銷商"/>
    <n v="0"/>
    <s v="[&quot;150112PTA54950&quot;]"/>
    <s v="Smartphone"/>
    <s v="voice"/>
    <s v="Reason: _x000a_門市來信紙本報修，請先協助確認TRS是否為有效保險件，若無權限請協助檢查文件完整性，確認事故地點並於TRS起單，謝謝。_x000a_Action: _x000a_表示目前在忙 17過後再致電_x000a_Tools: _x000a_頻道、TCS:【亞勝科技服務專案】泰強守保險報修-150112PTA54950_x000a_End Result: _x000a_表示目前在忙 17過後再致電"/>
    <m/>
    <s v="一般諮詢"/>
    <s v="投保/批改/理賠 申請書填寫方式"/>
    <s v="CALLBACK"/>
  </r>
  <r>
    <s v="Synnex"/>
    <x v="1"/>
    <s v="Call"/>
    <s v="A0C8EF236DC24DC3985C0EE91A90E5E5"/>
    <d v="2025-11-26T00:00:00"/>
    <d v="2025-11-26T12:05:21"/>
    <d v="2025-11-26T12:06:05"/>
    <x v="3"/>
    <s v="Sherry Lin"/>
    <s v="0978590694"/>
    <s v="NA"/>
    <s v="NA"/>
    <s v="Outbound"/>
    <s v="泰強守保戶"/>
    <n v="0"/>
    <s v="[&quot;150114PTC05113&quot;]"/>
    <s v="Smartphone"/>
    <s v="voice"/>
    <s v="Reason: 保單外撥_x000a__x000a_Action: NA_x000a__x000a_Tools: 150114PTC05113_x000a__x000a__x000a_End Result: 無法聯繫"/>
    <m/>
    <s v="一般諮詢"/>
    <s v="電子保單"/>
    <s v="UNREACHABLE"/>
  </r>
  <r>
    <s v="Synnex"/>
    <x v="1"/>
    <s v="Call"/>
    <s v="A0EDBD4BB08A45C888D47CCF6B7D6E2E"/>
    <d v="2025-11-13T00:00:00"/>
    <d v="2025-11-13T15:34:40"/>
    <d v="2025-11-13T15:39:27"/>
    <x v="5"/>
    <m/>
    <s v="0425885878"/>
    <s v="NA"/>
    <s v="NA"/>
    <s v="Outbound"/>
    <s v="泰強守經銷商"/>
    <n v="0"/>
    <s v="[&quot;150113PTA13704&quot;]"/>
    <s v="Smartphone"/>
    <s v="voice"/>
    <s v="Reason: 派件，門市紙本進件，協助用戶TRS建單，但因TRS顯示已起單，所以與門市確認狀況_x000a__x000a_Action: 確認到10/30起單後因資料不完整被退單，現在要重新送單_x000a__x000a_Tools: 頻道派件 TCS信箱   【亞勝科技服務專案】泰強守保險報修-保單號碼150113PTA13704_x000a__x000a_End Result: 0425885878"/>
    <m/>
    <s v="一般諮詢"/>
    <s v="投保/批改/理賠進度"/>
    <s v="Resolved"/>
  </r>
  <r>
    <s v="Synnex"/>
    <x v="1"/>
    <s v="Call"/>
    <s v="A18A856FC0184849A1B70BFB58DCE881"/>
    <d v="2025-11-07T00:00:00"/>
    <d v="2025-11-07T14:40:51"/>
    <d v="2025-11-07T14:41:36"/>
    <x v="1"/>
    <s v="Sherry Lin"/>
    <s v="0908905285"/>
    <s v="NA"/>
    <s v="NA"/>
    <s v="Outbound"/>
    <s v="泰強守保戶"/>
    <n v="0"/>
    <s v="[&quot;150114PTA26497&quot;]"/>
    <s v="Smartphone"/>
    <s v="voice"/>
    <s v="Reason: 保單外撥_x000a__x000a_Action: 掛斷_x000a__x000a_Tools: 150114PTA26497_x000a__x000a_End Result: 斷線"/>
    <m/>
    <s v="一般諮詢"/>
    <s v="電子保單"/>
    <s v="DISCONNECTED"/>
  </r>
  <r>
    <s v="Synnex"/>
    <x v="1"/>
    <s v="Call"/>
    <s v="A190A3D6ACB2447799E6A716C7635126"/>
    <d v="2025-11-20T00:00:00"/>
    <d v="2025-11-20T21:20:48"/>
    <d v="2025-11-20T21:21:38"/>
    <x v="5"/>
    <s v="Amber Wang"/>
    <s v="0906000699"/>
    <s v="NA"/>
    <s v="NA"/>
    <s v="Outbound"/>
    <s v="泰強守經銷商"/>
    <n v="0"/>
    <s v="[]"/>
    <s v="Smartphone"/>
    <s v="voice"/>
    <s v="Reason: _x000a_人工投保 通知補件 無人接聽_x000a_Action: _x000a__x000a_Tools: _x000a__x000a_End Result:"/>
    <m/>
    <s v="一般諮詢"/>
    <s v="投保/批改/理賠 申請書填寫方式"/>
    <s v="UNREACHABLE"/>
  </r>
  <r>
    <s v="Synnex"/>
    <x v="1"/>
    <s v="Call"/>
    <s v="A1B60601EAEA4C12814896838E9261F2"/>
    <d v="2025-11-13T00:00:00"/>
    <d v="2025-11-13T15:35:08"/>
    <d v="2025-11-13T15:43:41"/>
    <x v="5"/>
    <s v="Howard Chen"/>
    <s v="033611515"/>
    <s v="NA"/>
    <s v="NA"/>
    <s v="Outbound"/>
    <s v="泰強守經銷商"/>
    <n v="0"/>
    <s v="[&quot;150113PTA36139&quot;,&quot;60005420&quot;,&quot;60005716&quot;]"/>
    <s v="Smartphone"/>
    <s v="voice"/>
    <s v="Reason:150113PTA36139(前單60005420)，再次來信覆修，前次已由門市直接TRS報修(60005716)，但查詢門市取消報修，已退件結案反件運輸中。_x000a_與門市確認情況為何？_x000a__x000a_Action:門市表示，現在無法報修，且因此保單已過期，故來信。_x000a_與林s說明，目前trs無法報修為60005716仍在返件運輸中，尚未結案，雖此筆保單到期，但前次有協助確認，用戶裝置IMEI仍在保固中，故待60005716結案門市可自TRS重新以正確IMEI報修。_x000a__x000a_Tools:TCS信箱-沈繼吳0933820717覆修、TEAMS泰強守頻道、諮詢Molly_x000a__x000a_End Result:無其他問題。033611515"/>
    <m/>
    <s v="一般諮詢"/>
    <s v="投保/批改/理賠 申請書填寫方式"/>
    <s v="Resolved"/>
  </r>
  <r>
    <s v="Synnex"/>
    <x v="1"/>
    <s v="Call"/>
    <s v="A1C0079C665D466D8B6A06E8B301995C"/>
    <d v="2025-11-24T00:00:00"/>
    <d v="2025-11-24T17:36:46"/>
    <d v="2025-11-24T17:40:40"/>
    <x v="0"/>
    <m/>
    <s v="0986989591"/>
    <s v="NA"/>
    <s v="NA"/>
    <s v="Outbound"/>
    <s v="泰強守經銷商"/>
    <n v="0"/>
    <s v="[&quot;60005910&quot;]"/>
    <s v="Smartphone"/>
    <s v="voice"/>
    <s v="Reason: 派件，門市報修未附AB單_x000a__x000a_Action: 告知門市寄的AB單用戶名字錯誤，請用戶重新簽完名字後再重新寄到TCS信箱_x000a__x000a_Tools: 頻道派件，TCS信箱 【亞勝科技服務專案】泰強守保險報修-保單號碼150114PTA26141_x000a_維修單號60005910_x000a__x000a_End Result: 0986989591"/>
    <m/>
    <s v="一般諮詢"/>
    <s v="投保/批改/理賠進度"/>
    <s v="Resolved"/>
  </r>
  <r>
    <s v="Synnex"/>
    <x v="1"/>
    <s v="Call"/>
    <s v="A2288B0E19A04E2DB6189492760D1A91"/>
    <d v="2025-11-18T00:00:00"/>
    <d v="2025-11-18T17:06:42"/>
    <d v="2025-11-18T17:09:01"/>
    <x v="4"/>
    <m/>
    <s v="0287729016"/>
    <s v="NA"/>
    <s v="NA"/>
    <s v="Outbound"/>
    <s v="泰強守經銷商"/>
    <n v="0"/>
    <s v="[]"/>
    <s v="Smartphone"/>
    <s v="voice"/>
    <s v="Reason: 門市來信紙本報修，請先協助確認TRS是否為有效保險件，若無權限請協助檢查文件完整性，確認事故地點並於TRS起單_x000a__x000a_Action: 門市人員名字無法清楚辨識，去電，接線者表示韓小姐目前在忙，請半小時後再撥打_x000a__x000a_Tools: 150112PTA55919_x000a__x000a_End Result: 0287729016"/>
    <m/>
    <s v="一般諮詢"/>
    <s v="投保/批改/理賠進度"/>
    <s v="Resolved"/>
  </r>
  <r>
    <s v="Synnex"/>
    <x v="1"/>
    <s v="Call"/>
    <s v="A29F1534EB904D3FA593A208C23E9B03"/>
    <d v="2025-11-20T00:00:00"/>
    <d v="2025-11-20T17:11:03"/>
    <d v="2025-11-20T17:17:17"/>
    <x v="5"/>
    <s v="Amber Wang"/>
    <s v="0924000199"/>
    <s v="NA"/>
    <s v="NA"/>
    <s v="Outbound"/>
    <s v="泰強守經銷商"/>
    <n v="0"/>
    <s v="[]"/>
    <s v="Smartphone"/>
    <s v="voice"/>
    <s v="Reason: _x000a_紙本人工進件投保_x000a_Action: _x000a_B2B無AirpodsPro3此選項故人工投保 說明KYC待補欄位 時效性須於當日9點前補_x000a_Tools: _x000a_頻道、TCS:紙本_x000a_End Result: _x000a_無其他問題_x000a_0924000199"/>
    <m/>
    <s v="一般諮詢"/>
    <s v="投保/批改/理賠 申請書填寫方式"/>
    <s v="Resolved"/>
  </r>
  <r>
    <s v="Synnex"/>
    <x v="1"/>
    <s v="Call"/>
    <s v="A2D2816118624789B4E1410AE3ABFEB6"/>
    <d v="2025-11-19T00:00:00"/>
    <d v="2025-11-19T17:02:02"/>
    <d v="2025-11-19T17:03:29"/>
    <x v="3"/>
    <m/>
    <s v="0966763720"/>
    <s v="NA"/>
    <s v="NA"/>
    <s v="Outbound"/>
    <s v="泰強守保戶"/>
    <n v="0"/>
    <s v="[]"/>
    <s v="Smartphone"/>
    <s v="voice"/>
    <s v="Reason:外撥電子保單_x000a_ _x000a_Action:NA_x000a_ _x000a_Tools:NA_x000a_ _x000a_End Result:無法聯繫"/>
    <m/>
    <s v="一般諮詢"/>
    <s v="電子保單"/>
    <s v="UNREACHABLE"/>
  </r>
  <r>
    <s v="Synnex"/>
    <x v="1"/>
    <s v="Call"/>
    <s v="A360644DCF7642DC8832757B1FB79F0D"/>
    <d v="2025-11-18T00:00:00"/>
    <d v="2025-11-18T16:46:57"/>
    <d v="2025-11-18T16:54:29"/>
    <x v="4"/>
    <m/>
    <s v="033229797"/>
    <s v="NA"/>
    <s v="NA"/>
    <s v="Outbound"/>
    <s v="泰強守經銷商"/>
    <n v="0"/>
    <s v="[]"/>
    <s v="Smartphone"/>
    <s v="voice"/>
    <s v="Reason: 批改申請書內容確認_x000a__x000a_Action: 機型確認，請門市在與客戶確認機型:因維修單上是無線充電盒 但 維修中心收到的是是充電盒(沒有無線充電功能)_x000a__x000a_Tools: 150113PTC04743_x000a__x000a_End Result: 033229797"/>
    <m/>
    <s v="一般諮詢"/>
    <s v="投保/批改/理賠進度"/>
    <s v="Resolved"/>
  </r>
  <r>
    <s v="Synnex"/>
    <x v="1"/>
    <s v="Call"/>
    <s v="A3ED51795F0D4A939D4CC580375164EA"/>
    <d v="2025-11-05T00:00:00"/>
    <d v="2025-11-05T17:24:06"/>
    <d v="2025-11-05T17:28:20"/>
    <x v="3"/>
    <s v="Howard Chen"/>
    <s v="0287729016"/>
    <s v="NA"/>
    <s v="NA"/>
    <s v="Outbound"/>
    <s v="泰強守經銷商"/>
    <n v="0"/>
    <s v="[&quot;60005569&quot;]"/>
    <s v="Smartphone"/>
    <s v="voice"/>
    <s v="Reason:60005569，(Jeremy來信)送修序號跟保單、報修單序號不相符。_x000a_(經確認，此保單更改過IMEI，且B2B目前理賠服務查詢序號與送修序號相符)請門市重新提供正確AB單，2天內未回覆將退回裝置。_x000a__x000a_Action:說明完成，待補。_x000a__x000a_Tools:TCS信箱-回覆: EDTI-泰強守服務申請- 60005569 -：150112PTA48895 -IMEI不符、B2B_x000a__x000a_End Result:無其他問題。0287729016"/>
    <m/>
    <s v="一般諮詢"/>
    <s v="投保/批改/理賠 申請書填寫方式"/>
    <s v="Resolved"/>
  </r>
  <r>
    <s v="Synnex"/>
    <x v="1"/>
    <s v="Call"/>
    <s v="A405BDCCBAE74BDEAD1F107320ADAA8F"/>
    <d v="2025-11-13T00:00:00"/>
    <d v="2025-11-13T15:13:31"/>
    <d v="2025-11-13T15:15:36"/>
    <x v="5"/>
    <s v="Howard Chen"/>
    <s v="0910737101"/>
    <s v="NA"/>
    <s v="NA"/>
    <s v="Outbound"/>
    <s v="泰強守保戶"/>
    <n v="0"/>
    <s v="[]"/>
    <s v="Smartphone"/>
    <s v="voice"/>
    <s v="Reason:150113PTA26336國泰來信，客戶欲送修手機但原購買門市已停業，提供已溝通完成泰強守經銷商資訊，引導用戶前往報修_x000a_宏遠通訊_x000a_06-3558228_x000a_台南市安南區安和路五段28號_x000a__x000a_Action:說明完成。_x000a__x000a_Tools:TCS信箱-國泰泰強守行動裝置險客服會辦單詢問送修-150113PTA26336 黃文毅、TCS信箱-報修門市確認-150113PTA26336_x000a__x000a_End Result:無其他問題0910737101"/>
    <m/>
    <s v="一般諮詢"/>
    <s v="投保/批改/理賠 申請書填寫方式"/>
    <s v="Resolved"/>
  </r>
  <r>
    <s v="Synnex"/>
    <x v="1"/>
    <s v="Call"/>
    <s v="A4D09632D432451C924697D478B9F081"/>
    <d v="2025-11-21T00:00:00"/>
    <d v="2025-11-21T19:34:13"/>
    <d v="2025-11-21T19:38:29"/>
    <x v="1"/>
    <s v="Howard Chen"/>
    <s v="0422851314"/>
    <s v="NA"/>
    <s v="NA"/>
    <s v="Outbound"/>
    <s v="泰強守經銷商"/>
    <n v="0"/>
    <s v="[&quot;60005683&quot;]"/>
    <s v="Smartphone"/>
    <s v="voice"/>
    <s v="Reason:60005683，前單有更換IMEI但批改成功後，通知門市B2B重新提交事故通知並提供正確AB單。_x000a_因門市誤重新報修(60005896)，新單單號不同已通知取消，引導門市操作B2B並說明AB單填寫方式。_x000a__x000a_Action:現場忙，約20:00回電_x000a__x000a_Tools:TEAMS泰強守頻道派件_x000a__x000a_End Result:20:00回電0422851314"/>
    <m/>
    <s v="一般諮詢"/>
    <s v="投保/批改/理賠 申請書填寫方式"/>
    <s v="CALLBACK"/>
  </r>
  <r>
    <s v="Synnex"/>
    <x v="1"/>
    <s v="Call"/>
    <s v="A4E173EA94A947D0B110C5ABB8146D87"/>
    <d v="2025-11-03T00:00:00"/>
    <d v="2025-11-03T20:05:32"/>
    <d v="2025-11-03T20:07:27"/>
    <x v="0"/>
    <s v="Evan Liu"/>
    <s v="0970683531"/>
    <s v="NA"/>
    <s v="NA"/>
    <s v="Outbound"/>
    <s v="泰強守經銷商"/>
    <n v="0"/>
    <s v="[&quot;150114PTA26889&quot;]"/>
    <s v="Smartphone"/>
    <s v="voice"/>
    <s v="Reason: 來信申請退保_x000a__x000a_Action: 無法聯繫_x000a__x000a_Tools: NA_x000a__x000a_End Result: 無法聯繫"/>
    <m/>
    <s v="未提供服務"/>
    <s v="無法聯繫"/>
    <s v="UNREACHABLE"/>
  </r>
  <r>
    <s v="Synnex"/>
    <x v="1"/>
    <s v="Call"/>
    <s v="A4E3E70F46A64F5782981BC7DD24B8D2"/>
    <d v="2025-11-17T00:00:00"/>
    <d v="2025-11-17T15:04:35"/>
    <d v="2025-11-17T15:06:22"/>
    <x v="0"/>
    <s v="Amber Wang"/>
    <s v="0966080034"/>
    <s v="NA"/>
    <s v="NA"/>
    <s v="Outbound"/>
    <s v="泰強守保戶"/>
    <n v="0"/>
    <s v="[]"/>
    <s v="Smartphone"/>
    <s v="voice"/>
    <s v="Reason: _x000a_來信詢問保單號碼_x000a_Action: _x000a_確認已報修完成無其他問題_x000a_Tools: _x000a_頻道、TCS:Re: 關於電池換新_x000a_End Result: _x000a_無其他問題_x000a_0966080034"/>
    <m/>
    <s v="一般諮詢"/>
    <s v="投保/批改/理賠 申請書填寫方式"/>
    <s v="Resolved"/>
  </r>
  <r>
    <s v="Synnex"/>
    <x v="1"/>
    <s v="Call"/>
    <s v="A4EC76C9CBD94EECA241D0E1D1A2C49D"/>
    <d v="2025-11-06T00:00:00"/>
    <d v="2025-11-06T17:09:58"/>
    <d v="2025-11-06T17:13:00"/>
    <x v="5"/>
    <s v="Amber Wang"/>
    <s v="0287516620"/>
    <s v="NA"/>
    <s v="NA"/>
    <s v="Outbound"/>
    <s v="泰強守保戶"/>
    <n v="0"/>
    <s v="[&quot;60005338&quot;]"/>
    <s v="Smartphone"/>
    <s v="voice"/>
    <s v="Reason: _x000a_國泰來信-RE: 保單號碼 150114PTA04568  王筱茜_x000a_Action: _x000a_TRS確認已送達門市，通知保戶可與門市確認即可_x000a_Tools: _x000a_頻道、TCS:RE: 保單號碼 150114PTA04568  王筱茜_x000a_End Result: _x000a_無其他問題_x000a_0287516620"/>
    <m/>
    <s v="一般諮詢"/>
    <s v="投保/批改/理賠進度"/>
    <s v="Resolved"/>
  </r>
  <r>
    <s v="Synnex"/>
    <x v="1"/>
    <s v="Call"/>
    <s v="A4EE4E20B3E041D89CB23CAB46AFA7BE"/>
    <d v="2025-11-05T00:00:00"/>
    <d v="2025-11-05T15:12:28"/>
    <d v="2025-11-05T15:19:20"/>
    <x v="3"/>
    <m/>
    <s v="034010010"/>
    <s v="NA"/>
    <s v="NA"/>
    <s v="Outbound"/>
    <s v="泰強守經銷商"/>
    <n v="0"/>
    <s v="[&quot;150112PTC09612&quot;]"/>
    <s v="Smartphone"/>
    <s v="voice"/>
    <s v="Reason: 派件，門市來信協助TRS建單_x000a__x000a_Action: 與門市確認到因顯示錯誤導致無法建單，業務請門市先走紙本送件，並告之13號到期要求協助_x000a_有請門市人員協助填寫完整資料並簽名後重新發信到TCS信箱_x000a__x000a_Tools: 頻道派件  TCS信箱 主旨: 黎雅蘭0976342061 出險   11/5  12:27_x000a_維修單號: 150112PTC09612_x000a__x000a_End Result:"/>
    <m/>
    <s v="一般諮詢"/>
    <s v="投保/批改/理賠進度"/>
    <s v="CALLBACK"/>
  </r>
  <r>
    <s v="Synnex"/>
    <x v="1"/>
    <s v="Call"/>
    <s v="A62AE08BB6334896900CA229E51E0324"/>
    <d v="2025-11-13T00:00:00"/>
    <d v="2025-11-13T15:21:12"/>
    <d v="2025-11-13T15:30:38"/>
    <x v="5"/>
    <s v="Howard Chen"/>
    <s v="0919186437"/>
    <s v="NA"/>
    <s v="NA"/>
    <s v="Outbound"/>
    <s v="泰強守經銷商"/>
    <n v="0"/>
    <s v="[&quot;60005527&quot;]"/>
    <s v="Smartphone"/>
    <s v="voice"/>
    <s v="Reason:60005527，(Jermey來信)送修序號跟保單、報修單序號不相符，已完成批改，通知門市於B2B重新提交事故通知，且事故通知不得早於今日，並重新提供正確IMEI的AB單。_x000a__x000a_Action: 說明完成，門市表現場忙無法立即操作，如有問題會再來電。 待提交事故通知及補件正確IMEI的AB單。_x000a__x000a_Tools:泰強守TEAMS頻道派件_x000a__x000a_End Result:無其他問題0919186437"/>
    <m/>
    <s v="一般諮詢"/>
    <s v="投保/批改/理賠 申請書填寫方式"/>
    <s v="Resolved"/>
  </r>
  <r>
    <s v="Synnex"/>
    <x v="1"/>
    <s v="Call"/>
    <s v="A661C68A0C4644A1A5A63B91C550D36B"/>
    <d v="2025-11-04T00:00:00"/>
    <d v="2025-11-04T14:50:54"/>
    <d v="2025-11-04T15:01:26"/>
    <x v="4"/>
    <m/>
    <s v="0426762898"/>
    <s v="NA"/>
    <s v="NA"/>
    <s v="Outbound"/>
    <s v="泰強守經銷商"/>
    <n v="0"/>
    <s v="[]"/>
    <s v="Smartphone"/>
    <s v="voice"/>
    <s v="Reason: 引導登入訓練園地_x000a__x000a_Action: 進到pingid步驟 ，下載app掃描輸入後出現設備裝不被允許的信息。_x000a__x000a_Tools: n/a_x000a__x000a_End Result: 0426762898"/>
    <m/>
    <s v="系統問題"/>
    <s v="亞勝訓練園地 - 帳號密碼"/>
    <s v="Resolved"/>
  </r>
  <r>
    <s v="Synnex"/>
    <x v="1"/>
    <s v="Call"/>
    <s v="A799FF03D51F495594195DC2AFEB50C5"/>
    <d v="2025-11-17T00:00:00"/>
    <d v="2025-11-17T12:55:34"/>
    <d v="2025-11-17T12:58:07"/>
    <x v="0"/>
    <m/>
    <s v="089335222"/>
    <s v="NA"/>
    <s v="NA"/>
    <s v="Outbound"/>
    <s v="泰強守經銷商"/>
    <n v="0"/>
    <s v="[]"/>
    <s v="Smartphone"/>
    <s v="voice"/>
    <s v="Reason: 門市來信紙本報修，請先協助確認TRS是否為有效保險件，若無權限請協助檢查文件完整性，確認事故地點並於TRS起單_x000a__x000a_Action: 確認故障原因:背板破裂 螢幕有時候白屏_x000a__x000a_Tools: 150113PTA22419_x000a__x000a_End Result: 089335222"/>
    <m/>
    <s v="一般諮詢"/>
    <s v="投保/批改/理賠進度"/>
    <s v="Resolved"/>
  </r>
  <r>
    <s v="Synnex"/>
    <x v="1"/>
    <s v="Call"/>
    <s v="A832B539C0A84AA9AD6A183FA09F344A"/>
    <d v="2025-11-19T00:00:00"/>
    <d v="2025-11-19T16:10:18"/>
    <d v="2025-11-19T16:12:01"/>
    <x v="3"/>
    <s v="Amber Wang"/>
    <s v="0952722289"/>
    <s v="NA"/>
    <s v="NA"/>
    <s v="Outbound"/>
    <s v="泰強守經銷商"/>
    <n v="0"/>
    <s v="[&quot;60005651&quot;]"/>
    <s v="Smartphone"/>
    <s v="voice"/>
    <s v="Reason: _x000a_維修進度查詢60005651_x000a_Action: _x000a_已通知舊機回收會與用戶端聯繫，表示了解_x000a_Tools: _x000a_頻道、TCS:RE: **SPAM** RE: 維修進度查詢-【60005651】_x000a_End Result: _x000a_無其他問題_x000a_0952722289"/>
    <m/>
    <s v="一般諮詢"/>
    <s v="投保/批改/理賠進度"/>
    <s v="Resolved"/>
  </r>
  <r>
    <s v="Synnex"/>
    <x v="1"/>
    <s v="Call"/>
    <s v="A8C3A6E92D234C88B2553B1D61FABC0A"/>
    <d v="2025-11-14T00:00:00"/>
    <d v="2025-11-14T19:23:20"/>
    <d v="2025-11-14T19:29:02"/>
    <x v="1"/>
    <s v="Evan Liu"/>
    <s v="0973221211"/>
    <s v="NA"/>
    <s v="NA"/>
    <s v="Outbound"/>
    <s v="泰強守經銷商"/>
    <n v="0"/>
    <s v="[&quot;150114PTA27697&quot;]"/>
    <s v="Smartphone"/>
    <s v="voice"/>
    <s v="Reason: 來信變更IMEI/序號_x000a__x000a_Action: 批改原因-投保時輸入錯誤_x000a_缺外盒照片，請門市補件_x000a_說明批改作業天數、確認批改申請書正本文件所在店址資訊_x000a__x000a_Tools: TCS-批改書 改IMEI_x000a__x000a_End Result: 說明完成"/>
    <m/>
    <s v="批改申請"/>
    <s v="修改手機裝置資料"/>
    <s v="Resolved"/>
  </r>
  <r>
    <s v="Synnex"/>
    <x v="1"/>
    <s v="Call"/>
    <s v="A90E8932EB8B455D98B25FBE08CAA99B"/>
    <d v="2025-11-11T00:00:00"/>
    <d v="2025-11-11T19:28:58"/>
    <d v="2025-11-11T19:31:04"/>
    <x v="4"/>
    <s v="Molly Song"/>
    <s v="0900009309"/>
    <s v="NA"/>
    <s v="NA"/>
    <s v="Outbound"/>
    <s v="泰強守經銷商"/>
    <n v="0"/>
    <s v="[&quot;line官方帳號&quot;]"/>
    <s v="Smartphone"/>
    <s v="voice"/>
    <s v="Reason: 續保金額不同_x000a__x000a_Action: 經確認可依照會報808回覆門市_x000a__x000a_Tools: teams-Will_x000a__x000a_End Result: 有客收到續保簡訊，但續保金額跟當初投保金額落差很大，是甚麼原因??_x000a_非常感謝您與我們聯繫，目前非泰強守服務時段，歡迎您於服務時段內隨時與我們聯繫唷！_x000a_泰強守服務時段為：周一至周五 中午12點至晚上9點_x000a_（若遭遇不可抗因素，如颱風等，將會另行公告，煩請見諒。）(two hearts)_x000a_原保費3900，續保金額$5574_x000a_非常感謝您與我們聯繫，目前非泰強守服務時段，歡迎您於服務時段內隨時與我們聯繫唷！_x000a_泰強守服務時段為：周一至周五 中午12點至晚上9點_x000a_（若遭遇不可抗因素，如颱風等，將會另行公告，煩請見諒。）(two hearts)_x000a_客人要求合理的解釋_x000a_非常感謝您與我們聯繫，目前非泰強守服務時段，歡迎您於服務時段內隨時與我們聯繫唷！_x000a_泰強守服務時段為：周一至周五 中午12點至晚上9點_x000a_（若遭遇不可抗因素，如颱風等，將會另行公告，煩請見諒。）(two hearts)_x000a_?_x000a_您好，抱歉讓您久等了，可否提供客戶保單號碼，先協助確認情況，謝謝您。_x000a_150113PTA44200_x000a_客戶在等候回覆 謝謝_x000a_您好，因應保險局要求，保險局今年對市面上所有行動裝置保險產品進行金融查核。全面查核後，通令保險公司於期限內完成必要調整，最新版保費也於2025/9/25正式啟用!。_x000a_另自 2025 年 5 月 1 日起，「泰強守」不再提供到期續約服務。凡於 2025 年 4 月 30 日以前已投保、生效且持續有效之一年期「泰強守」行動裝置險保單，第二年續保費率與第一年原費率不相同，續保新費率已系統顯示為準。_x000a_此資訊先前已於聯強公告資訊說明唷，謝謝您"/>
    <m/>
    <s v="一般諮詢"/>
    <s v="續保"/>
    <s v="DISCONNECTED"/>
  </r>
  <r>
    <s v="Synnex"/>
    <x v="1"/>
    <s v="Call"/>
    <s v="A92B00AB3CDF41279E4E1FD443ABF612"/>
    <d v="2025-11-04T00:00:00"/>
    <d v="2025-11-04T16:52:56"/>
    <d v="2025-11-04T16:53:56"/>
    <x v="4"/>
    <m/>
    <s v="087896309"/>
    <s v="NA"/>
    <s v="NA"/>
    <s v="Outbound"/>
    <s v="泰強守經銷商"/>
    <n v="0"/>
    <s v="[]"/>
    <s v="Smartphone"/>
    <s v="voice"/>
    <s v="Reason: 來信申請退保，請檢查郵件並確認原因，說明退費及提醒正本保留，回填文件資料至表單_x000a__x000a_Action: 接線後斷線_x000a__x000a_Tools: 150113PTA42003_x000a__x000a_End Result: 087896309"/>
    <m/>
    <s v="一般諮詢"/>
    <s v="投保/批改/理賠進度"/>
    <s v="Resolved"/>
  </r>
  <r>
    <s v="Synnex"/>
    <x v="1"/>
    <s v="Call"/>
    <s v="A93B4CA280B0405F95C9A7F76A0E49AA"/>
    <d v="2025-11-12T00:00:00"/>
    <d v="2025-11-12T13:28:06"/>
    <d v="2025-11-12T13:29:31"/>
    <x v="3"/>
    <s v="Alex Chen"/>
    <s v="0422225052"/>
    <s v="NA"/>
    <s v="NA"/>
    <s v="Outbound"/>
    <s v="泰強守經銷商"/>
    <n v="0"/>
    <s v="[]"/>
    <s v="Smartphone"/>
    <s v="voice"/>
    <s v="Reason: 致電通知TRS已起單+打包注意事項提醒_x000a__x000a_Action: NA_x000a__x000a_Tools: NA_x000a__x000a_End Result: 無法聯繫"/>
    <m/>
    <s v="一般諮詢"/>
    <s v="投保/批改/理賠進度"/>
    <s v="UNREACHABLE"/>
  </r>
  <r>
    <s v="Synnex"/>
    <x v="1"/>
    <s v="Call"/>
    <s v="A95BDBB134E840169BFDC06971A3DE9D"/>
    <d v="2025-11-03T00:00:00"/>
    <d v="2025-11-03T17:13:42"/>
    <d v="2025-11-03T17:17:25"/>
    <x v="0"/>
    <m/>
    <s v="062158890"/>
    <s v="NA"/>
    <s v="NA"/>
    <s v="Outbound"/>
    <s v="泰強守經銷商"/>
    <n v="0"/>
    <s v="[&quot;60005534&quot;]"/>
    <s v="Smartphone"/>
    <s v="voice"/>
    <s v="Reason: 此案件客戶失聯, 請通知門市協助處理._x000a__x000a_Action: 門市提供另兩支電話，請相關單位再撥打試試: 0982802905、 06-3961279_x000a__x000a_Tools: 保單號碼: 【150112PTA56118】單號: 60005534_x000a__x000a_End Result: 062158890"/>
    <m/>
    <s v="一般諮詢"/>
    <s v="投保/批改/理賠進度"/>
    <s v="Resolved"/>
  </r>
  <r>
    <s v="Synnex"/>
    <x v="0"/>
    <s v="Call"/>
    <s v="A9DB538274194B9FB1B955CBA615BAFA"/>
    <d v="2025-11-11T00:00:00"/>
    <d v="2025-11-11T14:08:36"/>
    <d v="2025-11-11T14:25:08"/>
    <x v="4"/>
    <s v="Alex Chen"/>
    <s v="0937627771"/>
    <s v="NA"/>
    <s v="NA"/>
    <s v="Outbound"/>
    <s v="註冊用戶 - 科技易即通"/>
    <n v="0"/>
    <s v="[]"/>
    <s v="Smartphone"/>
    <s v="voice"/>
    <s v="Reason: 回電繼續去水印的操作(capcut)_x000a__x000a_Action: 因用戶表示找不到課程相關訊，老師也還沒回覆(用戶確認老師有教過)，故建議用戶再次跟老師確認清楚，因浮水印若沒去除的確會向老師們說的有版權侵權問題，後續執行再多變更跟操作，這些素材都無法使用，因確認時間無法確定，建議用戶若真的有確認好or知道步驟，都可再來電，我們都很樂意提供引導與操作指引，用戶表示理解，無其他問題轉滿意度_x000a__x000a_Tools: 自身經驗_x000a__x000a_End Result: 完成"/>
    <m/>
    <s v="程式相關"/>
    <s v="相片及影像處理"/>
    <s v="Resolved"/>
  </r>
  <r>
    <s v="Synnex"/>
    <x v="1"/>
    <s v="Call"/>
    <s v="AA48CC71C2204A07940ED6A3D4169713"/>
    <d v="2025-11-14T00:00:00"/>
    <d v="2025-11-14T15:38:43"/>
    <d v="2025-11-14T15:39:15"/>
    <x v="1"/>
    <s v="Sherry Lin"/>
    <s v="0906414225"/>
    <s v="NA"/>
    <s v="NA"/>
    <s v="Outbound"/>
    <s v="泰強守保戶"/>
    <n v="0"/>
    <s v="[&quot;150114PTA25503&quot;]"/>
    <s v="Smartphone"/>
    <s v="voice"/>
    <s v="Reason: 簡訊保單外撥_x000a__x000a_Action: _x000a_NA_x000a_Tools: 150114PTA25503_x000a__x000a_End Result: 無法聯繫"/>
    <m/>
    <s v="一般諮詢"/>
    <s v="電子保單"/>
    <s v="UNREACHABLE"/>
  </r>
  <r>
    <s v="Synnex"/>
    <x v="1"/>
    <s v="Call"/>
    <s v="AA6B65BBD398477E91BD0274F7668ECA"/>
    <d v="2025-11-10T00:00:00"/>
    <d v="2025-11-10T20:10:33"/>
    <d v="2025-11-10T20:17:08"/>
    <x v="0"/>
    <s v="Evan Liu"/>
    <s v="0966167792"/>
    <s v="NA"/>
    <s v="NA"/>
    <s v="Outbound"/>
    <s v="泰強守經銷商"/>
    <n v="0"/>
    <s v="[&quot;150113PTA44096&quot;]"/>
    <s v="Smartphone"/>
    <s v="voice"/>
    <s v="Reason: 來信變更SN_x000a__x000a_Action: 缺完修證明、業務簽名_x000a__x000a_Tools: TCS-林XX更改IMEI_x000a__x000a_End Result: 說明完成"/>
    <m/>
    <s v="批改申請"/>
    <s v="修改手機裝置資料"/>
    <s v="Resolved"/>
  </r>
  <r>
    <s v="Synnex"/>
    <x v="1"/>
    <s v="Call"/>
    <s v="AB322F392F2046D687348B588FC65EBF"/>
    <d v="2025-11-10T00:00:00"/>
    <d v="2025-11-10T16:20:42"/>
    <d v="2025-11-10T16:25:22"/>
    <x v="0"/>
    <m/>
    <s v="0287729016"/>
    <s v="NA"/>
    <s v="NA"/>
    <s v="Outbound"/>
    <s v="泰強守經銷商"/>
    <n v="0"/>
    <s v="[&quot;150112PTA52978&quot;]"/>
    <s v="Smartphone"/>
    <s v="voice"/>
    <s v="Reason: 派件，協助門市TRS建單_x000a__x000a_Action: 請門市協助填寫維修單號60005751，並且把AB單和手機一起打包裝箱後_x000a_在外箱上貼上物流單，並且告知已呼叫物流_x000a__x000a_Tools: 頻道派件，TCS信箱 【亞勝科技服務專案】泰強守保險報修-保單號碼150112PTA52978_x000a__x000a_End Result: 0287729016"/>
    <m/>
    <s v="一般諮詢"/>
    <s v="投保/批改/理賠 申請書填寫方式"/>
    <s v="Resolved"/>
  </r>
  <r>
    <s v="Synnex"/>
    <x v="1"/>
    <s v="Call"/>
    <s v="ABC924CC0818423D88D667E491F82F92"/>
    <d v="2025-11-20T00:00:00"/>
    <d v="2025-11-20T20:09:17"/>
    <d v="2025-11-20T20:15:32"/>
    <x v="5"/>
    <s v="Amber Wang"/>
    <s v="0928753983"/>
    <s v="NA"/>
    <s v="NA"/>
    <s v="Outbound"/>
    <s v="泰強守業務代表"/>
    <n v="0"/>
    <s v="[]"/>
    <s v="Smartphone"/>
    <s v="voice"/>
    <s v="Reason: _x000a_前通因通知耳機投保不提供紙本回電告知已確認可以_x000a_Action: _x000a_業務林小姐不開心此案未確認完整一下可以一下不行 並表示請自行聯繫門市確認補件_x000a_Tools: _x000a_頻道_x000a_End Result: _x000a_自行確認人工進件補件後通知"/>
    <m/>
    <s v="一般諮詢"/>
    <s v="投保/批改/理賠 申請書填寫方式"/>
    <s v="Resolved"/>
  </r>
  <r>
    <s v="Synnex"/>
    <x v="1"/>
    <s v="Call"/>
    <s v="ABDD32439FFC4243B512256773A7739A"/>
    <d v="2025-11-28T00:00:00"/>
    <d v="2025-11-28T12:20:13"/>
    <d v="2025-11-28T12:22:46"/>
    <x v="1"/>
    <s v="Alex Chen"/>
    <s v="0908169556"/>
    <s v="NA"/>
    <s v="NA"/>
    <s v="Outbound"/>
    <s v="泰強守經銷商"/>
    <n v="0"/>
    <s v="[]"/>
    <s v="Smartphone"/>
    <s v="voice"/>
    <s v="Reason: 收到補件，但日期未填_x000a__x000a_Action: 請詹小姐補上日期後一樣tcs信箱_x000a__x000a_Tools: 新【150113PTA45528】舊150112PTA55229_x000a__x000a_End Result: 完成"/>
    <m/>
    <s v="批改申請"/>
    <s v="修改手機裝置資料"/>
    <s v="Resolved"/>
  </r>
  <r>
    <s v="DE"/>
    <x v="0"/>
    <s v="Call"/>
    <s v="AC4FA3AF50B64FCB821BE4D88B1BF3A9"/>
    <d v="2025-11-17T00:00:00"/>
    <d v="2025-11-17T13:16:20"/>
    <d v="2025-11-17T13:18:27"/>
    <x v="0"/>
    <s v="Will Tsai"/>
    <s v="0915951112"/>
    <s v="NA"/>
    <s v="NA"/>
    <s v="Outbound"/>
    <s v="其他"/>
    <n v="0"/>
    <s v="[]"/>
    <s v="Smartphone"/>
    <s v="voice"/>
    <s v="Reason: 依Account需求致電關懷。_x000a__x000a_Action: 客戶開車中，故直接結束服務。_x000a__x000a_Tools: NA_x000a__x000a_End Result: 明天再致電。"/>
    <m/>
    <s v="一般詢問"/>
    <s v="個案外撥"/>
    <s v="Resolved"/>
  </r>
  <r>
    <s v="Synnex"/>
    <x v="1"/>
    <s v="Call"/>
    <s v="AC9B390563F4456A9B3970D0CD65287C"/>
    <d v="2025-11-27T00:00:00"/>
    <d v="2025-11-27T12:32:07"/>
    <d v="2025-11-27T12:32:43"/>
    <x v="5"/>
    <s v="Sherry Lin"/>
    <s v="0966763720"/>
    <s v="NA"/>
    <s v="NA"/>
    <s v="Outbound"/>
    <s v="泰強守保戶"/>
    <n v="0"/>
    <s v="[&quot;150114PTC05038&quot;]"/>
    <s v="Smartphone"/>
    <s v="voice"/>
    <s v="Reason: 保單外撥_x000a__x000a_Action: NA_x000a__x000a_Tools: 150114PTC05038_x000a__x000a_End Result: 無法聯繫"/>
    <m/>
    <s v="一般諮詢"/>
    <s v="電子保單"/>
    <s v="UNREACHABLE"/>
  </r>
  <r>
    <s v="Synnex"/>
    <x v="1"/>
    <s v="Call"/>
    <s v="ACD3CEBF51764222B9E1F41984B2311D"/>
    <d v="2025-11-20T00:00:00"/>
    <d v="2025-11-20T12:34:56"/>
    <d v="2025-11-20T12:37:48"/>
    <x v="5"/>
    <m/>
    <s v="087239323"/>
    <s v="NA"/>
    <s v="NA"/>
    <s v="Outbound"/>
    <s v="泰強守經銷商"/>
    <n v="0"/>
    <s v="[&quot;150114PTA14591&quot;,&quot;60005854&quot;]"/>
    <s v="Smartphone"/>
    <s v="voice"/>
    <s v="Reason: 派件，門市送修簽名與保戶簽名不同卻勾選本人送修_x000a__x000a_Action: 致電門市未接聽_x000a__x000a_Tools: 頻道派件，TCS信箱   【亞勝科技服務專案】泰強守保險報修-保單號碼150114PTA14591_x000a_維修單號60005854_x000a_End Result: 087239323"/>
    <m/>
    <s v="一般諮詢"/>
    <s v="投保/批改/理賠 申請書填寫方式"/>
    <s v="DISCONNECTED"/>
  </r>
  <r>
    <s v="Synnex"/>
    <x v="1"/>
    <s v="Call"/>
    <s v="AD07C52A3DD745B18336C92A303C63DC"/>
    <d v="2025-11-26T00:00:00"/>
    <d v="2025-11-26T12:08:54"/>
    <d v="2025-11-26T12:09:50"/>
    <x v="3"/>
    <s v="Sherry Lin"/>
    <s v="0989225765"/>
    <s v="NA"/>
    <s v="NA"/>
    <s v="Outbound"/>
    <s v="泰強守保戶"/>
    <n v="0"/>
    <s v="[&quot;150114PTA28125&quot;]"/>
    <s v="Smartphone"/>
    <s v="voice"/>
    <s v="Reason: 保單外撥_x000a__x000a_Action: 開頭語後掛斷_x000a__x000a_Tools:150114PTA28125_x000a__x000a_End Result: 斷線"/>
    <m/>
    <s v="一般諮詢"/>
    <s v="電子保單"/>
    <s v="DISCONNECTED"/>
  </r>
  <r>
    <s v="Synnex"/>
    <x v="1"/>
    <s v="Call"/>
    <s v="AD1E8BB3F50A4B43BCCEA97065B169F7"/>
    <d v="2025-11-27T00:00:00"/>
    <d v="2025-11-27T17:54:59"/>
    <d v="2025-11-27T18:05:06"/>
    <x v="5"/>
    <s v="Howard Chen"/>
    <s v="032123536"/>
    <s v="NA"/>
    <s v="NA"/>
    <s v="Outbound"/>
    <s v="泰強守經銷商"/>
    <n v="0"/>
    <s v="[&quot;150112PTA53368&quot;]"/>
    <s v="Smartphone"/>
    <s v="voice"/>
    <s v="Reason:150112PTA53368門市來信紙本報修，AB單客戶電話與保單手機號碼不符，且未關閉尋找。_x000a_(門市已無b2b權限)請門市聯繫客戶並請客戶向國泰確認保單對應手機號碼，以修正ab單客戶電話欄位，並協助客戶關閉尋找_x000a__x000a_Action:說明完成，待補件。_x000a__x000a_Tools:TCS信箱-手機泡水、諮詢Molly_x000a__x000a_End Result:無其他問題。032123536"/>
    <m/>
    <s v="一般諮詢"/>
    <s v="投保/批改/理賠 申請書填寫方式"/>
    <s v="Resolved"/>
  </r>
  <r>
    <s v="Synnex"/>
    <x v="1"/>
    <s v="Call"/>
    <s v="AD2701CF7AE947ECB5A1BABE00AFE132"/>
    <d v="2025-11-21T00:00:00"/>
    <d v="2025-11-21T15:28:39"/>
    <d v="2025-11-21T15:39:37"/>
    <x v="1"/>
    <s v="Evan Liu"/>
    <s v="0906456588"/>
    <s v="NA"/>
    <s v="NA"/>
    <s v="Outbound"/>
    <s v="泰強守經銷商"/>
    <n v="0"/>
    <s v="[&quot;150113PTA32198 &quot;]"/>
    <s v="Smartphone"/>
    <s v="voice"/>
    <s v="Reason: 《泰強守外撥案件》_x000a__x000a_Action: 門市來電原因-有報修，後收到IMEI不符通知，有來信批改，想確認是否有收到信件_x000a_門市表示後續有再自行來電確認，並有人員協助處理_x000a_另門市反映11/5報修，11/20才通知IMEI不符，時間是不是拖太久_x000a_向門市回應，泰強守主要協助進行資訊傳達及溝通，一般維修中心收到裝置後會進行相關的檢修排程，_x000a_如有發現IMEI不相符的狀況也會向我方通知，而後就會由泰強守聯繫門市進行相關作業處理_x000a_針對此次案件會協助反饋，查看案件紀錄亦有服務人員協助處理中_x000a__x000a_Tools: TCS-回覆: EDTI-泰強守服務申請- 60005697 -：150113PTA32198 - 序號錯誤_x000a__x000a_End Result: 回電完成"/>
    <m/>
    <s v="一般諮詢"/>
    <s v="投保/批改/理賠進度"/>
    <s v="Resolved"/>
  </r>
  <r>
    <s v="Synnex"/>
    <x v="1"/>
    <s v="Call"/>
    <s v="AD32EEC5672D425A9F9523BA032D6182"/>
    <d v="2025-11-03T00:00:00"/>
    <d v="2025-11-03T14:53:40"/>
    <d v="2025-11-03T15:02:14"/>
    <x v="0"/>
    <s v="Amber Wang"/>
    <s v="0976036386"/>
    <s v="NA"/>
    <s v="NA"/>
    <s v="Outbound"/>
    <s v="泰強守經銷商"/>
    <n v="0"/>
    <s v="[&quot;150112PTA20490&quot;]"/>
    <s v="Smartphone"/>
    <s v="voice"/>
    <s v="Reason: _x000a_發信SCM-起單完成通知0976036386謝先生，再一併提供物流及物流客服資訊_x000a_門市會轉達用戶如後續物流收取問題可自行撥打_x000a_Action: _x000a_起單通知 新信件說明:外箱備註” 泰強守送修A0072 53672*1”，黑貓會協助印製物流單_x000a_提供物流單號及物流客服電話，門市反應此案多次同樣問題送修，希望可以協助確認修復完成_x000a_並表示用戶端此案相同問題送修已有抱怨，協助轉達SCM_x000a_Tools: _x000a_頻道、TCS:RE: TRS系統限制無法建單-人工報修流程-150112PTA20490_x000a_End Result: _x000a_無其他問題_x000a_0976036386"/>
    <m/>
    <s v="一般諮詢"/>
    <s v="投保/批改/理賠進度"/>
    <s v="Resolved"/>
  </r>
  <r>
    <s v="Synnex"/>
    <x v="1"/>
    <s v="Call"/>
    <s v="AD37596B0B5C45F8A5021AED30D50F34"/>
    <d v="2025-11-19T00:00:00"/>
    <d v="2025-11-19T17:00:15"/>
    <d v="2025-11-19T17:04:02"/>
    <x v="3"/>
    <s v="Alex Chen"/>
    <s v="0901200101"/>
    <s v="NA"/>
    <s v="NA"/>
    <s v="Outbound"/>
    <s v="泰強守保戶"/>
    <n v="0"/>
    <s v="[]"/>
    <s v="Smartphone"/>
    <s v="voice"/>
    <s v="Reason: 電子保單外撥_x000a__x000a_Action: 核對信箱正確，請客戶清理信箱空間，後續會協助申請重新發送_x000a__x000a_Tools:泰強守電子保單寄送失敗-2025_x000a__x000a_End Result:完成服務"/>
    <m/>
    <s v="一般諮詢"/>
    <s v="電子保單"/>
    <s v="Resolved"/>
  </r>
  <r>
    <s v="Synnex"/>
    <x v="1"/>
    <s v="Call"/>
    <s v="AD4CA69AF73246CB9B0D7BF3A78A3BBF"/>
    <d v="2025-11-19T00:00:00"/>
    <d v="2025-11-19T17:11:19"/>
    <d v="2025-11-19T17:12:25"/>
    <x v="3"/>
    <s v="Amber Wang"/>
    <s v="0916688735"/>
    <s v="NA"/>
    <s v="NA"/>
    <s v="Outbound"/>
    <s v="泰強守保戶"/>
    <n v="0"/>
    <s v="[]"/>
    <s v="Smartphone"/>
    <s v="voice"/>
    <s v="Reason:電子保單寄送失敗 _x000a__x000a_Action:響鈴超30秒未接聽 _x000a__x000a_Tools:電子保單失敗名單 _x000a__x000a_End Result:NA"/>
    <m/>
    <s v="一般諮詢"/>
    <s v="電子保單"/>
    <s v="UNREACHABLE"/>
  </r>
  <r>
    <s v="Synnex"/>
    <x v="1"/>
    <s v="Call"/>
    <s v="AD811F18DCD9408F8B61691DD2624243"/>
    <d v="2025-11-13T00:00:00"/>
    <d v="2025-11-13T15:08:53"/>
    <d v="2025-11-13T15:11:40"/>
    <x v="5"/>
    <s v="Howard Chen"/>
    <s v="0926722723"/>
    <s v="NA"/>
    <s v="NA"/>
    <s v="Outbound"/>
    <s v="泰強守經銷商"/>
    <n v="0"/>
    <s v="[]"/>
    <s v="Smartphone"/>
    <s v="voice"/>
    <s v="Reason:回電通知WD learning密碼已重置完成，請業務員以原帳號密碼登入即可。_x000a__x000a_Action: 說明完成，引導登入，帳密已解。_x000a__x000a_Tools:TCS信箱-RE: 訓練課程無法登入-(南)大社東成_x000a__x000a_End Result:無其他問題。0926722723"/>
    <m/>
    <s v="系統問題"/>
    <s v="亞勝訓練園地 - 帳號密碼"/>
    <s v="Resolved"/>
  </r>
  <r>
    <s v="Synnex"/>
    <x v="1"/>
    <s v="Call"/>
    <s v="ADB3C865A3FA4741BBEF50203C4CB7E7"/>
    <d v="2025-11-12T00:00:00"/>
    <d v="2025-11-12T16:47:53"/>
    <d v="2025-11-12T16:51:11"/>
    <x v="3"/>
    <s v="Howard Chen"/>
    <s v="0989987525"/>
    <s v="NA"/>
    <s v="NA"/>
    <s v="Outbound"/>
    <s v="泰強守經銷商"/>
    <n v="0"/>
    <s v="[&quot;150113PTA07604&quot;,&quot;60005527&quot;]"/>
    <s v="Smartphone"/>
    <s v="voice"/>
    <s v="Reason:60005527/150113PTA07604，(Jermey來信)送修序號跟保單、報修單序號不相符，已完成批改，通知門市於B2B重新提交事故通知，且事故通知不得早於今日，並重新提供正確IMEI的AB單。_x000a__x000a_Action: 說明完成，陳R表示B2B系統及AB單都由承辦門市協助即可，核對門市聯電為0919186437_x000a__x000a_Tools:泰強守TEAMS頻道派件_x000a__x000a_End Result:無其他問題0989987525"/>
    <m/>
    <s v="一般諮詢"/>
    <s v="投保/批改/理賠進度"/>
    <s v="Resolved"/>
  </r>
  <r>
    <s v="Synnex"/>
    <x v="1"/>
    <s v="Call"/>
    <s v="ADB62D6DDE2747C0A6F81760E57E0913"/>
    <d v="2025-11-28T00:00:00"/>
    <d v="2025-11-28T15:05:34"/>
    <d v="2025-11-28T15:06:11"/>
    <x v="1"/>
    <s v="Sherry Lin"/>
    <s v="0916688735"/>
    <s v="NA"/>
    <s v="NA"/>
    <s v="Outbound"/>
    <s v="泰強守保戶"/>
    <n v="0"/>
    <s v="[&quot;150114PTA27556&quot;]"/>
    <s v="Smartphone"/>
    <s v="voice"/>
    <s v="Reason: 保單外撥_x000a__x000a_Action: NA_x000a__x000a_Tools: 150114PTA27556_x000a__x000a_End Result: 無法聯繫"/>
    <m/>
    <s v="一般諮詢"/>
    <s v="電子保單"/>
    <s v="UNREACHABLE"/>
  </r>
  <r>
    <s v="Synnex"/>
    <x v="1"/>
    <s v="Call"/>
    <s v="AE78F0FA9D8748D2B7A8833965982A63"/>
    <d v="2025-11-10T00:00:00"/>
    <d v="2025-11-10T13:37:19"/>
    <d v="2025-11-10T13:40:28"/>
    <x v="0"/>
    <m/>
    <s v="0492323456"/>
    <s v="NA"/>
    <s v="NA"/>
    <s v="Outbound"/>
    <s v="泰強守經銷商"/>
    <n v="0"/>
    <s v="[]"/>
    <s v="Smartphone"/>
    <s v="voice"/>
    <s v="Reason: 來信申請退保，請檢查郵件並確認原因，說明退費及提醒正本保留，回填文件資料至表單_x000a__x000a_Action: 確認退保原因:客戶新品不良，要再買另一支手機投保。_x000a__x000a_Tools: 頻道、150114PTA26261_x000a__x000a_End Result: 0492323456"/>
    <m/>
    <s v="一般諮詢"/>
    <s v="投保/批改/理賠進度"/>
    <s v="Resolved"/>
  </r>
  <r>
    <s v="Synnex"/>
    <x v="1"/>
    <s v="Call"/>
    <s v="AF39CDDBF292486EAE0C70559F90DF2D"/>
    <d v="2025-11-21T00:00:00"/>
    <d v="2025-11-21T16:57:21"/>
    <d v="2025-11-21T16:58:03"/>
    <x v="1"/>
    <s v="Sherry Lin"/>
    <s v="0963769092"/>
    <s v="NA"/>
    <s v="NA"/>
    <s v="Outbound"/>
    <s v="泰強守保戶"/>
    <n v="0"/>
    <s v="[&quot;150114PTA27422&quot;]"/>
    <s v="Smartphone"/>
    <s v="voice"/>
    <s v="Reason: 簡訊保單外撥_x000a__x000a_Action: NA_x000a__x000a_Tools: 150114PTA27422_x000a__x000a_End Result: 無法聯繫"/>
    <m/>
    <s v="一般諮詢"/>
    <s v="電子保單"/>
    <s v="UNREACHABLE"/>
  </r>
  <r>
    <s v="Synnex"/>
    <x v="1"/>
    <s v="Call"/>
    <s v="B0432641BB334D42A816B822B0686BE3"/>
    <d v="2025-11-11T00:00:00"/>
    <d v="2025-11-11T16:43:25"/>
    <d v="2025-11-11T16:52:13"/>
    <x v="4"/>
    <s v="Evan Liu"/>
    <s v="0282816095"/>
    <s v="NA"/>
    <s v="NA"/>
    <s v="Outbound"/>
    <s v="泰強守經銷商"/>
    <n v="0"/>
    <s v="[&quot;60005717&quot;]"/>
    <s v="Smartphone"/>
    <s v="voice"/>
    <s v="Reason: Gina來信，此案件投保錯誤機型, 請門市先進行批改_x000a__x000a_Action: _x000a_1.送修IMEI與保單相同，但保單型號與實際送修型號不同，請門市進行型號批改作業，批改完成後才能後續維修理賠_x000a_2.請門市協助用戶向Apple官方已購買證明更新保固日期_x000a__x000a_Tools: TCS-泰強守服務申請-DX2511003632-150112PTC10466-60005717-機型不符_x000a__x000a_End Result: 說明完成"/>
    <m/>
    <s v="一般諮詢"/>
    <s v="投保/批改/理賠進度"/>
    <s v="Resolved"/>
  </r>
  <r>
    <s v="Synnex"/>
    <x v="1"/>
    <s v="Call"/>
    <s v="B04C8F7151914C39A43CA70ABB3A8501"/>
    <d v="2025-11-04T00:00:00"/>
    <d v="2025-11-04T16:35:50"/>
    <d v="2025-11-04T16:40:19"/>
    <x v="4"/>
    <m/>
    <s v="035265111"/>
    <s v="NA"/>
    <s v="NA"/>
    <s v="Outbound"/>
    <s v="泰強守經銷商"/>
    <n v="0"/>
    <s v="[&quot;60005566&quot;]"/>
    <s v="Smartphone"/>
    <s v="voice"/>
    <s v="Reason: 此案件未附理賠申請書, 請門市再提供, 2天未回覆將退件_x000a__x000a_Action: 去電通知補件，待門市補寄_x000a__x000a_Tools: 60005566_x000a__x000a_End Result: 035265111"/>
    <m/>
    <s v="一般諮詢"/>
    <s v="投保/批改/理賠進度"/>
    <s v="Resolved"/>
  </r>
  <r>
    <s v="Synnex"/>
    <x v="1"/>
    <s v="Call"/>
    <s v="B13A8E404F0140B0BBDB6BF65BC822E4"/>
    <d v="2025-11-11T00:00:00"/>
    <d v="2025-11-11T12:21:28"/>
    <d v="2025-11-11T12:26:14"/>
    <x v="4"/>
    <m/>
    <s v="0287729016"/>
    <s v="NA"/>
    <s v="NA"/>
    <s v="Outbound"/>
    <s v="泰強守經銷商"/>
    <n v="0"/>
    <s v="[&quot;150112PTA51903&quot;]"/>
    <s v="Smartphone"/>
    <s v="voice"/>
    <s v="Reason: 門市來信紙本報修，請先協助確認TRS是否為有效保險件，若無權限請協助檢查文件完整性，確認事故地點並於TRS起單_x000a__x000a_Action: 兩單通知與確認:150112PTA51903 確認收到信件 回填AB單 安排物流配送。  150112PTA54938 事故通知為 台中市_x000a__x000a_Tools: 150112PTA51903、150112PTA54938_x000a__x000a_End Result: 0287729016"/>
    <m/>
    <s v="一般諮詢"/>
    <s v="投保/批改/理賠進度"/>
    <s v="Resolved"/>
  </r>
  <r>
    <s v="Synnex"/>
    <x v="1"/>
    <s v="Call"/>
    <s v="B1D75E2D54B44DBFA8B60DBCB9B59E89"/>
    <d v="2025-11-05T00:00:00"/>
    <d v="2025-11-05T15:53:28"/>
    <d v="2025-11-05T15:57:14"/>
    <x v="3"/>
    <s v="Amber Wang"/>
    <s v="0972737920"/>
    <s v="NA"/>
    <s v="NA"/>
    <s v="Outbound"/>
    <s v="泰強守保戶"/>
    <n v="0"/>
    <s v="[&quot;60005638&quot;]"/>
    <s v="Smartphone"/>
    <s v="voice"/>
    <s v="Reason: _x000a_頻道案件150113PTA44465回電說明_x000a_Action: _x000a_通知案件已回報相關單位，協助盡快處理，並再次說明維修案件因需要檢測及確認，故一般需要14天工作日。_x000a_Tools: _x000a_頻道、TCS:回覆: 急-報修門市協助確認-【150113PTA44465 】-劉子宸 60005638_x000a_End Result: _x000a_無其他問題_x000a_0972737920"/>
    <m/>
    <s v="一般諮詢"/>
    <s v="投保/批改/理賠進度"/>
    <s v="Resolved"/>
  </r>
  <r>
    <s v="Synnex"/>
    <x v="1"/>
    <s v="Call"/>
    <s v="B240027F36114F6CA8DACB61A769550B"/>
    <d v="2025-11-20T00:00:00"/>
    <d v="2025-11-20T21:40:36"/>
    <d v="2025-11-20T21:42:15"/>
    <x v="5"/>
    <s v="Howard Chen"/>
    <s v="0901242399"/>
    <s v="NA"/>
    <s v="NA"/>
    <s v="Outbound"/>
    <s v="泰強守經銷商"/>
    <n v="0"/>
    <s v="[]"/>
    <s v="Smartphone"/>
    <s v="voice"/>
    <s v="Reason: 紙本進件人工投保 李*蒨，已收到補件購證、IMEI外和照片、身分證正反面_x000a_但紙本文件仍有缺_x000a_要保書-保險期間到期日未寫、每一年維修次數未填_x000a_KYC-要保人簽名後方自然人未勾、客戶屬性-客戶屬性第6點未勾_x000a__x000a_Action:  NA_x000a__x000a_Tools: TCS信箱-泰強手—李旼蒨_x000a__x000a_End Result: 無法聯繫0901242399"/>
    <m/>
    <s v="一般諮詢"/>
    <s v="投保/批改/理賠 申請書填寫方式"/>
    <s v="UNREACHABLE"/>
  </r>
  <r>
    <s v="DE"/>
    <x v="0"/>
    <s v="Call"/>
    <s v="B2B04B28AD7B4287A0A01B4DF293A940"/>
    <d v="2025-11-29T00:00:00"/>
    <d v="2025-11-29T17:15:05"/>
    <d v="2025-11-29T17:16:46"/>
    <x v="2"/>
    <s v="Howard Chen"/>
    <s v="0963433068"/>
    <s v="NA"/>
    <s v="NA"/>
    <s v="Outbound"/>
    <s v="註冊用戶 - 科技易即通"/>
    <n v="0"/>
    <s v="[]"/>
    <s v="Smartphone"/>
    <s v="voice"/>
    <s v="Reason:用Chrome瀏覽器開啟CLARINS網頁網購，要輸入信用卡資訊支付時，無法輸入信用卡截止日期_x000a__x000a_Action: NA（前通請用戶關閉該網頁後重新開啟新頁面操作，仍無法輸入信用卡截止日期，測試時用戶中斷)_x000a__x000a_Tools:LMI、測試機_x000a__x000a_End Result:第二通回電無法聯繫，發簡訊"/>
    <m/>
    <s v="未提供服務"/>
    <s v="無法聯繫"/>
    <s v="UNREACHABLE"/>
  </r>
  <r>
    <s v="Synnex"/>
    <x v="1"/>
    <s v="Call"/>
    <s v="B2DDEEF2D9CB4164809B6137C0F7C497"/>
    <d v="2025-11-11T00:00:00"/>
    <d v="2025-11-11T18:08:11"/>
    <d v="2025-11-11T18:20:14"/>
    <x v="4"/>
    <s v="Evan Liu"/>
    <s v="0425885878"/>
    <s v="NA"/>
    <s v="NA"/>
    <s v="Outbound"/>
    <s v="泰強守經銷商"/>
    <n v="0"/>
    <s v="[&quot;60005583&quot;]"/>
    <s v="Smartphone"/>
    <s v="voice"/>
    <s v="Reason: Gina來信，此案件未附理賠申請書_x000a__x000a_Action: 請門市線上完成補件，稍後轉送SCM，提醒日後報修AB單皆須檢附_x000a__x000a_Tools: TCS-RE: 維修單號DX2510015925 未附上亞勝保險聲明書_x000a__x000a_End Result: 說明完成"/>
    <m/>
    <s v="一般諮詢"/>
    <s v="投保/批改/理賠進度"/>
    <s v="Resolved"/>
  </r>
  <r>
    <s v="Synnex"/>
    <x v="1"/>
    <s v="Call"/>
    <s v="B43A3707AEBD46EE8106E9FB3D02F020"/>
    <d v="2025-11-19T00:00:00"/>
    <d v="2025-11-19T17:16:13"/>
    <d v="2025-11-19T17:18:37"/>
    <x v="3"/>
    <s v="Amber Wang"/>
    <s v="0965597869"/>
    <s v="NA"/>
    <s v="NA"/>
    <s v="Outbound"/>
    <s v="泰強守保戶"/>
    <n v="0"/>
    <s v="[]"/>
    <s v="Smartphone"/>
    <s v="voice"/>
    <s v="Reason:電子保單寄送失敗 _x000a__x000a_Action:說明完成，家人接聽表示了解會轉達_x000a__x000a_Tools:電子保單失敗名單 _x000a__x000a_End Result:NA"/>
    <m/>
    <s v="一般諮詢"/>
    <s v="電子保單"/>
    <s v="Resolved"/>
  </r>
  <r>
    <s v="Synnex"/>
    <x v="1"/>
    <s v="Call"/>
    <s v="B4875D53619F4AB3B13EDCD0390FEA4E"/>
    <d v="2025-11-24T00:00:00"/>
    <d v="2025-11-24T13:43:45"/>
    <d v="2025-11-24T13:48:10"/>
    <x v="0"/>
    <m/>
    <s v="0930906955"/>
    <s v="NA"/>
    <s v="NA"/>
    <s v="Outbound"/>
    <s v="泰強守保戶"/>
    <n v="0"/>
    <s v="[]"/>
    <s v="Smartphone"/>
    <s v="voice"/>
    <s v="Reason: 客戶詢問進度，目前未收到任何消息_x000a__x000a_Action: 此端說明:「針對置換方式，相關單位已提供個案做法，置換裝置會交由門市現場拆盒給客戶看，希望解決對於非整新機的疑慮，但現場必須要收回盒裝，無法提供盒裝」。相關機型確認及維修進度待確認後回覆_x000a__x000a_Tools: 60004849_x000a__x000a_End Result: 0930906955"/>
    <m/>
    <s v="一般諮詢"/>
    <s v="投保/批改/理賠進度"/>
    <s v="Resolved"/>
  </r>
  <r>
    <s v="DE"/>
    <x v="0"/>
    <s v="Call"/>
    <s v="B490E186679843AB8481EB8484219AE4"/>
    <d v="2025-11-29T00:00:00"/>
    <d v="2025-11-29T16:58:15"/>
    <d v="2025-11-29T16:59:44"/>
    <x v="2"/>
    <s v="Howard Chen"/>
    <s v="0963433068"/>
    <s v="NA"/>
    <s v="NA"/>
    <s v="Outbound"/>
    <s v="註冊用戶 - 科技易即通"/>
    <n v="0"/>
    <s v="[]"/>
    <s v="Smartphone"/>
    <s v="voice"/>
    <s v="Reason:用Chrome瀏覽器開啟CLARINS網頁網購，要輸入信用卡資訊支付時，無法輸入信用卡截止日期_x000a__x000a_Action: 前通請用戶關閉該網頁後重新開啟新頁面操作，仍無法輸入信用卡截止日期，測試時用戶中斷_x000a__x000a_Tools:LMI、測試機_x000a__x000a_End Result:第一通回電無法聯繫"/>
    <m/>
    <s v="未提供服務"/>
    <s v="無法聯繫"/>
    <s v="UNREACHABLE"/>
  </r>
  <r>
    <s v="Synnex"/>
    <x v="1"/>
    <s v="Call"/>
    <s v="B4D84F365A6D4E969E78E0664542FC02"/>
    <d v="2025-11-11T00:00:00"/>
    <d v="2025-11-11T14:06:13"/>
    <d v="2025-11-11T14:12:31"/>
    <x v="4"/>
    <m/>
    <s v="052626338"/>
    <s v="NA"/>
    <s v="NA"/>
    <s v="Outbound"/>
    <s v="泰強守經銷商"/>
    <n v="0"/>
    <s v="[]"/>
    <s v="Smartphone"/>
    <s v="voice"/>
    <s v="Reason: 門市反應:保發中心登入時出現 :錯誤/已完訓課程超過年度上限。_x000a__x000a_Action: 後經確認，一月有上課，但之後因登錄證到期，說有再重考，疑惑課需要重上嗎? 完訓課程裡有顯示一月的上課紀錄 ，未完訓課程裡也沒有課能上。此端說明告知會請相關單位協助確認。KA6E828491 彭小姐_x000a__x000a_Tools: 個人經驗_x000a__x000a_End Result: 052626338"/>
    <m/>
    <s v="系統問題"/>
    <s v="保發中心 - 操作使用"/>
    <s v="Resolved"/>
  </r>
  <r>
    <s v="Synnex"/>
    <x v="1"/>
    <s v="Call"/>
    <s v="B4D8EA78D4594E4DB1890C1ED06AFAA7"/>
    <d v="2025-11-10T00:00:00"/>
    <d v="2025-11-10T13:25:36"/>
    <d v="2025-11-10T13:29:37"/>
    <x v="0"/>
    <m/>
    <s v="0492323456"/>
    <s v="NA"/>
    <s v="NA"/>
    <s v="Outbound"/>
    <s v="泰強守經銷商"/>
    <n v="0"/>
    <s v="[]"/>
    <s v="Smartphone"/>
    <s v="voice"/>
    <s v="Reason: 來信申請退保，請檢查郵件並確認原因，說明退費及提醒正本保留，回填文件資料至表單，_x000a__x000a_Action: 說明審核約七個工作天，請保留正本，約下禮拜會有相關人員去做收取。_x000a__x000a_Tools: 頻道、150114PTA26261_x000a__x000a_End Result: 0492323456"/>
    <m/>
    <s v="一般諮詢"/>
    <s v="投保/批改/理賠進度"/>
    <s v="Resolved"/>
  </r>
  <r>
    <s v="Synnex"/>
    <x v="1"/>
    <s v="Call"/>
    <s v="B5108B1E04F54052888E3DAC7ED03D44"/>
    <d v="2025-11-25T00:00:00"/>
    <d v="2025-11-25T17:25:03"/>
    <d v="2025-11-25T17:27:58"/>
    <x v="4"/>
    <m/>
    <s v="076466658"/>
    <s v="NA"/>
    <s v="NA"/>
    <s v="Outbound"/>
    <s v="泰強守經銷商"/>
    <n v="0"/>
    <s v="[&quot;訓練園地&quot;]"/>
    <s v="Smartphone"/>
    <s v="voice"/>
    <s v="Reason: 告知門市內訊密碼重置完成_x000a__x000a_Action: 請用戶使用mail內的帳密登入_x000a__x000a_Tools: 訓練園地_x000a__x000a_End Result: 076466658_x000a_門市表示目前有客人無其他問題，後續操作有疑問會自行進線詢問"/>
    <m/>
    <s v="系統問題"/>
    <s v="亞勝訓練園地 - 帳號密碼"/>
    <s v="Resolved"/>
  </r>
  <r>
    <s v="Synnex"/>
    <x v="1"/>
    <s v="Call"/>
    <s v="B5C165454DF24297B42D9DABF7C44F31"/>
    <d v="2025-11-12T00:00:00"/>
    <d v="2025-11-12T12:15:42"/>
    <d v="2025-11-12T12:16:21"/>
    <x v="3"/>
    <s v="Sherry Lin"/>
    <s v="0915200237"/>
    <s v="NA"/>
    <s v="NA"/>
    <s v="Outbound"/>
    <s v="泰強守保戶"/>
    <n v="0"/>
    <s v="[&quot;150114PTA26353&quot;]"/>
    <s v="Smartphone"/>
    <s v="voice"/>
    <s v="Reason: 保單外撥_x000a__x000a_Action: NA_x000a__x000a_Tools: 150114PTA26353_x000a__x000a_End Result: 無法聯繫"/>
    <m/>
    <s v="一般諮詢"/>
    <s v="電子保單"/>
    <s v="UNREACHABLE"/>
  </r>
  <r>
    <s v="Synnex"/>
    <x v="1"/>
    <s v="Call"/>
    <s v="B5D733B0C7A94064AE6D2FA8EBD62A0B"/>
    <d v="2025-11-25T00:00:00"/>
    <d v="2025-11-25T12:06:51"/>
    <d v="2025-11-25T12:08:47"/>
    <x v="4"/>
    <s v="Alex Chen"/>
    <s v="0422256958"/>
    <s v="NA"/>
    <s v="NA"/>
    <s v="Outbound"/>
    <s v="泰強守經銷商"/>
    <n v="0"/>
    <s v="[]"/>
    <s v="Smartphone"/>
    <s v="voice"/>
    <s v="Reason: 確認批改補件狀況，後續要報修_x000a__x000a_Action: 林小姐再忙，稍後12:15再致電_x000a__x000a_Tools: 150113PTA45360_x000a__x000a_End Result: 需回電，稍後12:15再致電"/>
    <m/>
    <s v="一般諮詢"/>
    <s v="投保/批改/理賠 申請書填寫方式"/>
    <s v="CALLBACK"/>
  </r>
  <r>
    <s v="Synnex"/>
    <x v="1"/>
    <s v="Call"/>
    <s v="B6C4421C77904C37984FBD3CB9CFF2E5"/>
    <d v="2025-11-24T00:00:00"/>
    <d v="2025-11-24T15:22:56"/>
    <d v="2025-11-24T15:26:31"/>
    <x v="0"/>
    <m/>
    <s v="0425266568"/>
    <s v="NA"/>
    <s v="NA"/>
    <s v="Outbound"/>
    <s v="泰強守經銷商"/>
    <n v="0"/>
    <s v="[&quot;60005956&quot;]"/>
    <s v="Smartphone"/>
    <s v="voice"/>
    <s v="Reason: 門市來信紙本報修，請先協助確認TRS是否為有效保險件，若無權限請協助檢查文件完整性，確認事故地點並於TRS起單_x000a__x000a_Action: 去電確認收取信件，說明維修單號及保單號回填AB單，物流單黏貼維修箱上，約兩個工作日過去取件_x000a__x000a_Tools: 60005956_x000a__x000a_End Result: 0425266568"/>
    <m/>
    <s v="一般諮詢"/>
    <s v="投保/批改/理賠進度"/>
    <s v="Resolved"/>
  </r>
  <r>
    <s v="Synnex"/>
    <x v="0"/>
    <s v="Call"/>
    <s v="B8CC0E33808448F9AB2AB2FCA97A0EE9"/>
    <d v="2025-11-11T00:00:00"/>
    <d v="2025-11-11T06:11:45"/>
    <d v="2025-11-11T07:10:55"/>
    <x v="4"/>
    <s v="Jacky Lee"/>
    <s v="0937627771"/>
    <s v="NA"/>
    <s v="NA"/>
    <s v="Outbound"/>
    <s v="註冊用戶 - 科技易即通"/>
    <n v="0"/>
    <s v="[]"/>
    <s v="Smartphone"/>
    <s v="voice"/>
    <s v="Reason: 1.協助wechat影片網站推廣帳號報白操作_x000a_2.影片水印去除_x000a_0985587776：GIGABYTE_x0009_G5 MF5-H2TW354KH_x000a_1.協助wechat影片網站推廣帳號報白操作_x000a__x000a_Action: 1.透過遠端連線用戶電腦觀看資訊後，透過手機依照指示操作輸入所需內容，但該網站似乎異常無法完成，請用戶與課程方確認情況_x000a_2.因內容為用戶課程所教，專員端無上過該課程無從協助起，請用戶確認課程內容後，確認需使用何種工具在與專員端聯繫_x000a_0985587776：GIGABYTE_x0009_G5 MF5-H2TW354KH_x000a_1.透過遠端連線用戶電腦觀看資訊後，透過手機依照指示操作輸入所需內容，但該網站似乎異常無法完成，請用戶與課程方確認情況_x000a__x000a_Tools: lmi_x000a__x000a_End Result: 確認說明清楚，無其他問題轉接滿意度調查"/>
    <m/>
    <s v="程式相關"/>
    <s v="社群軟體"/>
    <s v="Resolved"/>
  </r>
  <r>
    <s v="Synnex"/>
    <x v="1"/>
    <s v="Call"/>
    <s v="B943E892B67645E6B1FCCB2575312653"/>
    <d v="2025-11-19T00:00:00"/>
    <d v="2025-11-19T16:58:29"/>
    <d v="2025-11-19T16:59:57"/>
    <x v="3"/>
    <s v="Alex Chen"/>
    <s v="0968051038"/>
    <s v="NA"/>
    <s v="NA"/>
    <s v="Outbound"/>
    <s v="泰強守保戶"/>
    <n v="0"/>
    <s v="[]"/>
    <s v="Smartphone"/>
    <s v="voice"/>
    <s v="Reason:外撥電子保單_x000a__x000a_Action:NA_x000a__x000a_Tools:NA_x000a__x000a_End Result:無法聯繫"/>
    <m/>
    <s v="一般諮詢"/>
    <s v="電子保單"/>
    <s v="UNREACHABLE"/>
  </r>
  <r>
    <s v="Synnex"/>
    <x v="1"/>
    <s v="Call"/>
    <s v="BA661DC7BE5B4EA48709F7B9C240A110"/>
    <d v="2025-11-10T00:00:00"/>
    <d v="2025-11-10T18:39:02"/>
    <d v="2025-11-10T18:40:50"/>
    <x v="0"/>
    <m/>
    <s v="0287729016"/>
    <s v="NA"/>
    <s v="NA"/>
    <s v="Outbound"/>
    <s v="泰強守經銷商"/>
    <n v="0"/>
    <s v="[]"/>
    <s v="Smartphone"/>
    <s v="voice"/>
    <s v="Reason: 門市來信紙本報修，請先協助確認TRS是否為有效保險件，若無權限請協助檢查文件完整性，確認事故地點並於TRS起單_x000a_資料缺失_x000a__x000a_Action: 缺事故地點，去電門市確認，無人接聽。_x000a__x000a_Tools: 150112PTA54938_x000a__x000a_End Result: 0287729016"/>
    <m/>
    <s v="未提供服務"/>
    <s v="無法聯繫"/>
    <s v="Resolved"/>
  </r>
  <r>
    <s v="Synnex"/>
    <x v="1"/>
    <s v="Call"/>
    <s v="BA710463520D4C22AB4C6CD5B7E72326"/>
    <d v="2025-11-17T00:00:00"/>
    <d v="2025-11-17T19:08:30"/>
    <d v="2025-11-17T19:09:47"/>
    <x v="0"/>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回覆: 【亞勝科技服務專案】泰強守保險報修-150112PTA43642_x000a_End Result: _x000a_依主管指示未接聽將簡訊及發信通知用戶端"/>
    <m/>
    <s v="一般諮詢"/>
    <s v="投保/批改/理賠進度"/>
    <s v="UNREACHABLE"/>
  </r>
  <r>
    <s v="Synnex"/>
    <x v="1"/>
    <s v="Call"/>
    <s v="BB1151D9FF8D4E70B3CCDB2D1D971585"/>
    <d v="2025-11-26T00:00:00"/>
    <d v="2025-11-26T12:04:19"/>
    <d v="2025-11-26T12:05:02"/>
    <x v="3"/>
    <s v="Sherry Lin"/>
    <s v="0901032671"/>
    <s v="NA"/>
    <s v="NA"/>
    <s v="Outbound"/>
    <s v="泰強守保戶"/>
    <n v="0"/>
    <s v="[&quot;150114PTA28011&quot;]"/>
    <s v="Smartphone"/>
    <s v="voice"/>
    <s v="Reason: 保單外撥_x000a__x000a_Action: NA_x000a__x000a_Tools: 150114PTA28011_x000a__x000a__x000a_End Result: 無法聯繫"/>
    <m/>
    <s v="一般諮詢"/>
    <s v="電子保單"/>
    <s v="UNREACHABLE"/>
  </r>
  <r>
    <s v="Synnex"/>
    <x v="1"/>
    <s v="Call"/>
    <s v="BB534440552D445EA4B6AB6BD8B8DED5"/>
    <d v="2025-11-06T00:00:00"/>
    <d v="2025-11-06T15:58:58"/>
    <d v="2025-11-06T16:08:49"/>
    <x v="5"/>
    <m/>
    <s v="034808663"/>
    <s v="NA"/>
    <s v="NA"/>
    <s v="Outbound"/>
    <s v="泰強守經銷商"/>
    <n v="0"/>
    <s v="[&quot;150113PTA08941&quot;,&quot;150113PTA43476&quot;]"/>
    <s v="Smartphone"/>
    <s v="voice"/>
    <s v="Reason: 派件，協助用戶TRS建單_x000a__x000a_Action: 告知門市AB單連同手機一起打包，並列印物流單貼在外箱上_x000a__x000a_Tools: 頻道派件，TCS信箱【亞勝科技服務專案】泰強守保險報修-保單號碼150113PTA08941_x000a_【亞勝科技服務專案】泰強守保險報修-保單號碼150113PTA43476_x000a__x000a_End Result: 034808663"/>
    <m/>
    <s v="一般諮詢"/>
    <s v="投保/批改/理賠 申請書填寫方式"/>
    <s v="CALLBACK"/>
  </r>
  <r>
    <s v="Synnex"/>
    <x v="1"/>
    <s v="Call"/>
    <s v="BB9A308D671046BE8DC40271474ADFAF"/>
    <d v="2025-11-27T00:00:00"/>
    <d v="2025-11-27T12:19:57"/>
    <d v="2025-11-27T12:20:40"/>
    <x v="5"/>
    <s v="Sherry Lin"/>
    <s v="0938010977"/>
    <s v="NA"/>
    <s v="NA"/>
    <s v="Outbound"/>
    <s v="泰強守保戶"/>
    <n v="0"/>
    <s v="[&quot;150114PTA27641&quot;]"/>
    <s v="Smartphone"/>
    <s v="voice"/>
    <s v="Reason: 簡訊保單外撥_x000a__x000a_Action: NA_x000a__x000a_Tools: 150114PTA27641_x000a__x000a_End Result: 無法聯繫"/>
    <m/>
    <s v="一般諮詢"/>
    <s v="電子保單"/>
    <s v="UNREACHABLE"/>
  </r>
  <r>
    <s v="Synnex"/>
    <x v="1"/>
    <s v="Call"/>
    <s v="BB9B9B650BDE4B8FAAEC74470F3C96E9"/>
    <d v="2025-11-19T00:00:00"/>
    <d v="2025-11-19T16:54:15"/>
    <d v="2025-11-19T16:55:18"/>
    <x v="3"/>
    <s v="Alex Chen"/>
    <s v="0981156669"/>
    <s v="NA"/>
    <s v="NA"/>
    <s v="Outbound"/>
    <s v="泰強守保戶"/>
    <n v="0"/>
    <s v="[]"/>
    <s v="Smartphone"/>
    <s v="voice"/>
    <s v="Reason:外撥電子保單_x000a__x000a_Action:NA_x000a__x000a_Tools:NA_x000a__x000a_End Result:無法聯繫"/>
    <m/>
    <s v="一般諮詢"/>
    <s v="電子保單"/>
    <s v="UNREACHABLE"/>
  </r>
  <r>
    <s v="Synnex"/>
    <x v="1"/>
    <s v="Call"/>
    <s v="BBB99A29724D46EE9D323A7587DE0019"/>
    <d v="2025-11-04T00:00:00"/>
    <d v="2025-11-04T12:20:55"/>
    <d v="2025-11-04T12:23:08"/>
    <x v="4"/>
    <s v="Sherry Lin"/>
    <s v="0988134075"/>
    <s v="NA"/>
    <s v="NA"/>
    <s v="Outbound"/>
    <s v="泰強守保戶"/>
    <n v="0"/>
    <s v="[&quot;150114PTA25707&quot;]"/>
    <s v="Smartphone"/>
    <s v="voice"/>
    <s v="Reason: 保單外撥_x000a__x000a_Action: 說明權益 信箱錯誤_x000a__x000a_Tools: 150114PTA25707_x000a__x000a_End Result: 通知完成"/>
    <m/>
    <s v="一般諮詢"/>
    <s v="電子保單"/>
    <s v="Resolved"/>
  </r>
  <r>
    <s v="FET"/>
    <x v="0"/>
    <s v="Call"/>
    <s v="BBF08A4EA2954250B6BF132FBF8D8BB0"/>
    <d v="2025-11-06T00:00:00"/>
    <d v="2025-11-06T14:59:45"/>
    <d v="2025-11-06T15:01:45"/>
    <x v="5"/>
    <s v="Alex Chen"/>
    <s v="0925266168"/>
    <s v="NA"/>
    <s v="NA"/>
    <s v="Outbound"/>
    <s v="註冊用戶 - 數位萬事通"/>
    <n v="0"/>
    <s v="[]"/>
    <s v="Smartphone"/>
    <s v="voice"/>
    <s v="Reason: 露天怎麼購買商品(目前尚缺綁定支付)_x000a__x000a_Action: NA_x000a__x000a_Tools: NA_x000a__x000a_End Result: 無法聯繫"/>
    <m/>
    <s v="未提供服務"/>
    <s v="無法聯繫"/>
    <s v="UNREACHABLE"/>
  </r>
  <r>
    <s v="Synnex"/>
    <x v="1"/>
    <s v="Call"/>
    <s v="BBFADDDFA01D4D0FAA1A5F5E9F1533A4"/>
    <d v="2025-11-26T00:00:00"/>
    <d v="2025-11-26T15:02:17"/>
    <d v="2025-11-26T15:03:41"/>
    <x v="3"/>
    <s v="Alex Chen"/>
    <s v="0989987525"/>
    <s v="NA"/>
    <s v="NA"/>
    <s v="Outbound"/>
    <s v="泰強守經銷商"/>
    <n v="0"/>
    <s v="[]"/>
    <s v="Smartphone"/>
    <s v="voice"/>
    <s v="Reason: 失聯客戶，致電與門市確認_x000a__x000a_Action: NA_x000a__x000a_Tools: 150112PTA50799、150113PTA26098_x000a__x000a_End Result: 無法聯繫"/>
    <m/>
    <s v="一般諮詢"/>
    <s v="投保/批改/理賠進度"/>
    <s v="UNREACHABLE"/>
  </r>
  <r>
    <s v="Synnex"/>
    <x v="1"/>
    <s v="Call"/>
    <s v="BC0E0E82DEE242C4A0C2F94AEFE0CE5A"/>
    <d v="2025-11-21T00:00:00"/>
    <d v="2025-11-21T13:59:32"/>
    <d v="2025-11-21T14:03:43"/>
    <x v="1"/>
    <m/>
    <s v="0901000199"/>
    <s v="NA"/>
    <s v="NA"/>
    <s v="Outbound"/>
    <s v="泰強守經銷商"/>
    <n v="0"/>
    <s v="[]"/>
    <s v="Smartphone"/>
    <s v="voice"/>
    <s v="Reason: 紙本人工進件投保，請協助確認文件正確性_x000a__x000a_Action: 門市表示已於b2b系統自行操作完成。昨日因系統關係無法操作，稍早發現可以操作後已自行操作投保完成_x000a__x000a_Tools: n/a_x000a__x000a_End Result: 0901000199"/>
    <m/>
    <s v="一般諮詢"/>
    <s v="投保/批改/理賠進度"/>
    <s v="Resolved"/>
  </r>
  <r>
    <s v="Synnex"/>
    <x v="1"/>
    <s v="Call"/>
    <s v="BC57A32865CC42BAAFE2E928F918BC74"/>
    <d v="2025-11-20T00:00:00"/>
    <d v="2025-11-20T16:03:51"/>
    <d v="2025-11-20T16:04:40"/>
    <x v="5"/>
    <s v="Sherry Lin"/>
    <s v="0983308360"/>
    <s v="NA"/>
    <s v="NA"/>
    <s v="Outbound"/>
    <s v="泰強守保戶"/>
    <n v="0"/>
    <s v="[]"/>
    <s v="Smartphone"/>
    <s v="voice"/>
    <s v="Reason: 簡訊保單外撥_x000a__x000a_Action: NA_x000a__x000a_Tools: 150114PTA26381_x000a__x000a_End Result: 無法聯繫"/>
    <m/>
    <s v="一般諮詢"/>
    <s v="電子保單"/>
    <s v="UNREACHABLE"/>
  </r>
  <r>
    <s v="Synnex"/>
    <x v="1"/>
    <s v="Call"/>
    <s v="BCA209B94669430C9FE592C87C13E5A9"/>
    <d v="2025-11-19T00:00:00"/>
    <d v="2025-11-19T17:08:31"/>
    <d v="2025-11-19T17:09:09"/>
    <x v="3"/>
    <s v="Howard Chen"/>
    <s v="0976280958"/>
    <s v="NA"/>
    <s v="NA"/>
    <s v="Outbound"/>
    <s v="泰強守保戶"/>
    <n v="0"/>
    <s v="[]"/>
    <s v="Smartphone"/>
    <s v="voice"/>
    <s v="Reason: 電子保單失敗外撥_x000a__x000a_Action:  NA_x000a__x000a_Tools:  NA_x000a__x000a_End Result: 無法聯繫"/>
    <m/>
    <s v="一般諮詢"/>
    <s v="電子保單"/>
    <s v="UNREACHABLE"/>
  </r>
  <r>
    <s v="Synnex"/>
    <x v="1"/>
    <s v="Call"/>
    <s v="BCAD5FA636044CF08F1890807A4E8305"/>
    <d v="2025-11-21T00:00:00"/>
    <d v="2025-11-21T20:31:02"/>
    <d v="2025-11-21T20:36:13"/>
    <x v="1"/>
    <s v="Evan Liu"/>
    <s v="056330808"/>
    <s v="NA"/>
    <s v="NA"/>
    <s v="Outbound"/>
    <s v="泰強守經銷商"/>
    <n v="0"/>
    <s v="[&quot;60005922&quot;]"/>
    <s v="Smartphone"/>
    <s v="voice"/>
    <s v="Reason: 來信報修_x000a__x000a_Action: FMIP已關閉，完成報修並回信_x000a_提醒回填案件編號、AB單連同裝置打包、外箱黏貼物流單，安排物流取件_x000a__x000a_Tools: TCS-【亞勝科技服務專案】泰強守保險報修-150113PTA01198_x000a__x000a_End Result: 說明完成"/>
    <m/>
    <s v="一般諮詢"/>
    <s v="投保/批改/理賠進度"/>
    <s v="Resolved"/>
  </r>
  <r>
    <s v="Synnex"/>
    <x v="1"/>
    <s v="Call"/>
    <s v="BCE03CC3250042A883C1AB59ADDE134F"/>
    <d v="2025-11-21T00:00:00"/>
    <d v="2025-11-21T17:57:29"/>
    <d v="2025-11-21T18:09:26"/>
    <x v="1"/>
    <s v="Howard Chen"/>
    <s v="073381918"/>
    <s v="NA"/>
    <s v="NA"/>
    <s v="Outbound"/>
    <s v="泰強守經銷商"/>
    <n v="0"/>
    <s v="[&quot;60005697&quot;]"/>
    <s v="Smartphone"/>
    <s v="voice"/>
    <s v="Reason:60005697，AB單補件已收到，但A單IMIE有誤及未填承保公司，另B單未填故障時間，請門市修正後補。_x000a__x000a_Action:說明完成，線上確認再次補件已收到無誤。_x000a__x000a_Tools:TCS信箱-RE: EDTI-泰強守服務申請- 60005697 -：150113PTA32198 - 序號錯誤_x000a__x000a_End Result:無其他問題。073381918"/>
    <m/>
    <s v="一般諮詢"/>
    <s v="投保/批改/理賠 申請書填寫方式"/>
    <s v="Resolved"/>
  </r>
  <r>
    <s v="Synnex"/>
    <x v="1"/>
    <s v="Call"/>
    <s v="BD7F9885F826458C98A3E12B34E16DD3"/>
    <d v="2025-11-13T00:00:00"/>
    <d v="2025-11-13T20:43:20"/>
    <d v="2025-11-13T20:45:09"/>
    <x v="5"/>
    <s v="Amber Wang"/>
    <s v="0928753983"/>
    <s v="NA"/>
    <s v="NA"/>
    <s v="Outbound"/>
    <s v="泰強守業務代表"/>
    <n v="0"/>
    <s v="[&quot;150114PTA26757&quot;]"/>
    <s v="Smartphone"/>
    <s v="voice"/>
    <s v="Reason: _x000a_後續 退保金額與匯款日需致電業務林小姐通知_x000a_Action: _x000a_已通知用戶退款為11/13，$7765_x000a_Tools: _x000a_頻道_x000a_End Result: _x000a_無其他問題_x000a_0928753983"/>
    <m/>
    <s v="一般諮詢"/>
    <s v="投保/批改/理賠進度"/>
    <s v="Resolved"/>
  </r>
  <r>
    <s v="Synnex"/>
    <x v="1"/>
    <s v="Call"/>
    <s v="BD7FBEACD9FD4D6180F035EC84B16358"/>
    <d v="2025-11-06T00:00:00"/>
    <d v="2025-11-06T15:33:35"/>
    <d v="2025-11-06T15:40:44"/>
    <x v="5"/>
    <m/>
    <s v="034808663"/>
    <s v="NA"/>
    <s v="NA"/>
    <s v="Outbound"/>
    <s v="泰強守經銷商"/>
    <n v="0"/>
    <s v="[&quot;150113PTA43476&quot;]"/>
    <s v="Smartphone"/>
    <s v="voice"/>
    <s v="Reason: 派件，協助用戶申請保單，確認事故地點_x000a__x000a_Action: 與門市確認到發生事故地點在桃園市區，並告知後續建單完成後會再致電告知維修單號_x000a__x000a_Tools: 頻道派件，TCS信件，【亞勝科技服務專案】泰強守保險報修-保單號碼150113PTA43476_x000a__x000a_End Result: 034808663"/>
    <m/>
    <s v="一般諮詢"/>
    <s v="投保/批改/理賠 申請書填寫方式"/>
    <s v="CALLBACK"/>
  </r>
  <r>
    <s v="Synnex"/>
    <x v="1"/>
    <s v="Call"/>
    <s v="BD8CD4A07D804C499E1A711BC5D06998"/>
    <d v="2025-11-28T00:00:00"/>
    <d v="2025-11-28T15:19:41"/>
    <d v="2025-11-28T15:25:16"/>
    <x v="1"/>
    <m/>
    <s v="0229902335"/>
    <s v="NA"/>
    <s v="NA"/>
    <s v="Outbound"/>
    <s v="泰強守經銷商"/>
    <n v="0"/>
    <s v="[&quot;150112PTC09957&quot;,&quot;60005996&quot;]"/>
    <s v="Smartphone"/>
    <s v="voice"/>
    <s v="Reason: 派件，門市告知物流未取件_x000a__x000a_Action: 告知門市因維修單60005996，此件建單完成後未呼叫物流，所以物流公司才未前往門市取件_x000a_已確認到門市皆已打包完成，等待物流前往收件，已點選呼叫物流_x000a__x000a_Tools: 頻道派件，TCS信箱 【亞勝科技服務專案】泰強守保險報修-保單號碼150112PTC09957_x000a_維修單號60005996_x000a__x000a_End Result: 0229902335_x000a_無其他問題"/>
    <m/>
    <s v="一般諮詢"/>
    <s v="投保/批改/理賠進度"/>
    <s v="Resolved"/>
  </r>
  <r>
    <s v="Synnex"/>
    <x v="1"/>
    <s v="Call"/>
    <s v="BDFCAC53E36C4722A6C9BFAAE07730FE"/>
    <d v="2025-11-12T00:00:00"/>
    <d v="2025-11-12T20:01:53"/>
    <d v="2025-11-12T20:02:52"/>
    <x v="3"/>
    <s v="Howard Chen"/>
    <s v="0926722723"/>
    <s v="NA"/>
    <s v="NA"/>
    <s v="Outbound"/>
    <s v="泰強守經銷商"/>
    <n v="0"/>
    <s v="[]"/>
    <s v="Smartphone"/>
    <s v="voice"/>
    <s v="Reason:回電通知WD learning密碼已重置完成，請業務員以原帳號密碼登入即可。_x000a__x000a_Action: NA_x000a__x000a_Tools:TCS信箱-RE: 訓練課程無法登入-(南)大社東成_x000a__x000a_End Result:無法聯繫。0926722723"/>
    <m/>
    <s v="系統問題"/>
    <s v="亞勝訓練園地 - 帳號密碼"/>
    <s v="UNREACHABLE"/>
  </r>
  <r>
    <s v="Synnex"/>
    <x v="1"/>
    <s v="Call"/>
    <s v="BE9319B5B1D34825A982BD1D3E2BC6B2"/>
    <d v="2025-11-28T00:00:00"/>
    <d v="2025-11-28T20:43:14"/>
    <d v="2025-11-28T20:48:24"/>
    <x v="1"/>
    <s v="Amber Wang"/>
    <s v="0424967896"/>
    <s v="NA"/>
    <s v="NA"/>
    <s v="Outbound"/>
    <s v="泰強守經銷商"/>
    <n v="0"/>
    <s v="[&quot;150113PTA14292&quot;]"/>
    <s v="Smartphone"/>
    <s v="voice"/>
    <s v="Reason: _x000a_來信報修說明單據須補，確認已無權限_x000a_Action: _x000a_保單號碼及勾選欄位配件欄位待更正後起單協助_x000a_Tools: _x000a_TCS:麻煩收件_x000a_End Result: _x000a_無其他問題_x000a_0424967896"/>
    <m/>
    <s v="一般諮詢"/>
    <s v="投保/批改/理賠 申請書填寫方式"/>
    <s v="Resolved"/>
  </r>
  <r>
    <s v="Synnex"/>
    <x v="1"/>
    <s v="Call"/>
    <s v="BEBFE46B5807408FA00EC6D0C80F488A"/>
    <d v="2025-11-14T00:00:00"/>
    <d v="2025-11-14T17:24:39"/>
    <d v="2025-11-14T17:26:21"/>
    <x v="1"/>
    <s v="Evan Liu"/>
    <s v="0973221211"/>
    <s v="NA"/>
    <s v="NA"/>
    <s v="Outbound"/>
    <s v="泰強守經銷商"/>
    <n v="0"/>
    <s v="[&quot;150114PTA27697&quot;]"/>
    <s v="Smartphone"/>
    <s v="voice"/>
    <s v="Reason: 來信批改IMEI_x000a__x000a_Action: 無法聯繫_x000a__x000a_Tools: TCS-批改書 改IMEI_x000a__x000a_End Result: 無法聯繫"/>
    <m/>
    <s v="批改申請"/>
    <s v="修改手機裝置資料"/>
    <s v="UNREACHABLE"/>
  </r>
  <r>
    <s v="Synnex"/>
    <x v="1"/>
    <s v="Call"/>
    <s v="BF57C61168D948A585EA2A55857A2F65"/>
    <d v="2025-11-10T00:00:00"/>
    <d v="2025-11-10T17:08:22"/>
    <d v="2025-11-10T17:10:33"/>
    <x v="0"/>
    <m/>
    <s v="0287729016"/>
    <s v="NA"/>
    <s v="NA"/>
    <s v="Outbound"/>
    <s v="泰強守經銷商"/>
    <n v="0"/>
    <s v="[]"/>
    <s v="Smartphone"/>
    <s v="voice"/>
    <s v="Reason: 門市來信紙本報修，請先協助確認TRS是否為有效保險件，若無權限請協助檢查文件完整性，確認事故地點並於TRS起單_x000a__x000a_Action: N/A_x000a__x000a_Tools: N/A_x000a__x000a_End Result: 未連繫上"/>
    <m/>
    <s v="一般諮詢"/>
    <s v="投保/批改/理賠進度"/>
    <s v="DISCONNECTED"/>
  </r>
  <r>
    <s v="Synnex"/>
    <x v="1"/>
    <s v="Call"/>
    <s v="BF95950AC5FA4E25AB06A88D9D9B321B"/>
    <d v="2025-11-26T00:00:00"/>
    <d v="2025-11-26T16:55:48"/>
    <d v="2025-11-26T16:58:59"/>
    <x v="3"/>
    <s v="Alex Chen"/>
    <s v="033663668"/>
    <s v="NA"/>
    <s v="NA"/>
    <s v="Outbound"/>
    <s v="泰強守經銷商"/>
    <n v="0"/>
    <s v="[]"/>
    <s v="Smartphone"/>
    <s v="voice"/>
    <s v="Reason: 回電說明維修細節_x000a__x000a_Action: 致電承辦王小姐，按信件內容回覆，確認說明清楚_x000a__x000a_Tools: 【150112PTA52489】【60005894】、TCS信箱:RE: 維修件客戶需求-【60005894】【150112PTA52489】_x000a__x000a_End Result: 完成"/>
    <m/>
    <s v="一般諮詢"/>
    <s v="投保/批改/理賠進度"/>
    <s v="Resolved"/>
  </r>
  <r>
    <s v="Synnex"/>
    <x v="1"/>
    <s v="Call"/>
    <s v="C054E568FFA44A78BCFEFB90248A62D1"/>
    <d v="2025-11-18T00:00:00"/>
    <d v="2025-11-18T18:24:39"/>
    <d v="2025-11-18T18:32:58"/>
    <x v="4"/>
    <m/>
    <s v="033229797"/>
    <s v="NA"/>
    <s v="NA"/>
    <s v="Outbound"/>
    <s v="泰強守經銷商"/>
    <n v="0"/>
    <s v="[&quot;60005731&quot;]"/>
    <s v="Smartphone"/>
    <s v="voice"/>
    <s v="Reason: 此案件投保錯誤機型, 請門市先進行批改, 批改完成才能申請理賠._x000a_另請門市提供有效購買證明向Apple原廠客服更新保固日期._x000a__x000a_Action: 已收批改申請。通知批改正本留存，確認收件地址。_x000a__x000a_Tools: 60005731_x000a__x000a_End Result: 033229797"/>
    <m/>
    <s v="一般諮詢"/>
    <s v="投保/批改/理賠進度"/>
    <s v="Resolved"/>
  </r>
  <r>
    <s v="Synnex"/>
    <x v="1"/>
    <s v="Call"/>
    <s v="C0CCAAF15C194765AED5D5D2ED41127E"/>
    <d v="2025-11-18T00:00:00"/>
    <d v="2025-11-18T17:23:36"/>
    <d v="2025-11-18T17:26:00"/>
    <x v="4"/>
    <s v="Amber Wang"/>
    <s v="0287729016"/>
    <s v="NA"/>
    <s v="NA"/>
    <s v="Outbound"/>
    <s v="泰強守經銷商"/>
    <n v="0"/>
    <s v="[&quot;60005868 &quot;]"/>
    <s v="Smartphone"/>
    <s v="voice"/>
    <s v="Reason: _x000a_門市來信紙本報修，請先協助確認TRS是否為有效保險件，若無權限請協助檢查文件完整性，確認事故地點並於TRS起單，謝謝。_x000a_Action: _x000a_單號60005868 已通知打包待物流_x000a_Tools: _x000a_頻道、TCS:【亞勝科技服務專案】泰強守保險報修-150112PTA54950_x000a_End Result: _x000a_無其他問題_x000a_0287729016"/>
    <m/>
    <s v="一般諮詢"/>
    <s v="投保/批改/理賠 申請書填寫方式"/>
    <s v="Resolved"/>
  </r>
  <r>
    <s v="Synnex"/>
    <x v="1"/>
    <s v="Call"/>
    <s v="C0E4424175C54FBD9B8D1B7D669F9A82"/>
    <d v="2025-11-10T00:00:00"/>
    <d v="2025-11-10T15:24:10"/>
    <d v="2025-11-10T15:40:05"/>
    <x v="0"/>
    <m/>
    <s v="0926722723"/>
    <s v="NA"/>
    <s v="NA"/>
    <s v="Outbound"/>
    <s v="泰強守經銷商"/>
    <n v="0"/>
    <s v="[]"/>
    <s v="Smartphone"/>
    <s v="voice"/>
    <s v="Reason: 訓練園地帳號無法登入，帳號密碼已重置，去電協助登入_x000a__x000a_Action: 0926722723 薛小姐，引導登入操作完成，可正常登入訓練園地。_x000a__x000a_Tools: 個人經驗_x000a__x000a_End Result: 0926722723"/>
    <m/>
    <s v="系統問題"/>
    <s v="亞勝訓練園地 - 帳號密碼"/>
    <s v="Resolved"/>
  </r>
  <r>
    <s v="FET"/>
    <x v="0"/>
    <s v="Call"/>
    <s v="C1202E1CE8C94DF49CEEE78AFB4E1468"/>
    <d v="2025-11-08T00:00:00"/>
    <d v="2025-11-08T15:12:30"/>
    <d v="2025-11-08T15:33:43"/>
    <x v="2"/>
    <m/>
    <s v="0925266168"/>
    <s v="NA"/>
    <s v="NA"/>
    <s v="Outbound"/>
    <s v="註冊用戶 - 數位萬事通"/>
    <n v="0"/>
    <s v="[]"/>
    <s v="Smartphone"/>
    <s v="voice"/>
    <s v="Reason: _x000a_問題1.safari 卡在某一個頁面_x000a_問題2.鬧鐘如何設定? 碼表與計時器功能?_x000a_問題3.呼叫siri沒有反應_x000a__x000a_Action: _x000a_問題1.引導重新輸入網址，已離開卡住的頁面_x000a_問題2.鬧鐘app&gt;鬧鐘&gt;右上角選+&gt;設定時間後點選完成。碼表及計時器功能說明完成_x000a_問題3.設定&gt;siri&gt;嘿siri打勾狀態，用戶呼叫還是沒有反應，請用戶重開機再試看看_x000a__x000a_Tools: 個人經驗_x000a__x000a_End Result: 用戶重新開機，需回電確認測試結果"/>
    <m/>
    <s v="程式相關"/>
    <s v="瀏覽器"/>
    <s v="Resolved"/>
  </r>
  <r>
    <s v="Synnex"/>
    <x v="1"/>
    <s v="Call"/>
    <s v="C187F9FCDC8A4ECA987773E5B98B4B80"/>
    <d v="2025-11-25T00:00:00"/>
    <d v="2025-11-25T17:43:41"/>
    <d v="2025-11-25T17:46:22"/>
    <x v="4"/>
    <s v="Alex Chen"/>
    <s v="062137885"/>
    <s v="NA"/>
    <s v="NA"/>
    <s v="Outbound"/>
    <s v="泰強守經銷商"/>
    <n v="0"/>
    <s v="[]"/>
    <s v="Smartphone"/>
    <s v="voice"/>
    <s v="Reason: 回電說明WD上課已全數完成(今年度)_x000a__x000a_Action: 已致電說明課程全數完成(今年度)_x000a__x000a_Tools: RE: 訓練園地無課程-馬尼企業有限公司-西門二店_x000a__x000a_End Result: 完成"/>
    <m/>
    <s v="系統問題"/>
    <s v="亞勝訓練園地 - 操作使用"/>
    <s v="Resolved"/>
  </r>
  <r>
    <s v="Synnex"/>
    <x v="1"/>
    <s v="Call"/>
    <s v="C24E180872E8418CA2F2D4A555B85262"/>
    <d v="2025-11-03T00:00:00"/>
    <d v="2025-11-03T17:12:56"/>
    <d v="2025-11-03T17:28:19"/>
    <x v="0"/>
    <s v="Amber Wang"/>
    <s v="0989926950"/>
    <s v="NA"/>
    <s v="NA"/>
    <s v="Outbound"/>
    <s v="泰強守保戶"/>
    <n v="0"/>
    <s v="[]"/>
    <s v="Smartphone"/>
    <s v="voice"/>
    <s v="Reason: _x000a_FMIP未關閉,_x000a_理賠申請書內容錯誤 (保單號碼誤植為150112PTA43643 )_x000a_Action: _x000a_已通知FMIP未關閉及補A單 原先保單號碼錯_x000a_當通表示已關閉完成待晚上回家這兩天會補_x000a_用戶表示要附報案單證明，已說明如理賠非維修能修復置換需付保單自付額_x000a_如有疑慮可洽國泰確認，表示了解_x000a_Tools: _x000a_頻道、TCS:RE: 急-TRS系統限制無法建單150112PTA43642煩請協助確認，感謝_x000a_End Result: _x000a_無其他問題_x000a_0989926950"/>
    <m/>
    <s v="一般諮詢"/>
    <s v="投保/批改/理賠進度"/>
    <s v="Resolved"/>
  </r>
  <r>
    <s v="Synnex"/>
    <x v="1"/>
    <s v="Call"/>
    <s v="C26570EAE6CF4D10931BBCB6261125CC"/>
    <d v="2025-11-05T00:00:00"/>
    <d v="2025-11-05T15:15:47"/>
    <d v="2025-11-05T15:19:38"/>
    <x v="3"/>
    <s v="Amber Wang"/>
    <s v="0983371670"/>
    <s v="NA"/>
    <s v="NA"/>
    <s v="Outbound"/>
    <s v="泰強守保戶"/>
    <n v="0"/>
    <s v="[&quot;60005250&quot;]"/>
    <s v="Smartphone"/>
    <s v="voice"/>
    <s v="Reason: _x000a_保戶張小姐來電表示稍早接獲維修中心致電通知置換oppo reno13_x000a_因使用習慣希望仍可以是三星的廠牌，並表示當通詢有問維修中心告知是由我方確認，已發信_x000a_通知Gina新增機型_x000a_Action: _x000a_表示稍早有接獲維修中心致電，未收到置換簡訊-發信通知，請用戶收到後匯款即可_x000a_Tools: _x000a_頻道、TCS:RE: 置換機型確認-【150112PTA49409】【60005250】_x000a_End Result: _x000a_無其他問題_x000a_0983371670"/>
    <m/>
    <s v="一般諮詢"/>
    <s v="投保/批改/理賠進度"/>
    <s v="Resolved"/>
  </r>
  <r>
    <s v="Synnex"/>
    <x v="1"/>
    <s v="Call"/>
    <s v="C27AE4A774E043FC8365B903DBFB7F38"/>
    <d v="2025-11-10T00:00:00"/>
    <d v="2025-11-10T13:20:02"/>
    <d v="2025-11-10T13:21:08"/>
    <x v="0"/>
    <m/>
    <s v="042323456"/>
    <s v="NA"/>
    <s v="NA"/>
    <s v="Outbound"/>
    <s v="泰強守經銷商"/>
    <n v="0"/>
    <s v="[]"/>
    <s v="Smartphone"/>
    <s v="voice"/>
    <s v="Reason: 來信申請退保，請檢查郵件並確認原因，說明退費及提醒正本保留，回填文件資料至表單_x000a__x000a_Action: n/a_x000a__x000a_Tools: n/a_x000a__x000a_End Result: 斷線"/>
    <m/>
    <s v="未提供服務"/>
    <s v="斷線"/>
    <s v="Resolved"/>
  </r>
  <r>
    <s v="Synnex"/>
    <x v="1"/>
    <s v="Call"/>
    <s v="C28D4FB061EF41D2AC1F556E976697C2"/>
    <d v="2025-11-24T00:00:00"/>
    <d v="2025-11-24T17:37:42"/>
    <d v="2025-11-24T17:41:21"/>
    <x v="0"/>
    <s v="Alex Chen"/>
    <s v="0989926950"/>
    <s v="NA"/>
    <s v="NA"/>
    <s v="Outbound"/>
    <s v="泰強守保戶"/>
    <n v="0"/>
    <s v="[]"/>
    <s v="Smartphone"/>
    <s v="voice"/>
    <s v="Reason: FMIP未關、申請書資料有填錯(保單號碼)_x000a__x000a_Action: 接通後蔡小姐表示現在會幫我寄出，隨後便中斷通話_x000a__x000a_Tools: 150112PTA43642_x000a__x000a_End Result: 完成"/>
    <m/>
    <s v="一般諮詢"/>
    <s v="投保/批改/理賠進度"/>
    <s v="Resolved"/>
  </r>
  <r>
    <s v="Synnex"/>
    <x v="1"/>
    <s v="Call"/>
    <s v="C2A43A260B134E3A95D24A73F47D5D8A"/>
    <d v="2025-11-11T00:00:00"/>
    <d v="2025-11-11T13:42:44"/>
    <d v="2025-11-11T13:48:23"/>
    <x v="4"/>
    <s v="Molly Song"/>
    <s v="0422259855"/>
    <s v="NA"/>
    <s v="NA"/>
    <s v="Outbound"/>
    <s v="泰強守經銷商"/>
    <n v="0"/>
    <s v="[&quot;150112PTC09727&quot;]"/>
    <s v="Smartphone"/>
    <s v="voice"/>
    <s v="Reason: 150112PTC09727通知系統可報修_x000a__x000a_Action: 請陳先生測試可於TRS報修_x000a__x000a_Tools: TRS_x000a__x000a_End Result: 無其他問題"/>
    <m/>
    <s v="一般諮詢"/>
    <s v="投保/批改/理賠 申請書填寫方式"/>
    <s v="Resolved"/>
  </r>
  <r>
    <s v="Synnex"/>
    <x v="1"/>
    <s v="Call"/>
    <s v="C2AFEBFEF3A4428481A7479665597BF0"/>
    <d v="2025-11-14T00:00:00"/>
    <d v="2025-11-14T15:53:41"/>
    <d v="2025-11-14T15:54:48"/>
    <x v="1"/>
    <s v="Sherry Lin"/>
    <s v="0928170431"/>
    <s v="NA"/>
    <s v="NA"/>
    <s v="Outbound"/>
    <s v="泰強守保戶"/>
    <n v="0"/>
    <s v="[&quot;150114PTA26745&quot;]"/>
    <s v="Smartphone"/>
    <s v="voice"/>
    <s v="Reason: _x000a_簡訊保單外撥_x000a_Action: _x000a_說明權益_x000a_Tools: _x000a_150114PTA26745_x000a_End Result: 通知完成"/>
    <m/>
    <s v="一般諮詢"/>
    <s v="電子保單"/>
    <s v="Resolved"/>
  </r>
  <r>
    <s v="Synnex"/>
    <x v="1"/>
    <s v="Call"/>
    <s v="C2C82DA799CE4F978903F3C1899AAC80"/>
    <d v="2025-11-10T00:00:00"/>
    <d v="2025-11-10T18:10:54"/>
    <d v="2025-11-10T18:15:18"/>
    <x v="0"/>
    <s v="Evan Liu"/>
    <s v="0425229568"/>
    <s v="NA"/>
    <s v="NA"/>
    <s v="Outbound"/>
    <s v="泰強守經銷商"/>
    <n v="0"/>
    <s v="[&quot;150114PTA27434&quot;]"/>
    <s v="Smartphone"/>
    <s v="voice"/>
    <s v="Reason: 來信申請退保，用戶無帳戶_x000a__x000a_Action: 門市希望可以協助直接聯繫用戶進行說明_x000a__x000a_Tools: TCS-退保_x000a__x000a_End Result: 說明完成"/>
    <m/>
    <s v="批改申請"/>
    <s v="退保申請"/>
    <s v="Resolved"/>
  </r>
  <r>
    <s v="Synnex"/>
    <x v="1"/>
    <s v="Call"/>
    <s v="C2F5A8FDD7AB46839B1C191E0953DA3B"/>
    <d v="2025-11-20T00:00:00"/>
    <d v="2025-11-20T15:25:59"/>
    <d v="2025-11-20T15:30:54"/>
    <x v="5"/>
    <s v="Howard Chen"/>
    <s v="0927858585"/>
    <s v="NA"/>
    <s v="NA"/>
    <s v="Outbound"/>
    <s v="泰強守經銷商"/>
    <n v="0"/>
    <s v="[&quot;60005627&quot;]"/>
    <s v="Smartphone"/>
    <s v="voice"/>
    <s v="Reason: 60005627，(Gina來信)此件客失聯未匯款, 請門市協助通知。_x000a__x000a_Action:  門市將協助通知，要求維修中心再發一次匯款簡訊給用戶_x000a__x000a_Tools:TCS信箱-RE: 維修單號DX2511000891 逾期未匯款、TRS_x000a__x000a_End Result: 無其他問題。0927858585 (另確認，報修單上誤植，門市正確聯電為056933567)"/>
    <m/>
    <s v="一般諮詢"/>
    <s v="投保/批改/理賠進度"/>
    <s v="Resolved"/>
  </r>
  <r>
    <s v="Synnex"/>
    <x v="1"/>
    <s v="Call"/>
    <s v="C33DC040DC954254A7B3ABEDB2DAD5BB"/>
    <d v="2025-11-27T00:00:00"/>
    <d v="2025-11-27T12:35:38"/>
    <d v="2025-11-27T12:37:44"/>
    <x v="5"/>
    <s v="Sherry Lin"/>
    <s v="0912222078"/>
    <s v="NA"/>
    <s v="NA"/>
    <s v="Outbound"/>
    <s v="泰強守保戶"/>
    <n v="0"/>
    <s v="[&quot;150114PTA27188&quot;]"/>
    <s v="Smartphone"/>
    <s v="voice"/>
    <s v="Reason: 保單外撥_x000a__x000a_Action: 說明權益_x000a__x000a_Tools: 150114PTA27188_x000a__x000a_End Result: 通知完成"/>
    <m/>
    <s v="一般諮詢"/>
    <s v="電子保單"/>
    <s v="Resolved"/>
  </r>
  <r>
    <s v="Synnex"/>
    <x v="1"/>
    <s v="Call"/>
    <s v="C37957CBA4EA41F481411A4757331D63"/>
    <d v="2025-11-26T00:00:00"/>
    <d v="2025-11-26T12:31:21"/>
    <d v="2025-11-26T12:36:29"/>
    <x v="3"/>
    <m/>
    <s v="0968825605"/>
    <s v="NA"/>
    <s v="NA"/>
    <s v="Outbound"/>
    <s v="泰強守經銷商"/>
    <n v="0"/>
    <s v="[&quot;150114PTA27491&quot;]"/>
    <s v="Smartphone"/>
    <s v="voice"/>
    <s v="Reason: 派件，確認退保原因_x000a__x000a_Action: 門市告知因用戶退換貨手機，因而要求手機退保_x000a__x000a_Tools: 頻道派件，TCS信箱 【亞勝科技服務專案】泰強守保險報修-保單號碼150114PTA27491_x000a__x000a_End Result: 0968825605_x000a_無其他問題，並告知後續會前往文件地址收件"/>
    <m/>
    <s v="批改申請"/>
    <s v="退保申請"/>
    <s v="Resolved"/>
  </r>
  <r>
    <s v="Synnex"/>
    <x v="1"/>
    <s v="Call"/>
    <s v="C38260379BF54A4C8C63A20BCF110864"/>
    <d v="2025-11-04T00:00:00"/>
    <d v="2025-11-04T20:22:48"/>
    <d v="2025-11-04T20:30:49"/>
    <x v="4"/>
    <s v="Amber Wang"/>
    <s v="0970722692"/>
    <s v="NA"/>
    <s v="NA"/>
    <s v="Outbound"/>
    <s v="泰強守經銷商"/>
    <n v="0"/>
    <s v="[&quot;60005292&quot;]"/>
    <s v="Smartphone"/>
    <s v="voice"/>
    <s v="Reason: _x000a_國泰批改完成，請協助確認B2B序號是否正確，無誤請門市重新申請事故通知，不得早於11/3，提供正確AB單，謝謝 _x000a_Action: _x000a_不得早於11/3，提供正確AB單 待補_x000a_Tools: _x000a_頻道_x000a_End Result: _x000a_無其他問題_x000a_0970722692"/>
    <m/>
    <s v="一般諮詢"/>
    <s v="投保/批改/理賠進度"/>
    <s v="Resolved"/>
  </r>
  <r>
    <s v="Synnex"/>
    <x v="1"/>
    <s v="Call"/>
    <s v="C3E37E5D7DF44D8CAD57A320214397E3"/>
    <d v="2025-11-26T00:00:00"/>
    <d v="2025-11-26T20:27:56"/>
    <d v="2025-11-26T20:33:44"/>
    <x v="3"/>
    <s v="Howard Chen"/>
    <s v="0287729016"/>
    <s v="NA"/>
    <s v="NA"/>
    <s v="Outbound"/>
    <s v="泰強守經銷商"/>
    <n v="0"/>
    <s v="[&quot;150112PTC10425&quot;,&quot;150112PTA54897&quot;,&quot;150113PTA09955&quot;,&quot;150113PTA23170&quot;]"/>
    <s v="Smartphone"/>
    <s v="voice"/>
    <s v="Reason:來信報修，已起三單，其中150112PTC10425須補A單，另150113PTA09955須修正文件補件後再行開單。_x000a_1.150112PTC10425王俊欽&gt;已先開單，但A單填寫保單號碼錯誤，C誤填為A，須修正後補件_x000a_2.150112PTA54897林秉祥&gt;已開單_x000a_3.150113PTA09955劉安修，有置換過IMEI，報修單填寫初始投保IMEI無法報修。_x000a_4.150113PTA23170吳晶穎&gt;已開單_x000a__x000a_Action:說明完成，另提醒未來報修時間欄位來信時需填妥，此欄位填寫非開單時間而是用戶至門市送修時間。_x000a_報修完成的三筆優先呼叫物流，150113PTA09955待補件資料正確再協助報修。_x000a__x000a_Tools:TRS、TCS信箱-150112PTA10425報修、150112PTA54897報修、150113PTA09955報修、150113PTA23170報修、【亞勝科技服務專案】泰強守保險報修-150112PTC10425、【亞勝科技服務專案】泰強守保險報修-150113PTA23170、【亞勝科技服務專案】泰強守保險報修-150112PTA54897_x000a__x000a_End Result:無其他問題。0287729016"/>
    <m/>
    <s v="一般諮詢"/>
    <s v="投保/批改/理賠 申請書填寫方式"/>
    <s v="Resolved"/>
  </r>
  <r>
    <s v="Synnex"/>
    <x v="1"/>
    <s v="Call"/>
    <s v="C3F72131F49E43BD8A32689AC1C7E2E7"/>
    <d v="2025-11-27T00:00:00"/>
    <d v="2025-11-27T14:27:08"/>
    <d v="2025-11-27T14:30:15"/>
    <x v="5"/>
    <m/>
    <s v="062236788"/>
    <s v="NA"/>
    <s v="NA"/>
    <s v="Outbound"/>
    <s v="泰強守經銷商"/>
    <n v="0"/>
    <s v="[&quot;150113PTA38021&quot;]"/>
    <s v="Smartphone"/>
    <s v="voice"/>
    <s v="Reason: 派件，協助門市TRS建單_x000a__x000a_Action: 確認到用戶尋找我的iphone尚未關閉，告知請協助用戶關閉後才能建單_x000a__x000a_Tools: 頻道派件，TCS信箱 【亞勝科技服務專案】泰強守保險報修-保單號碼150113PTA38021_x000a__x000a_End Result: 062236788_x000a_門市表示目前稍微忙碌，後續填好後會再傳進TCS信箱"/>
    <m/>
    <s v="一般諮詢"/>
    <s v="投保/批改/理賠 申請書填寫方式"/>
    <s v="CALLBACK"/>
  </r>
  <r>
    <s v="Synnex"/>
    <x v="1"/>
    <s v="Call"/>
    <s v="C41524AF2CD7438A863D39A0EABA9E74"/>
    <d v="2025-11-25T00:00:00"/>
    <d v="2025-11-25T15:30:53"/>
    <d v="2025-11-25T15:35:02"/>
    <x v="4"/>
    <s v="Alex Chen"/>
    <s v="0901242399"/>
    <s v="NA"/>
    <s v="NA"/>
    <s v="Outbound"/>
    <s v="泰強守經銷商"/>
    <n v="0"/>
    <s v="[]"/>
    <s v="Smartphone"/>
    <s v="voice"/>
    <s v="Reason: 人工投保已發繳費簡訊_x000a__x000a_Action: 門市李小姐，說明上週人工投保李小姐的部分已有發繳費簡訊，請協助提醒保戶記得在11/30前完成繳費_x000a__x000a_Tools: TCS信箱:RE: 人工紙本投保回復_x000a__x000a_End Result: 完成"/>
    <m/>
    <s v="一般諮詢"/>
    <s v="投保/批改/理賠進度"/>
    <s v="Resolved"/>
  </r>
  <r>
    <s v="Synnex"/>
    <x v="1"/>
    <s v="Call"/>
    <s v="C42BFDCCB657497CA42DE63B88EAF130"/>
    <d v="2025-11-21T00:00:00"/>
    <d v="2025-11-21T15:42:01"/>
    <d v="2025-11-21T15:50:06"/>
    <x v="1"/>
    <s v="Alex Chen"/>
    <s v="0925892589"/>
    <s v="NA"/>
    <s v="NA"/>
    <s v="Outbound"/>
    <s v="泰強守經銷商"/>
    <n v="0"/>
    <s v="[]"/>
    <s v="Smartphone"/>
    <s v="voice"/>
    <s v="Reason: 內訓課程上完要做測驗時會反白，致電引導門市使用的Darcy的排錯方法_x000a__x000a_Action: 蘇先生，引導使用Darcy提供的解法目前已順利完成測驗，無其他問題_x000a__x000a_Tools: TCS信箱:RE: Workday Learning 課程無法測驗_x000a__x000a_End Result: 完成"/>
    <m/>
    <s v="系統問題"/>
    <s v="亞勝訓練園地 - 操作使用"/>
    <s v="Resolved"/>
  </r>
  <r>
    <s v="Synnex"/>
    <x v="1"/>
    <s v="Call"/>
    <s v="C52FB36A5C8B43959A08BB7E942D8FA6"/>
    <d v="2025-11-10T00:00:00"/>
    <d v="2025-11-10T15:16:36"/>
    <d v="2025-11-10T15:20:28"/>
    <x v="0"/>
    <s v="Amber Wang"/>
    <s v="0287729016"/>
    <s v="NA"/>
    <s v="NA"/>
    <s v="Outbound"/>
    <s v="泰強守經銷商"/>
    <n v="0"/>
    <s v="[]"/>
    <s v="Smartphone"/>
    <s v="voice"/>
    <s v="Reason: _x000a_門市來信紙本報修，請先協助確認TRS是否為有效保險件，若無權限請協助檢查文件完整性，確認事故地點並於TRS起單，謝謝。_x000a_Action: _x000a_缺事故地 待補 _x000a_Tools: _x000a_頻道、TCS:150113PTA28153-報修_x000a_End Result: _x000a_無其他問題_x000a_0287729016"/>
    <m/>
    <s v="一般諮詢"/>
    <s v="投保/批改/理賠 申請書填寫方式"/>
    <s v="Resolved"/>
  </r>
  <r>
    <s v="Synnex"/>
    <x v="1"/>
    <s v="Call"/>
    <s v="C5A4361B41B345E79B36B7EC9830F16E"/>
    <d v="2025-11-19T00:00:00"/>
    <d v="2025-11-19T16:55:49"/>
    <d v="2025-11-19T16:58:13"/>
    <x v="3"/>
    <s v="Alex Chen"/>
    <s v="0909210818"/>
    <s v="NA"/>
    <s v="NA"/>
    <s v="Outbound"/>
    <s v="泰強守保戶"/>
    <n v="0"/>
    <s v="[]"/>
    <s v="Smartphone"/>
    <s v="voice"/>
    <s v="Reason:外撥電子保單_x000a__x000a_Action:已說明清楚，程先生不在，太太接聽，由太太協助轉達_x000a__x000a_Tools:泰強守電子保單寄送失敗-2025_x000a__x000a_End Result:完成服務"/>
    <m/>
    <s v="一般諮詢"/>
    <s v="電子保單"/>
    <s v="Resolved"/>
  </r>
  <r>
    <s v="Synnex"/>
    <x v="1"/>
    <s v="Call"/>
    <s v="C5F498D8841C4FFC9CE3CBD791628E40"/>
    <d v="2025-11-04T00:00:00"/>
    <d v="2025-11-04T15:24:45"/>
    <d v="2025-11-04T15:29:51"/>
    <x v="4"/>
    <s v="Amber Wang"/>
    <s v="0902130838"/>
    <s v="NA"/>
    <s v="NA"/>
    <s v="Outbound"/>
    <s v="泰強守經銷商"/>
    <n v="0"/>
    <s v="[]"/>
    <s v="Smartphone"/>
    <s v="voice"/>
    <s v="Reason: _x000a_來信申請退保，請檢查郵件並確認原因，說明退費及提醒正本保留，回填文件資料至表單，謝謝。_x000a_Action: _x000a_退保原因:換手機了 說明退費及提醒正本保留_x000a_文件地址:台南市東區中華東路三段12號_x000a_Tools: _x000a_頻道、TCS:退保_x000a_End Result: _x000a_無其他問題_x000a_0902130838"/>
    <m/>
    <s v="批改申請"/>
    <s v="退保申請"/>
    <s v="Resolved"/>
  </r>
  <r>
    <s v="Synnex"/>
    <x v="1"/>
    <s v="Call"/>
    <s v="C626BB78F18847D3947E4A8A7CD6DDB8"/>
    <d v="2025-11-04T00:00:00"/>
    <d v="2025-11-04T14:01:01"/>
    <d v="2025-11-04T14:06:59"/>
    <x v="4"/>
    <m/>
    <s v="0989987525"/>
    <s v="NA"/>
    <s v="NA"/>
    <s v="Outbound"/>
    <s v="泰強守經銷商"/>
    <n v="0"/>
    <s v="[&quot;60005502&quot;]"/>
    <s v="Smartphone"/>
    <s v="voice"/>
    <s v="Reason: 送修序號跟保單、報修單序號不相符, 請門市再確認並且確認理賠機型是否有誤, 若是投保錯誤, 請先進行IMEI批改作業.2天內未回覆將退回裝置_x000a__x000a_Action: 去電說明送修的機型與imei與保單維修單上的不符，請門市再與客戶確認。門市已知悉_x000a__x000a_Tools: 保單號碼【150113PTA13134】單號：60005502_x000a__x000a_End Result: 0989987525"/>
    <m/>
    <s v="一般諮詢"/>
    <s v="投保/批改/理賠進度"/>
    <s v="Resolved"/>
  </r>
  <r>
    <s v="Synnex"/>
    <x v="0"/>
    <s v="Call"/>
    <s v="C62DA39F9A3A4C2AAC6BBBAF68421725"/>
    <d v="2025-11-10T00:00:00"/>
    <d v="2025-11-10T14:59:48"/>
    <d v="2025-11-10T15:02:12"/>
    <x v="0"/>
    <s v="Alex Chen"/>
    <s v="0937627771"/>
    <s v="NA"/>
    <s v="NA"/>
    <s v="Outbound"/>
    <s v="註冊用戶 - 科技易即通"/>
    <n v="0"/>
    <s v="[]"/>
    <s v="Smartphone"/>
    <s v="voice"/>
    <s v="Reason: 接續協助capcut編輯影片_x000a__x000a_Action: NA_x000a__x000a_Tools: NA_x000a__x000a_End Result: 無法聯繫"/>
    <m/>
    <s v="程式相關"/>
    <s v="相片及影像處理"/>
    <s v="UNREACHABLE"/>
  </r>
  <r>
    <s v="FET"/>
    <x v="0"/>
    <s v="Call"/>
    <s v="C64FDB23F39649B9A6BB74EEAA1AA976"/>
    <d v="2025-11-11T00:00:00"/>
    <d v="2025-11-11T02:12:22"/>
    <d v="2025-11-11T02:18:22"/>
    <x v="4"/>
    <s v="Jacky Lee"/>
    <s v="0925266168"/>
    <s v="NA"/>
    <s v="NA"/>
    <s v="Outbound"/>
    <s v="註冊用戶 - 數位萬事通"/>
    <n v="0"/>
    <s v="[]"/>
    <s v="Smartphone"/>
    <s v="voice"/>
    <s v="Reason: 1.回電關心陳情申報案件_x000a_2.手機時間調快LINE傳送訊息時間為何_x000a_3.SAFARI的AI功能_x000a_4網頁關鍵字輸入_x000a_5.TIKItok搜尋內容_x000a__x000a_Action: 1.協助用戶操作完成陳情_x000a_2.實際測試後，傳送訊息在LINE上的時間，不因手機上設定的時間變動_x000a_3.說明AI找到的內容並非完全正確， 需要用戶自行判斷_x000a_4.說明可以在safar搜尋郎輸入所趨關鍵字，後續再自行判斷該搜尋結果網頁是否合適_x000a_5.TIKItok＞右上角放大鏡＞輸入搜尋內容＞確認_x000a__x000a_Tools: LMI_x000a__x000a_End Result:確認說明完成，無其他問題轉接滿意度調查"/>
    <m/>
    <s v="程式相關"/>
    <s v="瀏覽器"/>
    <s v="Resolved"/>
  </r>
  <r>
    <s v="Synnex"/>
    <x v="1"/>
    <s v="Call"/>
    <s v="C68E2B46C65F428CA106DEA968C03FAB"/>
    <d v="2025-11-17T00:00:00"/>
    <d v="2025-11-17T15:08:25"/>
    <d v="2025-11-17T15:09:19"/>
    <x v="0"/>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C6E4735661224DCFAFEF7658536616A2"/>
    <d v="2025-11-13T00:00:00"/>
    <d v="2025-11-13T15:34:12"/>
    <d v="2025-11-13T15:40:48"/>
    <x v="5"/>
    <s v="Amber Wang"/>
    <s v="0979324877"/>
    <s v="NA"/>
    <s v="NA"/>
    <s v="Outbound"/>
    <s v="泰強守經銷商"/>
    <n v="0"/>
    <s v="[&quot;60005688 &quot;]"/>
    <s v="Smartphone"/>
    <s v="voice"/>
    <s v="Reason: _x000a_Jeremy來信，150113PTA44096 為續保保單, 目前送修的保單IMEI仍為置換前IMEI, 實際IMEI應為:Q4ETQ23908002596._x000a_此件會先進行退件並返回門市, 請提醒門市進行批改後再重新報修, 謝謝. _x000a_Action: _x000a_表示請我方改通知門市0979324877新營門市批改作業即可，已說明此件會先進行退件並返回門市, 請提醒門市進行批改後再重新報修, 謝謝. _x000a_確認系統以批改完成，確認是否退回重新報修_x000a_Tools: _x000a_頻道、TCS:回覆: EDTI-泰強守服務申請- 60005688 -：150113PTA44096 - IMEI不符_x000a_End Result: _x000a_確認後回電0979324877陳小姐"/>
    <m/>
    <s v="一般諮詢"/>
    <s v="投保/批改/理賠進度"/>
    <s v="CALLBACK"/>
  </r>
  <r>
    <s v="Synnex"/>
    <x v="1"/>
    <s v="Call"/>
    <s v="C738F87E186142DCAC6F5308955B911D"/>
    <d v="2025-11-26T00:00:00"/>
    <d v="2025-11-26T12:07:11"/>
    <d v="2025-11-26T12:07:45"/>
    <x v="3"/>
    <s v="Sherry Lin"/>
    <s v="0910814383"/>
    <s v="NA"/>
    <s v="NA"/>
    <s v="Outbound"/>
    <s v="泰強守保戶"/>
    <n v="0"/>
    <s v="[&quot;150114PTA28065&quot;]"/>
    <s v="Smartphone"/>
    <s v="voice"/>
    <s v="Reason: 保單外撥_x000a__x000a_Action: _x000a_NA_x000a_Tools: 150114PTA28065_x000a__x000a__x000a_End Result: 無法聯繫"/>
    <m/>
    <s v="一般諮詢"/>
    <s v="電子保單"/>
    <s v="UNREACHABLE"/>
  </r>
  <r>
    <s v="Synnex"/>
    <x v="1"/>
    <s v="Call"/>
    <s v="C78AAD2A208544AE9577E3F8304617E5"/>
    <d v="2025-11-28T00:00:00"/>
    <d v="2025-11-28T15:04:42"/>
    <d v="2025-11-28T15:05:22"/>
    <x v="1"/>
    <s v="Sherry Lin"/>
    <s v="0900348690"/>
    <s v="NA"/>
    <s v="NA"/>
    <s v="Outbound"/>
    <s v="泰強守保戶"/>
    <n v="0"/>
    <s v="[&quot;150114PTA27432&quot;]"/>
    <s v="Smartphone"/>
    <s v="voice"/>
    <s v="Reason: _x000a_保單外撥_x000a_Action: _x000a_NA_x000a_Tools: 150114PTA27432_x000a__x000a_End Result: 無法聯繫"/>
    <m/>
    <s v="一般諮詢"/>
    <s v="電子保單"/>
    <s v="UNREACHABLE"/>
  </r>
  <r>
    <s v="Synnex"/>
    <x v="1"/>
    <s v="Call"/>
    <s v="C79CD32AACDC45629E93985FE623CA13"/>
    <d v="2025-11-21T00:00:00"/>
    <d v="2025-11-21T16:02:14"/>
    <d v="2025-11-21T16:04:56"/>
    <x v="1"/>
    <s v="Howard Chen"/>
    <s v="0282816095"/>
    <s v="NA"/>
    <s v="NA"/>
    <s v="Outbound"/>
    <s v="泰強守經銷商"/>
    <n v="0"/>
    <s v="[&quot;60005717&quot;]"/>
    <s v="Smartphone"/>
    <s v="voice"/>
    <s v="Reason:60005717，曾通知批改機型後須補正確AB單，尚未收到補件，確認補件情況_x000a__x000a_Action:門市表等候客戶回簽，應今天晚點會處理完成來信。_x000a__x000a_Tools:TCS信箱-RE: 泰強守服務申請-DX2511003632-150112PTC10466-60005717-機型不符、TEAMS泰強守頻道_x000a__x000a_End Result:無其他問題。0282816095"/>
    <m/>
    <s v="一般諮詢"/>
    <s v="投保/批改/理賠 申請書填寫方式"/>
    <s v="Resolved"/>
  </r>
  <r>
    <s v="Synnex"/>
    <x v="1"/>
    <s v="Call"/>
    <s v="C83ACBF67E92467A91E5D702BE4E07A4"/>
    <d v="2025-11-12T00:00:00"/>
    <d v="2025-11-12T14:59:26"/>
    <d v="2025-11-12T15:03:12"/>
    <x v="3"/>
    <m/>
    <s v="0980735538"/>
    <s v="NA"/>
    <s v="NA"/>
    <s v="Outbound"/>
    <s v="泰強守保戶"/>
    <n v="0"/>
    <s v="[&quot;60005231&quot;]"/>
    <s v="Smartphone"/>
    <s v="voice"/>
    <s v="Reason: 用戶詢問維修進度_x000a__x000a_Action: 告知目前廠商準備出貨中，請用戶這幾天留意一下電話，_x000a_手機送回門市時會有專人致電告知_x000a__x000a_Tools: 信箱主旨: RE: 維修進度查詢-【60005231】_x000a__x000a_End Result: 0980735538"/>
    <m/>
    <s v="一般諮詢"/>
    <s v="投保/批改/理賠進度"/>
    <s v="Resolved"/>
  </r>
  <r>
    <s v="Synnex"/>
    <x v="1"/>
    <s v="Call"/>
    <s v="C86D13249D68434DB679172C0E4A446E"/>
    <d v="2025-11-14T00:00:00"/>
    <d v="2025-11-14T17:05:35"/>
    <d v="2025-11-14T17:07:35"/>
    <x v="1"/>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_x000a_Action: 去電無人接聽_x000a__x000a_Tools: 150112PTA50290_x000a__x000a_End Result: 035280885"/>
    <m/>
    <s v="一般諮詢"/>
    <s v="投保/批改/理賠進度"/>
    <s v="UNREACHABLE"/>
  </r>
  <r>
    <s v="Synnex"/>
    <x v="1"/>
    <s v="Call"/>
    <s v="C86E76EEED6241839B24CAE9C0332B7F"/>
    <d v="2025-11-14T00:00:00"/>
    <d v="2025-11-14T15:39:29"/>
    <d v="2025-11-14T15:41:32"/>
    <x v="1"/>
    <s v="Sherry Lin"/>
    <s v="0963037309"/>
    <s v="NA"/>
    <s v="NA"/>
    <s v="Outbound"/>
    <s v="泰強守保戶"/>
    <n v="0"/>
    <s v="[&quot;150114PTC04938&quot;]"/>
    <s v="Smartphone"/>
    <s v="voice"/>
    <s v="Reason: 簡訊保單外撥_x000a__x000a_Action: 說明權益_x000a__x000a_Tools: 150114PTC04938_x000a__x000a_End Result: 通知完成"/>
    <m/>
    <s v="一般諮詢"/>
    <s v="電子保單"/>
    <s v="Resolved"/>
  </r>
  <r>
    <s v="Synnex"/>
    <x v="1"/>
    <s v="Call"/>
    <s v="C94B2FF3B63E4F15ADD3D9189B241F70"/>
    <d v="2025-11-27T00:00:00"/>
    <d v="2025-11-27T17:52:44"/>
    <d v="2025-11-27T18:13:25"/>
    <x v="5"/>
    <s v="Alex Chen"/>
    <s v="0908169556"/>
    <s v="NA"/>
    <s v="NA"/>
    <s v="Outbound"/>
    <s v="泰強守經銷商"/>
    <n v="0"/>
    <s v="[]"/>
    <s v="Smartphone"/>
    <s v="voice"/>
    <s v="Reason: 回電說明補1.批改申請書 2.購買憑證_x000a__x000a_Action: 帶門市孫小姐進B2B查詢正確完整IMEI，回填批改申請書，另補上購買憑證後，來信tcs信箱，完修單已協助與相關單位申請_x000a__x000a_Tools: 茉莉、雪莉、150113PTA45528、150112PTA55229(舊)_x000a__x000a_End Result: 完成"/>
    <m/>
    <s v="批改申請"/>
    <s v="修改手機裝置資料"/>
    <s v="Resolved"/>
  </r>
  <r>
    <s v="Synnex"/>
    <x v="1"/>
    <s v="Call"/>
    <s v="C9B22909E1AD4E378EC7F1955C771C18"/>
    <d v="2025-11-25T00:00:00"/>
    <d v="2025-11-25T15:00:56"/>
    <d v="2025-11-25T15:03:36"/>
    <x v="4"/>
    <s v="Alex Chen"/>
    <s v="0989926950"/>
    <s v="NA"/>
    <s v="NA"/>
    <s v="Outbound"/>
    <s v="泰強守保戶"/>
    <n v="0"/>
    <s v="[]"/>
    <s v="Smartphone"/>
    <s v="voice"/>
    <s v="Reason: FMIP未關、理賠申請書資料有誤(保單號碼)_x000a__x000a_Action: 蔡小姐再忙，17:00後致電_x000a__x000a_Tools: 150112PTA43642_x000a__x000a_End Result: 需回電，0989926950，17:00後致電"/>
    <m/>
    <s v="一般諮詢"/>
    <s v="投保/批改/理賠進度"/>
    <s v="Resolved"/>
  </r>
  <r>
    <s v="Synnex"/>
    <x v="1"/>
    <s v="Call"/>
    <s v="CB93E4CE9FF04D7CAE8F770A73255A7D"/>
    <d v="2025-11-10T00:00:00"/>
    <d v="2025-11-10T15:05:29"/>
    <d v="2025-11-10T15:09:42"/>
    <x v="0"/>
    <s v="Evan Liu"/>
    <s v="0989987525"/>
    <s v="NA"/>
    <s v="NA"/>
    <s v="Outbound"/>
    <s v="泰強守經銷商"/>
    <n v="0"/>
    <s v="[&quot;60005527&quot;]"/>
    <s v="Smartphone"/>
    <s v="voice"/>
    <s v="Reason: 來信批改IMEI，資料錯誤_x000a__x000a_Action: 撥打後昌門市-0919186437_x000a__x000a_Tools: TCS-米可資訊有限公司-保險維修序號更改_x000a__x000a_End Result: 改播打後昌門市-0919186437"/>
    <m/>
    <s v="批改申請"/>
    <s v="修改手機裝置資料"/>
    <s v="Resolved"/>
  </r>
  <r>
    <s v="Synnex"/>
    <x v="1"/>
    <s v="Call"/>
    <s v="CBEB31AFAAEA4E84BDB9635C96FCBC01"/>
    <d v="2025-11-04T00:00:00"/>
    <d v="2025-11-04T15:26:56"/>
    <d v="2025-11-04T15:28:39"/>
    <x v="4"/>
    <s v="Molly Song"/>
    <s v="0900009309"/>
    <s v="NA"/>
    <s v="NA"/>
    <s v="Outbound"/>
    <s v="泰強守經銷商"/>
    <n v="0"/>
    <s v="[&quot;line官方帳號&quot;]"/>
    <s v="Smartphone"/>
    <s v="voice"/>
    <s v="Reason: 送修資料不符_x000a__x000a_Action: 60005527陳先生已請門市批改/60005502已發信SCM退修_x000a__x000a_Tools: TCS信箱_x000a__x000a_End Result: 60005527  客人自宋全虹更換主機板  已同步請門市協助上保險異動單_x000a_６０００５５０２　_x000a__x000a_亞勝保險  11/4  實際收到 VIVo V30  保單是V27 實際收到 IMEI 864201079537592 與保單不符    門市說送錯手機 先退回_x000a_60005502 已通知相關單位退修，謝謝您"/>
    <m/>
    <s v="一般諮詢"/>
    <s v="投保/批改/理賠進度"/>
    <s v="DISCONNECTED"/>
  </r>
  <r>
    <s v="Synnex"/>
    <x v="1"/>
    <s v="Call"/>
    <s v="CCD9DC9A759B44BF82A4AB1C17198E4B"/>
    <d v="2025-11-05T00:00:00"/>
    <d v="2025-11-05T19:06:36"/>
    <d v="2025-11-05T19:07:52"/>
    <x v="3"/>
    <s v="Amber Wang"/>
    <s v="0910061069"/>
    <s v="NA"/>
    <s v="NA"/>
    <s v="Outbound"/>
    <s v="泰強守保戶"/>
    <n v="0"/>
    <s v="[&quot;60005338&quot;]"/>
    <s v="Smartphone"/>
    <s v="voice"/>
    <s v="Reason: _x000a_Gina來信，為on hold 案件, 已於今日釋出. 將以維修方式進行處理, 預計11/5完修寄回報修門市.60005338_x000a_請協助與客戶連繫. 謝謝._x000a_Action: _x000a_無人接聽_x000a_Tools: _x000a_頻道、TCS:回覆: 保單號碼 150114PTA04568  王筱茜_x000a_End Result: _x000a_無人接聽_x000a_0910061069"/>
    <m/>
    <s v="一般諮詢"/>
    <s v="投保/批改/理賠進度"/>
    <s v="UNREACHABLE"/>
  </r>
  <r>
    <s v="Synnex"/>
    <x v="1"/>
    <s v="Call"/>
    <s v="CD226C19942D44E9841D86ADE2DBDBD3"/>
    <d v="2025-11-17T00:00:00"/>
    <d v="2025-11-17T15:03:26"/>
    <d v="2025-11-17T15:07:59"/>
    <x v="0"/>
    <s v="Evan Liu"/>
    <s v="0926532999"/>
    <s v="NA"/>
    <s v="NA"/>
    <s v="Outbound"/>
    <s v="泰強守經銷商"/>
    <n v="0"/>
    <s v="[&quot;150114PTA20518&quot;]"/>
    <s v="Smartphone"/>
    <s v="voice"/>
    <s v="Reason: 門市來信批改IMEI_x000a__x000a_Action: 批改原因-保固內送原廠維修_x000a_說明批改工作天數，提醒保留批改申請書正本，確認文件所在店址_x000a__x000a_Tools: TCS-150114PTA20518批改_x000a__x000a_End Result: 說明完成"/>
    <m/>
    <s v="批改申請"/>
    <s v="修改手機裝置資料"/>
    <s v="Resolved"/>
  </r>
  <r>
    <s v="Synnex"/>
    <x v="1"/>
    <s v="Call"/>
    <s v="CD3E561CDD2B4D208C34CD8599A69D96"/>
    <d v="2025-11-12T00:00:00"/>
    <d v="2025-11-12T12:14:08"/>
    <d v="2025-11-12T12:15:24"/>
    <x v="3"/>
    <s v="Sherry Lin"/>
    <s v="0956434224"/>
    <s v="NA"/>
    <s v="NA"/>
    <s v="Outbound"/>
    <s v="泰強守保戶"/>
    <n v="0"/>
    <s v="[&quot;150114PTA26338&quot;]"/>
    <s v="Smartphone"/>
    <s v="voice"/>
    <s v="Reason: 保單外撥_x000a__x000a_Action: NA_x000a__x000a_Tools: 150114PTA26338_x000a__x000a_End Result: 無法聯繫"/>
    <m/>
    <s v="一般諮詢"/>
    <s v="電子保單"/>
    <s v="UNREACHABLE"/>
  </r>
  <r>
    <s v="Synnex"/>
    <x v="1"/>
    <s v="Call"/>
    <s v="CDEF05B1F6BD4CA18FD9377E82D46FA1"/>
    <d v="2025-11-24T00:00:00"/>
    <d v="2025-11-24T17:24:52"/>
    <d v="2025-11-24T17:28:26"/>
    <x v="0"/>
    <s v="Alex Chen"/>
    <s v="0989926950"/>
    <s v="NA"/>
    <s v="NA"/>
    <s v="Outbound"/>
    <s v="泰強守保戶"/>
    <n v="0"/>
    <s v="[]"/>
    <s v="Smartphone"/>
    <s v="voice"/>
    <s v="Reason: FMIP未關、理賠申請書填錯資料(保單號碼)_x000a__x000a_Action: 剛剛斷線回電，蔡小姐詢問盜打理賠上限是多少，說明是5000，後續與蔡小姐說明A單內容時，主動掛斷，此通聯繫不上_x000a__x000a_Tools: 150112PTA43642_x000a__x000a_End Result: 無法聯繫"/>
    <m/>
    <s v="一般諮詢"/>
    <s v="投保/批改/理賠進度"/>
    <s v="UNREACHABLE"/>
  </r>
  <r>
    <s v="Synnex"/>
    <x v="1"/>
    <s v="Call"/>
    <s v="CE5333E1A7924B2C8C39ED49BBB68730"/>
    <d v="2025-11-27T00:00:00"/>
    <d v="2025-11-27T12:16:31"/>
    <d v="2025-11-27T12:17:48"/>
    <x v="5"/>
    <s v="Sherry Lin"/>
    <s v="0981116703"/>
    <s v="NA"/>
    <s v="NA"/>
    <s v="Outbound"/>
    <s v="泰強守保戶"/>
    <n v="0"/>
    <s v="[&quot;150114PTA27199&quot;]"/>
    <s v="Smartphone"/>
    <s v="voice"/>
    <s v="Reason: 簡訊報單外撥_x000a__x000a_Action: 說明權益_x000a__x000a_Tools: 150114PTA27199_x000a__x000a_End Result: 通知完成"/>
    <m/>
    <s v="一般諮詢"/>
    <s v="電子保單"/>
    <s v="Resolved"/>
  </r>
  <r>
    <s v="Synnex"/>
    <x v="1"/>
    <s v="Call"/>
    <s v="CF9C2437AEA7413CBF32B07804CC4A1E"/>
    <d v="2025-11-04T00:00:00"/>
    <d v="2025-11-04T12:24:17"/>
    <d v="2025-11-04T12:24:53"/>
    <x v="4"/>
    <s v="Sherry Lin"/>
    <s v="0919131625"/>
    <s v="NA"/>
    <s v="NA"/>
    <s v="Outbound"/>
    <s v="泰強守保戶"/>
    <n v="0"/>
    <s v="[&quot;150114PTA25746&quot;]"/>
    <s v="Smartphone"/>
    <s v="voice"/>
    <s v="Reason: 保單外撥_x000a__x000a_Action: NA_x000a__x000a_Tools: 150114PTA25746_x000a__x000a_End Result: 無法聯繫"/>
    <m/>
    <s v="一般諮詢"/>
    <s v="電子保單"/>
    <s v="UNREACHABLE"/>
  </r>
  <r>
    <s v="Synnex"/>
    <x v="0"/>
    <s v="Call"/>
    <s v="CFE598B561F44BD880684DBB73C5C0A3"/>
    <d v="2025-11-11T00:00:00"/>
    <d v="2025-11-11T13:59:42"/>
    <d v="2025-11-11T14:01:06"/>
    <x v="4"/>
    <s v="Alex Chen"/>
    <s v="0937627771"/>
    <s v="NA"/>
    <s v="NA"/>
    <s v="Outbound"/>
    <s v="註冊用戶 - 科技易即通"/>
    <n v="0"/>
    <s v="[]"/>
    <s v="Smartphone"/>
    <s v="voice"/>
    <s v="Reason: 回電繼續協助去浮水印_x000a__x000a_Action: NA_x000a__x000a_Tools: NA_x000a__x000a_End Result:無法聯繫"/>
    <m/>
    <s v="未提供服務"/>
    <s v="無法聯繫"/>
    <s v="UNREACHABLE"/>
  </r>
  <r>
    <s v="Synnex"/>
    <x v="1"/>
    <s v="Call"/>
    <s v="D019B7E76294414BA8F72E5B6373E52D"/>
    <d v="2025-11-17T00:00:00"/>
    <d v="2025-11-17T12:52:00"/>
    <d v="2025-11-17T12:57:09"/>
    <x v="0"/>
    <s v="Alex Chen"/>
    <s v="0907566036"/>
    <s v="NA"/>
    <s v="NA"/>
    <s v="Outbound"/>
    <s v="泰強守經銷商"/>
    <n v="0"/>
    <s v="[]"/>
    <s v="Smartphone"/>
    <s v="voice"/>
    <s v="Reason: 1.故障描述不夠清楚 2.事故地點未填_x000a__x000a_Action: 致電承辦不在，由店員蕭先生協助，稍後會詢問承辦，後續約15:00回電確認狀況_x000a__x000a_Tools: 150112PTA52239_x000a__x000a_End Result: 需回電，15:00回電0907566036找蕭先生"/>
    <m/>
    <s v="一般諮詢"/>
    <s v="投保/批改/理賠 申請書填寫方式"/>
    <s v="CALLBACK"/>
  </r>
  <r>
    <s v="Synnex"/>
    <x v="1"/>
    <s v="Call"/>
    <s v="D04A2755070242B48493E1281DB1BF1D"/>
    <d v="2025-11-20T00:00:00"/>
    <d v="2025-11-20T18:28:01"/>
    <d v="2025-11-20T18:32:56"/>
    <x v="5"/>
    <m/>
    <s v="032888229"/>
    <s v="NA"/>
    <s v="NA"/>
    <s v="Outbound"/>
    <s v="泰強守經銷商"/>
    <n v="0"/>
    <s v="[&quot;150114PTA24977&quot;]"/>
    <s v="Smartphone"/>
    <s v="voice"/>
    <s v="Reason: 派件，協助和門市告知用戶可能會到門市送修手機_x000a__x000a_Action: 告知門市用戶可能會到門市送修手機，如用戶有詢問舊機回收方案，_x000a_請與用戶告知由維修中心判定，並協助用戶把手機問題寫到備註欄位_x000a__x000a_Tools: 頻道派件，TCS信箱 【亞勝科技服務專案】泰強守保險報修-保單號碼150114PTA24977_x000a__x000a_End Result: 032888229"/>
    <m/>
    <s v="一般諮詢"/>
    <s v="投保/批改/理賠進度"/>
    <s v="Resolved"/>
  </r>
  <r>
    <s v="Synnex"/>
    <x v="1"/>
    <s v="Call"/>
    <s v="D07715294B0C424E91BF2CBC6980523D"/>
    <d v="2025-11-04T00:00:00"/>
    <d v="2025-11-04T15:53:25"/>
    <d v="2025-11-04T15:54:52"/>
    <x v="4"/>
    <s v="Evan Liu"/>
    <s v="0910061069"/>
    <s v="NA"/>
    <s v="NA"/>
    <s v="Outbound"/>
    <s v="泰強守保戶"/>
    <n v="0"/>
    <s v="[&quot;150114PTA04568  &quot;]"/>
    <s v="Smartphone"/>
    <s v="voice"/>
    <s v="Reason: Gina來信，為on hold 案件, 已於今日釋出. 將以維修方式進行處理, 預計11/5完修寄回報修門市_x000a__x000a_Action: 無法聯繫_x000a__x000a_Tools: TCS-RE: 保單號碼 150114PTA04568  王XX_x000a__x000a_End Result: 無法聯繫"/>
    <m/>
    <s v="未提供服務"/>
    <s v="無法聯繫"/>
    <s v="UNREACHABLE"/>
  </r>
  <r>
    <s v="Synnex"/>
    <x v="1"/>
    <s v="Call"/>
    <s v="D080D24A78DE48C29B9F90B77B080971"/>
    <d v="2025-11-14T00:00:00"/>
    <d v="2025-11-14T15:46:05"/>
    <d v="2025-11-14T15:47:10"/>
    <x v="1"/>
    <s v="Sherry Lin"/>
    <s v="0906732787"/>
    <s v="NA"/>
    <s v="NA"/>
    <s v="Outbound"/>
    <s v="泰強守保戶"/>
    <n v="0"/>
    <s v="[&quot;150114PTA26293&quot;]"/>
    <s v="Smartphone"/>
    <s v="voice"/>
    <s v="Reason: 簡訊保單外撥_x000a__x000a_Action: 說明權益_x000a__x000a_Tools: 150114PTA26293_x000a__x000a_End Result: 通知完成"/>
    <m/>
    <s v="一般諮詢"/>
    <s v="電子保單"/>
    <s v="Resolved"/>
  </r>
  <r>
    <s v="Synnex"/>
    <x v="1"/>
    <s v="Call"/>
    <s v="D0BA55D717154D9E8557D777BC86F4DE"/>
    <d v="2025-11-27T00:00:00"/>
    <d v="2025-11-27T13:42:40"/>
    <d v="2025-11-27T13:49:22"/>
    <x v="5"/>
    <s v="Alex Chen"/>
    <s v="032123536"/>
    <s v="NA"/>
    <s v="NA"/>
    <s v="Outbound"/>
    <s v="泰強守經銷商"/>
    <n v="0"/>
    <s v="[]"/>
    <s v="Smartphone"/>
    <s v="voice"/>
    <s v="Reason: 已起單，致電說明包裝注意事項_x000a__x000a_Action: 致電提醒回寫案件編號、包裝注意事項、下載物流單貼於外箱，無其他問題，呼叫物流_x000a__x000a_Tools: 60006001、150113PTA37874_x000a__x000a_End Result: 完成"/>
    <m/>
    <s v="一般諮詢"/>
    <s v="投保/批改/理賠 申請書填寫方式"/>
    <s v="Resolved"/>
  </r>
  <r>
    <s v="Synnex"/>
    <x v="1"/>
    <s v="Call"/>
    <s v="D17257295EF5488AA03F219F3AFD28CC"/>
    <d v="2025-11-05T00:00:00"/>
    <d v="2025-11-05T18:57:14"/>
    <d v="2025-11-05T18:59:29"/>
    <x v="3"/>
    <s v="Howard Chen"/>
    <s v="0988698885"/>
    <s v="NA"/>
    <s v="NA"/>
    <s v="Outbound"/>
    <s v="泰強守經銷商"/>
    <n v="0"/>
    <s v="[&quot;150113PTA10455&quot;]"/>
    <s v="Smartphone"/>
    <s v="voice"/>
    <s v="Reason:150113PTA10455來信紙本報修，起單完成_x000a__x000a_Action:確認收到回信物流單及維修編號，說明打包方式並呼叫物流。_x000a__x000a_Tools:tcs信箱-Re: 經銷商保險送修、trs、tcs信箱-【亞勝科技服務專案】泰強守保險報修-150113PTA10455_x000a__x000a_End Result:無其他問題。0988698885"/>
    <m/>
    <s v="一般諮詢"/>
    <s v="投保/批改/理賠 申請書填寫方式"/>
    <s v="Resolved"/>
  </r>
  <r>
    <s v="Synnex"/>
    <x v="1"/>
    <s v="Call"/>
    <s v="D25A046B0A9E4C9198CC1E7F31D40DAC"/>
    <d v="2025-11-13T00:00:00"/>
    <d v="2025-11-13T16:51:33"/>
    <d v="2025-11-13T16:56:23"/>
    <x v="5"/>
    <s v="Amber Wang"/>
    <s v="0979324877"/>
    <s v="NA"/>
    <s v="NA"/>
    <s v="Outbound"/>
    <s v="泰強守經銷商"/>
    <n v="0"/>
    <s v="[&quot;60005688 &quot;]"/>
    <s v="Smartphone"/>
    <s v="voice"/>
    <s v="Reason: _x000a_Jeremy來信，150113PTA44096 為續保保單, 目前送修的保單IMEI仍為置換前IMEI, 實際IMEI應為:Q4ETQ23908002596._x000a_此件會先進行退件並返回門市, 請提醒門市進行批改後再重新報修, 謝謝. _x000a_Action: _x000a_依信件說明 此案將退回重新進行報修 後續報修批改通過日期為11/12 申請書的事故日期及報修日期不得早於批改通過日期_x000a_Tools: _x000a_頻道、TCS:回覆: EDTI-泰強守服務申請- 60005688 -：150113PTA44096 - IMEI不符_x000a_End Result: _x000a_無其他問題_x000a_0979324877"/>
    <m/>
    <s v="一般諮詢"/>
    <s v="投保/批改/理賠進度"/>
    <s v="Resolved"/>
  </r>
  <r>
    <s v="Synnex"/>
    <x v="1"/>
    <s v="Call"/>
    <s v="D2BCB5B05C9642B7BA7C4CF8C90A6ED8"/>
    <d v="2025-11-17T00:00:00"/>
    <d v="2025-11-17T13:15:38"/>
    <d v="2025-11-17T13:23:28"/>
    <x v="0"/>
    <m/>
    <s v="0229588068"/>
    <s v="NA"/>
    <s v="NA"/>
    <s v="Outbound"/>
    <s v="泰強守經銷商"/>
    <n v="0"/>
    <s v="[]"/>
    <s v="Smartphone"/>
    <s v="voice"/>
    <s v="Reason: 來信申請退保，請檢查郵件並確認原因，說明退費及提醒正本保留，回填文件資料至表單_x000a__x000a_Action: 日期跟保單號碼有誤，去電通知更正及補上。通知補齊，無誤會轉國泰，七天工作日審核，正本留存，約下禮拜會有專人過去收取_x000a__x000a_Tools: 150113PTA18173_x000a__x000a_End Result: 0229588068"/>
    <m/>
    <s v="一般諮詢"/>
    <s v="投保/批改/理賠進度"/>
    <s v="Resolved"/>
  </r>
  <r>
    <s v="Synnex"/>
    <x v="1"/>
    <s v="Call"/>
    <s v="D2D98FA9A69440CA861E1993B52BFC84"/>
    <d v="2025-11-07T00:00:00"/>
    <d v="2025-11-07T13:29:23"/>
    <d v="2025-11-07T13:40:07"/>
    <x v="1"/>
    <s v="Alex Chen"/>
    <s v="0287729016"/>
    <s v="NA"/>
    <s v="NA"/>
    <s v="Outbound"/>
    <s v="泰強守經銷商"/>
    <n v="0"/>
    <s v="[]"/>
    <s v="Smartphone"/>
    <s v="voice"/>
    <s v="Reason: 致電確認權限問題_x000a__x000a_Action: 經確認韓小姐也沒權限，目前店裡並無任何一位具有權限者可以操作，說明後續會回報相關單位並提供協助_x000a__x000a_Tools: 150112PTA48895_x000a__x000a_End Result: 完成"/>
    <m/>
    <s v="一般諮詢"/>
    <s v="投保/批改/理賠 申請書填寫方式"/>
    <s v="Resolved"/>
  </r>
  <r>
    <s v="Synnex"/>
    <x v="1"/>
    <s v="Call"/>
    <s v="D32932A4D80B4EA68A6107DE3DAC9E54"/>
    <d v="2025-11-26T00:00:00"/>
    <d v="2025-11-26T12:07:59"/>
    <d v="2025-11-26T12:08:35"/>
    <x v="3"/>
    <s v="Sherry Lin"/>
    <s v="0966632181"/>
    <s v="NA"/>
    <s v="NA"/>
    <s v="Outbound"/>
    <s v="泰強守保戶"/>
    <n v="0"/>
    <s v="[&quot;150114PTA28094&quot;]"/>
    <s v="Smartphone"/>
    <s v="voice"/>
    <s v="Reason: 保單外撥_x000a__x000a_Action: NA_x000a__x000a_Tools: 150114PTA28094_x000a__x000a__x000a_End Result: 無法聯繫"/>
    <m/>
    <s v="一般諮詢"/>
    <s v="電子保單"/>
    <s v="UNREACHABLE"/>
  </r>
  <r>
    <s v="Synnex"/>
    <x v="1"/>
    <s v="Call"/>
    <s v="D361B773CD51454E934FC203A67B7B43"/>
    <d v="2025-11-26T00:00:00"/>
    <d v="2025-11-26T17:01:52"/>
    <d v="2025-11-26T17:05:35"/>
    <x v="3"/>
    <s v="Alex Chen"/>
    <s v="053792227"/>
    <s v="NA"/>
    <s v="NA"/>
    <s v="Outbound"/>
    <s v="泰強守經銷商"/>
    <n v="0"/>
    <s v="[]"/>
    <s v="Smartphone"/>
    <s v="voice"/>
    <s v="Reason: 物流單未貼在外箱，致電門市確認_x000a__x000a_Action: 致電門市張小姐，說明物流單要貼於外箱，請再下載列印後，聯繫黑貓，說明清楚_x000a__x000a_Tools: 150113PTA44857_x000a__x000a_End Result: 完成"/>
    <m/>
    <s v="一般諮詢"/>
    <s v="投保/批改/理賠進度"/>
    <s v="Resolved"/>
  </r>
  <r>
    <s v="Synnex"/>
    <x v="1"/>
    <s v="Call"/>
    <s v="D3B6BBB300954E94B587B9D60357F7F9"/>
    <d v="2025-11-07T00:00:00"/>
    <d v="2025-11-07T14:41:39"/>
    <d v="2025-11-07T14:43:45"/>
    <x v="1"/>
    <m/>
    <s v="0921922792"/>
    <s v="NA"/>
    <s v="NA"/>
    <s v="Outbound"/>
    <s v="泰強守經銷商"/>
    <n v="0"/>
    <s v="[]"/>
    <s v="Smartphone"/>
    <s v="voice"/>
    <s v="Reason: 請協助確認客戶所在地，協助確認門市執行續保作業_x000a__x000a_Action: 去電客戶無人接聽_x000a__x000a_Tools: 150113PTA42808_x000a__x000a_End Result: 0921922792"/>
    <m/>
    <s v="一般諮詢"/>
    <s v="續保"/>
    <s v="UNREACHABLE"/>
  </r>
  <r>
    <s v="Synnex"/>
    <x v="1"/>
    <s v="Call"/>
    <s v="D3B89069A30F419CAE05B3BC93F483AE"/>
    <d v="2025-11-28T00:00:00"/>
    <d v="2025-11-28T20:55:17"/>
    <d v="2025-11-28T20:57:45"/>
    <x v="1"/>
    <s v="Amber Wang"/>
    <s v="0424967896"/>
    <s v="NA"/>
    <s v="NA"/>
    <s v="Outbound"/>
    <s v="泰強守經銷商"/>
    <n v="0"/>
    <s v="[&quot;60006016&quot;]"/>
    <s v="Smartphone"/>
    <s v="voice"/>
    <s v="Reason: _x000a_門市來信紙本報修，請先協助確認TRS是否為有效保險件，若無權限請協助檢查文件完整性，確認事故地點並於TRS起單，謝謝。_x000a_Action: _x000a_單號60006016 已通知打包待物流_x000a_Tools: _x000a_頻道、TCS:【亞勝科技服務專案】泰強守保險報修-150113PTA14292_x000a_End Result: _x000a_無其他問題_x000a_0424967896"/>
    <m/>
    <s v="一般諮詢"/>
    <s v="投保/批改/理賠 申請書填寫方式"/>
    <s v="Resolved"/>
  </r>
  <r>
    <s v="Synnex"/>
    <x v="1"/>
    <s v="Call"/>
    <s v="D416FBB7AE7148698C7BF0F7479EEB39"/>
    <d v="2025-11-25T00:00:00"/>
    <d v="2025-11-25T18:03:14"/>
    <d v="2025-11-25T18:12:39"/>
    <x v="4"/>
    <m/>
    <s v="0926767820"/>
    <s v="NA"/>
    <s v="NA"/>
    <s v="Outbound"/>
    <s v="泰強守經銷商"/>
    <n v="0"/>
    <s v="[]"/>
    <s v="Smartphone"/>
    <s v="voice"/>
    <s v="Reason: 來信無法登入WD，請協助聯繫業務員，確認資料無誤後協助申請重製密碼。已申請重置_x000a__x000a_Action: 去電引導操作，可正常登入，後續因要使用到下載PIND ID做掃碼，客表示現在講電話不方便下載操作。此端說明後續程序(下載PING ID &gt;打開APP &gt;掃碼 &gt; YES &gt;會有驗證成功的信息 &gt;跳轉到課程網頁，門市已知悉，表示操作如有問題會再進線。_x000a__x000a_Tools: 個人經驗_x000a__x000a_End Result: 0926767820"/>
    <m/>
    <s v="系統問題"/>
    <s v="亞勝訓練園地 - 帳號密碼"/>
    <s v="Resolved"/>
  </r>
  <r>
    <s v="Synnex"/>
    <x v="1"/>
    <s v="Call"/>
    <s v="D41BCBB44D0448B2990CF3A6792BF28F"/>
    <d v="2025-11-19T00:00:00"/>
    <d v="2025-11-19T17:04:13"/>
    <d v="2025-11-19T17:06:45"/>
    <x v="3"/>
    <m/>
    <s v="0933665352"/>
    <s v="NA"/>
    <s v="NA"/>
    <s v="Outbound"/>
    <s v="泰強守保戶"/>
    <n v="0"/>
    <s v="[]"/>
    <s v="Smartphone"/>
    <s v="voice"/>
    <s v="Reason:外撥電子保單_x000a_ _x000a_Action:已說明清楚_x000a_ _x000a_Tools:泰強守電子保單寄送失敗-2025_x000a_ _x000a_End Result:完成服務"/>
    <m/>
    <s v="一般諮詢"/>
    <s v="電子保單"/>
    <s v="Resolved"/>
  </r>
  <r>
    <s v="Synnex"/>
    <x v="1"/>
    <s v="Call"/>
    <s v="D44F91A067164F02BFCD226AE8C01DB5"/>
    <d v="2025-11-24T00:00:00"/>
    <d v="2025-11-24T17:52:48"/>
    <d v="2025-11-24T17:55:46"/>
    <x v="0"/>
    <m/>
    <s v="0282618255"/>
    <s v="NA"/>
    <s v="NA"/>
    <s v="Outbound"/>
    <s v="泰強守經銷商"/>
    <n v="0"/>
    <s v="[]"/>
    <s v="Smartphone"/>
    <s v="voice"/>
    <s v="Reason: 來信無法登入WD，請協助聯繫業務員，確認資料無誤後協助申請重製密碼，_x000a__x000a_Action: 接線者表示請打0229928989 聯繫。_x000a__x000a_Tools: N/A_x000a__x000a_End Result: 0282618255"/>
    <m/>
    <s v="系統問題"/>
    <s v="亞勝訓練園地 - 帳號密碼"/>
    <s v="Resolved"/>
  </r>
  <r>
    <s v="Synnex"/>
    <x v="1"/>
    <s v="Call"/>
    <s v="D476F5D188D14E77835C1384599FF243"/>
    <d v="2025-11-10T00:00:00"/>
    <d v="2025-11-10T18:02:35"/>
    <d v="2025-11-10T18:05:07"/>
    <x v="0"/>
    <m/>
    <s v="0287729016"/>
    <s v="NA"/>
    <s v="NA"/>
    <s v="Outbound"/>
    <s v="泰強守經銷商"/>
    <n v="0"/>
    <s v="[&quot;60005757&quot;,&quot;150112PTA51903&quot;]"/>
    <s v="Smartphone"/>
    <s v="voice"/>
    <s v="Reason: 派件協助外撥_x000a__x000a_Action: 未接聽-斷線_x000a__x000a_Tools: 頻道派件 TCS信箱【亞勝科技服務專案】泰強守保險報修-保單號碼150112PTA51903_x000a__x000a_End Result: 0287729016"/>
    <m/>
    <s v="一般諮詢"/>
    <s v="投保/批改/理賠 申請書填寫方式"/>
    <s v="DISCONNECTED"/>
  </r>
  <r>
    <s v="Synnex"/>
    <x v="1"/>
    <s v="Call"/>
    <s v="D4BF192259D347089A067FCC0F75F548"/>
    <d v="2025-11-25T00:00:00"/>
    <d v="2025-11-25T12:55:49"/>
    <d v="2025-11-25T12:56:24"/>
    <x v="4"/>
    <s v="Sherry Lin"/>
    <s v="0919237522"/>
    <s v="NA"/>
    <s v="NA"/>
    <s v="Outbound"/>
    <s v="泰強守保戶"/>
    <n v="0"/>
    <s v="[&quot;150114PTA27978&quot;]"/>
    <s v="Smartphone"/>
    <s v="voice"/>
    <s v="Reason: _x000a_保單外撥_x000a_Action: _x000a_NA_x000a_Tools: 150114PTA27978_x000a__x000a_End Result: 無法聯繫"/>
    <m/>
    <s v="一般諮詢"/>
    <s v="電子保單"/>
    <s v="UNREACHABLE"/>
  </r>
  <r>
    <s v="Synnex"/>
    <x v="1"/>
    <s v="Call"/>
    <s v="D5592D32BFBF41D3867404DEE7567A57"/>
    <d v="2025-11-06T00:00:00"/>
    <d v="2025-11-06T15:11:42"/>
    <d v="2025-11-06T15:12:19"/>
    <x v="5"/>
    <s v="Sherry Lin"/>
    <s v="0939352008"/>
    <s v="NA"/>
    <s v="NA"/>
    <s v="Outbound"/>
    <s v="泰強守保戶"/>
    <n v="0"/>
    <s v="[&quot;150114PTA26406&quot;]"/>
    <s v="Smartphone"/>
    <s v="voice"/>
    <s v="Reason: 保單外撥_x000a__x000a_Action: NA_x000a__x000a_Tools: 150114PTA26406_x000a__x000a_End Result: 無法聯繫"/>
    <m/>
    <s v="一般諮詢"/>
    <s v="電子保單"/>
    <s v="UNREACHABLE"/>
  </r>
  <r>
    <s v="Synnex"/>
    <x v="1"/>
    <s v="Call"/>
    <s v="D5952A0FEDAE4609B1CB433CECEDA7BB"/>
    <d v="2025-11-27T00:00:00"/>
    <d v="2025-11-27T12:28:58"/>
    <d v="2025-11-27T12:29:40"/>
    <x v="5"/>
    <s v="Sherry Lin"/>
    <s v="0981156669"/>
    <s v="NA"/>
    <s v="NA"/>
    <s v="Outbound"/>
    <s v="泰強守保戶"/>
    <n v="0"/>
    <s v="[&quot;150114PTA26794&quot;]"/>
    <s v="Smartphone"/>
    <s v="voice"/>
    <s v="Reason: 保單外撥_x000a__x000a_Action: NA_x000a__x000a_Tools: 150114PTA26794_x000a__x000a_End Result: 無法聯繫"/>
    <m/>
    <s v="一般諮詢"/>
    <s v="電子保單"/>
    <s v="UNREACHABLE"/>
  </r>
  <r>
    <s v="Synnex"/>
    <x v="1"/>
    <s v="Call"/>
    <s v="D637C7DBE56D4602A0A4AA5F8B4B80EE"/>
    <d v="2025-11-04T00:00:00"/>
    <d v="2025-11-04T17:37:17"/>
    <d v="2025-11-04T17:42:55"/>
    <x v="4"/>
    <s v="Evan Liu"/>
    <s v="0928753983"/>
    <s v="NA"/>
    <s v="NA"/>
    <s v="Outbound"/>
    <s v="泰強守業務代表"/>
    <n v="0"/>
    <s v="[&quot; Molly協助確認&quot;,&quot;150113PTA43506&quot;]"/>
    <s v="Smartphone"/>
    <s v="voice"/>
    <s v="Reason: 針對150113PTA43506續保說明_x000a__x000a_Action: _x000a_1.摺疊機【一般不開放續保】，但國泰有提供續保通知除外，目前三星手機亦無開放投保_x000a_2.保費9月有調整，但因目前RRP系統無法查看用戶的【Samsung Galaxy Z Flip6 256GB】，代表該機型目前無法進行投保，因此保費金額就是以國泰系統顯示為主。_x000a_結論：保費以系統顯示為主，用戶為國泰特定開放提供續保名單，是否續保由用戶自行決定_x000a__x000a_Tools: Molly協助確認、國泰B2B_x000a__x000a_End Result: 說明完成"/>
    <m/>
    <s v="一般諮詢"/>
    <s v="續保"/>
    <s v="Resolved"/>
  </r>
  <r>
    <s v="Synnex"/>
    <x v="1"/>
    <s v="Call"/>
    <s v="D6B41CA00ACB47B79AD1BC5BA8B89AEC"/>
    <d v="2025-11-14T00:00:00"/>
    <d v="2025-11-14T16:36:09"/>
    <d v="2025-11-14T16:38:16"/>
    <x v="1"/>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_x000a_Action: 去電無人接聽_x000a__x000a_Tools: 150112PTA50290_x000a__x000a_End Result: 035280885"/>
    <m/>
    <s v="一般諮詢"/>
    <s v="投保/批改/理賠進度"/>
    <s v="UNREACHABLE"/>
  </r>
  <r>
    <s v="Synnex"/>
    <x v="1"/>
    <s v="Call"/>
    <s v="D6B9C057CE534F48B298A964AEFEA2BD"/>
    <d v="2025-11-06T00:00:00"/>
    <d v="2025-11-06T15:16:30"/>
    <d v="2025-11-06T15:18:18"/>
    <x v="5"/>
    <s v="Amber Wang"/>
    <s v="0989926950"/>
    <s v="NA"/>
    <s v="NA"/>
    <s v="Outbound"/>
    <s v="泰強守保戶"/>
    <n v="0"/>
    <s v="[&quot;A0071&quot;]"/>
    <s v="Smartphone"/>
    <s v="voice"/>
    <s v="Reason: _x000a_l   FMIP未關閉,_x000a_l   理賠申請書內容錯誤 (保單號碼誤植為150112PTA43643 )_x000a_Action: _x000a_無人接聽_x000a_A0071通知仍未關閉FMIP且未收到補件_x000a_Tools: _x000a_頻道_x000a_End Result: _x000a_無人接聽_x000a_0989926950"/>
    <m/>
    <s v="一般諮詢"/>
    <s v="投保/批改/理賠進度"/>
    <s v="UNREACHABLE"/>
  </r>
  <r>
    <s v="Synnex"/>
    <x v="1"/>
    <s v="Call"/>
    <s v="D6C15C07B252475692DEDFAAEFC909E3"/>
    <d v="2025-11-06T00:00:00"/>
    <d v="2025-11-06T18:24:41"/>
    <d v="2025-11-06T18:34:20"/>
    <x v="5"/>
    <s v="Howard Chen"/>
    <s v="0908999773"/>
    <s v="NA"/>
    <s v="NA"/>
    <s v="Outbound"/>
    <s v="泰強守經銷商"/>
    <n v="0"/>
    <s v="[&quot;60005420&quot;]"/>
    <s v="Smartphone"/>
    <s v="voice"/>
    <s v="Reason:《泰強守外撥案件》關懷來電原因及提供協助。_x000a_1.60005420，完修送返，客戶昨日至門市取件，手機出現其他問題。前次送修時僅側鍵無反應，此次修返，側鍵恢復正常，但FACE ID及指紋設定都無法完成，原本正常此次修回來才發生此故障情形。_x000a_2.此機維修耗時已久，且此次再送已經是第三次送修，抱怨維修品質及維修時間過長_x000a__x000a_Action:_x000a_1.請門市協助客戶重新報修，並故障描述如原本良好，是因為60005420維修後才發生，於AB單填寫描述清楚。_x000a_2.協助反映_x000a__x000a_Tools:TEAMS頻道-《泰強守外撥案件》、TRS_x000a__x000a_End Result:無其他問題。0908999773"/>
    <m/>
    <s v="一般諮詢"/>
    <s v="投保/批改/理賠 申請書填寫方式"/>
    <s v="Resolved"/>
  </r>
  <r>
    <s v="Synnex"/>
    <x v="1"/>
    <s v="Call"/>
    <s v="D82706E65D144B30A0C27CEF4EA6C2D7"/>
    <d v="2025-11-28T00:00:00"/>
    <d v="2025-11-28T15:00:42"/>
    <d v="2025-11-28T15:03:10"/>
    <x v="1"/>
    <m/>
    <s v="0986989591"/>
    <s v="NA"/>
    <s v="NA"/>
    <s v="Outbound"/>
    <s v="泰強守經銷商"/>
    <n v="0"/>
    <s v="[&quot;150112PTC09957&quot;,&quot;60005996&quot;]"/>
    <s v="Smartphone"/>
    <s v="voice"/>
    <s v="Reason: 派件，協助門市確認物流取件問題_x000a__x000a_Action: 門市要求稍等候斷線_x000a__x000a_Tools: 頻道派件，TCS信箱 【亞勝科技服務專案】泰強守保險報修-保單號碼150112PTC09957_x000a_維修單號60005996_x000a__x000a_End Result: 0986989591"/>
    <m/>
    <s v="一般諮詢"/>
    <s v="投保/批改/理賠進度"/>
    <s v="CALLBACK"/>
  </r>
  <r>
    <s v="Synnex"/>
    <x v="1"/>
    <s v="Call"/>
    <s v="D82BBE666E2C4D909F964BDA89B7534A"/>
    <d v="2025-11-27T00:00:00"/>
    <d v="2025-11-27T14:13:13"/>
    <d v="2025-11-27T14:20:32"/>
    <x v="5"/>
    <m/>
    <s v="062236788"/>
    <s v="NA"/>
    <s v="NA"/>
    <s v="Outbound"/>
    <s v="泰強守經銷商"/>
    <n v="0"/>
    <s v="[&quot;150113PTA38021&quot;]"/>
    <s v="Smartphone"/>
    <s v="voice"/>
    <s v="Reason: 派件，協助門市TRS建單_x000a__x000a_Action: 確認到用戶本人親簽，因而改勾選本人送修及保線件編號填寫150113PTA38021後重新寄到TCS信箱_x000a__x000a_Tools: 頻道派件，TCS信箱 【亞勝科技服務專案】泰強守保險報修-保單號碼150113PTA38021_x000a__x000a_End Result: 062236788_x000a_門市表示目前稍微忙碌，後續填好後會再傳進TCS信箱"/>
    <m/>
    <s v="一般諮詢"/>
    <s v="投保/批改/理賠 申請書填寫方式"/>
    <s v="CALLBACK"/>
  </r>
  <r>
    <s v="Synnex"/>
    <x v="1"/>
    <s v="Call"/>
    <s v="D8C4E86D3929413CB8AAD1E1BA8F9241"/>
    <d v="2025-11-21T00:00:00"/>
    <d v="2025-11-21T13:42:41"/>
    <d v="2025-11-21T13:46:01"/>
    <x v="1"/>
    <s v="Alex Chen"/>
    <s v="056330808"/>
    <s v="NA"/>
    <s v="NA"/>
    <s v="Outbound"/>
    <s v="泰強守經銷商"/>
    <n v="0"/>
    <s v="[]"/>
    <s v="Smartphone"/>
    <s v="voice"/>
    <s v="Reason: FMIP未關_x000a__x000a_Action: FMIP未關，致電王小姐說明，建議關閉後來電說明，我端將可協助起單_x000a__x000a_Tools: 150113PTA01198_x000a__x000a_End Result: 完成"/>
    <m/>
    <s v="一般諮詢"/>
    <s v="投保/批改/理賠進度"/>
    <s v="Resolved"/>
  </r>
  <r>
    <s v="Synnex"/>
    <x v="1"/>
    <s v="Call"/>
    <s v="D8D3514786AE4A1BA9A61968CD95C58D"/>
    <d v="2025-11-11T00:00:00"/>
    <d v="2025-11-11T16:38:42"/>
    <d v="2025-11-11T16:45:25"/>
    <x v="4"/>
    <s v="Alex Chen"/>
    <s v="0921587777"/>
    <s v="NA"/>
    <s v="NA"/>
    <s v="Outbound"/>
    <s v="泰強守經銷商"/>
    <n v="0"/>
    <s v="[]"/>
    <s v="Smartphone"/>
    <s v="voice"/>
    <s v="Reason: 退保_x000a__x000a_Action: 致電陳先生確認退保原因客戶手機賣掉買新手機，用不到，確認收文件地址高雄市小港區漢民路690號，預計下周會收取正本請保留，另提醒退保相關事項，確認說明清楚(當通服務中，漏填資料已補)_x000a__x000a_Tools: 150114PTA11719_x000a__x000a_End Result: 完成"/>
    <m/>
    <s v="批改申請"/>
    <s v="退保申請"/>
    <s v="Resolved"/>
  </r>
  <r>
    <s v="Synnex"/>
    <x v="1"/>
    <s v="Call"/>
    <s v="D9139C50053645A3AE26198F1824B991"/>
    <d v="2025-11-03T00:00:00"/>
    <d v="2025-11-03T17:16:40"/>
    <d v="2025-11-03T17:26:50"/>
    <x v="0"/>
    <s v="Evan Liu"/>
    <s v="0425885878"/>
    <s v="NA"/>
    <s v="NA"/>
    <s v="Outbound"/>
    <s v="泰強守經銷商"/>
    <n v="0"/>
    <s v="[&quot;60005583&quot;]"/>
    <s v="Smartphone"/>
    <s v="voice"/>
    <s v="Reason: Gina來信，此案件未附理賠申請書_x000a__x000a_Action: 請門市進入TRS報修系統下載該案件【保險維修件專用送修單】並請用戶簽名，完成後來信泰強守信箱補件_x000a_門市表示稍晚會通知用戶到店簽名，但無法確認預計補件時間_x000a__x000a_Tools: TCS-RE: 維修單號DX2510015925 未附上亞勝保險聲明書_x000a__x000a_End Result: 說明完成"/>
    <m/>
    <s v="一般諮詢"/>
    <s v="投保/批改/理賠進度"/>
    <s v="Resolved"/>
  </r>
  <r>
    <s v="Synnex"/>
    <x v="1"/>
    <s v="Call"/>
    <s v="D9456AE725A94EBFAE251432F96501F9"/>
    <d v="2025-11-13T00:00:00"/>
    <d v="2025-11-13T17:25:05"/>
    <d v="2025-11-13T17:31:55"/>
    <x v="5"/>
    <s v="Amber Wang"/>
    <s v="0915169396"/>
    <s v="NA"/>
    <s v="NA"/>
    <s v="Outbound"/>
    <s v="泰強守經銷商"/>
    <n v="0"/>
    <s v="[]"/>
    <s v="Smartphone"/>
    <s v="voice"/>
    <s v="Reason: _x000a_關心批改補件_x000a_Action: _x000a_表示先確認。後續會再補_x000a_Tools: _x000a_頻道、TCS:亞勝保險批改-劉勝隆_x000a_End Result: _x000a_無其他問題_x000a_0915169396"/>
    <m/>
    <s v="批改申請"/>
    <s v="修改手機裝置資料"/>
    <s v="Resolved"/>
  </r>
  <r>
    <s v="Synnex"/>
    <x v="1"/>
    <s v="Call"/>
    <s v="DA285ED243E14CF39CFFC5C9ADB15F0B"/>
    <d v="2025-11-28T00:00:00"/>
    <d v="2025-11-28T15:01:15"/>
    <d v="2025-11-28T15:03:36"/>
    <x v="1"/>
    <s v="Amber Wang"/>
    <s v="0901000199"/>
    <s v="NA"/>
    <s v="NA"/>
    <s v="Outbound"/>
    <s v="泰強守經銷商"/>
    <n v="0"/>
    <s v="[]"/>
    <s v="Smartphone"/>
    <s v="voice"/>
    <s v="Reason: _x000a_訓練園地無法登入_x000a_Action: _x000a_說明已重置，表示稍早用密碼已登入成功上完課程_x000a_Tools: _x000a_頻道、TCS:Re: 訓練園地密碼無法登入-(南)汎雲有限公司-東平門市_x000a_End Result: _x000a_無其他問題_x000a_0901000199"/>
    <m/>
    <s v="系統問題"/>
    <s v="亞勝訓練園地 - 帳號密碼"/>
    <s v="Resolved"/>
  </r>
  <r>
    <s v="Synnex"/>
    <x v="1"/>
    <s v="Call"/>
    <s v="DA40459FF9884BFF9BDB8F52972F547B"/>
    <d v="2025-11-19T00:00:00"/>
    <d v="2025-11-19T17:10:35"/>
    <d v="2025-11-19T17:12:06"/>
    <x v="3"/>
    <s v="Howard Chen"/>
    <s v="0912149035"/>
    <s v="NA"/>
    <s v="NA"/>
    <s v="Outbound"/>
    <s v="泰強守保戶"/>
    <n v="0"/>
    <s v="[]"/>
    <s v="Smartphone"/>
    <s v="voice"/>
    <s v="Reason: 電子保單失敗外撥_x000a__x000a_Action:  說明完成_x000a__x000a_Tools:  NA_x000a__x000a_End Result:  NA"/>
    <m/>
    <s v="一般諮詢"/>
    <s v="電子保單"/>
    <s v="Resolved"/>
  </r>
  <r>
    <s v="Synnex"/>
    <x v="1"/>
    <s v="Call"/>
    <s v="DA650CBE9DA849ECBB43232B88A0E03B"/>
    <d v="2025-11-07T00:00:00"/>
    <d v="2025-11-07T14:46:21"/>
    <d v="2025-11-07T14:47:01"/>
    <x v="1"/>
    <s v="Sherry Lin"/>
    <s v="0953975137"/>
    <s v="NA"/>
    <s v="NA"/>
    <s v="Outbound"/>
    <s v="泰強守保戶"/>
    <n v="0"/>
    <s v="[&quot;150114PTA26548&quot;]"/>
    <s v="Smartphone"/>
    <s v="voice"/>
    <s v="Reason: 保單外撥_x000a__x000a_Action: NA_x000a__x000a_Tools: 150114PTA26548_x000a__x000a_End Result: 無法聯繫"/>
    <m/>
    <s v="一般諮詢"/>
    <s v="電子保單"/>
    <s v="UNREACHABLE"/>
  </r>
  <r>
    <s v="CHT"/>
    <x v="0"/>
    <s v="Call"/>
    <s v="DB87032EF9024EFB98639BC1450D096B"/>
    <d v="2025-11-09T00:00:00"/>
    <d v="2025-11-09T16:03:16"/>
    <d v="2025-11-09T16:46:26"/>
    <x v="6"/>
    <m/>
    <s v="0933933635"/>
    <s v="NA"/>
    <s v="NA"/>
    <s v="Outbound"/>
    <s v="註冊用戶 - 快樂技術專家"/>
    <n v="0"/>
    <s v="[]"/>
    <s v="Smartphone"/>
    <s v="voice"/>
    <s v="Reason: _x000a_問題1.發票條碼畫面佔主畫面太大了，如何移除_x000a_問題2.如何新增相簿_x000a_問題3.相簿背景圖片建議能取消掉嗎_x000a__x000a_Action: _x000a_問題1.按住&gt; 點選移除小工具_x000a_問題2.相片&gt;點選照片&gt;加入相簿 &gt; +&gt;設定相簿名稱&gt;製作_x000a_問題3.設定 &gt; 照片app &gt;關掉「顯示精選內容」_x000a__x000a_Tools: 個人經驗、lmi_x000a__x000a_End Result: 已解決，轉滿意度"/>
    <m/>
    <s v="程式相關"/>
    <s v="其它軟體程式"/>
    <s v="Resolved"/>
  </r>
  <r>
    <s v="Synnex"/>
    <x v="1"/>
    <s v="Call"/>
    <s v="DBAFFB5F44804D2D96B969EFE19B3B94"/>
    <d v="2025-11-27T00:00:00"/>
    <d v="2025-11-27T12:40:33"/>
    <d v="2025-11-27T12:41:17"/>
    <x v="5"/>
    <s v="Sherry Lin"/>
    <s v="0926732110"/>
    <s v="NA"/>
    <s v="NA"/>
    <s v="Outbound"/>
    <s v="泰強守保戶"/>
    <n v="0"/>
    <s v="[&quot;150114PTA27267&quot;]"/>
    <s v="Smartphone"/>
    <s v="voice"/>
    <s v="Reason: 保單外撥_x000a__x000a_Action: _x000a_NA_x000a_Tools: 150114PTA27267_x000a__x000a_End Result: 無法聯繫"/>
    <m/>
    <s v="一般諮詢"/>
    <s v="電子保單"/>
    <s v="UNREACHABLE"/>
  </r>
  <r>
    <s v="Synnex"/>
    <x v="1"/>
    <s v="Call"/>
    <s v="DBE67EB73B2E4B0EA039BC972E11362B"/>
    <d v="2025-11-12T00:00:00"/>
    <d v="2025-11-12T14:13:21"/>
    <d v="2025-11-12T14:14:12"/>
    <x v="3"/>
    <s v="Sherry Lin"/>
    <s v="0953975137"/>
    <s v="NA"/>
    <s v="NA"/>
    <s v="Outbound"/>
    <s v="泰強守保戶"/>
    <n v="0"/>
    <s v="[&quot;150114PTA26548&quot;]"/>
    <s v="Smartphone"/>
    <s v="voice"/>
    <s v="Reason: _x000a_保單外撥_x000a_Action: NA_x000a__x000a_Tools: 150114PTA26548_x000a__x000a__x000a_End Result: 無法聯繫"/>
    <m/>
    <s v="一般諮詢"/>
    <s v="電子保單"/>
    <s v="UNREACHABLE"/>
  </r>
  <r>
    <s v="Synnex"/>
    <x v="1"/>
    <s v="Call"/>
    <s v="DC06C87D9BDC41D3BE6C6299866BF099"/>
    <d v="2025-11-03T00:00:00"/>
    <d v="2025-11-03T16:46:39"/>
    <d v="2025-11-03T16:50:23"/>
    <x v="0"/>
    <s v="Evan Liu"/>
    <s v="0986604888"/>
    <s v="NA"/>
    <s v="NA"/>
    <s v="Outbound"/>
    <s v="泰強守經銷商"/>
    <n v="0"/>
    <s v="[&quot;60005641&quot;]"/>
    <s v="Smartphone"/>
    <s v="voice"/>
    <s v="Reason: 建單完成通知_x000a__x000a_Action: 提醒回填保單號碼、案件編號，請門市打包並黏貼物流單，安排物流取件_x000a__x000a_Tools: TCS-【亞勝科技服務專案】泰強守保險報修-150112PTC09518_x000a__x000a_End Result: 說明完成"/>
    <m/>
    <s v="一般諮詢"/>
    <s v="投保/批改/理賠進度"/>
    <s v="Resolved"/>
  </r>
  <r>
    <s v="FET"/>
    <x v="0"/>
    <s v="Call"/>
    <s v="DC07DF0B72224ABEA8FA1BB1156955DA"/>
    <d v="2025-11-06T00:00:00"/>
    <d v="2025-11-06T15:13:03"/>
    <d v="2025-11-06T15:15:24"/>
    <x v="5"/>
    <s v="Howard Chen"/>
    <s v="0925266168"/>
    <s v="NA"/>
    <s v="NA"/>
    <s v="Outbound"/>
    <s v="註冊用戶 - 數位萬事通"/>
    <n v="0"/>
    <s v="[]"/>
    <s v="Smartphone"/>
    <s v="voice"/>
    <s v="Reason: 仍需蝦皮聊聊詢問賣家，通話中無聲，掛斷重新回電_x000a__x000a_Action:  NA_x000a__x000a_Tools:  NA_x000a__x000a_End Result: 需回電"/>
    <m/>
    <s v="程式相關"/>
    <s v="購物外送"/>
    <s v="CALLBACK"/>
  </r>
  <r>
    <s v="Synnex"/>
    <x v="1"/>
    <s v="Call"/>
    <s v="DC6EF51BFC4F4C60AFF16C4B9E490048"/>
    <d v="2025-11-28T00:00:00"/>
    <d v="2025-11-28T15:03:27"/>
    <d v="2025-11-28T15:06:23"/>
    <x v="1"/>
    <m/>
    <s v="0986989591"/>
    <s v="NA"/>
    <s v="NA"/>
    <s v="Outbound"/>
    <s v="泰強守經銷商"/>
    <n v="0"/>
    <s v="[&quot;150112PTC09957&quot;,&quot;60005996&quot;]"/>
    <s v="Smartphone"/>
    <s v="voice"/>
    <s v="Reason: 派件，協助門市確認物流取件問題_x000a__x000a_Action: 門市表示無物流未取件_x000a__x000a_Tools: 頻道派件，TCS信箱 【亞勝科技服務專案】泰強守保險報修-保單號碼150112PTC09957_x000a_維修單號60005996_x000a__x000a_End Result: 0986989591"/>
    <m/>
    <s v="一般諮詢"/>
    <s v="投保/批改/理賠進度"/>
    <s v="Resolved"/>
  </r>
  <r>
    <s v="Synnex"/>
    <x v="1"/>
    <s v="Call"/>
    <s v="DC9B06E4D48249BEB7B437C17FC73C73"/>
    <d v="2025-11-28T00:00:00"/>
    <d v="2025-11-28T14:02:33"/>
    <d v="2025-11-28T14:14:13"/>
    <x v="1"/>
    <m/>
    <s v="047296688"/>
    <s v="NA"/>
    <s v="NA"/>
    <s v="Outbound"/>
    <s v="泰強守經銷商"/>
    <n v="0"/>
    <s v="[&quot;150112PTA55233&quot;]"/>
    <s v="Smartphone"/>
    <s v="voice"/>
    <s v="Reason: 派件，協助告知用戶報修單補簽名_x000a__x000a_Action: 告知門市報修單有少簽名，須請用戶簽名完成後回傳回TCS信箱_x000a_因門市查無報修單要求後續寄信箱給門市onion7296688@gmail.com_x000a__x000a__x000a_Tools: 頻道派件，TCS信箱 【亞勝科技服務專案】泰強守保險報修-保單號碼150112PTA55233_x000a_維修單號60005909_x000a__x000a_End Result: 047296688"/>
    <m/>
    <s v="一般諮詢"/>
    <s v="投保/批改/理賠 申請書填寫方式"/>
    <s v="Resolved"/>
  </r>
  <r>
    <s v="Synnex"/>
    <x v="1"/>
    <s v="Call"/>
    <s v="DCC8CEEAFCDC48DD8A6103D7EFA6DEA5"/>
    <d v="2025-11-10T00:00:00"/>
    <d v="2025-11-10T16:25:35"/>
    <d v="2025-11-10T16:29:44"/>
    <x v="0"/>
    <s v="Amber Wang"/>
    <s v="0227553989"/>
    <s v="NA"/>
    <s v="NA"/>
    <s v="Outbound"/>
    <s v="泰強守經銷商"/>
    <n v="0"/>
    <s v="[&quot;60005752 &quot;]"/>
    <s v="Smartphone"/>
    <s v="voice"/>
    <s v="Reason: _x000a_門市來信紙本報修，請先協助確認TRS是否為有效保險件，若無權限請協助檢查文件完整性，確認事故地點並於TRS起單，謝謝。_x000a_Action: _x000a_已請門市型號補齊 單號60005752 已通知打包待物流_x000a_Tools: _x000a_頻道、TCS:【亞勝科技服務專案】泰強守保險報修-150114PTA14872_x000a_End Result: _x000a_無其他問題_x000a_0227553989"/>
    <m/>
    <s v="一般諮詢"/>
    <s v="投保/批改/理賠 申請書填寫方式"/>
    <s v="Resolved"/>
  </r>
  <r>
    <s v="Synnex"/>
    <x v="1"/>
    <s v="Call"/>
    <s v="DD05BC54D9184A7EBCC104741FC3A786"/>
    <d v="2025-11-26T00:00:00"/>
    <d v="2025-11-26T12:10:03"/>
    <d v="2025-11-26T12:11:07"/>
    <x v="3"/>
    <s v="Sherry Lin"/>
    <s v="0968096249"/>
    <s v="NA"/>
    <s v="NA"/>
    <s v="Outbound"/>
    <s v="泰強守保戶"/>
    <n v="0"/>
    <s v="[&quot;150114PTA28133&quot;]"/>
    <s v="Smartphone"/>
    <s v="voice"/>
    <s v="Reason: 保單外撥_x000a__x000a_Action: 開頭語後掛斷_x000a__x000a_Tools: 150114PTA28133_x000a__x000a__x000a_End Result: 斷線"/>
    <m/>
    <s v="一般諮詢"/>
    <s v="電子保單"/>
    <s v="DISCONNECTED"/>
  </r>
  <r>
    <s v="Synnex"/>
    <x v="1"/>
    <s v="Call"/>
    <s v="DD2ED01E07D74E05882D19DB134F50FB"/>
    <d v="2025-11-28T00:00:00"/>
    <d v="2025-11-28T14:00:30"/>
    <d v="2025-11-28T14:02:11"/>
    <x v="1"/>
    <m/>
    <s v="047576556"/>
    <s v="NA"/>
    <s v="NA"/>
    <s v="Outbound"/>
    <s v="泰強守經銷商"/>
    <n v="0"/>
    <s v="[&quot;150112PTA55233&quot;]"/>
    <s v="Smartphone"/>
    <s v="voice"/>
    <s v="Reason: 派件，與門市聯繫告知補簽名_x000a__x000a_Action: 致電未接聽斷線_x000a__x000a_Tools: 頻道派件，TCS信箱 【亞勝科技服務專案】泰強守保險報修-保單號碼150112PTA55233_x000a__x000a_End Result: 047576556"/>
    <m/>
    <s v="一般諮詢"/>
    <s v="投保/批改/理賠 申請書填寫方式"/>
    <s v="UNREACHABLE"/>
  </r>
  <r>
    <s v="Synnex"/>
    <x v="1"/>
    <s v="Call"/>
    <s v="DD4BAA394AEA40F68E52BC970A1F12BE"/>
    <d v="2025-11-27T00:00:00"/>
    <d v="2025-11-27T12:15:30"/>
    <d v="2025-11-27T12:16:19"/>
    <x v="5"/>
    <s v="Sherry Lin"/>
    <s v="0918159555"/>
    <s v="NA"/>
    <s v="NA"/>
    <s v="Outbound"/>
    <s v="泰強守保戶"/>
    <n v="0"/>
    <s v="[&quot;150114PTA27378&quot;]"/>
    <s v="Smartphone"/>
    <s v="voice"/>
    <s v="Reason: 簡訊保單外撥_x000a__x000a_Action: 開頭語後 掛斷_x000a__x000a_Tools: 150114PTA27378_x000a__x000a_End Result: 斷線"/>
    <m/>
    <s v="一般諮詢"/>
    <s v="電子保單"/>
    <s v="DISCONNECTED"/>
  </r>
  <r>
    <s v="Synnex"/>
    <x v="1"/>
    <s v="Call"/>
    <s v="DD58FD340C60481292F3E5198D3D0DB3"/>
    <d v="2025-11-07T00:00:00"/>
    <d v="2025-11-07T14:35:43"/>
    <d v="2025-11-07T14:37:01"/>
    <x v="1"/>
    <s v="Sherry Lin"/>
    <s v="0905232039"/>
    <s v="NA"/>
    <s v="NA"/>
    <s v="Outbound"/>
    <s v="泰強守保戶"/>
    <n v="0"/>
    <s v="[&quot;150114PTA26490&quot;]"/>
    <s v="Smartphone"/>
    <s v="voice"/>
    <s v="Reason: 保單外撥_x000a__x000a_Action: 說明權益_x000a__x000a_Tools: 150114PTA26490_x000a__x000a_End Result: 通知完成"/>
    <m/>
    <s v="一般諮詢"/>
    <s v="電子保單"/>
    <s v="Resolved"/>
  </r>
  <r>
    <s v="Synnex"/>
    <x v="1"/>
    <s v="Call"/>
    <s v="DDC092DBF79A4D31851C4D0267EC97BA"/>
    <d v="2025-11-20T00:00:00"/>
    <d v="2025-11-20T21:05:32"/>
    <d v="2025-11-20T21:11:05"/>
    <x v="5"/>
    <s v="Amber Wang"/>
    <s v="0906000699"/>
    <s v="NA"/>
    <s v="NA"/>
    <s v="Outbound"/>
    <s v="泰強守經銷商"/>
    <n v="0"/>
    <s v="[]"/>
    <s v="Smartphone"/>
    <s v="voice"/>
    <s v="Reason: _x000a_紙本人工進件投保，請協助確認文件正確性_x000a_Action: _x000a_地址及證號待更正_x000a_Tools: _x000a_頻道、TCS:黃煌壬 0910792982、陳俊守 0927016913_x000a_End Result: _x000a_無其他問題_x000a_0906000699"/>
    <m/>
    <s v="一般諮詢"/>
    <s v="投保/批改/理賠 申請書填寫方式"/>
    <s v="Resolved"/>
  </r>
  <r>
    <s v="Synnex"/>
    <x v="1"/>
    <s v="Call"/>
    <s v="DE2CB0C73584406C82A9CE517275617A"/>
    <d v="2025-11-28T00:00:00"/>
    <d v="2025-11-28T15:07:07"/>
    <d v="2025-11-28T15:07:44"/>
    <x v="1"/>
    <s v="Sherry Lin"/>
    <s v="0963419813"/>
    <s v="NA"/>
    <s v="NA"/>
    <s v="Outbound"/>
    <s v="泰強守保戶"/>
    <n v="0"/>
    <s v="[&quot;150114PTA27884&quot;]"/>
    <s v="Smartphone"/>
    <s v="voice"/>
    <s v="Reason: 保單外撥_x000a__x000a_Action: NA_x000a__x000a_Tools: _x000a_150114PTA27884_x000a_End Result:無法聯繫"/>
    <m/>
    <s v="一般諮詢"/>
    <s v="電子保單"/>
    <s v="UNREACHABLE"/>
  </r>
  <r>
    <s v="Synnex"/>
    <x v="1"/>
    <s v="Call"/>
    <s v="DE5B20158C504C09AD7E546038AF38BC"/>
    <d v="2025-11-18T00:00:00"/>
    <d v="2025-11-18T12:04:39"/>
    <d v="2025-11-18T12:11:10"/>
    <x v="4"/>
    <m/>
    <s v="035280885"/>
    <s v="NA"/>
    <s v="NA"/>
    <s v="Outbound"/>
    <s v="泰強守經銷商"/>
    <n v="0"/>
    <s v="[]"/>
    <s v="Smartphone"/>
    <s v="voice"/>
    <s v="Reason: 客戶曾自行轉送原廠, 序號從356245742607485變更為358161187721418. 請門市替客戶進行序號批改作業, 待批改完成後重新報修國泰B2B.，另此件FMIP也未關閉_x000a_批改申請缺少IMI_x000a__x000a_Action: 去電門市，門市通知已補上_x000a__x000a_Tools: 60005734_x000a__x000a_End Result: 035280885"/>
    <m/>
    <s v="一般諮詢"/>
    <s v="投保/批改/理賠進度"/>
    <s v="Resolved"/>
  </r>
  <r>
    <s v="Synnex"/>
    <x v="1"/>
    <s v="Call"/>
    <s v="DECA5B1B174340AB8981BEEB3017BF61"/>
    <d v="2025-11-04T00:00:00"/>
    <d v="2025-11-04T17:55:42"/>
    <d v="2025-11-04T18:00:49"/>
    <x v="4"/>
    <m/>
    <s v="072211686"/>
    <s v="NA"/>
    <s v="NA"/>
    <s v="Outbound"/>
    <s v="泰強守經銷商"/>
    <n v="0"/>
    <s v="[]"/>
    <s v="Smartphone"/>
    <s v="voice"/>
    <s v="Reason: 門市來信，上課問題，請協助聯繫門市確認情況協助排除。(訓練園地 帳號密碼鎖住)_x000a__x000a_Action: 去電，接線者表示詢問此問題的人員不在，是他們老闆，今天休假，明天會再請他進線詢問。_x000a__x000a_Tools: N/A_x000a__x000a_End Result: 072211686"/>
    <m/>
    <s v="系統問題"/>
    <s v="亞勝訓練園地 - 帳號密碼"/>
    <s v="Resolved"/>
  </r>
  <r>
    <s v="Synnex"/>
    <x v="1"/>
    <s v="Call"/>
    <s v="DF02B328751643F6BC9381C76D573E09"/>
    <d v="2025-11-07T00:00:00"/>
    <d v="2025-11-07T15:52:46"/>
    <d v="2025-11-07T15:58:53"/>
    <x v="1"/>
    <s v="Alex Chen"/>
    <s v="0422259250"/>
    <s v="NA"/>
    <s v="NA"/>
    <s v="Outbound"/>
    <s v="泰強守經銷商"/>
    <n v="0"/>
    <s v="[]"/>
    <s v="Smartphone"/>
    <s v="voice"/>
    <s v="Reason: 致電何小姐確認權限人員相關問題(B2B)，事故通知需填寫_x000a__x000a_Action: 已有說明韓小姐為報修系統並非門市所使用的投保系統，故需要請何小姐再協助確認，有提供保單上業務員姓氏&quot;王&quot;讓何小姐方便詢問，11/10的回電照舊，當天再致電確認_x000a__x000a_Tools: 150112PTA48895_x000a__x000a_End Result: 完成，預約回電時間照舊11/10中午過後"/>
    <m/>
    <s v="一般諮詢"/>
    <s v="投保/批改/理賠 申請書填寫方式"/>
    <s v="Resolved"/>
  </r>
  <r>
    <s v="Synnex"/>
    <x v="1"/>
    <s v="Call"/>
    <s v="DF67F9A7A8204D6A9D2681F09F3D07A5"/>
    <d v="2025-11-27T00:00:00"/>
    <d v="2025-11-27T12:34:45"/>
    <d v="2025-11-27T12:35:23"/>
    <x v="5"/>
    <s v="Sherry Lin"/>
    <s v="0908750552"/>
    <s v="NA"/>
    <s v="NA"/>
    <s v="Outbound"/>
    <s v="泰強守保戶"/>
    <n v="0"/>
    <s v="[&quot;150114PTA27118&quot;]"/>
    <s v="Smartphone"/>
    <s v="voice"/>
    <s v="Reason: 保單外撥_x000a__x000a_Action: NA_x000a__x000a_Tools: 150114PTA27118_x000a__x000a_End Result: 無法聯繫"/>
    <m/>
    <s v="一般諮詢"/>
    <s v="電子保單"/>
    <s v="UNREACHABLE"/>
  </r>
  <r>
    <s v="Synnex"/>
    <x v="1"/>
    <s v="Call"/>
    <s v="DF69D7A328F34026B7EEADF17890C6B7"/>
    <d v="2025-11-18T00:00:00"/>
    <d v="2025-11-18T17:59:48"/>
    <d v="2025-11-18T18:03:41"/>
    <x v="4"/>
    <m/>
    <s v="0287729016"/>
    <s v="NA"/>
    <s v="NA"/>
    <s v="Outbound"/>
    <s v="泰強守經銷商"/>
    <n v="0"/>
    <s v="[]"/>
    <s v="Smartphone"/>
    <s v="voice"/>
    <s v="Reason: 門市來信紙本報修，請先協助確認TRS是否為有效保險件，若無權限請協助檢查文件完整性，確認事故地點並於TRS起單_x000a__x000a_Action: 去電確認門市人員名字，無法辨識。(林家暐)_x000a__x000a_Tools: 150112PTA55919_x000a__x000a_End Result: 0287729016"/>
    <m/>
    <s v="一般諮詢"/>
    <s v="投保/批改/理賠進度"/>
    <s v="Resolved"/>
  </r>
  <r>
    <s v="Synnex"/>
    <x v="1"/>
    <s v="Call"/>
    <s v="DF6ABD1D95D44241BE96FAF0BFE52DC0"/>
    <d v="2025-11-06T00:00:00"/>
    <d v="2025-11-06T16:33:03"/>
    <d v="2025-11-06T16:40:45"/>
    <x v="5"/>
    <s v="Howard Chen"/>
    <s v="0422259250"/>
    <s v="NA"/>
    <s v="NA"/>
    <s v="Outbound"/>
    <s v="泰強守經銷商"/>
    <n v="0"/>
    <s v="[&quot;60005569&quot;]"/>
    <s v="Smartphone"/>
    <s v="voice"/>
    <s v="Reason:60005569，(Jeremy來信) 此件因用錯IMEI報修，導致國泰b2b並未顯示，通知門市重新於國泰b2b系統報修_x000a__x000a_Action:何S表示無權限可登入B2B，有權限的人員休假，須於周一12:00後再聯繫引導操作。_x000a__x000a_Tools:tcs信箱-回覆: EDTI-泰強守服務申請- 60005569 -：150112PTA48895 -IMEI不符_x000a__x000a_End Result:約11/10回電0422259250引導B2B提交事故通知。"/>
    <m/>
    <s v="一般諮詢"/>
    <s v="投保/批改/理賠 申請書填寫方式"/>
    <s v="CALLBACK"/>
  </r>
  <r>
    <s v="Synnex"/>
    <x v="1"/>
    <s v="Call"/>
    <s v="DFFA79DF2C5143CB908E39BDE6689D41"/>
    <d v="2025-11-20T00:00:00"/>
    <d v="2025-11-20T15:09:22"/>
    <d v="2025-11-20T15:16:59"/>
    <x v="5"/>
    <s v="Amber Wang"/>
    <s v="0282816095"/>
    <s v="NA"/>
    <s v="NA"/>
    <s v="Outbound"/>
    <s v="泰強守經銷商"/>
    <n v="0"/>
    <s v="[&quot;60005717&quot;]"/>
    <s v="Smartphone"/>
    <s v="voice"/>
    <s v="Reason: _x000a_Gina來信，此案件投保錯誤機型, 請門市先進行批改, 批改完成才能申請理賠._x000a_另請門市提供有效購買證明向Apple原廠客服更新保固日期. 謝謝_x000a_Action: _x000a_批改完成通知補AB單 表示保固已更新完成 待補_x000a_Tools: _x000a_頻道_x000a_End Result: _x000a_無其他問題_x000a_0282816095"/>
    <m/>
    <s v="一般諮詢"/>
    <s v="投保/批改/理賠進度"/>
    <s v="Resolved"/>
  </r>
  <r>
    <s v="Synnex"/>
    <x v="1"/>
    <s v="Call"/>
    <s v="E03E6DAEF7064D7A9DC8FCE0A909B6A9"/>
    <d v="2025-11-17T00:00:00"/>
    <d v="2025-11-17T12:59:00"/>
    <d v="2025-11-17T13:02:37"/>
    <x v="0"/>
    <m/>
    <s v="073755335"/>
    <s v="NA"/>
    <s v="NA"/>
    <s v="Outbound"/>
    <s v="泰強守經銷商"/>
    <n v="0"/>
    <s v="[&quot;150113PTA11193&quot;,&quot;60005842&quot;]"/>
    <s v="Smartphone"/>
    <s v="voice"/>
    <s v="Reason: 派件，協助TRS建單_x000a__x000a_Action: 告知維修單號60005842，填寫完打包並貼上物流單_x000a__x000a_Tools: 頻道派件，TCS信箱 【亞勝科技服務專案】泰強守保險報修-保單號碼150113PTA11193_x000a__x000a_End Result: 07-3755335"/>
    <m/>
    <s v="一般諮詢"/>
    <s v="投保/批改/理賠 申請書填寫方式"/>
    <s v="Resolved"/>
  </r>
  <r>
    <s v="Synnex"/>
    <x v="1"/>
    <s v="Call"/>
    <s v="E05A0240127948D29C1C305E51C2A205"/>
    <d v="2025-11-21T00:00:00"/>
    <d v="2025-11-21T20:49:18"/>
    <d v="2025-11-21T20:52:07"/>
    <x v="1"/>
    <s v="Howard Chen"/>
    <s v="0422851314"/>
    <s v="NA"/>
    <s v="NA"/>
    <s v="Outbound"/>
    <s v="泰強守經銷商"/>
    <n v="0"/>
    <s v="[&quot;60005683&quot;]"/>
    <s v="Smartphone"/>
    <s v="voice"/>
    <s v="Reason:60005683，已收到補件AB單，兩單維修案件編號漏填一碼0、A單未填保單號碼及送修人關係未勾選。_x000a__x000a_Action:已說明，請門市補齊修正再補件。_x000a__x000a_Tools:TCS信箱-許建章_x000a__x000a_End Result:無其他問題0422851314"/>
    <m/>
    <s v="一般諮詢"/>
    <s v="投保/批改/理賠 申請書填寫方式"/>
    <s v="Resolved"/>
  </r>
  <r>
    <s v="Synnex"/>
    <x v="1"/>
    <s v="Call"/>
    <s v="E154DEE189214406A6F50FE534E8019A"/>
    <d v="2025-11-18T00:00:00"/>
    <d v="2025-11-18T15:38:52"/>
    <d v="2025-11-18T15:42:57"/>
    <x v="4"/>
    <s v="Alex Chen"/>
    <s v="076466658"/>
    <s v="NA"/>
    <s v="NA"/>
    <s v="Outbound"/>
    <s v="泰強守經銷商"/>
    <n v="0"/>
    <s v="[]"/>
    <s v="Smartphone"/>
    <s v="voice"/>
    <s v="Reason: 致電更正續保的說法_x000a__x000a_Action: 致電黃小姐，稍早我端有提到若客戶有收到續保簡訊，則有符合續保資格並可前往門市進行續保，但保戶是202/5/1後投保的，故此期間之後的一年約，將不會有續保的內容，特此致電更正，確認說明清楚_x000a__x000a_Tools: 150114PTA28028_x000a__x000a_End Result: 完成"/>
    <m/>
    <s v="一般諮詢"/>
    <s v="續保"/>
    <s v="Resolved"/>
  </r>
  <r>
    <s v="Synnex"/>
    <x v="1"/>
    <s v="Call"/>
    <s v="E16DC9FD65BB48439DB121F1C04DACC6"/>
    <d v="2025-11-03T00:00:00"/>
    <d v="2025-11-03T12:45:19"/>
    <d v="2025-11-03T12:52:04"/>
    <x v="0"/>
    <m/>
    <s v="0233933898"/>
    <s v="NA"/>
    <s v="NA"/>
    <s v="Outbound"/>
    <s v="泰強守經銷商"/>
    <n v="0"/>
    <s v="[&quot;150112PTC10621&quot;]"/>
    <s v="Smartphone"/>
    <s v="voice"/>
    <s v="Reason: 指派外撥，和門市人員確認更改序號及請門市聯絡用戶補購買外盒照片_x000a__x000a_Action: 門市告知客人因購買裝置後沒有特別留外盒，所以無法提供_x000a_直到用戶來門市要送修耳機時才發現序號不對，是當初申辦人員打錯序號，_x000a_因而要求批改變更_x000a__x000a_Tools: TCS信箱 主旨: 批改申請-承保手機資料變更_x000a_150112PTC10621_x000a__x000a_End Result: 0233933898"/>
    <m/>
    <s v="一般諮詢"/>
    <s v="投保/批改/理賠進度"/>
    <s v="Resolved"/>
  </r>
  <r>
    <s v="Synnex"/>
    <x v="1"/>
    <s v="Call"/>
    <s v="E188B7581B0C4361AB9ACE23B8222DB9"/>
    <d v="2025-11-10T00:00:00"/>
    <d v="2025-11-10T14:41:26"/>
    <d v="2025-11-10T14:47:24"/>
    <x v="0"/>
    <s v="Evan Liu"/>
    <s v="0425229568"/>
    <s v="NA"/>
    <s v="NA"/>
    <s v="Outbound"/>
    <s v="泰強守經銷商"/>
    <n v="0"/>
    <s v="[&quot;2511000812850328&quot;]"/>
    <s v="Smartphone"/>
    <s v="voice"/>
    <s v="Reason: 來信退保，用戶無個人帳戶_x000a__x000a_Action: 告知吳個人帳戶無法退款，但門市說客人有自己問過國泰，國泰說可以，協助確認_x000a_另門市提供用戶連絡電話-0900148031 希望我們直接聯絡用戶確認_x000a__x000a_Tools: TCS-退保_x000a__x000a_End Result: 協助確認"/>
    <m/>
    <s v="批改申請"/>
    <s v="退保申請"/>
    <s v="Resolved"/>
  </r>
  <r>
    <s v="Synnex"/>
    <x v="1"/>
    <s v="Call"/>
    <s v="E1DB51E93B3C490692799AB74B636805"/>
    <d v="2025-11-20T00:00:00"/>
    <d v="2025-11-20T21:20:08"/>
    <d v="2025-11-20T21:20:36"/>
    <x v="5"/>
    <s v="Amber Wang"/>
    <s v="0906000699"/>
    <s v="NA"/>
    <s v="NA"/>
    <s v="Outbound"/>
    <s v="泰強守經銷商"/>
    <n v="0"/>
    <s v="[]"/>
    <s v="Smartphone"/>
    <s v="voice"/>
    <s v="Reason: _x000a_通知補件_x000a_Action: _x000a__x000a_Tools: _x000a__x000a_End Result:"/>
    <m/>
    <s v="一般諮詢"/>
    <s v="投保/批改/理賠 申請書填寫方式"/>
    <s v="UNREACHABLE"/>
  </r>
  <r>
    <s v="DE"/>
    <x v="0"/>
    <s v="Call"/>
    <s v="E20026E0C74C4DF38711BB003D90B9EE"/>
    <d v="2025-11-17T00:00:00"/>
    <d v="2025-11-17T13:19:11"/>
    <d v="2025-11-17T13:21:42"/>
    <x v="0"/>
    <s v="Will Tsai"/>
    <s v="0963433068"/>
    <s v="NA"/>
    <s v="NA"/>
    <s v="Outbound"/>
    <s v="其他"/>
    <n v="0"/>
    <s v="[]"/>
    <s v="Smartphone"/>
    <s v="voice"/>
    <s v="Reason: 依照Account需求外訪關懷。_x000a__x000a_Action: 因客人表示人在國外，故結束通話。_x000a__x000a_Tools: NA。_x000a__x000a_End Result: 無須再次回電。"/>
    <m/>
    <s v="一般詢問"/>
    <s v="個案外撥"/>
    <s v="Resolved"/>
  </r>
  <r>
    <s v="Synnex"/>
    <x v="1"/>
    <s v="Call"/>
    <s v="E23DC3FB108D4C0B95D7E4C04D611D62"/>
    <d v="2025-11-07T00:00:00"/>
    <d v="2025-11-07T14:45:28"/>
    <d v="2025-11-07T14:46:06"/>
    <x v="1"/>
    <s v="Sherry Lin"/>
    <s v="0930511664"/>
    <s v="NA"/>
    <s v="NA"/>
    <s v="Outbound"/>
    <s v="泰強守保戶"/>
    <n v="0"/>
    <s v="[&quot;150114PTA26527&quot;]"/>
    <s v="Smartphone"/>
    <s v="voice"/>
    <s v="Reason: 保單外撥_x000a__x000a_Action: NA_x000a__x000a_Tools: 150114PTA26527_x000a__x000a_End Result:無法聯繫"/>
    <m/>
    <s v="一般諮詢"/>
    <s v="電子保單"/>
    <s v="UNREACHABLE"/>
  </r>
  <r>
    <s v="Synnex"/>
    <x v="1"/>
    <s v="Call"/>
    <s v="E2421A82B1F04F6FBA5A200B05932ACE"/>
    <d v="2025-11-05T00:00:00"/>
    <d v="2025-11-05T19:03:09"/>
    <d v="2025-11-05T19:05:01"/>
    <x v="3"/>
    <s v="Amber Wang"/>
    <s v="0956134704"/>
    <s v="NA"/>
    <s v="NA"/>
    <s v="Outbound"/>
    <s v="泰強守經銷商"/>
    <n v="0"/>
    <s v="[]"/>
    <s v="Smartphone"/>
    <s v="voice"/>
    <s v="Reason: _x000a_訓練園地無法登入-已發信_x000a_Action: _x000a_通知已重置完成，再次登入即可_x000a_Tools: _x000a_頻道、TCS:RE: 訓練園地密碼無法登入_x000a_End Result: _x000a_無其他問題_x000a_0956134704"/>
    <m/>
    <s v="系統問題"/>
    <s v="亞勝訓練園地 - 帳號密碼"/>
    <s v="Resolved"/>
  </r>
  <r>
    <s v="DE"/>
    <x v="0"/>
    <s v="Call"/>
    <s v="E2E4273EEAE64C79B566250429D2DFEB"/>
    <d v="2025-11-23T00:00:00"/>
    <d v="2025-11-23T12:18:24"/>
    <d v="2025-11-23T12:24:26"/>
    <x v="6"/>
    <m/>
    <s v="0955315451"/>
    <s v="NA"/>
    <s v="NA"/>
    <s v="Outbound"/>
    <s v="註冊用戶 - 科技易即通"/>
    <n v="0"/>
    <s v="[]"/>
    <s v="Smartphone"/>
    <s v="voice"/>
    <s v="Reason: 客戶有訂閱YT premium，有些影片可以背景播放，但有些就不行_x000a__x000a_Action: 引導查看 設定&gt;一般&gt;子母畫面&gt; 有在開啟狀態_x000a__x000a_Tools: 個人經驗_x000a__x000a_End Result: 告知客戶待確認後回覆，約下午三點去電0955315451 通知客戶。"/>
    <m/>
    <s v="程式相關"/>
    <s v="媒體及影片"/>
    <s v="CALLBACK"/>
  </r>
  <r>
    <s v="Synnex"/>
    <x v="1"/>
    <s v="Call"/>
    <s v="E3D8FEACA9D842F78B310FAE9F2EBCC6"/>
    <d v="2025-11-21T00:00:00"/>
    <d v="2025-11-21T16:44:33"/>
    <d v="2025-11-21T16:46:02"/>
    <x v="1"/>
    <s v="Sherry Lin"/>
    <s v="0921852272"/>
    <s v="NA"/>
    <s v="NA"/>
    <s v="Outbound"/>
    <s v="泰強守保戶"/>
    <n v="0"/>
    <s v="[&quot;150114PTA27142&quot;]"/>
    <s v="Smartphone"/>
    <s v="voice"/>
    <s v="Reason: 簡訊保單外撥_x000a__x000a_Action: 說明權益_x000a__x000a_Tools: 150114PTA27142_x000a__x000a_End Result: 通知完成"/>
    <m/>
    <s v="一般諮詢"/>
    <s v="電子保單"/>
    <s v="Resolved"/>
  </r>
  <r>
    <s v="Synnex"/>
    <x v="1"/>
    <s v="Call"/>
    <s v="E3E356780753411AB7B792A6B96A36C0"/>
    <d v="2025-11-20T00:00:00"/>
    <d v="2025-11-20T15:09:10"/>
    <d v="2025-11-20T15:11:01"/>
    <x v="5"/>
    <s v="Howard Chen"/>
    <s v="0987588301"/>
    <s v="NA"/>
    <s v="NA"/>
    <s v="Outbound"/>
    <s v="泰強守經銷商"/>
    <n v="0"/>
    <s v="[&quot;60005840&quot;]"/>
    <s v="Smartphone"/>
    <s v="voice"/>
    <s v="Reason:60005840，已收到補件更正正確事故日期之理賠申請書(A單)，但下方缺批改申請書之客戶簽名及關係勾選_x000a__x000a_Action:說明完成，待補。_x000a__x000a_Tools:TCS信箱-60005840、TCS信箱-RE: 泰強守服務申請-DX2511008346-150113PTA41760-60005840-失竊案件資料不符_x000a__x000a_End Result:無其他問題0987588301"/>
    <m/>
    <s v="一般諮詢"/>
    <s v="投保/批改/理賠 申請書填寫方式"/>
    <s v="Resolved"/>
  </r>
  <r>
    <s v="Synnex"/>
    <x v="1"/>
    <s v="Call"/>
    <s v="E434A909418C4E61988C70383A3D75A1"/>
    <d v="2025-11-20T00:00:00"/>
    <d v="2025-11-20T20:44:11"/>
    <d v="2025-11-20T20:56:25"/>
    <x v="5"/>
    <s v="Howard Chen"/>
    <s v="0906000599"/>
    <s v="NA"/>
    <s v="NA"/>
    <s v="Outbound"/>
    <s v="泰強守經銷商"/>
    <n v="0"/>
    <s v="[]"/>
    <s v="Smartphone"/>
    <s v="voice"/>
    <s v="Reason: 紙本進件，通知須補_x000a_張*鎔_x000a_要保書-保險日期至115年11月20日_x000a_KYC-要保人簽名後方自然人未勾、客戶屬性第6點未勾_x000a__x000a_林*燕_x000a_要保書-保險日期至116年11月20日_x000a_KYC-要保人簽名後方自然人未勾、客戶屬性第6.7點未勾_x000a_缺購證及外盒照片_x000a__x000a_陳*嘉_x000a_要保書-保險日期至116年11月20日_x000a_KYC-要保人簽名後方自然人未勾、客戶屬性-非專業客戶及第6點未勾_x000a__x000a_鄭*元_x000a_要保書-保險日期至115年11月20日、要保人同被保險人未勾_x000a_KYC-要保人簽名後方自然人未勾、客戶屬性-客戶屬性第6.7點未勾、招攬人員簽章未簽_x000a__x000a_Action: 說明完成待補，請門市21前更正來信_x000a__x000a_Tools: TCS信箱-(無主旨)、TCS信箱-Airpods Pro3 投保、TCS信箱-要保書、TCS信箱-泰強守進件 張亦鎔_x000a__x000a_End Result: 無其他問題。0906000599"/>
    <m/>
    <s v="一般諮詢"/>
    <s v="投保/批改/理賠 申請書填寫方式"/>
    <s v="Resolved"/>
  </r>
  <r>
    <s v="Synnex"/>
    <x v="1"/>
    <s v="Call"/>
    <s v="E4A33B52492E47DA89660D3A3FDF3F68"/>
    <d v="2025-11-18T00:00:00"/>
    <d v="2025-11-18T15:21:36"/>
    <d v="2025-11-18T15:23:53"/>
    <x v="4"/>
    <m/>
    <s v="0229789088"/>
    <s v="NA"/>
    <s v="NA"/>
    <s v="Outbound"/>
    <s v="泰強守經銷商"/>
    <n v="0"/>
    <s v="[&quot;150113PTA44696&quot;,&quot;60005680&quot;]"/>
    <s v="Smartphone"/>
    <s v="voice"/>
    <s v="Reason: 派件，和門市確認IMEI不符_x000a__x000a_Action: 斷線_x000a__x000a_Tools: 頻道派件，TCS信箱   【亞勝科技服務專案】泰強守保險報修-保單號碼150113PTA44696_x000a_維修單號 60005680_x000a_End Result: 0229789088"/>
    <m/>
    <s v="未提供服務"/>
    <s v="斷線"/>
    <s v="DISCONNECTED"/>
  </r>
  <r>
    <s v="Synnex"/>
    <x v="1"/>
    <s v="Call"/>
    <s v="E56FD583D54448F78858A3CEE96EA2CD"/>
    <d v="2025-11-06T00:00:00"/>
    <d v="2025-11-06T18:48:47"/>
    <d v="2025-11-06T18:50:10"/>
    <x v="5"/>
    <s v="Howard Chen"/>
    <s v="0908999773"/>
    <s v="NA"/>
    <s v="NA"/>
    <s v="Outbound"/>
    <s v="泰強守經銷商"/>
    <n v="0"/>
    <s v="[&quot;60005420&quot;]"/>
    <s v="Smartphone"/>
    <s v="voice"/>
    <s v="Reason:《泰強守外撥案件》關懷來電原因及提供協助。(前通未結重新操作一次流程以結案)_x000a_1.60005420，完修送返，客戶昨日至門市取件，手機出現其他問題。前次送修時僅側鍵無反應，此次修返，側鍵恢復正常，但FACE ID及指紋設定都無法完成，原本正常此次修回來才發生此故障情形。_x000a_2.此機維修耗時已久，且此次再送已經是第三次送修，抱怨維修品質及維修時間過長_x000a__x000a_Action:_x000a_1.請門市協助客戶重新報修，並故障描述如原本良好，是因為60005420維修後才發生，於AB單填寫描述清楚。_x000a_2.協助反映_x000a__x000a_Tools:TEAMS頻道-《泰強守外撥案件》、TRS_x000a__x000a_End Result:無其他問題。0908999773"/>
    <m/>
    <s v="一般諮詢"/>
    <s v="投保/批改/理賠 申請書填寫方式"/>
    <s v="Resolved"/>
  </r>
  <r>
    <s v="Synnex"/>
    <x v="1"/>
    <s v="Call"/>
    <s v="E5C49B1307CF465ABEBCF3D31E61F058"/>
    <d v="2025-11-20T00:00:00"/>
    <d v="2025-11-20T21:04:39"/>
    <d v="2025-11-20T21:05:22"/>
    <x v="5"/>
    <s v="Amber Wang"/>
    <s v="0906000699"/>
    <s v="NA"/>
    <s v="NA"/>
    <s v="Outbound"/>
    <s v="泰強守經銷商"/>
    <n v="0"/>
    <s v="[]"/>
    <s v="Smartphone"/>
    <s v="voice"/>
    <s v="Reason: _x000a_人工投保案件通知補件_x000a_Action: _x000a__x000a_Tools: _x000a__x000a_End Result:"/>
    <m/>
    <s v="一般諮詢"/>
    <s v="投保/批改/理賠 申請書填寫方式"/>
    <s v="UNREACHABLE"/>
  </r>
  <r>
    <s v="Synnex"/>
    <x v="1"/>
    <s v="Call"/>
    <s v="E641E887595B4D2DA0832A2B5927C829"/>
    <d v="2025-11-27T00:00:00"/>
    <d v="2025-11-27T12:37:52"/>
    <d v="2025-11-27T12:38:35"/>
    <x v="5"/>
    <s v="Sherry Lin"/>
    <s v="0989280802"/>
    <s v="NA"/>
    <s v="NA"/>
    <s v="Outbound"/>
    <s v="泰強守保戶"/>
    <n v="0"/>
    <s v="[&quot;150114PTA27192&quot;]"/>
    <s v="Smartphone"/>
    <s v="voice"/>
    <s v="Reason: 保單外撥_x000a__x000a_Action: NA_x000a__x000a_Tools: 150114PTA27192_x000a__x000a_End Result: 無法聯繫"/>
    <m/>
    <s v="一般諮詢"/>
    <s v="電子保單"/>
    <s v="UNREACHABLE"/>
  </r>
  <r>
    <s v="Synnex"/>
    <x v="1"/>
    <s v="Call"/>
    <s v="E69ED4E61D3A4262BBB3E555AE16AF73"/>
    <d v="2025-11-21T00:00:00"/>
    <d v="2025-11-21T16:39:22"/>
    <d v="2025-11-21T16:41:50"/>
    <x v="1"/>
    <s v="Sherry Lin"/>
    <s v="0424513979"/>
    <s v="NA"/>
    <s v="NA"/>
    <s v="Outbound"/>
    <s v="泰強守經銷商"/>
    <n v="0"/>
    <s v="[&quot;150114PTA26548&quot;]"/>
    <s v="Smartphone"/>
    <s v="voice"/>
    <s v="Reason: 簡訊保單外撥_x000a__x000a_Action: 門號錯誤_x000a__x000a_Tools: _x000a_150114PTA26548_x000a_End Result: 通知完成"/>
    <m/>
    <s v="一般諮詢"/>
    <s v="電子保單"/>
    <s v="Resolved"/>
  </r>
  <r>
    <s v="Synnex"/>
    <x v="1"/>
    <s v="Call"/>
    <s v="E94782A197DF4832B6151D2A32BF0088"/>
    <d v="2025-11-28T00:00:00"/>
    <d v="2025-11-28T17:46:33"/>
    <d v="2025-11-28T17:49:38"/>
    <x v="1"/>
    <m/>
    <s v="066379559"/>
    <s v="NA"/>
    <s v="NA"/>
    <s v="Outbound"/>
    <s v="泰強守經銷商"/>
    <n v="0"/>
    <s v="[]"/>
    <s v="Smartphone"/>
    <s v="voice"/>
    <s v="Reason: 國泰通知已批改完成。(SN修改)_x000a__x000a_Action: 去電門市通知批改完成，門市已知悉，會在TRS系統做後續報修。_x000a__x000a_Tools: 150112PTA55270_x000a__x000a_End Result: 066379559"/>
    <m/>
    <s v="一般諮詢"/>
    <s v="投保/批改/理賠進度"/>
    <s v="Resolved"/>
  </r>
  <r>
    <s v="Synnex"/>
    <x v="1"/>
    <s v="Call"/>
    <s v="E963DE4DC3BD4DFD99509F47E571325A"/>
    <d v="2025-11-19T00:00:00"/>
    <d v="2025-11-19T15:56:45"/>
    <d v="2025-11-19T15:57:18"/>
    <x v="3"/>
    <s v="Amber Wang"/>
    <s v="033229797"/>
    <s v="NA"/>
    <s v="NA"/>
    <s v="Outbound"/>
    <s v="泰強守經銷商"/>
    <n v="0"/>
    <s v="[]"/>
    <s v="Smartphone"/>
    <s v="voice"/>
    <s v="Reason: _x000a_異常重新撥打_x000a_Action: _x000a__x000a_Tools: _x000a__x000a_End Result:"/>
    <m/>
    <s v="未提供服務"/>
    <s v="斷線"/>
    <s v="DISCONNECTED"/>
  </r>
  <r>
    <s v="Synnex"/>
    <x v="1"/>
    <s v="Call"/>
    <s v="E9C6D33C34E2492CBA03DD8E094C7934"/>
    <d v="2025-11-25T00:00:00"/>
    <d v="2025-11-25T12:37:16"/>
    <d v="2025-11-25T12:43:44"/>
    <x v="4"/>
    <m/>
    <s v="0286716555"/>
    <s v="NA"/>
    <s v="NA"/>
    <s v="Outbound"/>
    <s v="泰強守經銷商"/>
    <n v="0"/>
    <s v="[&quot;60005872&quot;]"/>
    <s v="Smartphone"/>
    <s v="voice"/>
    <s v="Reason: 派件，用戶失聯請門市協助聯繫用戶_x000a__x000a_Action: 告知門市用戶送修耳機需付置換費用1200，但因聯繫不上用戶請門市協助告知_x000a_門市表示無其它連絡電話，但有用戶社群軟體，會再與用戶告知，並要求16:00回電_x000a__x000a_Tools: 頻道派件，TCS信箱 【亞勝科技服務專案】泰強守保險報修-保單號碼150112PTC09769_x000a_維修單號60005872_x000a__x000a_End Result: 0286716555"/>
    <m/>
    <s v="一般諮詢"/>
    <s v="投保/批改/理賠進度"/>
    <s v="CALLBACK"/>
  </r>
  <r>
    <s v="Synnex"/>
    <x v="1"/>
    <s v="Call"/>
    <s v="EA0F7BF4F34647A685F7DCBB3C91A9CF"/>
    <d v="2025-11-19T00:00:00"/>
    <d v="2025-11-19T18:06:35"/>
    <d v="2025-11-19T18:20:27"/>
    <x v="3"/>
    <s v="Howard Chen"/>
    <s v="035280885"/>
    <s v="NA"/>
    <s v="NA"/>
    <s v="Outbound"/>
    <s v="泰強守經銷商"/>
    <n v="0"/>
    <s v="[&quot;60005734&quot;,&quot;150112PTA50290&quot;]"/>
    <s v="Smartphone"/>
    <s v="voice"/>
    <s v="Reason:60005734/150112PTA50290，序號已批改完成，通知門市於B2B重新提交事故通知(事故日期不得早於11/19)，並重新提供正確IMEI之AB單。_x000a_另提醒FMIP尚未關閉，請最晚於來信AB單時關閉完成，以利通知維修中心後續作業。_x000a__x000a_Action:說明完成，已引導B2B提交事故通知，確認已上傳完成，待補AB單並等候FMIP關閉後門市進線通知。_x000a__x000a_Tools:TEAMS泰強守頻道派件、B2B_x000a__x000a_End Result:無其他問題。035280885"/>
    <m/>
    <s v="一般諮詢"/>
    <s v="投保/批改/理賠 申請書填寫方式"/>
    <s v="Resolved"/>
  </r>
  <r>
    <s v="Synnex"/>
    <x v="1"/>
    <s v="Call"/>
    <s v="EA33570311F742769AC5F93B1739903B"/>
    <d v="2025-11-20T00:00:00"/>
    <d v="2025-11-20T14:10:06"/>
    <d v="2025-11-20T14:12:35"/>
    <x v="5"/>
    <m/>
    <s v="0933938163"/>
    <s v="NA"/>
    <s v="NA"/>
    <s v="Outbound"/>
    <s v="泰強守經銷商"/>
    <n v="0"/>
    <s v="[&quot;150112PTA52489&quot;]"/>
    <s v="Smartphone"/>
    <s v="voice"/>
    <s v="Reason: 派件，TRS協助件單，與門市確認故障日期及地點_x000a__x000a_Action: 未接聽_x000a__x000a_Tools: 頻道派件，TCS信箱 【亞勝科技服務專案】泰強守保險報修-保單號碼150112PTA52489_x000a__x000a_End Result: 0933938163"/>
    <m/>
    <s v="一般諮詢"/>
    <s v="投保/批改/理賠 申請書填寫方式"/>
    <s v="CALLBACK"/>
  </r>
  <r>
    <s v="Synnex"/>
    <x v="1"/>
    <s v="Call"/>
    <s v="EA781C8F38664454A1CD403E52A35071"/>
    <d v="2025-11-26T00:00:00"/>
    <d v="2025-11-26T16:30:58"/>
    <d v="2025-11-26T16:32:46"/>
    <x v="3"/>
    <m/>
    <s v="047576556"/>
    <s v="NA"/>
    <s v="NA"/>
    <s v="Outbound"/>
    <s v="泰強守經銷商"/>
    <n v="0"/>
    <s v="[&quot;150112PTA55233&quot;]"/>
    <s v="Smartphone"/>
    <s v="voice"/>
    <s v="Reason: 派件，告知門市報修單簽名不完整_x000a__x000a_Action: 未接聽斷線_x000a__x000a_Tools: 頻道派件，TCS信箱 【亞勝科技服務專案】泰強守保險報修-保單號碼150112PTA55233_x000a__x000a_End Result: 047576556"/>
    <m/>
    <s v="一般諮詢"/>
    <s v="投保/批改/理賠 申請書填寫方式"/>
    <s v="UNREACHABLE"/>
  </r>
  <r>
    <s v="Synnex"/>
    <x v="1"/>
    <s v="Call"/>
    <s v="EAA910D223904F71BDBE2AF273604A70"/>
    <d v="2025-11-20T00:00:00"/>
    <d v="2025-11-20T12:12:11"/>
    <d v="2025-11-20T12:14:50"/>
    <x v="5"/>
    <s v="Alex Chen"/>
    <s v="0987689839"/>
    <s v="NA"/>
    <s v="NA"/>
    <s v="Outbound"/>
    <s v="泰強守保戶"/>
    <n v="0"/>
    <s v="[]"/>
    <s v="Smartphone"/>
    <s v="voice"/>
    <s v="國泰轉介客戶_x000a_Reason: 國泰來信，客戶想了解那些門市有配合投保，請聯繫客戶確認客戶所在地，請業務團隊提供門市。針對泰強守服務的保單方案及費用，屆時請客戶與門市人員確認，通話中不特別說明。_x000a__x000a_Action: 致電蔡小姐，確認目前已無需求，無其他問題_x000a__x000a_Tools: 自身經驗_x000a__x000a_End Result: 完成"/>
    <m/>
    <s v="一般諮詢"/>
    <s v="國泰交辦案件"/>
    <s v="Resolved"/>
  </r>
  <r>
    <s v="Synnex"/>
    <x v="1"/>
    <s v="Call"/>
    <s v="EAEFBF488FE2445783AD2A42C88A9266"/>
    <d v="2025-11-14T00:00:00"/>
    <d v="2025-11-14T15:45:13"/>
    <d v="2025-11-14T15:45:52"/>
    <x v="1"/>
    <s v="Sherry Lin"/>
    <s v="0987266856"/>
    <s v="NA"/>
    <s v="NA"/>
    <s v="Outbound"/>
    <s v="泰強守保戶"/>
    <n v="0"/>
    <s v="[&quot;150114PTA26275&quot;]"/>
    <s v="Smartphone"/>
    <s v="voice"/>
    <s v="Reason: 簡訊保單外撥_x000a__x000a_Action: _x000a_NA_x000a_Tools: _x000a_150114PTA26275_x000a_End Result: 無法聯繫"/>
    <m/>
    <s v="一般諮詢"/>
    <s v="電子保單"/>
    <s v="UNREACHABLE"/>
  </r>
  <r>
    <s v="Synnex"/>
    <x v="1"/>
    <s v="Call"/>
    <s v="EB4728C8DDF74CE69057892DB29F0FD9"/>
    <d v="2025-11-10T00:00:00"/>
    <d v="2025-11-10T14:06:09"/>
    <d v="2025-11-10T14:07:52"/>
    <x v="0"/>
    <s v="Evan Liu"/>
    <s v="0919186437"/>
    <s v="NA"/>
    <s v="NA"/>
    <s v="Outbound"/>
    <s v="泰強守經銷商"/>
    <n v="0"/>
    <s v="[&quot;150113PTA07604&quot;]"/>
    <s v="Smartphone"/>
    <s v="voice"/>
    <s v="Reason: 補件批改IMEI，資料錯誤_x000a__x000a_Action: 轉語音_x000a__x000a_Tools: NA_x000a__x000a_End Result: 無法聯繫"/>
    <m/>
    <s v="未提供服務"/>
    <s v="無法聯繫"/>
    <s v="UNREACHABLE"/>
  </r>
  <r>
    <s v="Synnex"/>
    <x v="1"/>
    <s v="Call"/>
    <s v="EB48C511E8D34630833F2C583C558F9E"/>
    <d v="2025-11-13T00:00:00"/>
    <d v="2025-11-13T14:33:20"/>
    <d v="2025-11-13T14:34:47"/>
    <x v="5"/>
    <s v="Sherry Lin"/>
    <s v="0927306272"/>
    <s v="NA"/>
    <s v="NA"/>
    <s v="Outbound"/>
    <s v="泰強守保戶"/>
    <n v="0"/>
    <s v="[&quot;150114PTA26644&quot;]"/>
    <s v="Smartphone"/>
    <s v="voice"/>
    <s v="Reason: 保單外撥_x000a__x000a_Action: 門號錯誤_x000a__x000a_Tools: 150114PTA26644_x000a__x000a_End Result: 錯誤來電"/>
    <m/>
    <s v="一般諮詢"/>
    <s v="電子保單"/>
    <s v="MISDIRECT"/>
  </r>
  <r>
    <s v="Synnex"/>
    <x v="1"/>
    <s v="Call"/>
    <s v="EB4A0DD4121F4DBA85726D99A8AA3345"/>
    <d v="2025-11-04T00:00:00"/>
    <d v="2025-11-04T15:40:23"/>
    <d v="2025-11-04T15:43:52"/>
    <x v="4"/>
    <s v="Sherry Lin"/>
    <s v="047686661"/>
    <s v="NA"/>
    <s v="NA"/>
    <s v="Outbound"/>
    <s v="泰強守經銷商"/>
    <n v="0"/>
    <s v="[&quot;150113PTA46907&quot;,&quot;60005653&quot;]"/>
    <s v="Smartphone"/>
    <s v="voice"/>
    <s v="Reason: _x000a_協助報修_x000a_Action: _x000a_通知建單完成 呼叫物流_x000a_Tools: _x000a_150113PTA46907 60005653_x000a_End Result: 通知完成"/>
    <m/>
    <s v="一般諮詢"/>
    <s v="投保/批改/理賠 申請書填寫方式"/>
    <s v="Resolved"/>
  </r>
  <r>
    <s v="Synnex"/>
    <x v="1"/>
    <s v="Call"/>
    <s v="EB765F451D364168B4B85F7012AE79DC"/>
    <d v="2025-11-20T00:00:00"/>
    <d v="2025-11-20T17:13:39"/>
    <d v="2025-11-20T17:23:34"/>
    <x v="5"/>
    <m/>
    <s v="0422851314"/>
    <s v="NA"/>
    <s v="NA"/>
    <s v="Outbound"/>
    <s v="泰強守經銷商"/>
    <n v="0"/>
    <s v="[&quot;60005896&quot;]"/>
    <s v="Smartphone"/>
    <s v="voice"/>
    <s v="Reason: 派件，國泰批改完成，請門市協助重新報修_x000a__x000a_Action: 請門市協助重新報修，維修單號為60005896_x000a__x000a_Tools: 頻道派件，TCS信箱 【亞勝科技服務專案】泰強守保險報修-保單號碼150112PTA52742_x000a__x000a_End Result: 0422851314"/>
    <m/>
    <s v="一般諮詢"/>
    <s v="投保/批改/理賠進度"/>
    <s v="Resolved"/>
  </r>
  <r>
    <s v="Synnex"/>
    <x v="1"/>
    <s v="Call"/>
    <s v="EBAF391E344E4A5C9656BECCC3F31859"/>
    <d v="2025-11-11T00:00:00"/>
    <d v="2025-11-11T20:04:30"/>
    <d v="2025-11-11T20:09:56"/>
    <x v="4"/>
    <s v="Evan Liu"/>
    <s v="0422277789"/>
    <s v="NA"/>
    <s v="NA"/>
    <s v="Outbound"/>
    <s v="泰強守經銷商"/>
    <n v="0"/>
    <s v="[&quot;60005411 &quot;]"/>
    <s v="Smartphone"/>
    <s v="voice"/>
    <s v="Reason: 國泰批改完成，請門市完成後續報修作業_x000a__x000a_Action: 請門市重新申請事故通知，不得早於今日，提供正確AB單來信TCS_x000a__x000a_Tools: TCS-回覆: EDTI-泰強守服務申請- 60005411 -：150113PTA36271 -投保機型名稱錯誤_x000a__x000a_End Result: 說明完成"/>
    <m/>
    <s v="一般諮詢"/>
    <s v="行銷活動"/>
    <s v="Resolved"/>
  </r>
  <r>
    <s v="Synnex"/>
    <x v="1"/>
    <s v="Call"/>
    <s v="EBBCCBBFEA7B484F8AAA6AC78A1DDA74"/>
    <d v="2025-11-27T00:00:00"/>
    <d v="2025-11-27T16:01:21"/>
    <d v="2025-11-27T16:07:50"/>
    <x v="5"/>
    <s v="Howard Chen"/>
    <s v="0424513979"/>
    <s v="NA"/>
    <s v="NA"/>
    <s v="Outbound"/>
    <s v="泰強守經銷商"/>
    <n v="0"/>
    <s v="[&quot;150114PTA28342&quot;]"/>
    <s v="Smartphone"/>
    <s v="voice"/>
    <s v="Reason:150114PTA28342來信變更SN，確認批改原因，並提醒正本保留及確認文件地址。_x000a_另仍缺購買憑證，待補。_x000a__x000a_Action:說明完成，待補件後轉送國泰批改。_x000a_(門市表示無正規發票僅有收據，且門市亦無POS系統可提供當天此裝置銷售紀錄，說明請門市提供目前可提供的，協助轉國泰，但以國泰審核為主)_x000a_批改原因-投保時KEY錯。_x000a_文件地址-台中市西屯區福星路320號_x000a__x000a_Tools:TCS信箱-批改申請書- 陳貞霓、自身經驗_x000a__x000a_End Result:無其他問題。0424513979"/>
    <m/>
    <s v="批改申請"/>
    <s v="修改手機裝置資料"/>
    <s v="Resolved"/>
  </r>
  <r>
    <s v="FET"/>
    <x v="0"/>
    <s v="Call"/>
    <s v="EC307F7C1E0342D8B88F9D53B9459C22"/>
    <d v="2025-11-24T00:00:00"/>
    <d v="2025-11-24T11:09:39"/>
    <d v="2025-11-24T11:25:26"/>
    <x v="0"/>
    <m/>
    <s v="0925266168"/>
    <s v="NA"/>
    <s v="NA"/>
    <s v="Outbound"/>
    <s v="註冊用戶 - 數位萬事通"/>
    <n v="0"/>
    <s v="[]"/>
    <s v="Smartphone"/>
    <s v="voice"/>
    <s v="Reason: 直銷公司的app查看過往的入會紀錄，想確認金額及購買憑據，直接的上線說從裡面可以查。_x000a__x000a_Action: 引導查看，此直銷公司的app的會資料設定及購買資料相關中，沒有查看到紀錄(當初30幾萬的入會憑據)。請客戶再與他的上線做確認。客戶表示好的。_x000a__x000a_Tools: 個人經驗_x000a__x000a_End Result: 已解決，轉滿意度。"/>
    <m/>
    <s v="程式相關"/>
    <s v="其它軟體程式"/>
    <s v="Resolved"/>
  </r>
  <r>
    <s v="Synnex"/>
    <x v="1"/>
    <s v="Call"/>
    <s v="EC5C1D5A09E1469B82E06CAC5AC90C07"/>
    <d v="2025-11-17T00:00:00"/>
    <d v="2025-11-17T20:11:20"/>
    <d v="2025-11-17T20:13:12"/>
    <x v="0"/>
    <s v="Evan Liu"/>
    <s v="0907566036"/>
    <s v="NA"/>
    <s v="NA"/>
    <s v="Outbound"/>
    <s v="泰強守經銷商"/>
    <n v="0"/>
    <s v="[&quot;150112PTA52239&quot;]"/>
    <s v="Smartphone"/>
    <s v="voice"/>
    <s v="Reason: 來信報修_x000a__x000a_Action: 用戶電池健康度未低於80%，取消報修_x000a__x000a_Tools: TCS-保險_x000a__x000a_End Result: 說明完成"/>
    <m/>
    <s v="一般諮詢"/>
    <s v="投保/批改/理賠進度"/>
    <s v="Resolved"/>
  </r>
  <r>
    <s v="Synnex"/>
    <x v="1"/>
    <s v="Call"/>
    <s v="EC6511D40B0843888A77EE9453177338"/>
    <d v="2025-11-06T00:00:00"/>
    <d v="2025-11-06T16:29:09"/>
    <d v="2025-11-06T16:32:44"/>
    <x v="5"/>
    <s v="Howard Chen"/>
    <s v="0287729016"/>
    <s v="NA"/>
    <s v="NA"/>
    <s v="Outbound"/>
    <s v="泰強守經銷商"/>
    <n v="0"/>
    <s v="[&quot;60005569&quot;]"/>
    <s v="Smartphone"/>
    <s v="voice"/>
    <s v="Reason:60005569，(Jeremy來信) 此件因用錯IMEI報修，導致國泰b2b並未顯示，通知門市重新於國泰b2b系統報修_x000a__x000a_Action:此端無權限操作B2B，提供承辦門市聯電0422259250，可直接聯繫承辦門市_x000a__x000a_Tools:tcs信箱-回覆: EDTI-泰強守服務申請- 60005569 -：150112PTA48895 -IMEI不符_x000a__x000a_End Result:無其他問題。0287729016"/>
    <m/>
    <s v="一般諮詢"/>
    <s v="投保/批改/理賠 申請書填寫方式"/>
    <s v="Resolved"/>
  </r>
  <r>
    <s v="Synnex"/>
    <x v="1"/>
    <s v="Call"/>
    <s v="EC998C10A388440390CB379D23504F22"/>
    <d v="2025-11-26T00:00:00"/>
    <d v="2025-11-26T21:02:55"/>
    <d v="2025-11-26T21:07:01"/>
    <x v="3"/>
    <s v="Howard Chen"/>
    <s v="062301223"/>
    <s v="NA"/>
    <s v="NA"/>
    <s v="Outbound"/>
    <s v="泰強守經銷商"/>
    <n v="0"/>
    <s v="[&quot;150114PTA28668&quot;]"/>
    <s v="Smartphone"/>
    <s v="voice"/>
    <s v="Reason:150114PTA28668來信退保，確認退保原因，並說明退費及提醒正本保留_x000a__x000a_Action:_x000a_退保原因-客戶認為平板保費太高，不划算_x000a_文件地址-台南市歸仁區中山路1段621號_x000a__x000a_Tools:TCS信箱-批改申請-退保_x000a__x000a_End Result:無其他問題。062301223"/>
    <m/>
    <s v="批改申請"/>
    <s v="退保申請"/>
    <s v="Resolved"/>
  </r>
  <r>
    <s v="Synnex"/>
    <x v="1"/>
    <s v="Call"/>
    <s v="ED41F5724E824E8ABBE01A55C0AA0586"/>
    <d v="2025-11-20T00:00:00"/>
    <d v="2025-11-20T20:02:19"/>
    <d v="2025-11-20T20:03:50"/>
    <x v="5"/>
    <s v="Howard Chen"/>
    <s v="048339212"/>
    <s v="NA"/>
    <s v="NA"/>
    <s v="Outbound"/>
    <s v="泰強守經銷商"/>
    <n v="0"/>
    <s v="[&quot;150114PTA27871&quot;]"/>
    <s v="Smartphone"/>
    <s v="voice"/>
    <s v="Reason:150114PTA27871，來信變更型號(級距相同)，已收到補件，批改申請書缺客戶簽名。_x000a__x000a_Action:說明完成，待補件。_x000a__x000a_Tools:TCS信箱-Re: 員林洋蔥-申請變更手機型號_x000a__x000a_End Result:無其他問題。048339212"/>
    <m/>
    <s v="批改申請"/>
    <s v="修改手機裝置資料"/>
    <s v="Resolved"/>
  </r>
  <r>
    <s v="Synnex"/>
    <x v="1"/>
    <s v="Call"/>
    <s v="ED9A1E90A8BC4908B81AB5E21522D828"/>
    <d v="2025-11-06T00:00:00"/>
    <d v="2025-11-06T20:25:56"/>
    <d v="2025-11-06T20:26:54"/>
    <x v="5"/>
    <s v="Amber Wang"/>
    <s v="0989926950"/>
    <s v="NA"/>
    <s v="NA"/>
    <s v="Outbound"/>
    <s v="泰強守保戶"/>
    <n v="0"/>
    <s v="[&quot;A0071&quot;]"/>
    <s v="Smartphone"/>
    <s v="voice"/>
    <s v="Reason: _x000a_FMIP未關閉,A0071_x000a_理賠申請書內容錯誤 (保單號碼誤植為150112PTA43643 )_x000a_Action: _x000a_無人接聽_x000a_Tools: _x000a_頻道、TCS:回覆: 急-TRS系統限制無法建單150112PTA43642煩請協助確認，感謝_x000a_End Result: _x000a_無人接聽_x000a_0989926950"/>
    <m/>
    <s v="一般諮詢"/>
    <s v="投保/批改/理賠進度"/>
    <s v="UNREACHABLE"/>
  </r>
  <r>
    <s v="Synnex"/>
    <x v="1"/>
    <s v="Call"/>
    <s v="EDC141622CC945FC8C0E29FB727B9AD8"/>
    <d v="2025-11-11T00:00:00"/>
    <d v="2025-11-11T17:54:42"/>
    <d v="2025-11-11T17:57:56"/>
    <x v="4"/>
    <s v="Alex Chen"/>
    <s v="0920929625"/>
    <s v="NA"/>
    <s v="NA"/>
    <s v="Outbound"/>
    <s v="泰強守經銷商"/>
    <n v="0"/>
    <s v="[]"/>
    <s v="Smartphone"/>
    <s v="voice"/>
    <s v="Reason: 回電說明電池狀況_x000a__x000a_Action: 致電陳小姐說明，維修中心檢測電池正常故無更換，確認說明清楚_x000a__x000a_Tools: 60005594、150112PTA56061_x000a__x000a_End Result: 完成"/>
    <m/>
    <s v="一般諮詢"/>
    <s v="投保/批改/理賠進度"/>
    <s v="Resolved"/>
  </r>
  <r>
    <s v="Synnex"/>
    <x v="1"/>
    <s v="Call"/>
    <s v="EED5E5687512499384852080E3D3353A"/>
    <d v="2025-11-14T00:00:00"/>
    <d v="2025-11-14T19:17:07"/>
    <d v="2025-11-14T19:21:33"/>
    <x v="1"/>
    <s v="Evan Liu"/>
    <s v="0287729016"/>
    <s v="NA"/>
    <s v="NA"/>
    <s v="Outbound"/>
    <s v="泰強守經銷商"/>
    <n v="0"/>
    <s v="[&quot;60005810&quot;,&quot;60005811&quot;]"/>
    <s v="Smartphone"/>
    <s v="voice"/>
    <s v="Reason: 門市來信報修_x000a__x000a_Action: 向門市說明已報修完成並確認門市有收到信件_x000a_提醒回填案件編號、打包、黏貼物流單，安排物流取件_x000a__x000a_Tools: TCS-【亞勝科技服務專案】泰強守保險報修-150113PTA20104_x000a_TCS-【亞勝科技服務專案】泰強守保險報修-150112PTA57245_x000a__x000a_End Result: 說明完成"/>
    <m/>
    <s v="一般諮詢"/>
    <s v="投保/批改/理賠進度"/>
    <s v="Resolved"/>
  </r>
  <r>
    <s v="Synnex"/>
    <x v="0"/>
    <s v="Call"/>
    <s v="EEE285D9EE6F4E359317B3687B9CA661"/>
    <d v="2025-11-10T00:00:00"/>
    <d v="2025-11-10T15:08:13"/>
    <d v="2025-11-10T15:34:32"/>
    <x v="0"/>
    <s v="Alex Chen"/>
    <s v="0937627771"/>
    <s v="NA"/>
    <s v="NA"/>
    <s v="Outbound"/>
    <s v="註冊用戶 - 科技易即通"/>
    <n v="0"/>
    <s v="[]"/>
    <s v="Smartphone"/>
    <s v="voice"/>
    <s v="Reason: 接續協助capcut影片編輯(去水印、新增文字)_x000a__x000a_Action: 協助到一半因用戶表示有快遞要領取，約15:50回電0937627771_x000a__x000a_Tools: 測試機、LMI_x000a__x000a_End Result: 需回電約15:50回電0937627771"/>
    <m/>
    <s v="程式相關"/>
    <s v="相片及影像處理"/>
    <s v="CALLBACK"/>
  </r>
  <r>
    <s v="Synnex"/>
    <x v="1"/>
    <s v="Call"/>
    <s v="EEEC486C0CEA43FCA96DC876C6E99747"/>
    <d v="2025-11-03T00:00:00"/>
    <d v="2025-11-03T12:12:27"/>
    <d v="2025-11-03T12:15:06"/>
    <x v="0"/>
    <m/>
    <s v="0989987525"/>
    <s v="NA"/>
    <s v="NA"/>
    <s v="Outbound"/>
    <s v="泰強守經銷商"/>
    <n v="0"/>
    <s v="[&quot; 60005527&quot;]"/>
    <s v="Smartphone"/>
    <s v="voice"/>
    <s v="Reason: 派件外撥，和門市確認送修IMEI是否正確_x000a__x000a_Action: 門市未接聽_x000a__x000a_Tools: TCS信箱  主旨: 回覆: 更新RE: EDTI-泰強守服務申請- 60005527-：150113PTA07604 -IMEI不符_x000a__x000a_End Result: _x000a_60005527"/>
    <m/>
    <s v="一般諮詢"/>
    <s v="投保/批改/理賠進度"/>
    <s v="CALLBACK"/>
  </r>
  <r>
    <s v="Synnex"/>
    <x v="1"/>
    <s v="Call"/>
    <s v="EF1DF4F1B3F244BFBCAF14E7BA1CFC27"/>
    <d v="2025-11-04T00:00:00"/>
    <d v="2025-11-04T13:20:49"/>
    <d v="2025-11-04T13:23:44"/>
    <x v="4"/>
    <s v="Sherry Lin"/>
    <s v="037369525"/>
    <s v="NA"/>
    <s v="NA"/>
    <s v="Outbound"/>
    <s v="泰強守經銷商"/>
    <n v="0"/>
    <s v="[&quot;150112PTA55833&quot;,&quot;60005582&quot;]"/>
    <s v="Smartphone"/>
    <s v="voice"/>
    <s v="Reason: Gina來信，此案件FMIP未關閉_x000a__x000a_Action: _x000a_請門市協助客戶處理._x000a_Tools: 60005582_x000a_150112PTA55833_x000a_End Result: 通知完成"/>
    <m/>
    <s v="一般諮詢"/>
    <s v="投保/批改/理賠進度"/>
    <s v="Resolved"/>
  </r>
  <r>
    <s v="Synnex"/>
    <x v="1"/>
    <s v="Call"/>
    <s v="EF43B6C03E2F4216B783B9DD6C6EA146"/>
    <d v="2025-11-19T00:00:00"/>
    <d v="2025-11-19T17:08:23"/>
    <d v="2025-11-19T17:09:31"/>
    <x v="3"/>
    <s v="Sherry Lin"/>
    <s v="0901431439"/>
    <s v="NA"/>
    <s v="NA"/>
    <s v="Outbound"/>
    <s v="泰強守保戶"/>
    <n v="0"/>
    <s v="[&quot;150114PTA27180&quot;]"/>
    <s v="Smartphone"/>
    <s v="voice"/>
    <s v="Reason: 保單外撥_x000a__x000a_Action: 說明權益_x000a__x000a_Tools: 150114PTA27180_x000a__x000a_End Result: 通知完成"/>
    <m/>
    <s v="一般諮詢"/>
    <s v="電子保單"/>
    <s v="Resolved"/>
  </r>
  <r>
    <s v="Synnex"/>
    <x v="1"/>
    <s v="Call"/>
    <s v="EF5EB65081E54F18BDE6BD156F64307D"/>
    <d v="2025-11-20T00:00:00"/>
    <d v="2025-11-20T17:29:05"/>
    <d v="2025-11-20T17:48:19"/>
    <x v="5"/>
    <s v="Howard Chen"/>
    <s v="073381918"/>
    <s v="NA"/>
    <s v="NA"/>
    <s v="Outbound"/>
    <s v="泰強守經銷商"/>
    <n v="0"/>
    <s v="[&quot;60005697&quot;,&quot;150113PTA32198&quot;]"/>
    <s v="Smartphone"/>
    <s v="voice"/>
    <s v="Reason:60005697/150113PTA32198，(Gina來信)前次送修有變更IMEI，目前保單IMEI已批改完成，通知門市重新進行國泰B2B報修，並提供更新的理賠文件_x000a__x000a_Action:引導B2B提交事故通知，確認已上傳。說明AB單須改報修日期、故障發生日(同B2B填11/20)、IMEI更正，待補。_x000a__x000a_Tools:TCS信箱-FW: EDTI-泰強守服務申請- 60005697 -：150113PTA32198 - 序號錯誤、TRS_x000a__x000a_End Result:無其他問題，待補件。073381918"/>
    <m/>
    <s v="一般諮詢"/>
    <s v="投保/批改/理賠 申請書填寫方式"/>
    <s v="Resolved"/>
  </r>
  <r>
    <s v="Synnex"/>
    <x v="1"/>
    <s v="Call"/>
    <s v="EFFAE2B2040C4E898ED3DEC490426090"/>
    <d v="2025-11-24T00:00:00"/>
    <d v="2025-11-24T18:08:29"/>
    <d v="2025-11-24T18:11:36"/>
    <x v="0"/>
    <s v="Alex Chen"/>
    <s v="0966500526"/>
    <s v="NA"/>
    <s v="NA"/>
    <s v="Outbound"/>
    <s v="泰強守經銷商"/>
    <n v="0"/>
    <s v="[]"/>
    <s v="Smartphone"/>
    <s v="voice"/>
    <s v="Reason: A單要勾選本人_x000a__x000a_Action:通知承辦吳先生記得A單要勾選本人 _x000a__x000a_Tools: 60005960、150112PTA53352_x000a__x000a_End Result: 完成"/>
    <m/>
    <s v="一般諮詢"/>
    <s v="投保/批改/理賠 申請書填寫方式"/>
    <s v="Resolved"/>
  </r>
  <r>
    <s v="FET"/>
    <x v="0"/>
    <s v="Call"/>
    <s v="EFFC8B911BB04554A80BE49192736EE4"/>
    <d v="2025-11-26T00:00:00"/>
    <d v="2025-11-26T20:35:37"/>
    <d v="2025-11-26T20:51:42"/>
    <x v="3"/>
    <s v="Amber Wang"/>
    <s v="0930081238"/>
    <s v="NA"/>
    <s v="NA"/>
    <s v="Outbound"/>
    <s v="註冊用戶 - 數位萬事通"/>
    <n v="0"/>
    <s v="[]"/>
    <s v="Smartphone"/>
    <s v="voice"/>
    <s v="Reason: _x000a_LINE沒有顯示通知，表示以前鎖定螢幕仍會有顯示(短暫顯示幾秒快閃)，目前只剩通知聲_x000a_Action: _x000a_1-1.LINE-設定-提醒為開啟-確認顯示內容為關閉-已開啟_x000a_1-2.通知-請勿打擾-確定為關閉_x000a_1-3.設定-應用程式-LINE-通知已允許-聲音和震動及通知類別皆開起_x000a_1-4後續與用戶說明可從最上方下拉也可以簡易看到通知內容非點入App，表示無其他問題_x000a_Tools: _x000a_個人經驗_x000a_End Result: _x000a_無其他問題"/>
    <m/>
    <s v="程式相關"/>
    <s v="社群軟體 - Line"/>
    <s v="Resolved"/>
  </r>
  <r>
    <s v="Synnex"/>
    <x v="1"/>
    <s v="Call"/>
    <s v="F04A97EB71614767819B968633DA8E5C"/>
    <d v="2025-11-13T00:00:00"/>
    <d v="2025-11-13T16:05:42"/>
    <d v="2025-11-13T16:16:29"/>
    <x v="5"/>
    <s v="Howard Chen"/>
    <s v="033229797"/>
    <s v="NA"/>
    <s v="NA"/>
    <s v="Outbound"/>
    <s v="泰強守經銷商"/>
    <n v="0"/>
    <s v="[&quot;60005731&quot;]"/>
    <s v="Smartphone"/>
    <s v="voice"/>
    <s v="Reason:60005731，(Gina來信)此案件投保錯誤機型，通知門市先進行批改，並待批改完成後重新於B2B提交事故通知且提供正確AB單才能申請理賠。_x000a_另請門市提供有效購買證明向Apple原廠客服更新保固日期。_x000a__x000a_Action:說明完成，請門市先提交批改申請並連繫Apple原廠提供有效購正更新保固日期。待批改完成後會再通知說明事故通知及ab單如何作業。_x000a__x000a_Tools:TCS信箱-泰強守服務申請-DX2511004180-150113PTC04743-60005731-機型不符、AIIA-批改申請書-空白申請書及填寫範本 20240509、AIIA-泰強守-批改作業流程_20250528_x000a__x000a_End Result:無其他問題。033229797"/>
    <m/>
    <s v="一般諮詢"/>
    <s v="投保/批改/理賠 申請書填寫方式"/>
    <s v="Resolved"/>
  </r>
  <r>
    <s v="Synnex"/>
    <x v="1"/>
    <s v="Call"/>
    <s v="F059BCEB9DD74A2C80A18CED7110467C"/>
    <d v="2025-11-06T00:00:00"/>
    <d v="2025-11-06T15:08:10"/>
    <d v="2025-11-06T15:08:51"/>
    <x v="5"/>
    <s v="Sherry Lin"/>
    <s v="0956434224"/>
    <s v="NA"/>
    <s v="NA"/>
    <s v="Outbound"/>
    <s v="泰強守保戶"/>
    <n v="0"/>
    <s v="[&quot;150114PTA26338&quot;]"/>
    <s v="Smartphone"/>
    <s v="voice"/>
    <s v="Reason: 保單外撥_x000a__x000a_Action: _x000a_NA_x000a_Tools: _x000a_150114PTA26338_x000a_End Result: 無法聯繫"/>
    <m/>
    <s v="一般諮詢"/>
    <s v="電子保單"/>
    <s v="UNREACHABLE"/>
  </r>
  <r>
    <s v="Synnex"/>
    <x v="1"/>
    <s v="Call"/>
    <s v="F0B1958E6532405E90C3781721382C93"/>
    <d v="2025-11-17T00:00:00"/>
    <d v="2025-11-17T13:05:18"/>
    <d v="2025-11-17T13:09:22"/>
    <x v="0"/>
    <m/>
    <s v="089335222"/>
    <s v="NA"/>
    <s v="NA"/>
    <s v="Outbound"/>
    <s v="泰強守經銷商"/>
    <n v="0"/>
    <s v="[&quot;60005843&quot;]"/>
    <s v="Smartphone"/>
    <s v="voice"/>
    <s v="Reason: 門市來信紙本報修，請先協助確認TRS是否為有效保險件，若無權限請協助檢查文件完整性，確認事故地點並於TRS起單_x000a__x000a_Action: 門市夏小姐，單去電確認收取信件，說明維修單號及保單號回填AB單，物流單黏貼維修箱上，約兩個工作日過去取件，_x000a__x000a_Tools: 60005843_x000a__x000a_End Result: 089335222"/>
    <m/>
    <s v="一般諮詢"/>
    <s v="投保/批改/理賠進度"/>
    <s v="Resolved"/>
  </r>
  <r>
    <s v="Synnex"/>
    <x v="1"/>
    <s v="Call"/>
    <s v="F273927BC04446A1B5360F1D57E15F1F"/>
    <d v="2025-11-24T00:00:00"/>
    <d v="2025-11-24T15:08:29"/>
    <d v="2025-11-24T15:13:09"/>
    <x v="0"/>
    <m/>
    <s v="0930906955"/>
    <s v="NA"/>
    <s v="NA"/>
    <s v="Outbound"/>
    <s v="泰強守保戶"/>
    <n v="0"/>
    <s v="[&quot;60004849&quot;]"/>
    <s v="Smartphone"/>
    <s v="voice"/>
    <s v="Reason: 客戶詢問維修進度_x000a__x000a_Action: 去電說明置換機型為SAMSUNG / Galaxy S24 Ultra 256GB，後續請留意維修中心電話，以利後續置換流程_x000a__x000a_Tools: 60004849_x000a__x000a_End Result: 0930906955"/>
    <m/>
    <s v="一般諮詢"/>
    <s v="投保/批改/理賠進度"/>
    <s v="Resolved"/>
  </r>
  <r>
    <s v="Synnex"/>
    <x v="1"/>
    <s v="Call"/>
    <s v="F288FF4617054BADBB3274988F80B69D"/>
    <d v="2025-11-19T00:00:00"/>
    <d v="2025-11-19T12:30:47"/>
    <d v="2025-11-19T12:43:59"/>
    <x v="3"/>
    <s v="Alex Chen"/>
    <s v="0282616188"/>
    <s v="NA"/>
    <s v="NA"/>
    <s v="Outbound"/>
    <s v="泰強守經銷商"/>
    <n v="0"/>
    <s v="[]"/>
    <s v="Smartphone"/>
    <s v="voice"/>
    <s v="Reason: 補充說明置換案件，錄音檔事宜_x000a__x000a_Action: 說明清楚，有多詢問60004849此件，說明已有向相關單位確認，後續結尾對方主動掛斷，故無法總結_x000a__x000a_Tools: 【150114PTA24171】【60005546】、60004849_x000a__x000a_End Result: 完成"/>
    <m/>
    <s v="一般諮詢"/>
    <s v="投保/批改/理賠進度"/>
    <s v="Resolved"/>
  </r>
  <r>
    <s v="Synnex"/>
    <x v="1"/>
    <s v="Call"/>
    <s v="F296B30E12994C25BBC137F921A706CF"/>
    <d v="2025-11-07T00:00:00"/>
    <d v="2025-11-07T12:01:35"/>
    <d v="2025-11-07T12:05:17"/>
    <x v="1"/>
    <m/>
    <s v="0926722723"/>
    <s v="NA"/>
    <s v="NA"/>
    <s v="Outbound"/>
    <s v="泰強守經銷商"/>
    <n v="0"/>
    <s v="[]"/>
    <s v="Smartphone"/>
    <s v="voice"/>
    <s v="Reason: 訓練園地無法登入_x000a__x000a_Action: 去電門市，表示發生此問題的服務人員不在，今日休假，下禮拜一才會進門市。_x000a__x000a_Tools: 個人經驗_x000a__x000a_End Result: 下禮拜一再去電協助"/>
    <m/>
    <s v="系統問題"/>
    <s v="亞勝訓練園地 - 帳號密碼"/>
    <s v="Resolved"/>
  </r>
  <r>
    <s v="Synnex"/>
    <x v="1"/>
    <s v="Call"/>
    <s v="F32C82E00D414C2BA9156B4EFDA26606"/>
    <d v="2025-11-27T00:00:00"/>
    <d v="2025-11-27T17:04:31"/>
    <d v="2025-11-27T17:06:33"/>
    <x v="5"/>
    <m/>
    <s v="047576556"/>
    <s v="NA"/>
    <s v="NA"/>
    <s v="Outbound"/>
    <s v="泰強守經銷商"/>
    <n v="0"/>
    <s v="[&quot;150112PTA55233&quot;]"/>
    <s v="Smartphone"/>
    <s v="voice"/>
    <s v="Reason: 派件，告知門市簽名有少，請門市補件_x000a__x000a_Action: 未接聽斷線_x000a__x000a_Tools: 頻道派件，TCS信箱 【亞勝科技服務專案】泰強守保險報修-保單號碼150112PTA55233_x000a__x000a_End Result: 047576556"/>
    <m/>
    <s v="一般諮詢"/>
    <s v="投保/批改/理賠進度"/>
    <s v="UNREACHABLE"/>
  </r>
  <r>
    <s v="Synnex"/>
    <x v="1"/>
    <s v="Call"/>
    <s v="F3452059052F4D789405E1E58BF64A64"/>
    <d v="2025-11-03T00:00:00"/>
    <d v="2025-11-03T11:12:48"/>
    <d v="2025-11-03T11:19:40"/>
    <x v="0"/>
    <m/>
    <s v="0425298208"/>
    <s v="NA"/>
    <s v="NA"/>
    <s v="Outbound"/>
    <s v="泰強守經銷商"/>
    <n v="0"/>
    <s v="[&quot;60005450&quot;]"/>
    <s v="Smartphone"/>
    <s v="voice"/>
    <s v="Reason: 目前仍在維修案件成立，未呼叫物流。請確認是否要取消報修?_x000a__x000a_Action: 去電門市，門市表示負責人員不在，稍後會請負責人員回電協助確認_x000a__x000a_Tools: 60005450_x000a__x000a_End Result: 0425298208"/>
    <m/>
    <s v="一般諮詢"/>
    <s v="投保/批改/理賠進度"/>
    <s v="Resolved"/>
  </r>
  <r>
    <s v="Synnex"/>
    <x v="1"/>
    <s v="Call"/>
    <s v="F3A9910C01064905AD11033AA060CF62"/>
    <d v="2025-11-06T00:00:00"/>
    <d v="2025-11-06T14:34:57"/>
    <d v="2025-11-06T14:37:36"/>
    <x v="5"/>
    <s v="Molly Song"/>
    <s v="0227551299"/>
    <s v="NA"/>
    <s v="NA"/>
    <s v="Outbound"/>
    <s v="國泰產險"/>
    <n v="0"/>
    <s v="[]"/>
    <s v="Smartphone"/>
    <s v="voice"/>
    <s v="Reason: 湘盈一直未收到附件_x000a__x000a_Action: 已補記兩次 想確認其有無收到 未接聽_x000a__x000a_Tools: _x000a__x000a_End Result:"/>
    <m/>
    <s v="未提供服務"/>
    <s v="無法聯繫"/>
    <s v="UNREACHABLE"/>
  </r>
  <r>
    <s v="Synnex"/>
    <x v="1"/>
    <s v="Call"/>
    <s v="F3DFF9C18B544E208B3B2963487BF6C3"/>
    <d v="2025-11-13T00:00:00"/>
    <d v="2025-11-13T14:43:43"/>
    <d v="2025-11-13T14:44:33"/>
    <x v="5"/>
    <s v="Sherry Lin"/>
    <s v="0985195576"/>
    <s v="NA"/>
    <s v="NA"/>
    <s v="Outbound"/>
    <s v="泰強守保戶"/>
    <n v="0"/>
    <s v="[&quot;150114PTA26731 150114PTA26732&quot;]"/>
    <s v="Smartphone"/>
    <s v="voice"/>
    <s v="Reason: 保單外撥_x000a__x000a_Action: NA_x000a__x000a_Tools: 150114PTA26731_x000a_150114PTA26732_x000a__x000a_End Result: 無法聯繫"/>
    <m/>
    <s v="一般諮詢"/>
    <s v="電子保單"/>
    <s v="UNREACHABLE"/>
  </r>
  <r>
    <s v="Synnex"/>
    <x v="1"/>
    <s v="Call"/>
    <s v="F3FE45D9BFD7400088AE1C4BBE2AAFDC"/>
    <d v="2025-11-20T00:00:00"/>
    <d v="2025-11-20T21:28:17"/>
    <d v="2025-11-20T21:30:24"/>
    <x v="5"/>
    <s v="Howard Chen"/>
    <s v="0906000599"/>
    <s v="NA"/>
    <s v="NA"/>
    <s v="Outbound"/>
    <s v="泰強守經銷商"/>
    <n v="0"/>
    <s v="[]"/>
    <s v="Smartphone"/>
    <s v="voice"/>
    <s v="Reason: 紙本進件已收到補件，文件仍須修正_x000a_陳*嘉_x000a_要保書-保險日期至116年11月20日_x000a_KYC-要保人簽名後方自然人未勾、客戶屬性-非專業客戶及第6點未勾_x000a__x000a_鄭*元_x000a_缺購證(提供到其他人的完修單)_x000a__x000a_Action:  NA_x000a__x000a_Tools:  TCS信箱-鄭博元補件、TCS信箱-陳柏嘉 補件_x000a__x000a_End Result:  無法聯繫0906000599"/>
    <m/>
    <s v="一般諮詢"/>
    <s v="投保/批改/理賠 申請書填寫方式"/>
    <s v="UNREACHABLE"/>
  </r>
  <r>
    <s v="Synnex"/>
    <x v="1"/>
    <s v="Call"/>
    <s v="F40CCE86E9C645FA95C7C825C6B0D16A"/>
    <d v="2025-11-27T00:00:00"/>
    <d v="2025-11-27T17:32:04"/>
    <d v="2025-11-27T17:35:59"/>
    <x v="5"/>
    <m/>
    <s v="062236788"/>
    <s v="NA"/>
    <s v="NA"/>
    <s v="Outbound"/>
    <s v="泰強守經銷商"/>
    <n v="0"/>
    <s v="[&quot;150113PTA38021&quot;]"/>
    <s v="Smartphone"/>
    <s v="voice"/>
    <s v="Reason: 派件，協助門市TRS件單 _x000a__x000a_Action: 告知門市因為尋找我的iphone還是未關閉，所以無法順利建單，_x000a_門市告知會馬上與用戶聯繫，關閉後會再發信與我們告知_x000a__x000a_Tools: 頻道派件，TCS信箱 【亞勝科技服務專案】泰強守保險報修-保單號碼150113PTA38021_x000a__x000a_End Result: 062236788_x000a_門市告知後續會發信與我們告知尋找iphone已關閉"/>
    <m/>
    <s v="一般諮詢"/>
    <s v="投保/批改/理賠 申請書填寫方式"/>
    <s v="Resolved"/>
  </r>
  <r>
    <s v="Synnex"/>
    <x v="1"/>
    <s v="Call"/>
    <s v="F44116ABBD0A4DD98F4F1FD15B6AE1C5"/>
    <d v="2025-11-19T00:00:00"/>
    <d v="2025-11-19T15:47:33"/>
    <d v="2025-11-19T15:50:20"/>
    <x v="3"/>
    <s v="Howard Chen"/>
    <s v="0287729016"/>
    <s v="NA"/>
    <s v="NA"/>
    <s v="Outbound"/>
    <s v="泰強守經銷商"/>
    <n v="0"/>
    <s v="[&quot;60005573&quot;]"/>
    <s v="Smartphone"/>
    <s v="voice"/>
    <s v="Reason:60005573，(Gina來信)客戶失聯, 請門市協助通知客戶。_x000a__x000a_Action:說明完成。_x000a__x000a_Tools:TCS信箱-RE: 泰強守 報價超過兩日通知 - DX2510015467_x000a__x000a_End Result:無其他問題。0287729016"/>
    <m/>
    <s v="一般諮詢"/>
    <s v="投保/批改/理賠進度"/>
    <s v="Resolved"/>
  </r>
  <r>
    <s v="Synnex"/>
    <x v="1"/>
    <s v="Call"/>
    <s v="F46DE7C5DC8747AE97CAA0878A8979C1"/>
    <d v="2025-11-04T00:00:00"/>
    <d v="2025-11-04T15:44:28"/>
    <d v="2025-11-04T15:45:18"/>
    <x v="4"/>
    <s v="Sherry Lin"/>
    <s v="0925909259"/>
    <s v="NA"/>
    <s v="NA"/>
    <s v="Outbound"/>
    <s v="泰強守經銷商"/>
    <n v="0"/>
    <s v="[&quot;150113PTA43882&quot;]"/>
    <s v="Smartphone"/>
    <s v="voice"/>
    <s v="Reason: 協助報修_x000a__x000a_Action: NA_x000a__x000a_Tools: _x000a_150113PTA43882_x000a_End Result: 外撥異常"/>
    <m/>
    <s v="未提供服務"/>
    <s v="斷線"/>
    <s v="DISCONNECTED"/>
  </r>
  <r>
    <s v="FET"/>
    <x v="0"/>
    <s v="Call"/>
    <s v="F53FC9CAF7B24979B8952A643C26D235"/>
    <d v="2025-11-21T00:00:00"/>
    <d v="2025-11-21T20:40:13"/>
    <d v="2025-11-21T20:43:05"/>
    <x v="1"/>
    <s v="Evan Liu"/>
    <s v="0930081238"/>
    <s v="NA"/>
    <s v="NA"/>
    <s v="Outbound"/>
    <s v="註冊用戶 - 數位萬事通"/>
    <n v="0"/>
    <s v="[&quot;個人經驗&quot;]"/>
    <s v="Smartphone"/>
    <s v="voice"/>
    <s v="Reason: LINE通知不顯示_x000a__x000a_Action: Android 12 LINE 15.17.00_x000a_重新開機後已會顯示通知_x000a__x000a_Tools: 個人經驗_x000a__x000a_End Result: 確認問題解決完成，用戶非透過APP進線，故未特別說明web版本，轉滿意度"/>
    <m/>
    <s v="程式相關"/>
    <s v="社群軟體 - Line"/>
    <s v="Resolved"/>
  </r>
  <r>
    <s v="DE"/>
    <x v="0"/>
    <s v="Call"/>
    <s v="F5735679630A45BC91015342B4057B3C"/>
    <d v="2025-11-24T00:00:00"/>
    <d v="2025-11-24T20:53:13"/>
    <d v="2025-11-24T21:11:23"/>
    <x v="0"/>
    <s v="Evan Liu"/>
    <s v="0983620278"/>
    <s v="NA"/>
    <s v="NA"/>
    <s v="Outbound"/>
    <s v="註冊用戶 - 科技易即通"/>
    <n v="0"/>
    <s v="[&quot;個人經驗&quot;]"/>
    <s v="Smartphone"/>
    <s v="voice"/>
    <s v="Reason: Apple Watch 4 配對手機_x000a__x000a_Action: 手機更新中，手錶已重置完成但沒電，預約21:30致電0983620278 李小姐_x000a__x000a_Tools: 個人經驗_x000a__x000a_End Result: 預約21:30致電0983620278 李小姐"/>
    <m/>
    <s v="配對/連線"/>
    <s v="穿戴裝置"/>
    <s v="CALLBACK"/>
  </r>
  <r>
    <s v="Synnex"/>
    <x v="1"/>
    <s v="Call"/>
    <s v="F5800AEF67D14992A2F02E228C11D71B"/>
    <d v="2025-11-06T00:00:00"/>
    <d v="2025-11-06T13:48:55"/>
    <d v="2025-11-06T13:50:49"/>
    <x v="5"/>
    <s v="Molly Song"/>
    <s v="0227551299"/>
    <s v="NA"/>
    <s v="NA"/>
    <s v="Outbound"/>
    <s v="國泰產險"/>
    <n v="0"/>
    <s v="[]"/>
    <s v="Smartphone"/>
    <s v="voice"/>
    <s v="Reason: 湘盈未收到附件已補記兩次_x000a__x000a_Action: 想確認有沒有收到 未接聽_x000a__x000a_Tools: _x000a__x000a_End Result:"/>
    <m/>
    <s v="未提供服務"/>
    <s v="無法聯繫"/>
    <s v="UNREACHABLE"/>
  </r>
  <r>
    <s v="Synnex"/>
    <x v="0"/>
    <s v="Call"/>
    <s v="F5B70C75046449CEB05FDE9216FA6C91"/>
    <d v="2025-11-10T00:00:00"/>
    <d v="2025-11-10T18:08:30"/>
    <d v="2025-11-10T19:23:32"/>
    <x v="0"/>
    <s v="Alex Chen"/>
    <s v="0937627771"/>
    <s v="NA"/>
    <s v="NA"/>
    <s v="Outbound"/>
    <s v="註冊用戶 - 科技易即通"/>
    <n v="0"/>
    <s v="[]"/>
    <s v="Smartphone"/>
    <s v="voice"/>
    <s v="R:capcut引導操作:_x000a__x000a_A:1.線性-&gt;白線停在某秒數，點第一次後，再讓白選停到第二個秒數，點第二次即可完成_x000a__x000a_2.長寬比例-&gt;第一層設定往右滑即可看到，點進入後有各種比例可選擇(9:16、1:1等)_x000a__x000a_3.封面-&gt;左方封面點擊，可以選擇影片中某片段或自行上傳相片庫裡的照片都可，下方編輯文字可以新增內容_x000a__x000a_4.畫中畫(重疊)-&gt;找到要做重疊的片段-&gt;重疊-&gt;選取想成為畫中畫的影片-&gt;調整比例-&gt;調整不透明度_x000a__x000a_5.貼圖-&gt;選好片段-&gt;貼圖-&gt;新增_x000a__x000a_6.轉場-&gt;選好要設定轉場的片段頭或尾-&gt;選擇特效_x000a__x000a_7.加水印-&gt;選取片段-&gt;重疊-&gt;新增重疊-&gt;選取圖片(用戶有提供想法，希望用這加水印蓋掉浮水印_x000a__x000a_8.濾鏡-&gt;電影-&gt;高飽和_x000a__x000a_9.音訊特效-&gt;選取特效_x000a__x000a__x000a_有與用戶確認最後操作上述步驟即可_x000a__x000a_10.去浮水印:編輯-&gt;轉換-&gt;進階-&gt;調整比例-&gt;透過比例調整可去除上、下浮水印(技術專家提供)_x000a__x000a_去浮水印的操作因為用戶希望與老師步驟相同，但影片提供的步驟為加水印，故請用戶再與老師確認該操作在哪個教學影片(影片有39部，建議用戶直接詢問老師會比自己一個一個找較快)_x000a__x000a_T:測試機、LMI_x000a__x000a_E:需回電，11/11  14:00 0937627771"/>
    <m/>
    <s v="程式相關"/>
    <s v="相片及影像處理"/>
    <s v="CALLBACK"/>
  </r>
  <r>
    <s v="Synnex"/>
    <x v="1"/>
    <s v="Call"/>
    <s v="F5EF685D3B9A488D9E3EBC8D7AFB5E06"/>
    <d v="2025-11-27T00:00:00"/>
    <d v="2025-11-27T12:33:02"/>
    <d v="2025-11-27T12:33:41"/>
    <x v="5"/>
    <s v="Sherry Lin"/>
    <s v="0905259980"/>
    <s v="NA"/>
    <s v="NA"/>
    <s v="Outbound"/>
    <s v="泰強守保戶"/>
    <n v="0"/>
    <s v="[&quot;150114PTA27047&quot;]"/>
    <s v="Smartphone"/>
    <s v="voice"/>
    <s v="Reason: _x000a_保單外撥_x000a_Action: _x000a_NA_x000a_Tools: 150114PTA27047_x000a__x000a_End Result: 無法聯繫"/>
    <m/>
    <s v="一般諮詢"/>
    <s v="電子保單"/>
    <s v="UNREACHABLE"/>
  </r>
  <r>
    <s v="Synnex"/>
    <x v="1"/>
    <s v="Call"/>
    <s v="F5F33885EF724E3BBA8037334EA4F4A6"/>
    <d v="2025-11-27T00:00:00"/>
    <d v="2025-11-27T17:19:44"/>
    <d v="2025-11-27T17:24:14"/>
    <x v="5"/>
    <m/>
    <s v="0986989591"/>
    <s v="NA"/>
    <s v="NA"/>
    <s v="Outbound"/>
    <s v="泰強守經銷商"/>
    <n v="0"/>
    <s v="[&quot;150114PTA26141&quot;]"/>
    <s v="Smartphone"/>
    <s v="voice"/>
    <s v="Reason: 派件，協助告知門市用戶失聯，請聯繫用戶_x000a__x000a_Action: 告知門市用戶失聯，門市表示目前再忙，稍後17:40再致電_x000a__x000a_Tools: 頻道派件，TCS信箱 【亞勝科技服務專案】泰強守保險報修-保單號碼150114PTA26141_x000a__x000a_End Result: 0986989591_x000a_門市表示稍後17:40再致電確認"/>
    <m/>
    <s v="一般諮詢"/>
    <s v="投保/批改/理賠進度"/>
    <s v="CALLBACK"/>
  </r>
  <r>
    <s v="Synnex"/>
    <x v="1"/>
    <s v="Call"/>
    <s v="F6690A4B0BAC4FF584B1A849D5C361A9"/>
    <d v="2025-11-13T00:00:00"/>
    <d v="2025-11-13T21:03:09"/>
    <d v="2025-11-13T21:07:14"/>
    <x v="5"/>
    <s v="Howard Chen"/>
    <s v="0229496677"/>
    <s v="NA"/>
    <s v="NA"/>
    <s v="Outbound"/>
    <s v="泰強守經銷商"/>
    <n v="0"/>
    <s v="[&quot;150113PTA47043&quot;]"/>
    <s v="Smartphone"/>
    <s v="voice"/>
    <s v="Reason:_x000a_150113PTA47043來信報修，已起單完成_x000a__x000a_Action:_x000a_確認收到回信物流單及維修編號，說明打包前AB單維修案件欄位須補齊，另A單保險件填錯單號及經銷商電話須修正。_x000a_已說明打包方式並呼叫物流，並提供新版爆修單，以利未來報修使用。_x000a__x000a_Tools:TCS信箱-報修、TCS信箱-【亞勝科技服務專案】泰強守保險報修-150113PTA47043、TCS信箱-【亞勝科技服務專案】泰強守保險報修、TRS_x000a__x000a_End Result:無其他問題。0229496677"/>
    <m/>
    <s v="一般諮詢"/>
    <s v="投保/批改/理賠 申請書填寫方式"/>
    <s v="Resolved"/>
  </r>
  <r>
    <s v="Synnex"/>
    <x v="1"/>
    <s v="Call"/>
    <s v="F74E17DF5E9B406CB730A438ADDC87A6"/>
    <d v="2025-11-10T00:00:00"/>
    <d v="2025-11-10T17:53:19"/>
    <d v="2025-11-10T17:57:38"/>
    <x v="0"/>
    <m/>
    <s v="0422259250"/>
    <s v="NA"/>
    <s v="NA"/>
    <s v="Outbound"/>
    <s v="泰強守經銷商"/>
    <n v="0"/>
    <s v="[]"/>
    <s v="Smartphone"/>
    <s v="voice"/>
    <s v="Reason: 門市來信紙本報修，請先協助確認TRS是否為有效保險件，若無權限請協助檢查文件完整性，確認事故地點並於TRS起單_x000a__x000a_Action: 起單完成通知。門市表示信箱是總公司的，請聯繫總公司說明確認。0287729016 韓小姐_x000a__x000a_Tools: 150112PTA51903_x000a__x000a_End Result: 0422259250"/>
    <m/>
    <s v="一般諮詢"/>
    <s v="投保/批改/理賠進度"/>
    <s v="Resolved"/>
  </r>
  <r>
    <s v="Synnex"/>
    <x v="1"/>
    <s v="Call"/>
    <s v="F78666394A73474EB53EFC93B0ADA653"/>
    <d v="2025-11-26T00:00:00"/>
    <d v="2025-11-26T15:28:40"/>
    <d v="2025-11-26T15:30:30"/>
    <x v="3"/>
    <s v="Alex Chen"/>
    <s v="0958260162"/>
    <s v="NA"/>
    <s v="NA"/>
    <s v="Outbound"/>
    <s v="泰強守經銷商"/>
    <n v="0"/>
    <s v="[]"/>
    <s v="Smartphone"/>
    <s v="voice"/>
    <s v="Reason: 失聯客戶確認_x000a__x000a_Action: NA_x000a__x000a_Tools: 150113PTA26098_x000a__x000a_End Result: 無法聯繫"/>
    <m/>
    <s v="一般諮詢"/>
    <s v="投保/批改/理賠進度"/>
    <s v="UNREACHABLE"/>
  </r>
  <r>
    <s v="Synnex"/>
    <x v="1"/>
    <s v="Call"/>
    <s v="F7DEC814E89C4FCEA2E43C3EFE4F644C"/>
    <d v="2025-11-06T00:00:00"/>
    <d v="2025-11-06T17:18:58"/>
    <d v="2025-11-06T17:26:46"/>
    <x v="5"/>
    <m/>
    <s v="034808663"/>
    <s v="NA"/>
    <s v="NA"/>
    <s v="Outbound"/>
    <s v="泰強守經銷商"/>
    <n v="0"/>
    <s v="[&quot;150112PTA52068&quot;,&quot;150113PTA43476&quot;]"/>
    <s v="Smartphone"/>
    <s v="voice"/>
    <s v="Reason: 派件，和門市確認TRS建單資訊與空白AB單是否有收到_x000a__x000a_Action: 確認到用戶有收到新的空白AB單，但因原本案件的用戶住的較遠，所以還是會先以舊版的AB單送修_x000a_後續填寫好後會再重新發送到TCS信箱_x000a__x000a_Tools: 頻道派件，TCS信箱【亞勝科技服務專案】泰強守保險報修-保單號碼150112PTA52068_x000a_保單號碼150113PTA43476_x000a__x000a_End Result: 034808663"/>
    <m/>
    <s v="一般諮詢"/>
    <s v="投保/批改/理賠 申請書填寫方式"/>
    <s v="Resolved"/>
  </r>
  <r>
    <s v="Synnex"/>
    <x v="1"/>
    <s v="Call"/>
    <s v="F7FDE5E2CF3D4F399814B330D678EFAA"/>
    <d v="2025-11-12T00:00:00"/>
    <d v="2025-11-12T20:25:43"/>
    <d v="2025-11-12T20:29:33"/>
    <x v="3"/>
    <s v="Amber Wang"/>
    <s v="056933567"/>
    <s v="NA"/>
    <s v="NA"/>
    <s v="Outbound"/>
    <s v="泰強守經銷商"/>
    <n v="0"/>
    <s v="[]"/>
    <s v="Smartphone"/>
    <s v="voice"/>
    <s v="Reason: _x000a_來信變更型號，請確認級距及變更原因，並檢查應附文件，回填文件資料至表單，謝謝。_x000a_Action: _x000a_表示分店案件要確認一下 後續會請分店致電_x000a_Tools: _x000a_頻道、TCS:型號批改_x000a_End Result: _x000a_無其他問題_x000a_056933567"/>
    <m/>
    <s v="批改申請"/>
    <s v="修改手機裝置資料"/>
    <s v="Resolved"/>
  </r>
  <r>
    <s v="Synnex"/>
    <x v="1"/>
    <s v="Call"/>
    <s v="F8065E19D94C422892C0B5F9EA5F2872"/>
    <d v="2025-11-12T00:00:00"/>
    <d v="2025-11-12T15:03:23"/>
    <d v="2025-11-12T15:04:52"/>
    <x v="3"/>
    <s v="Alex Chen"/>
    <s v="0422225052"/>
    <s v="NA"/>
    <s v="NA"/>
    <s v="Outbound"/>
    <s v="泰強守經銷商"/>
    <n v="0"/>
    <s v="[]"/>
    <s v="Smartphone"/>
    <s v="voice"/>
    <s v="Reason: 致電說明TRS已起單+打包注意事項_x000a__x000a_Action: NA_x000a__x000a_Tools: NA_x000a__x000a_End Result:無法聯繫"/>
    <m/>
    <s v="一般諮詢"/>
    <s v="投保/批改/理賠進度"/>
    <s v="UNREACHABLE"/>
  </r>
  <r>
    <s v="Synnex"/>
    <x v="1"/>
    <s v="Call"/>
    <s v="F82F88C22F7645018D94FFF6BC0DF4A4"/>
    <d v="2025-11-10T00:00:00"/>
    <d v="2025-11-10T15:12:00"/>
    <d v="2025-11-10T15:17:20"/>
    <x v="0"/>
    <m/>
    <s v="0928021125"/>
    <s v="NA"/>
    <s v="NA"/>
    <s v="Outbound"/>
    <s v="泰強守經銷商"/>
    <n v="0"/>
    <s v="[&quot;60005104&quot;]"/>
    <s v="Smartphone"/>
    <s v="voice"/>
    <s v="Reason: 客戶收到置換手機，仍有問題(國外sim卡無法使用  鎖國碼 )，如何報修。原報修單號 60005104_x000a__x000a_Action: 此門市無報修權限，此端說明請再填寫ab單寄送到tcs信箱申請維修即可_x000a__x000a_Tools: 60005104_x000a__x000a_End Result: 0928021125"/>
    <m/>
    <s v="一般諮詢"/>
    <s v="投保/批改/理賠進度"/>
    <s v="Resolved"/>
  </r>
  <r>
    <s v="Synnex"/>
    <x v="1"/>
    <s v="Call"/>
    <s v="F8933CE38CAE4F528888F282CA49FBE9"/>
    <d v="2025-11-17T00:00:00"/>
    <d v="2025-11-17T12:46:42"/>
    <d v="2025-11-17T12:52:17"/>
    <x v="0"/>
    <m/>
    <s v="073755335"/>
    <s v="NA"/>
    <s v="NA"/>
    <s v="Outbound"/>
    <s v="泰強守經銷商"/>
    <n v="0"/>
    <s v="[&quot;150113PTA11193&quot;]"/>
    <s v="Smartphone"/>
    <s v="voice"/>
    <s v="Reason: 派件，協助TRS建單_x000a__x000a_Action: 與門市確認到目前門市無權限協助建單，並告知用戶IMEI有更換過_x000a_後續如有需要提供相關資訊會再告知_x000a_可再打連絡電話0982623827找王先生_x000a__x000a_Tools: 頻道派件，TCS信箱    【亞勝科技服務專案】泰強守保險報修-保單號碼150113PTA11193_x000a__x000a_End Result: 073755335"/>
    <m/>
    <s v="一般諮詢"/>
    <s v="投保/批改/理賠 申請書填寫方式"/>
    <s v="Resolved"/>
  </r>
  <r>
    <s v="Synnex"/>
    <x v="1"/>
    <s v="Call"/>
    <s v="F895BACAA6944377B39E4F0B08F5C28E"/>
    <d v="2025-11-05T00:00:00"/>
    <d v="2025-11-05T20:34:20"/>
    <d v="2025-11-05T20:35:30"/>
    <x v="3"/>
    <s v="Amber Wang"/>
    <s v="0910061069"/>
    <s v="NA"/>
    <s v="NA"/>
    <s v="Outbound"/>
    <s v="泰強守保戶"/>
    <n v="0"/>
    <s v="[&quot;60005338 &quot;]"/>
    <s v="Smartphone"/>
    <s v="voice"/>
    <s v="Reason: _x000a_Gina來信，為on hold 案件, 已於今日釋出. 將以維修方式進行處理, 預計11/5完修寄回報修門市.60005338 _x000a_請協助與客戶連繫. 謝謝._x000a_Action: _x000a_無人接聽_x000a_Tools: _x000a_頻道、TCS:回覆: 保單號碼 150114PTA04568  王筱茜_x000a_End Result: _x000a_無人接聽_x000a_0910061069"/>
    <m/>
    <s v="一般諮詢"/>
    <s v="投保/批改/理賠進度"/>
    <s v="UNREACHABLE"/>
  </r>
  <r>
    <s v="Synnex"/>
    <x v="1"/>
    <s v="Call"/>
    <s v="F8B51E2EF0AA45C3BDEDBB787D918B31"/>
    <d v="2025-11-07T00:00:00"/>
    <d v="2025-11-07T20:06:56"/>
    <d v="2025-11-07T20:09:15"/>
    <x v="1"/>
    <s v="Evan Liu"/>
    <s v="0425885878"/>
    <s v="NA"/>
    <s v="NA"/>
    <s v="Outbound"/>
    <s v="泰強守經銷商"/>
    <n v="0"/>
    <s v="[&quot;60005583&quot;]"/>
    <s v="Smartphone"/>
    <s v="voice"/>
    <s v="Reason: Gina來信，此案件未附理賠申請書，尚未補件_x000a__x000a_Action: 門市預計這兩天請用戶完成簽名，而後補件來TCS信箱_x000a__x000a_Tools: TCS-RE: 維修單號DX2510015925 未附上亞勝保險聲明書_x000a__x000a_End Result: 說明完成"/>
    <m/>
    <s v="一般諮詢"/>
    <s v="投保/批改/理賠進度"/>
    <s v="Resolved"/>
  </r>
  <r>
    <s v="Synnex"/>
    <x v="1"/>
    <s v="Call"/>
    <s v="F8D12FC0822B42DBB28AC894E4F253C4"/>
    <d v="2025-11-24T00:00:00"/>
    <d v="2025-11-24T12:30:10"/>
    <d v="2025-11-24T12:39:46"/>
    <x v="0"/>
    <m/>
    <s v="0287729016"/>
    <s v="NA"/>
    <s v="NA"/>
    <s v="Outbound"/>
    <s v="泰強守經銷商"/>
    <n v="0"/>
    <s v="[&quot;150112PTA52314&quot;]"/>
    <s v="Smartphone"/>
    <s v="voice"/>
    <s v="Reason: 派件，TRS建單與門市確認_x000a__x000a_Action: 和門市確認IMEI更換細節_x000a__x000a_Tools: 頻道派件，TCS信箱  頻道派件，TCS信箱 【亞勝科技服務專案】泰強守保險報修-保單號碼150112PTA52314_x000a__x000a_End Result: 0287729016"/>
    <m/>
    <s v="一般諮詢"/>
    <s v="投保/批改/理賠 申請書填寫方式"/>
    <s v="Resolved"/>
  </r>
  <r>
    <s v="Synnex"/>
    <x v="1"/>
    <s v="Call"/>
    <s v="F94EF2DD64EA4CC6BC966551323E7028"/>
    <d v="2025-11-07T00:00:00"/>
    <d v="2025-11-07T17:15:36"/>
    <d v="2025-11-07T17:18:38"/>
    <x v="1"/>
    <s v="Howard Chen"/>
    <s v="033611515"/>
    <s v="NA"/>
    <s v="NA"/>
    <s v="Outbound"/>
    <s v="泰強守經銷商"/>
    <n v="0"/>
    <s v="[&quot;150113PTA36139&quot;,&quot;60005420&quot;]"/>
    <s v="Smartphone"/>
    <s v="voice"/>
    <s v="Reason:_x000a_150113PTA36139(前單60005420)，來信申請覆修，經確認此保單雖過期，但TRS顯示序號仍在保固期間內，仍可提出服務請求。_x000a_門市可直接於TRS系統操作申請報修。_x000a__x000a_Action:說明完成，引導門市自行操作TRS_x000a__x000a_Tools:TRS、TCS信箱-沈繼吳0933820717覆修_x000a__x000a_End Result:無其他問題。033611515"/>
    <m/>
    <s v="一般諮詢"/>
    <s v="投保/批改/理賠 申請書填寫方式"/>
    <s v="Resolved"/>
  </r>
  <r>
    <s v="Synnex"/>
    <x v="1"/>
    <s v="Call"/>
    <s v="F99302F0F8DE414FBEE2EC6B266DA2B5"/>
    <d v="2025-11-25T00:00:00"/>
    <d v="2025-11-25T12:55:00"/>
    <d v="2025-11-25T12:55:37"/>
    <x v="4"/>
    <s v="Sherry Lin"/>
    <s v="0933529191"/>
    <s v="NA"/>
    <s v="NA"/>
    <s v="Outbound"/>
    <s v="泰強守保戶"/>
    <n v="0"/>
    <s v="[&quot;150114PTA27879&quot;]"/>
    <s v="Smartphone"/>
    <s v="voice"/>
    <s v="Reason: 保單外撥_x000a__x000a_Action: _x000a_NA_x000a_Tools: 150114PTA27879_x000a__x000a_End Result: 無法聯繫"/>
    <m/>
    <s v="一般諮詢"/>
    <s v="電子保單"/>
    <s v="UNREACHABLE"/>
  </r>
  <r>
    <s v="Synnex"/>
    <x v="1"/>
    <s v="Call"/>
    <s v="F9EF01A21FA84DC7942AE7FAB335206D"/>
    <d v="2025-11-04T00:00:00"/>
    <d v="2025-11-04T15:25:42"/>
    <d v="2025-11-04T15:27:29"/>
    <x v="4"/>
    <s v="Evan Liu"/>
    <s v="0985415289"/>
    <s v="NA"/>
    <s v="NA"/>
    <s v="Outbound"/>
    <s v="泰強守經銷商"/>
    <n v="0"/>
    <s v="[&quot;150114PTA26889&quot;]"/>
    <s v="Smartphone"/>
    <s v="voice"/>
    <s v="Reason: 致電確認批改申請書收件聯絡人_x000a__x000a_Action: 無法聯繫_x000a__x000a_Tools: NA_x000a__x000a_End Result: 無法聯繫"/>
    <m/>
    <s v="未提供服務"/>
    <s v="無法聯繫"/>
    <s v="UNREACHABLE"/>
  </r>
  <r>
    <s v="Synnex"/>
    <x v="1"/>
    <s v="Call"/>
    <s v="FA2DC94CBDB54D23AB5DDC6901FF2E09"/>
    <d v="2025-11-26T00:00:00"/>
    <d v="2025-11-26T12:15:59"/>
    <d v="2025-11-26T12:18:06"/>
    <x v="3"/>
    <s v="Sherry Lin"/>
    <s v="0919870696"/>
    <s v="NA"/>
    <s v="NA"/>
    <s v="Outbound"/>
    <s v="泰強守保戶"/>
    <n v="0"/>
    <s v="[&quot;150114PTA28183&quot;]"/>
    <s v="Smartphone"/>
    <s v="voice"/>
    <s v="Reason: 保單外撥_x000a__x000a_Action: 信箱錯誤 已自行上國泰產險查看_x000a__x000a_Tools: 150114PTA28183_x000a__x000a__x000a_End Result: 通知完成"/>
    <m/>
    <s v="一般諮詢"/>
    <s v="電子保單"/>
    <s v="Resolved"/>
  </r>
  <r>
    <s v="Synnex"/>
    <x v="1"/>
    <s v="Call"/>
    <s v="FA45A9C8C42F4C43B51AE4668A2F8350"/>
    <d v="2025-11-19T00:00:00"/>
    <d v="2025-11-19T17:07:05"/>
    <d v="2025-11-19T17:08:13"/>
    <x v="3"/>
    <s v="Howard Chen"/>
    <s v="0933515950"/>
    <s v="NA"/>
    <s v="NA"/>
    <s v="Outbound"/>
    <s v="泰強守保戶"/>
    <n v="0"/>
    <s v="[]"/>
    <s v="Smartphone"/>
    <s v="voice"/>
    <s v="Reason: 電子保單失敗外撥_x000a__x000a_Action:  NA_x000a__x000a_Tools:  NA_x000a__x000a_End Result: 無法聯繫"/>
    <m/>
    <s v="一般諮詢"/>
    <s v="電子保單"/>
    <s v="UNREACHABLE"/>
  </r>
  <r>
    <s v="Synnex"/>
    <x v="1"/>
    <s v="Call"/>
    <s v="FA54792817E14B2896D6608DC4C07F89"/>
    <d v="2025-11-20T00:00:00"/>
    <d v="2025-11-20T20:30:40"/>
    <d v="2025-11-20T20:33:03"/>
    <x v="5"/>
    <s v="Amber Wang"/>
    <s v="0924000199"/>
    <s v="NA"/>
    <s v="NA"/>
    <s v="Outbound"/>
    <s v="泰強守經銷商"/>
    <n v="0"/>
    <s v="[]"/>
    <s v="Smartphone"/>
    <s v="voice"/>
    <s v="Reason: _x000a_原先依通知說明 不受裡人工投保 需依照國泰系統為主_x000a_主管及業務確認 今日耳機可紙本進件_x000a_Action: _x000a_已通知門市 此案協助轉送_x000a_Tools: _x000a_頻道_x000a_End Result: _x000a_無其他問題_x000a_0924000199"/>
    <m/>
    <s v="一般諮詢"/>
    <s v="投保/批改/理賠 申請書填寫方式"/>
    <s v="Resolved"/>
  </r>
  <r>
    <s v="Synnex"/>
    <x v="1"/>
    <s v="Call"/>
    <s v="FAD1C221AF074953BF609771E1BF1127"/>
    <d v="2025-11-21T00:00:00"/>
    <d v="2025-11-21T12:23:27"/>
    <d v="2025-11-21T12:29:34"/>
    <x v="1"/>
    <m/>
    <s v="0906000599"/>
    <s v="NA"/>
    <s v="NA"/>
    <s v="Outbound"/>
    <s v="泰強守經銷商"/>
    <n v="0"/>
    <s v="[]"/>
    <s v="Smartphone"/>
    <s v="voice"/>
    <s v="Reason: 紙本人工進件投保，請協助確認文件正確性_x000a__x000a_Action:_x000a_陳柏嘉:要保書-保險日期至116年11月20日(未改到)、KYC-要保人簽名後方自然人未勾、客戶屬性-非專業客戶及第6點未勾(仍未勾)_x000a_鄭博元:缺購買憑證_x000a__x000a_Tools: 頻道_x000a__x000a_End Result: 0906000599"/>
    <m/>
    <s v="一般諮詢"/>
    <s v="投保/批改/理賠進度"/>
    <s v="Resolved"/>
  </r>
  <r>
    <s v="Synnex"/>
    <x v="1"/>
    <s v="Call"/>
    <s v="FAD2A5776AE54D118C57330FB9594F8B"/>
    <d v="2025-11-26T00:00:00"/>
    <d v="2025-11-26T15:56:24"/>
    <d v="2025-11-26T15:58:43"/>
    <x v="3"/>
    <s v="Amber Wang"/>
    <s v="073755335"/>
    <s v="NA"/>
    <s v="NA"/>
    <s v="Outbound"/>
    <s v="泰強守經銷商"/>
    <n v="0"/>
    <s v="[&quot;60005986 &quot;]"/>
    <s v="Smartphone"/>
    <s v="voice"/>
    <s v="Reason: _x000a_門市來信紙本報修，請先協助確認TRS是否為有效保險件，若無權限請協助檢查文件完整性，確認事故地點並於TRS起單，謝謝。_x000a_Action: _x000a_單號60005986 已通知打包待物流_x000a_Tools: _x000a_頻道、TCS:【亞勝科技服務專案】泰強守保險報修-150112PTA58117_x000a_End Result: _x000a_無其他問題_x000a_073755335"/>
    <m/>
    <s v="一般諮詢"/>
    <s v="投保/批改/理賠 申請書填寫方式"/>
    <s v="Resolved"/>
  </r>
  <r>
    <s v="Synnex"/>
    <x v="1"/>
    <s v="Call"/>
    <s v="FAD64A1DE2604A90975E866B81566708"/>
    <d v="2025-11-19T00:00:00"/>
    <d v="2025-11-19T17:14:53"/>
    <d v="2025-11-19T17:15:59"/>
    <x v="3"/>
    <s v="Amber Wang"/>
    <s v="0967365518"/>
    <s v="NA"/>
    <s v="NA"/>
    <s v="Outbound"/>
    <s v="泰強守保戶"/>
    <n v="0"/>
    <s v="[]"/>
    <s v="Smartphone"/>
    <s v="voice"/>
    <s v="Reason:電子保單寄送失敗 _x000a__x000a_Action:響鈴超30秒未接聽 _x000a__x000a_Tools:電子保單失敗名單 _x000a__x000a_End Result:NA"/>
    <m/>
    <s v="一般諮詢"/>
    <s v="電子保單"/>
    <s v="UNREACHABLE"/>
  </r>
  <r>
    <s v="Synnex"/>
    <x v="1"/>
    <s v="Call"/>
    <s v="FADBAD5683F34ACEBA166902EA31C946"/>
    <d v="2025-11-27T00:00:00"/>
    <d v="2025-11-27T12:53:27"/>
    <d v="2025-11-27T12:54:52"/>
    <x v="5"/>
    <s v="Alex Chen"/>
    <s v="0989926950"/>
    <s v="NA"/>
    <s v="NA"/>
    <s v="Outbound"/>
    <s v="泰強守保戶"/>
    <n v="0"/>
    <s v="[]"/>
    <s v="Smartphone"/>
    <s v="voice"/>
    <s v="Reason: A單未補，致電確認_x000a__x000a_Action: NA_x000a__x000a_Tools: 150112PTA43642_x000a__x000a_End Result: 無法聯繫"/>
    <m/>
    <s v="一般諮詢"/>
    <s v="投保/批改/理賠進度"/>
    <s v="UNREACHABLE"/>
  </r>
  <r>
    <s v="Synnex"/>
    <x v="1"/>
    <s v="Call"/>
    <s v="FB396EC7B5654BD0B91FCB4E0C67F879"/>
    <d v="2025-11-20T00:00:00"/>
    <d v="2025-11-20T15:16:29"/>
    <d v="2025-11-20T15:19:35"/>
    <x v="5"/>
    <s v="Howard Chen"/>
    <s v="056933527"/>
    <s v="NA"/>
    <s v="NA"/>
    <s v="Outbound"/>
    <s v="泰強守經銷商"/>
    <n v="0"/>
    <s v="[&quot;60005627&quot;]"/>
    <s v="Smartphone"/>
    <s v="voice"/>
    <s v="Reason: 60005627，(Gina來信)此件客失聯未匯款, 請門市協助通知。_x000a__x000a_Action:  接聽者表示非手機通訊行，而是住家_x000a__x000a_Tools:  TCS信箱-RE: 維修單號DX2511000891 逾期未匯款、TRS_x000a__x000a_End Result: 門市TRS留錯聯電，未連繫上。 056933527"/>
    <m/>
    <s v="一般諮詢"/>
    <s v="投保/批改/理賠進度"/>
    <s v="UNREACHABLE"/>
  </r>
  <r>
    <s v="Synnex"/>
    <x v="1"/>
    <s v="Call"/>
    <s v="FCE9F5DAF4C944D996492D5F0F1632EA"/>
    <d v="2025-11-27T00:00:00"/>
    <d v="2025-11-27T20:26:34"/>
    <d v="2025-11-27T20:29:44"/>
    <x v="5"/>
    <s v="Howard Chen"/>
    <s v="032123536"/>
    <s v="NA"/>
    <s v="NA"/>
    <s v="Outbound"/>
    <s v="泰強守經銷商"/>
    <n v="0"/>
    <s v="[&quot;150112PTA53368&quot;]"/>
    <s v="Smartphone"/>
    <s v="voice"/>
    <s v="Reason:150112PTA53368/60006009已起單報修完成_x000a__x000a_Action:確認收到回信物流單及維修編號，說明打包方式後呼叫物流。_x000a__x000a_Tools:TCS信箱-Re: 手機泡水、TRS、TCS信箱-【亞勝科技服務專案】泰強守保險報修-150112PTA53368_x000a__x000a_End Result:無其他問題。032123536"/>
    <m/>
    <s v="一般諮詢"/>
    <s v="投保/批改/理賠 申請書填寫方式"/>
    <s v="Resolved"/>
  </r>
  <r>
    <s v="Synnex"/>
    <x v="1"/>
    <s v="Call"/>
    <s v="FCFDB9C989D04AC4B8C4CAA67DA116BA"/>
    <d v="2025-11-17T00:00:00"/>
    <d v="2025-11-17T21:23:32"/>
    <d v="2025-11-17T21:26:14"/>
    <x v="0"/>
    <s v="Molly Song"/>
    <s v="035280885"/>
    <s v="NA"/>
    <s v="NA"/>
    <s v="Outbound"/>
    <s v="泰強守經銷商"/>
    <n v="0"/>
    <s v="[&quot;60005734&quot;]"/>
    <s v="Smartphone"/>
    <s v="voice"/>
    <s v="Reason: 60005734_x000a__x000a_Action: 批改申請書已收到，裝置截圖並無IMEI，缺文件地址，尚未回信，去電未接聽_x000a__x000a_Tools: NA_x000a__x000a_End Result: NA"/>
    <m/>
    <s v="批改申請"/>
    <s v="修改手機裝置資料"/>
    <s v="UNREACHABLE"/>
  </r>
  <r>
    <s v="Synnex"/>
    <x v="1"/>
    <s v="Call"/>
    <s v="FD0AC27F473E456589B9586BDBCB2B5E"/>
    <d v="2025-11-12T00:00:00"/>
    <d v="2025-11-12T14:16:33"/>
    <d v="2025-11-12T14:17:47"/>
    <x v="3"/>
    <s v="Sherry Lin"/>
    <s v="0927306272"/>
    <s v="NA"/>
    <s v="NA"/>
    <s v="Outbound"/>
    <s v="泰強守保戶"/>
    <n v="0"/>
    <s v="[&quot;150114PTA26545&quot;]"/>
    <s v="Smartphone"/>
    <s v="voice"/>
    <s v="Reason: 保單外撥_x000a__x000a_Action: 說明權益_x000a__x000a_Tools: 150114PTA26545_x000a__x000a__x000a_End Result: 通知完成"/>
    <m/>
    <s v="一般諮詢"/>
    <s v="電子保單"/>
    <s v="Resolved"/>
  </r>
  <r>
    <s v="Synnex"/>
    <x v="1"/>
    <s v="Call"/>
    <s v="FD112CE6015E45C989BAF57A73566C83"/>
    <d v="2025-11-10T00:00:00"/>
    <d v="2025-11-10T15:32:06"/>
    <d v="2025-11-10T15:36:28"/>
    <x v="0"/>
    <m/>
    <s v="0287729016"/>
    <s v="NA"/>
    <s v="NA"/>
    <s v="Outbound"/>
    <s v="泰強守經銷商"/>
    <n v="0"/>
    <s v="[&quot;150112PTA52978&quot;]"/>
    <s v="Smartphone"/>
    <s v="voice"/>
    <s v="Reason: 派件，協助TRS建單，門市資訊故障地點填寫錯誤及報修時間未填寫_x000a__x000a_Action: 和門市告知AB單故障地點填寫城市，及報修時間填寫完成後重新發信出來_x000a__x000a_Tools: 頻道派件  TCS信箱【亞勝科技服務專案】泰強守保險報修-保單號碼150112PTA52978_x000a__x000a_End Result: 0287729016"/>
    <m/>
    <s v="一般諮詢"/>
    <s v="投保/批改/理賠 申請書填寫方式"/>
    <s v="Resolved"/>
  </r>
  <r>
    <s v="Synnex"/>
    <x v="1"/>
    <s v="Call"/>
    <s v="FD7C3610B8D3412EB6C5A919C480D10A"/>
    <d v="2025-11-12T00:00:00"/>
    <d v="2025-11-12T16:04:50"/>
    <d v="2025-11-12T16:11:16"/>
    <x v="3"/>
    <m/>
    <s v="0422277789"/>
    <s v="NA"/>
    <s v="NA"/>
    <s v="Outbound"/>
    <s v="泰強守經銷商"/>
    <n v="0"/>
    <s v="[&quot;150113PTA36271&quot;]"/>
    <s v="Smartphone"/>
    <s v="voice"/>
    <s v="Reason: 派件，請門市協助修改AB單手機型號_x000a__x000a_Action: 與門市告知用戶AB單手機型號寫錯razr40才對，但因門市正在忙碌中，要求後續再進線告知_x000a__x000a_Tools: 頻道派件，TCS信箱   【亞勝科技服務專案】泰強守保險報修-保單號碼150113PTA36271_x000a__x000a_End Result: 0422277789_x000a_門市要求16:30回電"/>
    <m/>
    <s v="一般諮詢"/>
    <s v="投保/批改/理賠 申請書填寫方式"/>
    <s v="CALLBACK"/>
  </r>
  <r>
    <s v="Synnex"/>
    <x v="1"/>
    <s v="Call"/>
    <s v="FD7E8916E40945EA8C22FC7009697A3B"/>
    <d v="2025-11-13T00:00:00"/>
    <d v="2025-11-13T16:56:43"/>
    <d v="2025-11-13T16:58:32"/>
    <x v="5"/>
    <s v="Amber Wang"/>
    <s v="0989987525"/>
    <s v="NA"/>
    <s v="NA"/>
    <s v="Outbound"/>
    <s v="泰強守經銷商"/>
    <n v="0"/>
    <s v="[&quot;60005688 &quot;]"/>
    <s v="Smartphone"/>
    <s v="voice"/>
    <s v="Reason: _x000a_Jeremy來信，150113PTA44096 為續保保單, 目前送修的保單IMEI仍為置換前IMEI, 實際IMEI應為:Q4ETQ23908002596._x000a_此件會先進行退件並返回門市, 請提醒門市進行批改後再重新報修, 謝謝. _x000a_Action: _x000a_依信件說明 此案將退回重新進行報修 後續報修批改通過日期為11/12 申請書的事故日期及報修日期不得早於批改通過日期_x000a_Tools: _x000a_頻道、TCS:回覆: EDTI-泰強守服務申請- 60005688 -：150113PTA44096 - IMEI不符_x000a_End Result: _x000a_無其他問題_x000a_0989987525"/>
    <m/>
    <s v="一般諮詢"/>
    <s v="投保/批改/理賠進度"/>
    <s v="Resolved"/>
  </r>
  <r>
    <s v="Synnex"/>
    <x v="1"/>
    <s v="Call"/>
    <s v="FD8EFAED58AB4FFAA22058DA745B7A5A"/>
    <d v="2025-11-25T00:00:00"/>
    <d v="2025-11-25T12:54:12"/>
    <d v="2025-11-25T12:54:48"/>
    <x v="4"/>
    <s v="Sherry Lin"/>
    <s v="0910067808"/>
    <s v="NA"/>
    <s v="NA"/>
    <s v="Outbound"/>
    <s v="泰強守保戶"/>
    <n v="0"/>
    <s v="[&quot;150114PTA27870&quot;]"/>
    <s v="Smartphone"/>
    <s v="voice"/>
    <s v="Reason: 保單外撥_x000a__x000a_Action: NA_x000a__x000a_Tools: 150114PTA27870_x000a__x000a_End Result: 無法聯繫"/>
    <m/>
    <s v="一般諮詢"/>
    <s v="電子保單"/>
    <s v="UNREACHABLE"/>
  </r>
  <r>
    <s v="Synnex"/>
    <x v="1"/>
    <s v="Call"/>
    <s v="FDE042EDF3B74C4092D9E2F58C47EF42"/>
    <d v="2025-11-07T00:00:00"/>
    <d v="2025-11-07T13:11:37"/>
    <d v="2025-11-07T13:23:06"/>
    <x v="1"/>
    <s v="Alex Chen"/>
    <s v="0905773334"/>
    <s v="NA"/>
    <s v="NA"/>
    <s v="Outbound"/>
    <s v="泰強守保戶"/>
    <n v="0"/>
    <s v="[]"/>
    <s v="Smartphone"/>
    <s v="voice"/>
    <s v="保戶楊先生_x000a_Reason: 回電客戶說明以下, 若客戶不願等候到11/25更換沙漠鈦, 目前維修中心有白鈦與原鈦色可立即提供置換.另原廠沙漠鈦若有提前到貨, 也會立即替客戶安排出貨. 原廠延遲出貨的情況, 造成客戶的不便請客戶見諒._x000a__x000a_Action: 已完整說明，客戶不接受換色，另有提到若七日內未能將手機送達，將提告並聯繫金管會+訴諸媒體，先前已經延過一次現在又延，表示非常不滿_x000a__x000a_Tools: 150113PTA40958_x000a__x000a_End Result: 完成，後續填報怨單"/>
    <m/>
    <s v="一般諮詢"/>
    <s v="投保/批改/理賠進度"/>
    <s v="Resolved"/>
  </r>
  <r>
    <s v="Synnex"/>
    <x v="1"/>
    <s v="Call"/>
    <s v="FE49CC983CEC4C558EE723145E65CC5E"/>
    <d v="2025-11-10T00:00:00"/>
    <d v="2025-11-10T16:28:06"/>
    <d v="2025-11-10T16:29:55"/>
    <x v="0"/>
    <m/>
    <s v="0287729016"/>
    <s v="NA"/>
    <s v="NA"/>
    <s v="Outbound"/>
    <s v="泰強守經銷商"/>
    <n v="0"/>
    <s v="[]"/>
    <s v="Smartphone"/>
    <s v="voice"/>
    <s v="Reason: 門市來信紙本報修，請先協助確認TRS是否為有效保險件，若無權限請協助檢查文件完整性，確認事故地點並於TRS起單_x000a__x000a_Action: n/a_x000a__x000a_Tools: 150112PTA51903_x000a__x000a_End Result: 未連繫上"/>
    <m/>
    <s v="未提供服務"/>
    <s v="無法聯繫"/>
    <s v="Resolved"/>
  </r>
  <r>
    <s v="Synnex"/>
    <x v="1"/>
    <s v="Call"/>
    <s v="FE88469021374DDCA35BEDAB419458AB"/>
    <d v="2025-11-20T00:00:00"/>
    <d v="2025-11-20T14:33:58"/>
    <d v="2025-11-20T14:38:57"/>
    <x v="5"/>
    <m/>
    <s v="033663668"/>
    <s v="NA"/>
    <s v="NA"/>
    <s v="Outbound"/>
    <s v="泰強守經銷商"/>
    <n v="0"/>
    <s v="[&quot;60005894&quot;]"/>
    <s v="Smartphone"/>
    <s v="voice"/>
    <s v="Reason: 派件，TRS協助建單_x000a__x000a_Action: 告知門市維修單號60005894，並協助填寫到AB單上，並且和手機一起打包_x000a_把物流單印出貼在外箱上，並告知以後走紙本送修改用新板AB單報修_x000a__x000a_Tools: 頻道派件，TCS信箱 【亞勝科技服務專案】泰強守保險報修-保單號碼150112PTA52489_x000a_維修單號60005894_x000a__x000a_End Result: 033663668"/>
    <m/>
    <s v="一般諮詢"/>
    <s v="投保/批改/理賠進度"/>
    <s v="Resolved"/>
  </r>
  <r>
    <s v="Synnex"/>
    <x v="1"/>
    <s v="Call"/>
    <s v="FEA5FCDAAFC540A7A120C92E412AF28F"/>
    <d v="2025-11-21T00:00:00"/>
    <d v="2025-11-21T16:03:52"/>
    <d v="2025-11-21T16:08:33"/>
    <x v="1"/>
    <s v="Alex Chen"/>
    <s v="0902130838"/>
    <s v="NA"/>
    <s v="NA"/>
    <s v="Outbound"/>
    <s v="泰強守經銷商"/>
    <n v="0"/>
    <s v="[]"/>
    <s v="Smartphone"/>
    <s v="voice"/>
    <s v="Reason: 來信退保，確認退保原因_x000a__x000a_Action: 門市李小姐，確認用戶換新手機，舊機用不到了所以退保，確認收件地址:台南市東區中華東路三段12號，說明下周會前往收件，後續會協助將此件轉國泰_x000a__x000a_Tools: 150114PTA03369_x000a__x000a_End Result: 完成"/>
    <m/>
    <s v="批改申請"/>
    <s v="退保申請"/>
    <s v="Resolved"/>
  </r>
  <r>
    <s v="Synnex"/>
    <x v="1"/>
    <s v="Call"/>
    <s v="FED6F18585374EF7B01BD837606A03CB"/>
    <d v="2025-11-03T00:00:00"/>
    <d v="2025-11-03T18:37:21"/>
    <d v="2025-11-03T18:39:43"/>
    <x v="0"/>
    <m/>
    <s v="0989987525"/>
    <s v="NA"/>
    <s v="NA"/>
    <s v="Outbound"/>
    <s v="泰強守經銷商"/>
    <n v="0"/>
    <s v="[]"/>
    <s v="Smartphone"/>
    <s v="voice"/>
    <s v="Reason: 送修序號跟保單、報修單序號不相符, 請門市再確認並且確認理賠機型是否有誤, 若是投保錯誤, 請先進行IMEI批改作業.2天內未回覆將退回裝置_x000a__x000a_Action: 無人接聽_x000a__x000a_Tools: 保單【150113PTA13134】維修單號：60005502_x000a__x000a_End Result: 0989987525"/>
    <m/>
    <s v="未提供服務"/>
    <s v="無法聯繫"/>
    <s v="Resolved"/>
  </r>
  <r>
    <s v="Synnex"/>
    <x v="1"/>
    <s v="Call"/>
    <s v="FF2B64C6C3FF42B99DD423894D144FBA"/>
    <d v="2025-11-24T00:00:00"/>
    <d v="2025-11-24T17:55:16"/>
    <d v="2025-11-24T18:05:01"/>
    <x v="0"/>
    <s v="Alex Chen"/>
    <s v="0966500526"/>
    <s v="NA"/>
    <s v="NA"/>
    <s v="Outbound"/>
    <s v="泰強守保戶"/>
    <n v="0"/>
    <s v="[]"/>
    <s v="Smartphone"/>
    <s v="voice"/>
    <s v="Reason: 健康度85%未達更換電池條件_x000a__x000a_Action: 已向吳先生說明，另提到還有電池異常損耗，希望綁忙檢測_x000a__x000a_Tools: 150112PTA53352_x000a__x000a_End Result: 需回電，起單後回電0966500526"/>
    <m/>
    <s v="一般諮詢"/>
    <s v="投保/批改/理賠進度"/>
    <s v="CALLBACK"/>
  </r>
  <r>
    <s v="Synnex"/>
    <x v="1"/>
    <s v="Call"/>
    <s v="FF6B90A51C754122861E00074586A095"/>
    <d v="2025-11-26T00:00:00"/>
    <d v="2025-11-26T12:12:19"/>
    <d v="2025-11-26T12:15:51"/>
    <x v="3"/>
    <s v="Sherry Lin"/>
    <s v="0912570175"/>
    <s v="NA"/>
    <s v="NA"/>
    <s v="Outbound"/>
    <s v="泰強守保戶"/>
    <n v="0"/>
    <s v="[&quot;150114PTA28121&quot;]"/>
    <s v="Smartphone"/>
    <s v="voice"/>
    <s v="Reason: 保單外撥_x000a__x000a_Action: 說明權益，信箱正確，申請重寄_x000a__x000a_Tools: 150114PTA28121_x000a__x000a__x000a_End Result: 通知完成"/>
    <m/>
    <s v="一般諮詢"/>
    <s v="電子保單"/>
    <s v="Resolved"/>
  </r>
  <r>
    <s v="FET"/>
    <x v="0"/>
    <s v="Chat"/>
    <s v="0B4233B7970E4DFEBFA7AE54BD3A5451"/>
    <d v="2025-11-07T00:00:00"/>
    <d v="2025-11-07T12:27:28"/>
    <d v="2025-11-07T12:35:33"/>
    <x v="1"/>
    <s v="Sherry Lin"/>
    <s v="0938110670"/>
    <s v="NA"/>
    <s v="NA"/>
    <s v="Inbound"/>
    <s v="註冊用戶 - 數位萬事通"/>
    <n v="0"/>
    <s v="[]"/>
    <s v="Smartphone"/>
    <s v="Web"/>
    <s v="Reason: _x000a_1收到簡訊通知，想了解服務內容_x000a_2想取消服務_x000a_Action: _x000a_1說明服務內容_x000a_2說明須聯繫遠傳_x000a_Tools: 經驗_x000a__x000a_End Result: 結束，滿意度"/>
    <s v="Technical Support"/>
    <s v="一般詢問"/>
    <s v="服務內容相關問題"/>
    <s v="Resolved"/>
  </r>
  <r>
    <s v="FET"/>
    <x v="0"/>
    <s v="Chat"/>
    <s v="157CC6783B4B4CFA9FA6FAE36DAAE8E4"/>
    <d v="2025-11-12T00:00:00"/>
    <d v="2025-11-12T17:41:26"/>
    <d v="2025-11-12T18:06:43"/>
    <x v="3"/>
    <s v="Alex Chen"/>
    <s v="0986526577"/>
    <s v="NA"/>
    <s v="NA"/>
    <s v="Inbound"/>
    <s v="註冊用戶 - 數位萬事通"/>
    <n v="0"/>
    <s v="[]"/>
    <s v="Smartphone"/>
    <s v="Web"/>
    <s v="Reason: yahoo信箱無法登入，永久刪除了(探詢後確認為了這個信箱主要是要驗證ig登入)_x000a__x000a_Action: 確認用戶已將yahoo信箱驗證+ig登入驗證方式全做過一輪，給予用戶正向肯定，但最後的官方反應問題，不見得是會得到回覆的，確認說明清楚，轉滿意度_x000a__x000a_Tools: 測試機_x000a__x000a_End Result: 完成"/>
    <s v="Technical Support"/>
    <s v="程式相關"/>
    <s v="信箱設定"/>
    <s v="Resolved"/>
  </r>
  <r>
    <s v="FET"/>
    <x v="0"/>
    <s v="Chat"/>
    <s v="531611DB191F4FAD936E678C0114E44B"/>
    <d v="2025-11-03T00:00:00"/>
    <d v="2025-11-03T13:13:13"/>
    <m/>
    <x v="2"/>
    <m/>
    <m/>
    <m/>
    <m/>
    <s v="Inbound"/>
    <m/>
    <m/>
    <m/>
    <m/>
    <s v="Web"/>
    <m/>
    <s v="Technical Support"/>
    <m/>
    <m/>
    <m/>
  </r>
  <r>
    <s v="Synnex"/>
    <x v="0"/>
    <s v="Chat"/>
    <s v="53CC72CCEB964884AF4A8819398188F8"/>
    <d v="2025-11-19T00:00:00"/>
    <d v="2025-11-19T21:46:17"/>
    <m/>
    <x v="2"/>
    <s v="Gen AI"/>
    <m/>
    <m/>
    <m/>
    <s v="Inbound"/>
    <m/>
    <m/>
    <m/>
    <m/>
    <s v="Web"/>
    <m/>
    <s v="Technical Support"/>
    <m/>
    <m/>
    <m/>
  </r>
  <r>
    <s v="Synnex"/>
    <x v="0"/>
    <s v="Chat"/>
    <s v="5E27BFC8ACE54925B97C3D43BE4F92FA"/>
    <d v="2025-11-20T00:00:00"/>
    <d v="2025-11-20T17:16:02"/>
    <m/>
    <x v="2"/>
    <s v="Gen AI"/>
    <m/>
    <m/>
    <m/>
    <s v="Inbound"/>
    <m/>
    <m/>
    <m/>
    <m/>
    <s v="Web"/>
    <m/>
    <s v="Technical Support"/>
    <m/>
    <m/>
    <m/>
  </r>
  <r>
    <s v="FET"/>
    <x v="0"/>
    <s v="Chat"/>
    <s v="5EF63EB2C63E49E4AC83E61E6A22F838"/>
    <d v="2025-11-16T00:00:00"/>
    <d v="2025-11-16T11:55:18"/>
    <d v="2025-11-16T12:02:17"/>
    <x v="6"/>
    <m/>
    <m/>
    <m/>
    <m/>
    <s v="Inbound"/>
    <m/>
    <m/>
    <m/>
    <m/>
    <s v="Web"/>
    <m/>
    <s v="Technical Support"/>
    <m/>
    <m/>
    <s v="Resolved"/>
  </r>
  <r>
    <s v="FET"/>
    <x v="0"/>
    <s v="Chat"/>
    <s v="64ABB8F4A7904D5CACC9915C8AF2195C"/>
    <d v="2025-11-23T00:00:00"/>
    <d v="2025-11-23T12:47:25"/>
    <d v="2025-11-23T13:01:50"/>
    <x v="6"/>
    <m/>
    <s v="0934386179"/>
    <s v="NA"/>
    <s v="NA"/>
    <s v="Inbound"/>
    <s v="註冊用戶 - 數位萬事通"/>
    <n v="0"/>
    <s v="[&quot;&quot;]"/>
    <s v="Smartphone"/>
    <s v="Web"/>
    <s v="Reason: _x000a_1. 如何註冊裝置？_x000a_2. 還想瞭解如何運用_x000a_3. 有介紹網站可以查看如何運用萬事通_x000a__x000a_Action: 技術專家協助客戶完成裝置註冊，並提供相關網站連結以供參考。技術專家還解釋了服務的功能，並詢問是否有其他問題需要協助。_x000a__x000a_Tools: 個人經驗_x000a__x000a_End Result: 由於未收到客戶的進一步回應，對話已結束。"/>
    <s v="Technical Support"/>
    <s v="一般詢問"/>
    <s v="服務內容相關問題"/>
    <s v="Resolved"/>
  </r>
  <r>
    <s v="FET"/>
    <x v="0"/>
    <s v="Chat"/>
    <s v="749277E6E91248F39EDEF4F1B2F36000"/>
    <d v="2025-11-03T00:00:00"/>
    <d v="2025-11-03T21:39:05"/>
    <d v="2025-11-03T21:52:31"/>
    <x v="0"/>
    <s v="Amber Wang"/>
    <s v="0968352776"/>
    <s v="NA"/>
    <s v="NA"/>
    <s v="Inbound"/>
    <s v="非註冊用戶"/>
    <n v="0"/>
    <s v="[]"/>
    <s v="Smartphone"/>
    <s v="Web"/>
    <s v="Reason: _x000a_非註冊 詢問超商購買儲值卡問題_x000a_Action: _x000a_非註冊故提供大方向購買及退掉問題 請洽超商_x000a_Tools: _x000a_個人經驗_x000a_End Result: _x000a_無回應中斷流程_x000a_超商儲值卡問題 因未有合適來電原因選項_x000a_故選超出服務範圍"/>
    <s v="Technical Support"/>
    <s v="一般詢問"/>
    <s v="超出服務範圍"/>
    <s v="Resolved"/>
  </r>
  <r>
    <s v="Synnex"/>
    <x v="0"/>
    <s v="Chat"/>
    <s v="7AB876A225B549838E8717B0DE9F5EE5"/>
    <d v="2025-11-09T00:00:00"/>
    <d v="2025-11-09T14:38:15"/>
    <m/>
    <x v="2"/>
    <s v="Gen AI"/>
    <m/>
    <m/>
    <m/>
    <s v="Inbound"/>
    <m/>
    <m/>
    <m/>
    <m/>
    <s v="Web"/>
    <m/>
    <s v="Technical Support"/>
    <m/>
    <m/>
    <m/>
  </r>
  <r>
    <s v="FET"/>
    <x v="0"/>
    <s v="Chat"/>
    <s v="8FCAC7017B394537A040B0CBE5CC2A5C"/>
    <d v="2025-11-16T00:00:00"/>
    <d v="2025-11-16T12:07:01"/>
    <d v="2025-11-16T12:11:21"/>
    <x v="6"/>
    <m/>
    <s v="0970454737"/>
    <s v="NA"/>
    <s v="NA"/>
    <s v="Inbound"/>
    <s v="註冊用戶 - 數位萬事通"/>
    <n v="0"/>
    <s v="[&quot;&quot;]"/>
    <s v="Smartphone"/>
    <s v="Web"/>
    <s v="Reason: 客戶未詢問問題_x000a__x000a__x000a_Action: 由於客戶未回應，技術專家嘗試與客戶溝通但未成功，最終中斷文字服務。建議客戶稍後重新聯繫或撥打提供的服務熱線以獲得協助。_x000a__x000a_Tools: N/A_x000a__x000a_End Result: 客戶未回應，會話中斷。"/>
    <s v="Technical Support"/>
    <s v="未提供服務"/>
    <s v="斷線"/>
    <s v="Resolved"/>
  </r>
  <r>
    <s v="Synnex"/>
    <x v="0"/>
    <s v="Chat"/>
    <s v="966985BB6FA04F2688DAE407B99BE921"/>
    <d v="2025-11-19T00:00:00"/>
    <d v="2025-11-19T21:42:06"/>
    <m/>
    <x v="2"/>
    <s v="Gen AI"/>
    <m/>
    <m/>
    <m/>
    <s v="Inbound"/>
    <m/>
    <m/>
    <m/>
    <m/>
    <s v="Web"/>
    <m/>
    <s v="Technical Support"/>
    <m/>
    <m/>
    <m/>
  </r>
  <r>
    <s v="FET"/>
    <x v="0"/>
    <s v="Chat"/>
    <s v="968FD745234F45A1AE0FAD49C44A4162"/>
    <d v="2025-11-06T00:00:00"/>
    <d v="2025-11-06T09:47:17"/>
    <d v="2025-11-06T09:55:04"/>
    <x v="5"/>
    <m/>
    <s v="0910257525"/>
    <s v="NA"/>
    <s v="NA"/>
    <s v="Inbound"/>
    <s v="註冊用戶 - 數位萬事通"/>
    <n v="0"/>
    <s v="[&quot;&quot;]"/>
    <s v="Smartphone"/>
    <s v="Web"/>
    <s v="Reason: _x000a_1. 我不清楚何時申請了這個服務？_x000a_2. 請取消後續_x000a__x000a__x000a_Action: _x000a_1.向客戶解釋了數位萬事通服務的用途_x000a_2.提供了取消服務的具體操作方式，並建議客戶直接與遠傳聯繫以確認申辦狀況。_x000a__x000a_Tools: _x000a_無_x000a__x000a_End Result: _x000a_客戶表示無其他問題，並結束對話。"/>
    <s v="Technical Support"/>
    <s v="一般詢問"/>
    <s v="服務內容相關問題"/>
    <s v="Resolved"/>
  </r>
  <r>
    <s v="FET"/>
    <x v="0"/>
    <s v="Chat"/>
    <s v="9795AEC99FAD467580C9432A55E5B53D"/>
    <d v="2025-11-28T00:00:00"/>
    <d v="2025-11-28T16:29:56"/>
    <d v="2025-11-28T16:38:07"/>
    <x v="1"/>
    <m/>
    <s v="0989657657"/>
    <s v="NA"/>
    <s v="NA"/>
    <s v="Inbound"/>
    <s v="註冊用戶 - 數位萬事通"/>
    <n v="0"/>
    <s v="[&quot;&quot;]"/>
    <s v="Smartphone"/>
    <s v="Web"/>
    <s v="Reason: _x000a_要取消萬事通_x000a__x000a_Action: 客服端詢問原因 +慰留 &gt;請客戶聯繫門市取消_x000a__x000a_Tools: 個人經驗_x000a__x000a_End Result: 客戶未回應，中斷了文字服務。"/>
    <s v="Technical Support"/>
    <s v="一般詢問"/>
    <s v="服務內容相關問題"/>
    <s v="Resolved"/>
  </r>
  <r>
    <s v="FET"/>
    <x v="0"/>
    <s v="Chat"/>
    <s v="A7F9E92C25A84EC29999D2436402D5B6"/>
    <d v="2025-11-18T00:00:00"/>
    <d v="2025-11-18T02:00:01"/>
    <d v="2025-11-18T02:02:45"/>
    <x v="4"/>
    <s v="Jacky Lee"/>
    <s v="0989202972"/>
    <s v="NA"/>
    <s v="NA"/>
    <s v="Inbound"/>
    <s v="非註冊用戶"/>
    <n v="0"/>
    <s v="[]"/>
    <s v="Smartphone"/>
    <s v="Web"/>
    <s v="Reason: 用戶進線想取消服務_x000a_(系統顯示非註冊用戶)_x000a__x000a_Action: 與用戶說明，服務提供技術支援協助，若要取消服務則須向遠傳門市或是客服辦理，另外回復用戶目前並非服務有效狀態_x000a_後續用戶自行中斷離線_x000a__x000a_Tools: n/a_x000a__x000a_End Result: 因有提供確認與說明故選擇完成服務"/>
    <s v="General Inquiry"/>
    <s v="一般詢問"/>
    <s v="服務內容相關問題"/>
    <s v="Resolved"/>
  </r>
  <r>
    <s v="FET"/>
    <x v="0"/>
    <s v="Chat"/>
    <s v="D2A5C8ED79EE4C2F95162526F2647D1E"/>
    <d v="2025-11-03T00:00:00"/>
    <d v="2025-11-03T13:21:45"/>
    <m/>
    <x v="2"/>
    <m/>
    <m/>
    <m/>
    <m/>
    <s v="Inbound"/>
    <m/>
    <m/>
    <m/>
    <m/>
    <s v="Web"/>
    <m/>
    <s v="Technical Support"/>
    <m/>
    <m/>
    <m/>
  </r>
  <r>
    <s v="FET"/>
    <x v="0"/>
    <s v="Chat"/>
    <s v="E22F1F6399064182A56F740E3B0FC410"/>
    <d v="2025-11-02T00:00:00"/>
    <d v="2025-11-02T12:12:48"/>
    <d v="2025-11-02T12:25:16"/>
    <x v="6"/>
    <m/>
    <s v="0986526577"/>
    <s v="NA"/>
    <s v="NA"/>
    <s v="Inbound"/>
    <s v="註冊用戶 - 數位萬事通"/>
    <n v="0"/>
    <s v="[]"/>
    <s v="Smartphone"/>
    <s v="Web"/>
    <s v="Reason: 用戶詢問雅虎信箱被刪除的問題_x000a__x000a_Action: 與用戶確認刪除顯示內容相關訊息時，用戶無回應_x000a__x000a_Tools: NA_x000a__x000a_End Result: 用戶無回應，照流程中斷"/>
    <s v="Technical Support"/>
    <s v="程式相關"/>
    <s v="電子郵件傳送及接收"/>
    <s v="DISCONNECTED"/>
  </r>
  <r>
    <m/>
    <x v="2"/>
    <m/>
    <m/>
    <m/>
    <m/>
    <m/>
    <x v="7"/>
    <m/>
    <m/>
    <m/>
    <m/>
    <m/>
    <m/>
    <m/>
    <m/>
    <m/>
    <m/>
    <m/>
    <m/>
    <m/>
    <m/>
    <m/>
  </r>
  <r>
    <m/>
    <x v="2"/>
    <m/>
    <m/>
    <m/>
    <m/>
    <m/>
    <x v="7"/>
    <m/>
    <m/>
    <m/>
    <m/>
    <m/>
    <m/>
    <m/>
    <m/>
    <m/>
    <m/>
    <m/>
    <m/>
    <m/>
    <m/>
    <m/>
  </r>
  <r>
    <m/>
    <x v="2"/>
    <m/>
    <m/>
    <m/>
    <m/>
    <m/>
    <x v="7"/>
    <m/>
    <m/>
    <m/>
    <m/>
    <m/>
    <m/>
    <m/>
    <m/>
    <m/>
    <m/>
    <m/>
    <m/>
    <m/>
    <m/>
    <m/>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s v="Call"/>
    <s v="IVR_SmartPlus"/>
    <d v="2025-12-31T00:00:00"/>
    <x v="0"/>
    <s v="2025-12-31 23:53:57"/>
    <s v="2026-01-01 00:03:02"/>
    <s v="SOLUTO"/>
    <n v="23"/>
    <s v="0925266168"/>
    <s v="FET"/>
    <s v="In"/>
    <m/>
    <m/>
    <s v="Agent Ended"/>
    <s v="evan.liu"/>
    <s v="CALLBACK"/>
    <n v="541"/>
    <m/>
    <n v="541"/>
    <n v="4"/>
    <n v="454"/>
    <n v="87"/>
    <m/>
    <m/>
    <m/>
    <m/>
    <m/>
    <m/>
    <m/>
    <s v="iOS"/>
    <s v="Apple  iPhone 13 Pro Max"/>
    <s v="註冊用戶 - 數位萬事通"/>
    <s v="Reason: IG更新卡住_x000a__x000a_Action: 協助檢查網路狀態，用戶疑似接插播長時間無回應_x000a__x000a_Tools: NA_x000a__x000a_End Result: 斷線回電0925266168"/>
    <s v="裝置設定"/>
  </r>
  <r>
    <s v="Call"/>
    <s v="In-App Voip Call"/>
    <d v="2025-12-31T00:00:00"/>
    <x v="0"/>
    <s v="2025-12-31 15:52:31"/>
    <s v="2025-12-31 16:01:13"/>
    <s v="SOLUTO"/>
    <n v="15"/>
    <s v="0932839902"/>
    <s v="CHT_HOME"/>
    <s v="In"/>
    <m/>
    <m/>
    <s v="Customer Ended"/>
    <s v="JianKai.Ding"/>
    <s v="CALLBACK"/>
    <n v="515"/>
    <m/>
    <n v="515"/>
    <n v="7"/>
    <n v="335"/>
    <n v="180"/>
    <m/>
    <m/>
    <m/>
    <m/>
    <m/>
    <m/>
    <m/>
    <m/>
    <s v=" N/A"/>
    <s v="註冊用戶 - 智慧放心家"/>
    <s v="Reason: 門市進線:表示智慧放心家頁面輸入電話號後會跳出 系統發生意外錯誤  請稍後再試_x000a__x000a_Action: 告知門市待確認後回覆。_x000a__x000a_Tools: _x000a__x000a_End Result: 0932839902"/>
    <s v="服務諮詢"/>
  </r>
  <r>
    <s v="Call"/>
    <s v="voice"/>
    <d v="2025-12-31T00:00:00"/>
    <x v="0"/>
    <s v="2025-12-31 14:22:59"/>
    <s v="2025-12-31 14:26:20"/>
    <s v="SUR"/>
    <n v="14"/>
    <s v="073724488"/>
    <s v="SYNNEX"/>
    <s v="Out"/>
    <m/>
    <m/>
    <s v="Customer Ended"/>
    <s v="rex.liao"/>
    <s v="CALLBACK"/>
    <n v="200"/>
    <m/>
    <n v="199"/>
    <n v="2"/>
    <n v="72"/>
    <n v="128"/>
    <m/>
    <m/>
    <m/>
    <m/>
    <m/>
    <m/>
    <m/>
    <m/>
    <m/>
    <s v="泰強守經銷商"/>
    <s v="Reason: 派件，帶門市協助用戶事故通知_x000a__x000a_Action: 帶門市B2B做事故通知_x000a__x000a_Tools: 頻道派件，TCS信箱 【亞勝科技服務專案】泰強守保險報修-保單號碼150114PTA03278_x000a_維修單號60006366_x000a__x000a_End Result: 073724488_x000a_門市表示目前不方便，請15:00再回電"/>
    <s v="一般諮詢"/>
  </r>
  <r>
    <s v="Call"/>
    <s v="voice"/>
    <d v="2025-12-30T00:00:00"/>
    <x v="1"/>
    <s v="2025-12-30 17:44:58"/>
    <s v="2025-12-30 17:50:15"/>
    <s v="SUR"/>
    <n v="17"/>
    <s v="0921211729"/>
    <s v="SYNNEX"/>
    <s v="Out"/>
    <m/>
    <m/>
    <s v="Customer Ended"/>
    <s v="evan.liu"/>
    <s v="CALLBACK"/>
    <n v="316"/>
    <m/>
    <n v="315"/>
    <n v="2"/>
    <n v="171"/>
    <n v="145"/>
    <m/>
    <m/>
    <m/>
    <m/>
    <m/>
    <m/>
    <m/>
    <m/>
    <s v="NA"/>
    <s v="泰強守保戶"/>
    <s v="Reason: 國泰來信，客戶來電客服表示手機被壓壞了，但原手機行已關閉 煩請協助客戶送修_x000a__x000a_Action: Yesman回信提供彰化區域可協助門市，用戶目前無法確定方便送修門市，改約12/31  20:30 回電用戶確認_x000a__x000a_Tools: TCS-Re: 報修門市協助確認-【150114PTA18027】_x000a__x000a_End Result: 12/31  20:30 回電用戶0921211729 柯先生確認"/>
    <s v="一般諮詢"/>
  </r>
  <r>
    <s v="Call"/>
    <s v="voice"/>
    <d v="2025-12-30T00:00:00"/>
    <x v="1"/>
    <s v="2025-12-30 17:19:50"/>
    <s v="2025-12-30 17:23:30"/>
    <s v="SUR"/>
    <n v="17"/>
    <s v="073724488"/>
    <s v="SYNNEX"/>
    <s v="Out"/>
    <m/>
    <m/>
    <s v="Customer Ended"/>
    <s v="alex.chen"/>
    <s v="CALLBACK"/>
    <n v="218"/>
    <m/>
    <n v="218"/>
    <n v="2"/>
    <n v="100"/>
    <n v="118"/>
    <m/>
    <m/>
    <m/>
    <m/>
    <m/>
    <m/>
    <m/>
    <m/>
    <s v="NA"/>
    <s v="泰強守經銷商"/>
    <s v="Reason: 需填寫B2B事故通知+正確AB單_x000a__x000a_Action: 門市陳小姐表示目前再忙，建議1小時後再來電_x000a__x000a_Tools: 泰強守頻道-150114PTA03278_x000a__x000a_End Result: 需回電，1小時後回電"/>
    <s v="一般諮詢"/>
  </r>
  <r>
    <s v="Call"/>
    <s v="voice"/>
    <d v="2025-12-30T00:00:00"/>
    <x v="1"/>
    <s v="2025-12-30 15:03:18"/>
    <s v="2025-12-30 15:07:35"/>
    <s v="SUR"/>
    <n v="15"/>
    <s v="0921211729"/>
    <s v="SYNNEX"/>
    <s v="Out"/>
    <m/>
    <m/>
    <s v="Agent Ended"/>
    <s v="evan.liu"/>
    <s v="CALLBACK"/>
    <n v="255"/>
    <m/>
    <n v="256"/>
    <n v="1"/>
    <n v="133"/>
    <n v="122"/>
    <m/>
    <m/>
    <m/>
    <m/>
    <m/>
    <m/>
    <m/>
    <m/>
    <s v="NA"/>
    <s v="泰強守保戶"/>
    <s v="Reason: 國泰來信，客戶來電客服表示手機被壓壞了，但原手機行已關閉 煩請協助客戶送修_x000a__x000a_Action: 用戶方便前往區域：彰化縣伸港、彰化縣和美_x000a_協助請業務確認後回電 0921211729 柯先生_x000a__x000a_Tools: TCS-國泰泰強守行動裝置險客服會辦單詢問送修-150114PTA18027 柯XX_x000a__x000a_End Result: 協助請業務確認後回電 0921211729 柯先生"/>
    <s v="一般諮詢"/>
  </r>
  <r>
    <s v="Call"/>
    <s v="voice"/>
    <d v="2025-12-30T00:00:00"/>
    <x v="1"/>
    <s v="2025-12-30 00:59:51"/>
    <s v="2025-12-30 01:21:49"/>
    <s v="SOLUTO"/>
    <n v="0"/>
    <s v="0960117779"/>
    <s v="SYNNEX"/>
    <s v="Out"/>
    <m/>
    <m/>
    <s v="Customer Ended"/>
    <s v="jacky.lee"/>
    <s v="CALLBACK"/>
    <n v="1316"/>
    <m/>
    <n v="1315"/>
    <n v="2"/>
    <n v="1237"/>
    <n v="79"/>
    <m/>
    <m/>
    <m/>
    <m/>
    <m/>
    <m/>
    <m/>
    <s v="iOS"/>
    <s v="Apple_x0009_iPhone 15 Pro Max"/>
    <s v="註冊用戶 - 科技易即通"/>
    <s v="Reason: 1.分貝儀APP測試_x000a_2.找日本飯店_x000a_0960117779:Apple_x0009_iPhone 15 Pro Max_x000a__x000a_Action: 1.回電後協助測試，順利完成測試_x000a_2.約定回電0960117779，協助操作_x000a__x000a_Tools: LMI_x000a__x000a_End Result:"/>
    <s v="程式相關"/>
  </r>
  <r>
    <s v="Call"/>
    <s v="In-App Voip Call"/>
    <d v="2025-12-30T00:00:00"/>
    <x v="1"/>
    <s v="2025-12-30 00:37:35"/>
    <s v="2025-12-30 00:57:47"/>
    <s v="SOLUTO"/>
    <n v="0"/>
    <s v="0960117779"/>
    <s v="SYNNEX"/>
    <s v="In"/>
    <m/>
    <m/>
    <s v="Agent Ended"/>
    <s v="jacky.lee"/>
    <s v="CALLBACK"/>
    <n v="1210"/>
    <m/>
    <n v="1210"/>
    <n v="2"/>
    <n v="1151"/>
    <n v="59"/>
    <m/>
    <m/>
    <m/>
    <m/>
    <m/>
    <m/>
    <m/>
    <s v="iOS"/>
    <s v="Apple  iPhone 15 Pro Max"/>
    <s v="註冊用戶 - 科技易即通"/>
    <s v="Reason: 1.分貝儀測試_x000a_0960117779_x000a_Action: 1.需回電至一支電話協助用戶測試_x000a__x000a_Tools: LMI_x000a__x000a_End Result: 回電0956117779"/>
    <s v="程式相關"/>
  </r>
  <r>
    <s v="Call"/>
    <s v="IVR_SUR-Retail &amp; Sales support"/>
    <d v="2025-12-29T00:00:00"/>
    <x v="2"/>
    <s v="2025-12-29 12:11:50"/>
    <s v="2025-12-29 12:20:50"/>
    <s v="SUR"/>
    <n v="12"/>
    <s v="0973131121"/>
    <s v="SYNNEX"/>
    <s v="In"/>
    <m/>
    <m/>
    <s v="Customer Ended"/>
    <s v="JianKai.Ding"/>
    <s v="CALLBACK"/>
    <n v="529"/>
    <n v="172"/>
    <n v="529"/>
    <n v="11"/>
    <n v="359"/>
    <n v="170"/>
    <m/>
    <m/>
    <m/>
    <m/>
    <m/>
    <m/>
    <m/>
    <m/>
    <s v="N/A"/>
    <s v="泰強守經銷商"/>
    <s v="Reason: 門市進線:想確認此單是否有出險。客戶前陣子有維修耳機，現已拿到耳機。_x000a__x000a_Action: 告知門市待確認後回覆。(0985415289 李小姐)_x000a__x000a_Tools: 60006270_x000a__x000a_End Result: 0973131121"/>
    <s v="一般諮詢"/>
  </r>
  <r>
    <s v="Call"/>
    <s v="voice"/>
    <d v="2025-12-26T00:00:00"/>
    <x v="3"/>
    <s v="2025-12-26 17:09:23"/>
    <s v="2025-12-26 17:11:31"/>
    <s v="SUR"/>
    <n v="17"/>
    <s v="0982627682"/>
    <s v="SYNNEX"/>
    <s v="Out"/>
    <m/>
    <m/>
    <s v="Customer Ended"/>
    <s v="alex.chen"/>
    <s v="CALLBACK"/>
    <n v="126"/>
    <m/>
    <n v="126"/>
    <n v="2"/>
    <n v="41"/>
    <n v="85"/>
    <m/>
    <m/>
    <m/>
    <m/>
    <m/>
    <m/>
    <m/>
    <m/>
    <s v="NA"/>
    <s v="泰強守保戶"/>
    <s v="Reason: 致電提醒回填案件編號+保單號碼+打包注意事項，60006443_x000a__x000a_Action: 黃小姐人在忙，希望5分鐘過後，再致電，稍後回電_x000a__x000a_Tools: TCS信箱:【亞勝科技服務專案】泰強守保險報修-150113PTA17074_x000a__x000a_End Result: 需回電，稍後5分鐘過後，再致電黃小姐0982627682"/>
    <s v="一般諮詢"/>
  </r>
  <r>
    <s v="Call"/>
    <s v="IVR_SUR-Retail &amp; Sales support"/>
    <d v="2025-12-26T00:00:00"/>
    <x v="3"/>
    <s v="2025-12-26 15:19:02"/>
    <s v="2025-12-26 15:24:25"/>
    <s v="SUR"/>
    <n v="15"/>
    <s v="034990189"/>
    <s v="SYNNEX"/>
    <s v="In"/>
    <m/>
    <m/>
    <s v="Customer Ended"/>
    <s v="evan.liu"/>
    <s v="CALLBACK"/>
    <n v="319"/>
    <m/>
    <n v="318"/>
    <n v="4"/>
    <n v="144"/>
    <n v="175"/>
    <m/>
    <m/>
    <m/>
    <m/>
    <m/>
    <m/>
    <m/>
    <m/>
    <s v="NA"/>
    <s v="泰強守經銷商"/>
    <s v="Reason: Apple iPad 11 WiFi 256G_x000a_RRP金額15400 官網金額14900_x000a__x000a_Action: 協助確認後回電_x000a__x000a_Tools: RRP系統_x000a__x000a_End Result: 協助確認後回電 0909654134 詹小姐"/>
    <s v="一般諮詢"/>
  </r>
  <r>
    <s v="Call"/>
    <s v="voice"/>
    <d v="2025-12-24T00:00:00"/>
    <x v="0"/>
    <s v="2025-12-24 17:22:35"/>
    <s v="2025-12-24 17:32:31"/>
    <s v="SUR"/>
    <n v="17"/>
    <s v="0968612329"/>
    <s v="SYNNEX"/>
    <s v="Out"/>
    <m/>
    <m/>
    <s v="Customer Ended"/>
    <s v="amber.wang"/>
    <s v="CALLBACK"/>
    <n v="594"/>
    <m/>
    <n v="595"/>
    <n v="1"/>
    <n v="421"/>
    <n v="173"/>
    <m/>
    <m/>
    <m/>
    <m/>
    <m/>
    <m/>
    <m/>
    <m/>
    <s v="NA"/>
    <s v="泰強守經銷商"/>
    <s v="Reason: _x000a_維修案件確認60006078_x000a_Action: _x000a_表示用戶接獲到置換機款為VIVO V60 LITE 已說明五大規格門市仍表示用戶要反應_x000a_並告知此案用戶人在國外，原先家人接聽詢問維修中心表示也可以透過信件往來通知置換細節，說明協助確認_x000a_門市要求確認後回電0968612329黃小姐_x000a_Tools: _x000a_頻道_x000a_End Result: _x000a_門市要求確認後回電0968612329黃小姐"/>
    <s v="一般諮詢"/>
  </r>
  <r>
    <s v="Call"/>
    <s v="voice"/>
    <d v="2025-12-24T00:00:00"/>
    <x v="0"/>
    <s v="2025-12-24 17:20:43"/>
    <s v="2025-12-24 17:22:29"/>
    <s v="SUR"/>
    <n v="17"/>
    <s v="0423272329"/>
    <s v="SYNNEX"/>
    <s v="Out"/>
    <m/>
    <m/>
    <s v="Customer Ended"/>
    <s v="amber.wang"/>
    <s v="CALLBACK"/>
    <n v="105"/>
    <m/>
    <n v="105"/>
    <n v="1"/>
    <n v="43"/>
    <n v="62"/>
    <m/>
    <m/>
    <m/>
    <m/>
    <m/>
    <m/>
    <m/>
    <m/>
    <s v="NA"/>
    <s v="泰強守經銷商"/>
    <s v="Reason: _x000a_維修案件確認60006078_x000a_Action: _x000a_表示市話會斷線 改播公務機0968612329_x000a_Tools: _x000a_TRS_x000a_End Result: _x000a_表示市話會斷線 改播公務機0968612329"/>
    <s v="一般諮詢"/>
  </r>
  <r>
    <s v="Call"/>
    <s v="IVR_SUR-Claim Service Support"/>
    <d v="2025-12-24T00:00:00"/>
    <x v="0"/>
    <s v="2025-12-24 17:16:57"/>
    <s v="2025-12-24 17:20:27"/>
    <s v="SUR"/>
    <n v="17"/>
    <s v="0423272329"/>
    <s v="SYNNEX"/>
    <s v="In"/>
    <m/>
    <m/>
    <s v="Customer Ended"/>
    <s v="amber.wang"/>
    <s v="CALLBACK"/>
    <n v="206"/>
    <n v="3"/>
    <n v="207"/>
    <n v="3"/>
    <n v="120"/>
    <n v="86"/>
    <m/>
    <m/>
    <m/>
    <m/>
    <m/>
    <m/>
    <m/>
    <m/>
    <s v="NA"/>
    <s v="泰強守經銷商"/>
    <s v="Reason: _x000a_詢問維修案件60006078_x000a_Action: _x000a_保留確認中斷縣 回電下通補RATE_x000a_Tools: _x000a__x000a_End Result:"/>
    <s v="一般諮詢"/>
  </r>
  <r>
    <s v="Call"/>
    <s v="voice"/>
    <d v="2025-12-24T00:00:00"/>
    <x v="0"/>
    <s v="2025-12-24 12:50:53"/>
    <s v="2025-12-24 13:05:47"/>
    <s v="SUR"/>
    <n v="12"/>
    <s v="0282618255"/>
    <s v="SYNNEX"/>
    <s v="Out"/>
    <m/>
    <m/>
    <s v="Customer Ended"/>
    <s v="rex.liao"/>
    <s v="CALLBACK"/>
    <n v="894"/>
    <m/>
    <n v="893"/>
    <n v="1"/>
    <n v="660"/>
    <n v="234"/>
    <m/>
    <m/>
    <m/>
    <m/>
    <m/>
    <m/>
    <m/>
    <m/>
    <m/>
    <s v="泰強守經銷商"/>
    <s v="Reason: 1.派件，手機IMEI批改原因 確認_x000a_2.告知150114PTA27512批改資料未收取_x000a__x000a_Action: 1.門市人員表示需要確認是誰申辦的，因而要求15:00回電_x000a_2.告知會通知相關單位_x000a_收件地址: 土城區裕民路29號_x000a_門市: 常榮通訊_x000a_電話: 02-82616188_x000a__x000a_Tools:   頻道派件，TCS信箱 【亞勝科技服務專案】泰強守保險報修-保單號碼150114PTA30407_x000a__x000a__x000a_End Result: 0282618255_x000a_要求15:00回電"/>
    <s v="批改申請"/>
  </r>
  <r>
    <s v="Call"/>
    <s v="voice"/>
    <d v="2025-12-23T00:00:00"/>
    <x v="1"/>
    <s v="2025-12-23 16:21:01"/>
    <s v="2025-12-23 16:31:33"/>
    <s v="SUR"/>
    <n v="16"/>
    <s v="0226728791"/>
    <s v="SYNNEX"/>
    <s v="Out"/>
    <m/>
    <m/>
    <s v="Agent Ended"/>
    <s v="rex.liao"/>
    <s v="CALLBACK"/>
    <n v="631"/>
    <m/>
    <n v="630"/>
    <n v="1"/>
    <n v="467"/>
    <n v="164"/>
    <m/>
    <m/>
    <m/>
    <m/>
    <m/>
    <m/>
    <m/>
    <m/>
    <m/>
    <s v="泰強守經銷商"/>
    <s v="Reason: 協助門市TRS紙本報修_x000a__x000a_Action: 告知門市修改好後發信到TCS信箱_x000a_1.代理人簽名不符_x000a_2.報修時間及配件填寫_x000a_3.事故發生底點_x000a_4.報修單A單 電話填寫錯誤_x000a__x000a_Tools: 頻道派件，TCS信箱 【亞勝科技服務專案】泰強守保險報修-保單號碼150113PTA03358_x000a__x000a_End Result: 0226728791_x000a_後續會再回電確認維修單號"/>
    <s v="一般諮詢"/>
  </r>
  <r>
    <s v="Call"/>
    <s v="IVR_SUR-Retail &amp; Sales support"/>
    <d v="2025-12-23T00:00:00"/>
    <x v="1"/>
    <s v="2025-12-23 14:15:01"/>
    <s v="2025-12-23 14:23:30"/>
    <s v="SUR"/>
    <n v="14"/>
    <s v="077808966"/>
    <s v="SYNNEX"/>
    <s v="In"/>
    <m/>
    <m/>
    <s v="Customer Ended"/>
    <s v="rex.liao"/>
    <s v="CALLBACK"/>
    <n v="506"/>
    <m/>
    <n v="506"/>
    <n v="3"/>
    <n v="233"/>
    <n v="273"/>
    <m/>
    <m/>
    <m/>
    <m/>
    <m/>
    <m/>
    <m/>
    <m/>
    <m/>
    <s v="泰強守經銷商"/>
    <s v="Reason: 1.進線詢問用戶當時投保的手機容量_x000a_(因收到申請書為256GB，但實際購買為512GB)_x000a_2.投保不對的話要申請批改需要甚麼資料_x000a__x000a_Action: _x000a_1.確認到當初投保申請書上並無顯示容量大小，告知需要確認後再回電_x000a_2.批改需要當初購買證明及盒子IMEI等相關證明文件_x000a__x000a_Tools: B2B_x000a__x000a_End Result: 077808966_x000a_確認容量後再回電告知"/>
    <s v="一般諮詢"/>
  </r>
  <r>
    <s v="Call"/>
    <s v="voice"/>
    <d v="2025-12-23T00:00:00"/>
    <x v="1"/>
    <s v="2025-12-23 14:06:44"/>
    <s v="2025-12-23 14:13:29"/>
    <s v="SUR"/>
    <n v="14"/>
    <s v="062597899"/>
    <s v="SYNNEX"/>
    <s v="Out"/>
    <m/>
    <m/>
    <s v="Customer Ended"/>
    <s v="rex.liao"/>
    <s v="CALLBACK"/>
    <n v="404"/>
    <m/>
    <n v="404"/>
    <n v="1"/>
    <n v="232"/>
    <n v="172"/>
    <m/>
    <m/>
    <m/>
    <m/>
    <m/>
    <m/>
    <m/>
    <m/>
    <m/>
    <s v="泰強守經銷商"/>
    <s v="Reason: 派件，確認退保原因_x000a__x000a_Action: 門市表示可能是人員調動，打東門電話接聽人員非承辦人員，所以無法確認到相關資訊_x000a_要求14:30回電，門市會協助確認_x000a__x000a_Tools: 頻道派件，TCS信箱 【亞勝科技服務專案】泰強守保險報修-保單號碼150114PTA14079_x000a__x000a_End Result: 062597899_x000a_等門市人員確認  14:30再回電"/>
    <s v="批改申請"/>
  </r>
  <r>
    <s v="Call"/>
    <s v="voice"/>
    <d v="2025-12-22T00:00:00"/>
    <x v="2"/>
    <s v="2025-12-22 20:48:10"/>
    <s v="2025-12-22 20:51:08"/>
    <s v="SUR"/>
    <n v="20"/>
    <s v="0425350413"/>
    <s v="SYNNEX"/>
    <s v="Out"/>
    <m/>
    <m/>
    <s v="Customer Ended"/>
    <s v="alex.chen"/>
    <s v="CALLBACK"/>
    <n v="176"/>
    <m/>
    <n v="176"/>
    <n v="2"/>
    <n v="86"/>
    <n v="90"/>
    <m/>
    <m/>
    <m/>
    <m/>
    <m/>
    <m/>
    <m/>
    <m/>
    <s v="NA"/>
    <s v="泰強守經銷商"/>
    <s v="Reason: 尚未補件A單，漏簽名_x000a__x000a_Action: 門市余小姐表示要先問看看承辦，請稍後5分鐘再致電，0425350413_x000a__x000a_Tools: _x000a__x000a_End Result: 需回電，5分鐘後致電0425350413"/>
    <s v="一般諮詢"/>
  </r>
  <r>
    <s v="Call"/>
    <s v="voice"/>
    <d v="2025-12-22T00:00:00"/>
    <x v="2"/>
    <s v="2025-12-22 18:47:16"/>
    <s v="2025-12-22 18:52:00"/>
    <s v="SUR"/>
    <n v="18"/>
    <s v="0968355226"/>
    <s v="SYNNEX"/>
    <s v="Out"/>
    <m/>
    <m/>
    <s v="Agent Ended"/>
    <s v="Howard.Chen"/>
    <s v="CALLBACK"/>
    <n v="283"/>
    <m/>
    <n v="283"/>
    <n v="1"/>
    <n v="191"/>
    <n v="92"/>
    <m/>
    <m/>
    <m/>
    <m/>
    <m/>
    <m/>
    <m/>
    <m/>
    <s v="NA"/>
    <s v="泰強守保戶"/>
    <s v="Reason:(150112PTA56731)，保戶本人，國泰來信，客戶楊先生反映今日手機從口袋掉落並遭車輛輾碎，協助協助客戶送修。_x000a__x000a_Action:客戶表示原購買門市已停止營業，需確認高雄市大寮區、鳳山區、小港區可協辦報修門市。_x000a__x000a_Tools:TCS信箱-國泰泰強守行動裝置險客服會辦單詢問送修-150112PTA56731 楊立宇_x000a__x000a_End Result:待確認後回電提供門市資訊0968355226"/>
    <s v="一般諮詢"/>
  </r>
  <r>
    <s v="Call"/>
    <s v="IVR_SUR-Retail &amp; Sales support"/>
    <d v="2025-12-22T00:00:00"/>
    <x v="2"/>
    <s v="2025-12-22 17:03:12"/>
    <s v="2025-12-22 17:12:23"/>
    <s v="SUR"/>
    <n v="17"/>
    <s v="27855679"/>
    <s v="SYNNEX"/>
    <s v="In"/>
    <m/>
    <m/>
    <s v="Customer Ended"/>
    <s v="JianKai.Ding"/>
    <s v="CALLBACK"/>
    <n v="549"/>
    <n v="106"/>
    <n v="549"/>
    <n v="2"/>
    <n v="406"/>
    <n v="143"/>
    <m/>
    <m/>
    <m/>
    <m/>
    <m/>
    <m/>
    <m/>
    <m/>
    <s v="N/A"/>
    <s v="泰強守經銷商"/>
    <s v="Reason: 門市進線:客戶有收到續保通知，但現在門市已無投保權限，詢問如何處理。_x000a__x000a_Action: 此端請客戶提供相關資訊，尚缺方便去的地區，他先跟客戶確認一下，請此端十分鐘後去電。_x000a__x000a_Tools: N/A_x000a__x000a_End Result: 0227855679"/>
    <s v="一般諮詢"/>
  </r>
  <r>
    <s v="Call"/>
    <s v="IVR_SUR-Retail &amp; Sales support"/>
    <d v="2025-12-22T00:00:00"/>
    <x v="2"/>
    <s v="2025-12-22 16:39:28"/>
    <s v="2025-12-22 16:45:25"/>
    <s v="SUR"/>
    <n v="16"/>
    <s v="29652199"/>
    <s v="SYNNEX"/>
    <s v="In"/>
    <m/>
    <m/>
    <s v="Agent Ended"/>
    <s v="Howard.Chen"/>
    <s v="CALLBACK"/>
    <n v="353"/>
    <m/>
    <n v="354"/>
    <n v="3"/>
    <n v="195"/>
    <n v="158"/>
    <m/>
    <m/>
    <m/>
    <m/>
    <m/>
    <m/>
    <m/>
    <m/>
    <s v="NA"/>
    <s v="泰強守經銷商"/>
    <s v="Reason:保戶若投保兩年期泰強守，且未出過理賠，當保戶申請退保時，是否會影響門市佣金？佣金是否會被扣回？_x000a__x000a_Action:門市佣金問題引導門市洽該區業務人員詢問，門市表示業務請門市來電TCS，確認後回電。_x000a__x000a_Tools:TCS信箱_x000a__x000a_End Result:確認後回電0229652199(因無相符來電原因，故選行銷活動)"/>
    <s v="一般諮詢"/>
  </r>
  <r>
    <s v="Call"/>
    <s v="voice"/>
    <d v="2025-12-22T00:00:00"/>
    <x v="2"/>
    <s v="2025-12-22 16:01:10"/>
    <s v="2025-12-22 16:04:26"/>
    <s v="SUR"/>
    <n v="16"/>
    <s v="0226728791"/>
    <s v="SYNNEX"/>
    <s v="Out"/>
    <m/>
    <m/>
    <s v="Customer Ended"/>
    <s v="rex.liao"/>
    <s v="CALLBACK"/>
    <n v="195"/>
    <m/>
    <n v="195"/>
    <n v="1"/>
    <n v="82"/>
    <n v="113"/>
    <m/>
    <m/>
    <m/>
    <m/>
    <m/>
    <m/>
    <m/>
    <m/>
    <m/>
    <s v="泰強守經銷商"/>
    <s v="Reason: 派件，協助TRS建單報修_x000a__x000a_Action: 門市表示目前正在忙，要求16:30回電_x000a__x000a_Tools: 頻道派件，TCS信箱 【亞勝科技服務專案】泰強守保險報修-保單號碼150113PTA03358_x000a__x000a_End Result: 0226728791_x000a_目前在忙，要求16:30回電"/>
    <s v="一般諮詢"/>
  </r>
  <r>
    <s v="Call"/>
    <s v="IVR_SmartPlus"/>
    <d v="2025-12-22T00:00:00"/>
    <x v="2"/>
    <s v="2025-12-22 09:46:37"/>
    <s v="2025-12-22 10:14:15"/>
    <s v="SOLUTO"/>
    <n v="9"/>
    <s v="0930081238"/>
    <s v="FET"/>
    <s v="In"/>
    <m/>
    <m/>
    <s v="Agent Ended"/>
    <s v="JianKai.Ding"/>
    <s v="CALLBACK"/>
    <n v="1642"/>
    <n v="159"/>
    <n v="1642"/>
    <n v="16"/>
    <n v="1474"/>
    <n v="168"/>
    <m/>
    <m/>
    <m/>
    <m/>
    <m/>
    <m/>
    <m/>
    <s v="Android"/>
    <s v="Samsung Galaxy A52 5G"/>
    <s v="註冊用戶 - 數位萬事通"/>
    <s v="Reason: LINE無法收到通知_x000a__x000a_Action: 設定&gt;通知&gt;LINE設定打開。因用戶LINE裡許多朋友都被設定成關閉提醒，請用戶先解除提醒，再請對方發送訊息測試看看。_x000a__x000a_Tools: LMI、個人經驗_x000a__x000a_End Result: 稍後去電確認用戶測試結果。0930081238 林先生"/>
    <s v="程式相關"/>
  </r>
  <r>
    <s v="Call"/>
    <s v="IVR_SUR-Retail &amp; Sales support"/>
    <d v="2025-12-19T00:00:00"/>
    <x v="3"/>
    <s v="2025-12-19 16:59:39"/>
    <s v="2025-12-19 17:23:34"/>
    <s v="SUR"/>
    <n v="16"/>
    <s v="0425298208"/>
    <s v="SYNNEX"/>
    <s v="In"/>
    <m/>
    <m/>
    <s v="Customer Ended"/>
    <s v="JianKai.Ding"/>
    <s v="CALLBACK"/>
    <n v="1430"/>
    <n v="217"/>
    <n v="1431"/>
    <n v="4"/>
    <n v="990"/>
    <n v="440"/>
    <m/>
    <m/>
    <m/>
    <m/>
    <m/>
    <m/>
    <m/>
    <m/>
    <s v="N/A"/>
    <s v="泰強守經銷商"/>
    <s v="Reason: 門市進線:客戶要索取資料證明自己收到的置換手機是最新的手機，詢問能否提供相關證明佐證。_x000a__x000a_Action: 已提供相關網站供門市查詢佐證，但查無資料，只能確認是官方出貨。門市表示請此端協助提供能佐證出貨日期的相關證明，好讓他向客戶說明。此端說明待與相關單位確認後回電。( 04-25298208 紀先生)_x000a__x000a__x000a_Tools: 150113PTA41269、60005450_x000a__x000a_End Result: 0425298208"/>
    <s v="一般諮詢"/>
  </r>
  <r>
    <s v="Call"/>
    <s v="voice"/>
    <d v="2025-12-18T00:00:00"/>
    <x v="4"/>
    <s v="2025-12-18 20:03:37"/>
    <s v="2025-12-18 20:14:52"/>
    <s v="SOLUTO"/>
    <n v="20"/>
    <s v="0919995430"/>
    <s v="CHT"/>
    <s v="Out"/>
    <m/>
    <m/>
    <s v="Customer Ended"/>
    <s v="amber.wang"/>
    <s v="CALLBACK"/>
    <n v="673"/>
    <m/>
    <n v="673"/>
    <n v="2"/>
    <n v="614"/>
    <n v="59"/>
    <m/>
    <m/>
    <m/>
    <m/>
    <m/>
    <m/>
    <m/>
    <s v="Android"/>
    <s v="Huawei P20 Pro"/>
    <s v="註冊用戶 - 快樂技術專家"/>
    <s v="Reason: _x000a_用戶表示等他一下 突斷線 下通補RATE_x000a_Action: _x000a__x000a_Tools: _x000a__x000a_End Result:"/>
    <s v="程式相關"/>
  </r>
  <r>
    <s v="Call"/>
    <s v="IVR_HappyTech"/>
    <d v="2025-12-18T00:00:00"/>
    <x v="4"/>
    <s v="2025-12-18 19:46:41"/>
    <s v="2025-12-18 20:00:33"/>
    <s v="SOLUTO"/>
    <n v="19"/>
    <s v="0919995430"/>
    <s v="CHT"/>
    <s v="In"/>
    <m/>
    <m/>
    <s v="Agent Ended"/>
    <s v="amber.wang"/>
    <s v="CALLBACK"/>
    <n v="824"/>
    <m/>
    <n v="825"/>
    <n v="7"/>
    <n v="670"/>
    <n v="154"/>
    <m/>
    <m/>
    <m/>
    <m/>
    <m/>
    <m/>
    <m/>
    <s v="Android"/>
    <s v="Huawei P20 Pro"/>
    <s v="註冊用戶 - 快樂技術專家"/>
    <s v="Reason: _x000a_表示阿里巴巴結帳遇到問題_x000a_Action: _x000a_探詢過程中用戶端一直要求等一下，後續用戶在自行操作詢問平台運送_x000a_為什麼五天到貨比7天到貨便宜，說明平台提供運送方式依照類型價格有所不同請選擇自己接受的_x000a_後續用戶表示等一下要求五分鐘後回電0919995430戴小姐_x000a_Tools: _x000a_個人經驗_x000a_End Result: _x000a_2003回電0919995430戴小姐"/>
    <s v="程式相關"/>
  </r>
  <r>
    <s v="Call"/>
    <s v="voice"/>
    <d v="2025-12-17T00:00:00"/>
    <x v="0"/>
    <s v="2025-12-17 16:12:10"/>
    <s v="2025-12-17 16:19:58"/>
    <s v="SUR"/>
    <n v="16"/>
    <s v="0905437693"/>
    <s v="CHT_HOME"/>
    <s v="Out"/>
    <m/>
    <m/>
    <s v="Customer Ended"/>
    <s v="Howard.Chen"/>
    <s v="CALLBACK"/>
    <n v="467"/>
    <m/>
    <n v="467"/>
    <n v="1"/>
    <n v="270"/>
    <n v="197"/>
    <m/>
    <m/>
    <m/>
    <m/>
    <m/>
    <m/>
    <m/>
    <m/>
    <s v=" NA"/>
    <s v="註冊用戶 - 延保服務"/>
    <s v="Reason:有報修吸塵器，客服通知須維修處屬消耗品非保固範圍內，請用戶APP上操作退回此件後自行送原廠。_x000a__x000a_Action:智慧放心家APP&gt;服務預約&gt;管理我的服務申請&gt;進行中&gt;點進該服務顯示維修已完成，僅有詳情沒有取消或確認退回處可點選_x000a_協助通知窗口，確認是否由後台直接協助退回原收件地址，確認後回電0905437693_x000a__x000a_Tools:EWS延保服務 各通路常見問題Q&amp;A_20251120、CHT Home EWS_智慧放(FUN)心家_系統操作_20250520_x000a__x000a_End Result:確認後回電0905437693"/>
    <s v="服務諮詢"/>
  </r>
  <r>
    <s v="Call"/>
    <s v="In-App Voip Call"/>
    <d v="2025-12-17T00:00:00"/>
    <x v="0"/>
    <s v="2025-12-17 16:11:23"/>
    <s v="2025-12-17 16:15:18"/>
    <s v="SOLUTO"/>
    <n v="16"/>
    <s v="0905437693"/>
    <s v="CHT_HOME"/>
    <s v="In"/>
    <m/>
    <m/>
    <s v="Customer Ended"/>
    <s v="alex.chen"/>
    <s v="CALLBACK"/>
    <n v="232"/>
    <m/>
    <n v="232"/>
    <n v="3"/>
    <n v="94"/>
    <n v="138"/>
    <m/>
    <m/>
    <m/>
    <m/>
    <m/>
    <m/>
    <m/>
    <m/>
    <s v=" NA"/>
    <s v="註冊用戶 - 智慧放心家"/>
    <s v="Reason: 要取消報修，但後續斷線_x000a__x000a_Action: 尚未確認狀況，但對方已無聲，稍後回電_x000a__x000a_Tools: NA_x000a__x000a_End Result: 斷線，稍後回電"/>
    <s v="服務諮詢"/>
  </r>
  <r>
    <s v="Call"/>
    <s v="In-App Voip Call"/>
    <d v="2025-12-17T00:00:00"/>
    <x v="0"/>
    <s v="2025-12-17 16:06:00"/>
    <s v="2025-12-17 16:12:00"/>
    <s v="SOLUTO"/>
    <n v="16"/>
    <s v="0905437693"/>
    <s v="CHT_HOME"/>
    <s v="In"/>
    <m/>
    <m/>
    <s v="Customer Ended"/>
    <s v="Howard.Chen"/>
    <s v="CALLBACK"/>
    <n v="358"/>
    <n v="177"/>
    <n v="357"/>
    <n v="3"/>
    <n v="277"/>
    <n v="81"/>
    <m/>
    <m/>
    <m/>
    <m/>
    <m/>
    <m/>
    <m/>
    <m/>
    <s v=" NA"/>
    <s v="註冊用戶 - 智慧放心家"/>
    <s v="Reason:有報修吸塵器，客服通知尚不符合延保維修資格，須取消退回自行送修_x000a__x000a_Action:操作中斷線須回電_x000a__x000a_Tools: NA_x000a__x000a_End Result: RATE下則補齊"/>
    <s v="服務諮詢"/>
  </r>
  <r>
    <s v="Call"/>
    <s v="IVR_HappyTech"/>
    <d v="2025-12-17T00:00:00"/>
    <x v="0"/>
    <s v="2025-12-17 15:30:13"/>
    <s v="2025-12-17 15:42:59"/>
    <s v="SOLUTO"/>
    <n v="15"/>
    <s v="0926288666"/>
    <s v="CHT"/>
    <s v="In"/>
    <m/>
    <m/>
    <s v="Customer Ended"/>
    <s v="evan.liu"/>
    <s v="CALLBACK"/>
    <n v="763"/>
    <m/>
    <n v="763"/>
    <n v="3"/>
    <n v="570"/>
    <n v="193"/>
    <m/>
    <m/>
    <m/>
    <m/>
    <m/>
    <m/>
    <m/>
    <s v="Android"/>
    <s v="Asus  zenfone 11 ultra"/>
    <s v="註冊用戶 - 快樂技術專家"/>
    <s v="Reason: 簡訊被收回_x000a__x000a_Action: _x000a_已告知傳統簡訊一旦發送便無法收回，用戶堅持表示不是透過通訊軟體，但又想知道是不是有什麼APP可以進行簡訊收回_x000a_用戶堅持要求要協助確認後回電0926288666 張小姐 預約時間 12/17 16:40_x000a__x000a_Tools: 個人經驗_x000a__x000a_End Result: 用戶堅持要求要協助確認後回電0926288666 張小姐 預約時間 12/17 16:40"/>
    <s v="程式相關"/>
  </r>
  <r>
    <s v="Call"/>
    <s v="voice"/>
    <d v="2025-12-17T00:00:00"/>
    <x v="0"/>
    <s v="2025-12-17 13:22:50"/>
    <s v="2025-12-17 13:27:24"/>
    <s v="SUR"/>
    <n v="13"/>
    <s v="077685335"/>
    <s v="SYNNEX"/>
    <s v="Out"/>
    <m/>
    <m/>
    <s v="Customer Ended"/>
    <s v="alex.chen"/>
    <s v="CALLBACK"/>
    <n v="272"/>
    <m/>
    <n v="272"/>
    <n v="1"/>
    <n v="98"/>
    <n v="174"/>
    <m/>
    <m/>
    <m/>
    <m/>
    <m/>
    <m/>
    <m/>
    <m/>
    <s v="NA"/>
    <s v="泰強守經銷商"/>
    <s v="Reason: gina來信，理賠申請書簽名與被保險人為不同人, 關係欄位不可勾選本人. 請門市再提供, 2天未回覆將退件._x000a__x000a_Action: 致電確認整家店都出國，這兩天只有一個代班顏小姐，要確認詳細內容時，顏小姐表示有客人建議1小時過後再致電_x000a__x000a_Tools: TCS信箱-泰強守服務申請-DX2512006586-150113PTA02557-60006251-文件簽名非本人_x000a__x000a_End Result: 需回電，等1小時過後再致電"/>
    <s v="一般諮詢"/>
  </r>
  <r>
    <s v="Call"/>
    <s v="voice"/>
    <d v="2025-12-16T00:00:00"/>
    <x v="1"/>
    <s v="2025-12-16 15:19:07"/>
    <s v="2025-12-16 15:21:52"/>
    <s v="SUR"/>
    <n v="15"/>
    <s v="033315898"/>
    <s v="SYNNEX"/>
    <s v="Out"/>
    <m/>
    <m/>
    <s v="Customer Ended"/>
    <s v="alex.chen"/>
    <s v="CALLBACK"/>
    <n v="164"/>
    <m/>
    <n v="163"/>
    <n v="1"/>
    <n v="73"/>
    <n v="91"/>
    <m/>
    <m/>
    <m/>
    <m/>
    <m/>
    <m/>
    <m/>
    <m/>
    <s v="NA"/>
    <s v="泰強守經銷商"/>
    <s v="Reason: 確認退保原因+收件地址_x000a__x000a_Action: 致電門市白小姐，說明到一半時有客人請10分鐘後再致電，稍後10分鐘後致電_x000a__x000a_Tools: TCS信箱:請協助退保,謝謝_x000a__x000a_End Result: 需回電，10分鐘過後再致電"/>
    <s v="批改申請"/>
  </r>
  <r>
    <s v="Call"/>
    <s v="voice"/>
    <d v="2025-12-16T00:00:00"/>
    <x v="1"/>
    <s v="2025-12-16 15:01:39"/>
    <s v="2025-12-16 15:03:35"/>
    <s v="SUR"/>
    <n v="15"/>
    <s v="0287729016"/>
    <s v="SYNNEX"/>
    <s v="Out"/>
    <m/>
    <m/>
    <s v="Customer Ended"/>
    <s v="Howard.Chen"/>
    <s v="CALLBACK"/>
    <n v="114"/>
    <m/>
    <n v="115"/>
    <n v="1"/>
    <n v="43"/>
    <n v="71"/>
    <m/>
    <m/>
    <m/>
    <m/>
    <m/>
    <m/>
    <m/>
    <m/>
    <s v="NA"/>
    <s v="泰強守經銷商"/>
    <s v="Reason:150113PTA19673來信報修。_x000a__x000a_Action: 承辦人韓小姐沒空，17點再撥。_x000a__x000a_Tools:TCS信箱-150113PTA19673、TRS、B2B_x000a__x000a_End Result:約17點再回電0287729016"/>
    <s v="一般諮詢"/>
  </r>
  <r>
    <s v="Call"/>
    <s v="IVR_SmartPlus"/>
    <d v="2025-12-15T00:00:00"/>
    <x v="2"/>
    <s v="2025-12-15 18:35:41"/>
    <s v="2025-12-15 18:43:34"/>
    <s v="SOLUTO"/>
    <n v="18"/>
    <s v="0917583880"/>
    <s v="FET"/>
    <s v="In"/>
    <m/>
    <m/>
    <s v="Customer Ended"/>
    <s v="rex.liao"/>
    <s v="CALLBACK"/>
    <n v="468"/>
    <m/>
    <n v="468"/>
    <n v="5"/>
    <n v="326"/>
    <n v="142"/>
    <m/>
    <m/>
    <m/>
    <m/>
    <m/>
    <m/>
    <m/>
    <s v="Android"/>
    <s v="Realme 7 5G"/>
    <s v="註冊用戶 - 數位萬事通"/>
    <s v="Reason: 想要把打好的訊息4-5項資料透過line一次傳出去_x000a__x000a_Action: 告知可以到打好的資料地方透過選取&gt;複製的方式再回到對話視窗貼上_x000a_反覆操作完成後再送出即可_x000a__x000a_Tools: 測試機_x000a__x000a_End Result: 用戶表示需要先操作看看，並要求19:00回電確認"/>
    <s v="程式相關"/>
  </r>
  <r>
    <s v="Call"/>
    <s v="voice"/>
    <d v="2025-12-15T00:00:00"/>
    <x v="2"/>
    <s v="2025-12-15 17:00:55"/>
    <s v="2025-12-15 17:03:16"/>
    <s v="SUR"/>
    <n v="17"/>
    <s v="055339123"/>
    <s v="SYNNEX"/>
    <s v="Out"/>
    <m/>
    <m/>
    <s v="Customer Ended"/>
    <s v="rex.liao"/>
    <s v="CALLBACK"/>
    <n v="140"/>
    <m/>
    <n v="140"/>
    <n v="1"/>
    <n v="37"/>
    <n v="103"/>
    <m/>
    <m/>
    <m/>
    <m/>
    <m/>
    <m/>
    <m/>
    <m/>
    <m/>
    <s v="泰強守經銷商"/>
    <s v="Reason: 派件，用戶失聯請門市協助聯繫_x000a__x000a_Action: 門市表示在等他5分鐘，5分鐘後再回電_x000a__x000a_Tools: 頻道派件，TCS信箱 【亞勝科技服務專案】泰強守保險報修-保單號碼150113PTA27736_x000a__x000a_End Result: 055339123_x000a_門市要求5分鐘後再回電"/>
    <s v="一般諮詢"/>
  </r>
  <r>
    <s v="Call"/>
    <s v="voice"/>
    <d v="2025-12-15T00:00:00"/>
    <x v="2"/>
    <s v="2025-12-15 14:08:59"/>
    <s v="2025-12-15 14:12:46"/>
    <s v="SUR"/>
    <n v="14"/>
    <s v="055339123"/>
    <s v="SYNNEX"/>
    <s v="Out"/>
    <m/>
    <m/>
    <s v="Customer Ended"/>
    <s v="rex.liao"/>
    <s v="CALLBACK"/>
    <n v="226"/>
    <m/>
    <n v="226"/>
    <n v="1"/>
    <n v="83"/>
    <n v="143"/>
    <m/>
    <m/>
    <m/>
    <m/>
    <m/>
    <m/>
    <m/>
    <m/>
    <m/>
    <s v="泰強守經銷商"/>
    <s v="Reason: 派件，聯繫不上用戶，請門市協助_x000a__x000a_Action: 門市洪先生表示用戶為附近店家，他親自去一趟確認電話是否有誤，請17:00再回電_x000a__x000a_Tools: 頻道派件，TCS信箱 【亞勝科技服務專案】泰強守保險報修-保單號碼150113PTA27736_x000a_維修單號60006087_x000a__x000a_End Result: 055339123_x000a_門市要求17:00再回電確認狀況"/>
    <s v="一般諮詢"/>
  </r>
  <r>
    <s v="Call"/>
    <s v="IVR_SUR-Claim Service Support"/>
    <d v="2025-12-15T00:00:00"/>
    <x v="2"/>
    <s v="2025-12-15 12:58:39"/>
    <s v="2025-12-15 13:16:43"/>
    <s v="SUR"/>
    <n v="12"/>
    <s v="86636919"/>
    <s v="SYNNEX"/>
    <s v="In"/>
    <m/>
    <m/>
    <s v="Customer Ended"/>
    <s v="alex.chen"/>
    <s v="CALLBACK"/>
    <n v="1081"/>
    <m/>
    <n v="1081"/>
    <n v="3"/>
    <n v="826"/>
    <n v="255"/>
    <m/>
    <m/>
    <m/>
    <m/>
    <m/>
    <m/>
    <m/>
    <m/>
    <s v="NA"/>
    <s v="泰強守保戶"/>
    <s v="Reason: 維修進度查詢60005914_x000a__x000a_Action: 王小姐來電，想確認進度，查詢是特維案件，依照話述說名，但目前已經超過14個工作天，客戶表示不悅，希望要幫她反應並查詢此建進度，不論有無回覆或是進度，明天都必須回電，約12/16下午15:00回電0988495475，找陳小姐(公司同事)_x000a__x000a_Tools: TRS、經銷商名單_x000a__x000a_End Result: 需回電，約12/16下午15:00回電0988495475，找陳小姐(公司同事)"/>
    <s v="一般諮詢"/>
  </r>
  <r>
    <s v="Call"/>
    <s v="voice"/>
    <d v="2025-12-15T00:00:00"/>
    <x v="2"/>
    <s v="2025-12-15 12:35:29"/>
    <s v="2025-12-15 12:40:32"/>
    <s v="SUR"/>
    <n v="12"/>
    <s v="073755335"/>
    <s v="SYNNEX"/>
    <s v="Out"/>
    <m/>
    <m/>
    <s v="Agent Ended"/>
    <s v="rex.liao"/>
    <s v="CALLBACK"/>
    <n v="303"/>
    <m/>
    <n v="302"/>
    <n v="1"/>
    <n v="192"/>
    <n v="111"/>
    <m/>
    <m/>
    <m/>
    <m/>
    <m/>
    <m/>
    <m/>
    <m/>
    <m/>
    <s v="泰強守經銷商"/>
    <s v="Reason: 派件，確認無法TRS件單原因，及事故地點時間確認_x000a__x000a_Action: 確認到門市已無合作，因而無法報修，事故地點高雄市，時間為12/12_x000a__x000a_Tools: 頻道派件，TCS信箱 【亞勝科技服務專案】泰強守保險報修-保單號碼150112PTA55664_x000a__x000a_End Result: 073755335_x000a_確認到無其他問題"/>
    <s v="一般諮詢"/>
  </r>
  <r>
    <s v="Call"/>
    <s v="voice"/>
    <d v="2025-12-12T00:00:00"/>
    <x v="3"/>
    <s v="2025-12-12 17:04:15"/>
    <s v="2025-12-12 17:05:37"/>
    <s v="SUR"/>
    <n v="17"/>
    <s v="0983921908"/>
    <s v="SYNNEX"/>
    <s v="Out"/>
    <m/>
    <m/>
    <s v="Customer Ended"/>
    <s v="amber.wang"/>
    <s v="CALLBACK"/>
    <n v="81"/>
    <m/>
    <n v="81"/>
    <n v="2"/>
    <n v="32"/>
    <n v="49"/>
    <m/>
    <m/>
    <m/>
    <m/>
    <m/>
    <m/>
    <m/>
    <m/>
    <s v="NA"/>
    <s v="泰強守經銷商"/>
    <s v="Reason: _x000a_通知案件_x000a_Action: _x000a_表示公務機通話中請改播門市04-22259250_x000a_Tools: _x000a_NA_x000a_End Result: _x000a_改播門市0422259250"/>
    <s v="一般諮詢"/>
  </r>
  <r>
    <s v="Call"/>
    <s v="IVR_SUR-Retail &amp; Sales support"/>
    <d v="2025-12-12T00:00:00"/>
    <x v="3"/>
    <s v="2025-12-12 14:54:32"/>
    <s v="2025-12-12 14:58:27"/>
    <s v="SUR"/>
    <n v="14"/>
    <s v="0423272329"/>
    <s v="SYNNEX"/>
    <s v="In"/>
    <m/>
    <m/>
    <s v="Agent Ended"/>
    <s v="amber.wang"/>
    <s v="CALLBACK"/>
    <n v="231"/>
    <m/>
    <n v="231"/>
    <n v="4"/>
    <n v="87"/>
    <n v="144"/>
    <m/>
    <m/>
    <m/>
    <m/>
    <m/>
    <m/>
    <m/>
    <m/>
    <s v="NA"/>
    <s v="泰強守經銷商"/>
    <s v="Reason: _x000a_查詢維修60006078 表示用戶想確認目前狀態_x000a_Action: _x000a_線上保留要查詢 門市表示此進線電話為門市公務怕佔線，要求稍後回電0968612329_x000a_Tools: _x000a_TRS_x000a_End Result: _x000a_要求稍後回電0968612329"/>
    <s v="一般諮詢"/>
  </r>
  <r>
    <s v="Call"/>
    <s v="voice"/>
    <d v="2025-12-10T00:00:00"/>
    <x v="0"/>
    <s v="2025-12-10 16:07:42"/>
    <s v="2025-12-10 16:10:11"/>
    <s v="SUR"/>
    <n v="16"/>
    <s v="0287729016"/>
    <s v="SYNNEX"/>
    <s v="Out"/>
    <m/>
    <m/>
    <s v="Customer Ended"/>
    <s v="evan.liu"/>
    <s v="CALLBACK"/>
    <n v="148"/>
    <m/>
    <n v="148"/>
    <n v="1"/>
    <n v="45"/>
    <n v="103"/>
    <m/>
    <m/>
    <m/>
    <m/>
    <m/>
    <m/>
    <m/>
    <m/>
    <s v="NA"/>
    <s v="泰強守經銷商"/>
    <s v="Reason: 門市來信報修_x000a__x000a_Action: 負責人韓小姐忙碌中，17:00後再嘗試致電_x000a__x000a_Tools: TCS-【亞勝科技服務專案】泰強守保險報修-150112PTA58208_x000a__x000a_End Result: 17:00後再嘗試致電"/>
    <s v="一般諮詢"/>
  </r>
  <r>
    <s v="Call"/>
    <s v="voice"/>
    <d v="2025-12-10T00:00:00"/>
    <x v="0"/>
    <s v="2025-12-10 15:00:47"/>
    <s v="2025-12-10 15:03:21"/>
    <s v="SUR"/>
    <n v="15"/>
    <s v="0287729016"/>
    <s v="SYNNEX"/>
    <s v="Out"/>
    <m/>
    <m/>
    <s v="Customer Ended"/>
    <s v="rex.liao"/>
    <s v="CALLBACK"/>
    <n v="154"/>
    <m/>
    <n v="153"/>
    <n v="1"/>
    <n v="26"/>
    <n v="128"/>
    <m/>
    <m/>
    <m/>
    <m/>
    <m/>
    <m/>
    <m/>
    <m/>
    <m/>
    <s v="泰強守經銷商"/>
    <s v="Reason: 派件，協助TRS建單_x000a__x000a_Action: 門市表示韓小姐正在忙請10分鐘後再回電_x000a__x000a_Tools: 頻道派件，TCS信箱 【亞勝科技服務專案】泰強守保險報修-保單號碼150112PTA56162_x000a__x000a_End Result: 0287729016_x000a_門市表示在忙，10分鐘後再回電"/>
    <s v="一般諮詢"/>
  </r>
  <r>
    <s v="Call"/>
    <s v="voice"/>
    <d v="2025-12-10T00:00:00"/>
    <x v="0"/>
    <s v="2025-12-10 12:46:45"/>
    <s v="2025-12-10 12:51:11"/>
    <s v="SUR"/>
    <n v="12"/>
    <s v="0425298208"/>
    <s v="SYNNEX"/>
    <s v="Out"/>
    <m/>
    <m/>
    <s v="Agent Ended"/>
    <s v="rex.liao"/>
    <s v="CALLBACK"/>
    <n v="264"/>
    <m/>
    <n v="264"/>
    <n v="1"/>
    <n v="64"/>
    <n v="200"/>
    <m/>
    <m/>
    <m/>
    <m/>
    <m/>
    <m/>
    <m/>
    <m/>
    <m/>
    <s v="泰強守經銷商"/>
    <s v="Reason: 派件，請門市協助與用戶聯繫告知置換狀況_x000a__x000a_Action: 門市電話接起後，都無回應，有聽到背景聲音確認到用戶還在忙碌中_x000a__x000a_Tools: 頻道派件，TCS信箱 【亞勝科技服務專案】泰強守保險報修-保單號碼150113PTA41269_x000a__x000a_End Result: 0425298208_x000a_門市接聽後無回應，背景聲音還在忙碌中_x000a_因呼喊後無回應，照流程中斷再回電"/>
    <s v="一般諮詢"/>
  </r>
  <r>
    <s v="Call"/>
    <s v="voice"/>
    <d v="2025-12-10T00:00:00"/>
    <x v="0"/>
    <s v="2025-12-10 12:36:26"/>
    <s v="2025-12-10 12:39:27"/>
    <s v="SUR"/>
    <n v="12"/>
    <s v="0425298208"/>
    <s v="SYNNEX"/>
    <s v="Out"/>
    <m/>
    <m/>
    <s v="Customer Ended"/>
    <s v="rex.liao"/>
    <s v="CALLBACK"/>
    <n v="180"/>
    <m/>
    <n v="180"/>
    <n v="2"/>
    <n v="59"/>
    <n v="121"/>
    <m/>
    <m/>
    <m/>
    <m/>
    <m/>
    <m/>
    <m/>
    <m/>
    <m/>
    <s v="泰強守經銷商"/>
    <s v="Reason: 派件，與門市溝通協助告知用戶_x000a__x000a_Action: 門市表示目前在忙，5分鐘後回電_x000a__x000a_Tools: 頻道派件，TCS信箱 【亞勝科技服務專案】泰強守保險報修-保單號碼150113PTA41269_x000a_維修單號60005450_x000a__x000a_End Result: 0425298208_x000a_門市正在忙，要求5分鐘後再回電"/>
    <s v="一般諮詢"/>
  </r>
  <r>
    <s v="Call"/>
    <s v="IVR_SUR-Retail &amp; Sales support"/>
    <d v="2025-12-10T00:00:00"/>
    <x v="0"/>
    <s v="2025-12-10 12:16:53"/>
    <s v="2025-12-10 12:28:27"/>
    <s v="SUR"/>
    <n v="12"/>
    <s v="0910000007"/>
    <s v="SYNNEX"/>
    <s v="In"/>
    <m/>
    <m/>
    <s v="Customer Ended"/>
    <s v="JianKai.Ding"/>
    <s v="CALLBACK"/>
    <n v="692"/>
    <n v="64"/>
    <n v="691"/>
    <n v="3"/>
    <n v="390"/>
    <n v="302"/>
    <m/>
    <m/>
    <m/>
    <m/>
    <m/>
    <m/>
    <m/>
    <m/>
    <s v="N/A"/>
    <s v="泰強守經銷商"/>
    <s v="Reason: 門市進線表示客戶有收到置換機型簡訊(Reno10 Pro)通知繳費，但對機型不滿意，覺得太舊，希望能有更高階機型置換選擇。客戶現非常生氣，門市表示他被罵了三個小時，希望能盡快得到回覆。_x000a__x000a_Action: 此端說明會反應給相關單位，待確認後回覆。_x000a__x000a_Tools: 60005907_x000a__x000a_End Result: 0910000007"/>
    <s v="一般諮詢"/>
  </r>
  <r>
    <s v="Call"/>
    <s v="In-App Voip Call"/>
    <d v="2025-12-10T00:00:00"/>
    <x v="0"/>
    <s v="2025-12-10 09:25:13"/>
    <s v="2025-12-10 10:21:44"/>
    <s v="SOLUTO"/>
    <n v="9"/>
    <s v="0963433068"/>
    <s v="DEX"/>
    <s v="In"/>
    <m/>
    <m/>
    <s v="Agent Ended"/>
    <s v="JianKai.Ding"/>
    <s v="CALLBACK"/>
    <n v="3376"/>
    <n v="604"/>
    <n v="3377"/>
    <n v="14"/>
    <n v="2940"/>
    <n v="436"/>
    <m/>
    <m/>
    <m/>
    <m/>
    <m/>
    <m/>
    <m/>
    <s v="iOS"/>
    <s v="Apple  iPad Pro 12.9 (2022)"/>
    <s v="註冊用戶 - 科技易即通"/>
    <s v="Reason: _x000a_問題1.IPAD 與 筆電裡的 GMAIL 信箱裡的信件沒有同步。筆電裡的信件有少_x000a_問題2.IPAD GMAIL信箱 如何同步_x000a__x000a_Action: _x000a_問題1.引導客戶重登筆電GMAIL信箱，仍是缺少那封信。請客戶從IPAD裡將那封信再轉寄到自己信箱一次一次，兩台裝置都已有收到那封信件。但信裡連結點進去上課後有所差異。客戶表示他請對方再寄給他一次好了_x000a_問題2.需確認，預約回電。_x000a__x000a_Tools: 個人經驗、LMI、詢問同事(REX)_x000a__x000a_End Result: 需回電，約11:30 撥打科技易即通APP 給客戶(客戶在國外)0963433068"/>
    <s v="程式相關"/>
  </r>
  <r>
    <s v="Call"/>
    <s v="voice"/>
    <d v="2025-12-09T00:00:00"/>
    <x v="1"/>
    <s v="2025-12-09 18:05:42"/>
    <s v="2025-12-09 18:14:24"/>
    <s v="SUR"/>
    <n v="18"/>
    <s v="0931863495"/>
    <s v="SYNNEX"/>
    <s v="Out"/>
    <m/>
    <m/>
    <s v="Customer Ended"/>
    <s v="JianKai.Ding"/>
    <s v="CALLBACK"/>
    <n v="520"/>
    <m/>
    <n v="520"/>
    <n v="1"/>
    <n v="294"/>
    <n v="226"/>
    <m/>
    <m/>
    <m/>
    <m/>
    <m/>
    <m/>
    <m/>
    <m/>
    <s v="N/A"/>
    <s v="泰強守保戶"/>
    <s v="Reason: 請電客戶，若客戶有意願去別家門市，請提供南區可前往的門市給客戶_x000a__x000a_Action: 去電客戶林小姐，提供門市資訊予客戶確認，客戶表示現在在忙，不放便紀錄聯絡資訊，請此端先將門市聯絡資料寄到她EMAIL，他稍晚察看信箱確認。與此端約明日下午四點去電客戶確認方便去的門市。_x000a__x000a_Tools: 150113PTA04785_x000a__x000a_End Result: 0931863495"/>
    <s v="一般諮詢"/>
  </r>
  <r>
    <s v="Call"/>
    <s v="voice"/>
    <d v="2025-12-09T00:00:00"/>
    <x v="1"/>
    <s v="2025-12-09 17:27:50"/>
    <s v="2025-12-09 17:32:48"/>
    <s v="SUR"/>
    <n v="17"/>
    <s v="0229588068"/>
    <s v="SYNNEX"/>
    <s v="Out"/>
    <m/>
    <m/>
    <s v="Customer Ended"/>
    <s v="Howard.Chen"/>
    <s v="CALLBACK"/>
    <n v="296"/>
    <m/>
    <n v="296"/>
    <n v="2"/>
    <n v="229"/>
    <n v="67"/>
    <m/>
    <m/>
    <m/>
    <m/>
    <m/>
    <m/>
    <m/>
    <m/>
    <s v="NA"/>
    <s v="泰強守經銷商"/>
    <s v="Reason:60006144，(Gina來信)前單60002469已置換更換IMEI，但60006144仍用舊IMEI報修以致系統未帶出報案號碼，案件將直接退回報修門市，請門市以正確IMEI重新報修。_x000a_提醒門市留意物流，此保單12/8到期，須於到期後15天緩衝期內完成報修申請並將裝置送至維修中心。_x000a__x000a_Action:說明完成，要求半小時後回電帶B2B查詢正確IMEI。_x000a__x000a_Tools:TCS信箱-泰強守服務申請--150112PTA54851-60006144-門市用錯誤IMEI報修_x000a__x000a_End Result:18:00需回電。0229588068"/>
    <s v="一般諮詢"/>
  </r>
  <r>
    <s v="Call"/>
    <s v="IVR_SUR-Retail &amp; Sales support"/>
    <d v="2025-12-08T00:00:00"/>
    <x v="2"/>
    <s v="2025-12-08 12:27:24"/>
    <s v="2025-12-08 12:37:52"/>
    <s v="SUR"/>
    <n v="12"/>
    <s v="0983921908"/>
    <s v="SYNNEX"/>
    <s v="In"/>
    <m/>
    <m/>
    <s v="Agent Ended"/>
    <s v="rex.liao"/>
    <s v="CALLBACK"/>
    <n v="627"/>
    <n v="118"/>
    <n v="626"/>
    <n v="2"/>
    <n v="332"/>
    <n v="295"/>
    <m/>
    <m/>
    <m/>
    <m/>
    <m/>
    <m/>
    <m/>
    <m/>
    <m/>
    <s v="泰強守經銷商"/>
    <s v="Reason: 門市詢問150113PTA11653批改是否已完成_x000a__x000a_Action: 查詢B2B還是舊資料，查看信箱停留在請國泰協助批改未回覆，和門市告知會協助確認_x000a_後續再回電告知_x000a__x000a_Tools: 國泰B2B，TCS信箱 - 150113PTA11653，teams頻道_x000a__x000a_End Result: 0983921908_x000a_門市何小姐告知如有批改成功再致電告知他"/>
    <s v="批改申請"/>
  </r>
  <r>
    <s v="Call"/>
    <s v="voice"/>
    <d v="2025-12-08T00:00:00"/>
    <x v="2"/>
    <s v="2025-12-08 11:13:07"/>
    <s v="2025-12-08 11:22:13"/>
    <s v="SOLUTO"/>
    <n v="11"/>
    <s v="0919995430"/>
    <s v="CHT"/>
    <s v="Out"/>
    <m/>
    <m/>
    <s v="Agent Ended"/>
    <s v="alex.chen"/>
    <s v="CALLBACK"/>
    <n v="545"/>
    <m/>
    <n v="544"/>
    <n v="1"/>
    <n v="400"/>
    <n v="145"/>
    <m/>
    <m/>
    <m/>
    <m/>
    <m/>
    <m/>
    <m/>
    <s v="Android"/>
    <s v="Huawei P20 Pro"/>
    <s v="註冊用戶 - 快樂技術專家"/>
    <s v="Reason: 手機螢幕解鎖後會先看到一個App的畫面(Word Bit 日語)_x000a__x000a_Action: 請客戶測試確認該畫面是顯示在通知欄位還是解鎖後進入手機時先跳出此App畫面，3分鐘後回電0919995430找戴小姐_x000a__x000a_Tools: 自身經驗_x000a__x000a_End Result: 需回電，3分鐘後回電0919995430找戴小姐"/>
    <s v="程式相關"/>
  </r>
  <r>
    <s v="Call"/>
    <s v="In-App Voip Call"/>
    <d v="2025-12-07T00:00:00"/>
    <x v="5"/>
    <s v="2025-12-07 21:45:18"/>
    <s v="2025-12-07 21:50:52"/>
    <s v="SOLUTO"/>
    <n v="21"/>
    <s v="0915951112"/>
    <s v="DEX"/>
    <s v="In"/>
    <m/>
    <m/>
    <s v="Agent Ended"/>
    <s v="rex.liao"/>
    <s v="CALLBACK"/>
    <n v="329"/>
    <m/>
    <n v="330"/>
    <n v="4"/>
    <n v="211"/>
    <n v="118"/>
    <m/>
    <m/>
    <m/>
    <m/>
    <m/>
    <m/>
    <m/>
    <s v="iOS"/>
    <s v="Apple iPhone 16 Pro Max"/>
    <s v="註冊用戶 - 科技易即通"/>
    <s v="Reason: 手機靜音件要改成手電筒_x000a__x000a_Action: 設定&gt;動作按鈕&gt;手電筒_x000a__x000a_Tools: 測試機_x000a__x000a_End Result: 用戶後面無回應，呼喊後中斷電話回電用戶"/>
    <s v="程式相關"/>
  </r>
  <r>
    <s v="Call"/>
    <s v="voice"/>
    <d v="2025-12-05T00:00:00"/>
    <x v="3"/>
    <s v="2025-12-05 17:14:40"/>
    <s v="2025-12-05 17:16:41"/>
    <s v="SUR"/>
    <n v="17"/>
    <s v="0425298208"/>
    <s v="SYNNEX"/>
    <s v="Out"/>
    <m/>
    <m/>
    <s v="Customer Ended"/>
    <s v="alex.chen"/>
    <s v="CALLBACK"/>
    <n v="119"/>
    <m/>
    <n v="119"/>
    <n v="2"/>
    <n v="41"/>
    <n v="78"/>
    <m/>
    <m/>
    <m/>
    <m/>
    <m/>
    <m/>
    <m/>
    <m/>
    <s v="NA"/>
    <s v="泰強守經銷商"/>
    <s v="Reason: 回電說明信件內容_x000a__x000a_Action: 李小姐再忙，建議18:00過後再致電0425298208_x000a__x000a_Tools: 150113PTA41269、60005450_x000a__x000a_End Result: 需回電，1800後致電0425298208"/>
    <s v="一般諮詢"/>
  </r>
  <r>
    <s v="Call"/>
    <s v="voice"/>
    <d v="2025-12-05T00:00:00"/>
    <x v="3"/>
    <s v="2025-12-05 12:30:23"/>
    <s v="2025-12-05 12:34:30"/>
    <s v="SUR"/>
    <n v="12"/>
    <s v="087239323"/>
    <s v="SYNNEX"/>
    <s v="Out"/>
    <m/>
    <m/>
    <s v="Agent Ended"/>
    <s v="alex.chen"/>
    <s v="CALLBACK"/>
    <n v="245"/>
    <m/>
    <n v="245"/>
    <n v="1"/>
    <n v="163"/>
    <n v="82"/>
    <m/>
    <m/>
    <m/>
    <m/>
    <m/>
    <m/>
    <m/>
    <m/>
    <s v="NA"/>
    <s v="泰強守經銷商"/>
    <s v="Reason: 客戶失聯_x000a__x000a_Action: 致電門市安小姐，安小姐表示會幫忙確認客戶方便的時間，請13:00再致電，約13:00回電087239323找安小姐_x000a__x000a_Tools: 150113PTA17618、60005904_x000a__x000a_End Result: 約13:00回電087239323找安小姐"/>
    <s v="一般諮詢"/>
  </r>
  <r>
    <s v="Chat"/>
    <s v="android_device"/>
    <d v="2025-12-05T00:00:00"/>
    <x v="3"/>
    <s v="2025-12-05 12:01:22"/>
    <s v="2025-12-05 12:16:44"/>
    <s v="SOLUTO"/>
    <n v="12"/>
    <s v="0920525904"/>
    <s v="SYNNEX"/>
    <s v="In"/>
    <s v="Technical Support"/>
    <s v="Technical Support"/>
    <s v="Agent Ended"/>
    <s v="JianKai.Ding"/>
    <s v="CALLBACK"/>
    <n v="1179"/>
    <m/>
    <n v="1179"/>
    <n v="1"/>
    <n v="921"/>
    <n v="257"/>
    <m/>
    <m/>
    <m/>
    <m/>
    <m/>
    <m/>
    <m/>
    <s v="Android"/>
    <s v=" Oppo  Reno13"/>
    <s v="註冊用戶 - 科技易即通"/>
    <s v="Reason: 我把相簿裡面的相片按愛心收藏了以後，之後點掉愛心要取消收藏但是相片還是會跑出來回復成收藏的狀態_x000a__x000a_Action: 客戶已嘗試過AI提供的提供方式，說還是不行。使用螢幕共享工具查看，但無法正常連線。此為客戶主動進線，說明約10分鐘後回電，看LMI是否能正常使用連線確認_x000a__x000a_Tools: 個人經驗_x000a__x000a_End Result: 未解決，約10分鐘後回電"/>
    <s v="內容及同步"/>
  </r>
  <r>
    <s v="Call"/>
    <s v="In-App Voip Call"/>
    <d v="2025-12-04T00:00:00"/>
    <x v="4"/>
    <s v="2025-12-04 19:31:36"/>
    <s v="2025-12-04 19:35:09"/>
    <s v="SOLUTO"/>
    <n v="19"/>
    <s v="0932024171"/>
    <s v="DEX"/>
    <s v="In"/>
    <m/>
    <m/>
    <s v="Agent Ended"/>
    <s v="amber.wang"/>
    <s v="CALLBACK"/>
    <n v="210"/>
    <m/>
    <n v="210"/>
    <n v="3"/>
    <n v="144"/>
    <n v="66"/>
    <m/>
    <m/>
    <m/>
    <m/>
    <m/>
    <m/>
    <m/>
    <s v="iOS"/>
    <s v=" Apple iPad Pro"/>
    <s v="註冊用戶 - 科技易即通"/>
    <s v="Reason: _x000a_突斷線 回電後下通補RATE_x000a_Action: _x000a__x000a_Tools: _x000a__x000a_End Result:"/>
    <s v="未提供服務"/>
  </r>
  <r>
    <s v="Call"/>
    <s v="IVR_SUR-Retail &amp; Sales support"/>
    <d v="2025-12-03T00:00:00"/>
    <x v="0"/>
    <s v="2025-12-03 14:02:37"/>
    <s v="2025-12-03 14:07:45"/>
    <s v="SUR"/>
    <n v="14"/>
    <s v="052291888"/>
    <s v="SYNNEX"/>
    <s v="In"/>
    <m/>
    <m/>
    <s v="Customer Ended"/>
    <s v="molly.song"/>
    <s v="CALLBACK"/>
    <n v="305"/>
    <n v="34"/>
    <n v="305"/>
    <n v="3"/>
    <n v="155"/>
    <n v="150"/>
    <m/>
    <m/>
    <m/>
    <m/>
    <m/>
    <m/>
    <m/>
    <m/>
    <s v="NA"/>
    <s v="泰強守經銷商"/>
    <s v="Reason: 人工投保確認進度_x000a__x000a_Action: 昨日已送件，目前國泰尚未回應，發信確認_x000a__x000a_Tools: TCS信箱-回覆: 泰強守人工投保 - 劉**_x000a__x000a_End Result: 回電052291888"/>
    <s v="一般諮詢"/>
  </r>
  <r>
    <s v="Call"/>
    <s v="In-App Voip Call"/>
    <d v="2025-12-02T00:00:00"/>
    <x v="1"/>
    <s v="2025-12-02 22:53:46"/>
    <s v="2025-12-02 23:08:11"/>
    <s v="SOLUTO"/>
    <n v="22"/>
    <s v="0960117779"/>
    <s v="SYNNEX"/>
    <s v="In"/>
    <m/>
    <m/>
    <s v="Agent Ended"/>
    <s v="amber.wang"/>
    <s v="CALLBACK"/>
    <n v="861"/>
    <n v="174"/>
    <n v="862"/>
    <n v="3"/>
    <n v="800"/>
    <n v="61"/>
    <m/>
    <m/>
    <m/>
    <m/>
    <m/>
    <m/>
    <m/>
    <s v="iOS"/>
    <s v="Apple  iPhone 15 Pro Max"/>
    <s v="註冊用戶 - 科技易即通"/>
    <s v="Reason: _x000a_詢問Gemini 3 Pro 要試用_x000a_Action: _x000a_約定1130回電0960117779陳小姐_x000a_Tools: _x000a_測試機_x000a_End Result: _x000a_約定1130回電0960117779陳小姐"/>
    <s v="程式相關"/>
  </r>
  <r>
    <s v="Call"/>
    <s v="IVR_SUR-Retail &amp; Sales support"/>
    <d v="2025-12-02T00:00:00"/>
    <x v="1"/>
    <s v="2025-12-02 19:14:53"/>
    <s v="2025-12-02 19:25:39"/>
    <s v="SUR"/>
    <n v="19"/>
    <s v="0422269588"/>
    <s v="SYNNEX"/>
    <s v="In"/>
    <m/>
    <m/>
    <s v="Customer Ended"/>
    <s v="molly.song"/>
    <s v="CALLBACK"/>
    <n v="643"/>
    <n v="134"/>
    <n v="643"/>
    <n v="3"/>
    <n v="471"/>
    <n v="172"/>
    <m/>
    <m/>
    <m/>
    <m/>
    <m/>
    <m/>
    <m/>
    <m/>
    <s v="NA"/>
    <s v="泰強守經銷商"/>
    <s v="Reason: 60005893 /60005923進度_x000a__x000a_Action: 60005893 進度為反件運輸中，置換雙耳，林小姐想確認至奐是使用保險次數還是保內處理，待確認後回電_x000a_60005923-置換流程中_x000a__x000a_Tools: TRS系統/SCM報表_x000a__x000a_End Result: 0422269588/回電0911448589"/>
    <s v="一般諮詢"/>
  </r>
  <r>
    <s v="Call"/>
    <s v="IVR_Soluto"/>
    <d v="2025-12-02T00:00:00"/>
    <x v="1"/>
    <s v="2025-12-02 18:23:32"/>
    <s v="2025-12-02 19:07:52"/>
    <s v="SOLUTO"/>
    <n v="18"/>
    <s v="0910181304"/>
    <s v="DEX"/>
    <s v="In"/>
    <m/>
    <m/>
    <s v="Customer Ended"/>
    <s v="Howard.Chen"/>
    <s v="CALLBACK"/>
    <n v="2658"/>
    <n v="201"/>
    <n v="2657"/>
    <n v="3"/>
    <n v="2617"/>
    <n v="41"/>
    <m/>
    <m/>
    <m/>
    <m/>
    <m/>
    <m/>
    <m/>
    <s v="iOS"/>
    <s v=" Apple iPhone 17 Pro Max"/>
    <s v="註冊用戶 - 科技易即通"/>
    <s v="Reason:_x000a_1.Apple iPhone 17 Pro Max相機和以前有什麼不一樣？_x000a_2.相機內縮時攝影的速度如何調整？_x000a_3.相機內電影級和一般錄影差異？_x000a_4.相機內人像的光源效果大哉問？_x000a_5.相機內空間模式？_x000a_6.釣魚時船上的支架，不敢夾新手機，想要夾舊手機當作攝影機使用，可以將照片影片同步到新手機嗎？_x000a_7.舊手機如果還是當備用，除了當相機外，也想使用導航及購物APP等，可以嗎？_x000a_8.有購買新的AIR PODS還沒來，到時候配對是使用藍芽嗎？_x000a_9.舊手機如果出國也要帶著備用，有什麼要注意的？_x000a_10.手機現在台灣門市是eSIM，大陸門號是實體SIM卡，平常去大陸用中華的網路漫遊，很多會被擋，還要用VPN轉換，可以另外買大陸網路eSIM嗎？_x000a_11.用了大陸網路eSIM不用頻繁轉換VPN，像是LINE這些是不是就可以用？_x000a_12.翻譯機、翻譯軟體、ChatGPT、搭配耳機即時翻譯，哪個比較好？_x000a__x000a_Action:_x000a_1.硬體升級，像是相機畫素望遠鏡頭等變得較好，但硬體升級不影響操作，操作和舊手機差不多_x000a_2.相機&gt;縮時攝影&gt;1x.2.4.8，即縮時速度_x000a_3.「電影級」模式套用景深效果，讓影片主體保持清晰，同時讓前景和背景產生美麗的模糊效果。_x000a_4.依LMI用戶詢問回答光源效果_x000a_5.錄製空間照片和影片，以便在Apple Vision Pro的&quot;照片&quot;App中檢視令人驚豔的景深效果_x000a_6.iPhone 可以同時登入同一個 Apple ID，但兩台 iPhone 會自動同步 iCould 資料。舊手機可以登入同一個Apple ID，那該手機拍攝的照片影片，可同步到新手機。_x000a_7.客戶詢問的都可以使用，常用APP較需注意的是LINE無法同時登入兩台iPhone_x000a_8.是_x000a_9.舊手機要同時使用，可以；但使用導航或購物app等都需要網路，故如果沒有插sim卡則需有wifi或以新手機分享熱點。_x000a_10.可以另外像大陸電信業者購買網路eSIM，沒有限制一支手機只能綁一門eSIM_x000a_11.用了當地電信業者的網路訊號，可能會比台灣電信業者網路漫遊好，也應該不需要使用VPN，但LINE等軟體大陸會不會另外擋無法保證。_x000a_12.無法比較哪個比較好，每人感受不同，建議實測比較看看。_x000a__x000a_Tools:蘋果官網、測試機、自身經驗_x000a__x000a_End Result:請用戶關螢幕共享，用戶掛斷電話需回電(此通綁定Apple iPhone 17 Pro Max)"/>
    <s v="裝置設定"/>
  </r>
  <r>
    <s v="Call"/>
    <s v="IVR_SUR-Retail &amp; Sales support"/>
    <d v="2025-12-02T00:00:00"/>
    <x v="1"/>
    <s v="2025-12-02 17:59:58"/>
    <s v="2025-12-02 18:05:27"/>
    <s v="SUR"/>
    <n v="17"/>
    <s v="0908805789"/>
    <s v="SYNNEX"/>
    <s v="In"/>
    <m/>
    <m/>
    <s v="Agent Ended"/>
    <s v="Howard.Chen"/>
    <s v="CALLBACK"/>
    <n v="326"/>
    <n v="52"/>
    <n v="326"/>
    <n v="3"/>
    <n v="218"/>
    <n v="108"/>
    <m/>
    <m/>
    <m/>
    <m/>
    <m/>
    <m/>
    <m/>
    <m/>
    <s v=" NA"/>
    <s v="泰強守經銷商"/>
    <s v="Reason:60005924爭議案件，提供收件及開箱的監視器畫面。_x000a__x000a_Action:協助提交反映給相關窗口，收到回覆後續其他處理方式會再回電_x000a__x000a_Tools:TCS信箱-Fw: 亞勝維修案件編號:60005924 維修爭議、RE: 維修案件確認-60005924-150112PTA53595_x000a__x000a_End Result:無其他問題。062301223"/>
    <s v="一般諮詢"/>
  </r>
  <r>
    <s v="Call"/>
    <s v="IVR_SUR-Claim Service Support"/>
    <d v="2025-12-02T00:00:00"/>
    <x v="1"/>
    <s v="2025-12-02 17:08:40"/>
    <s v="2025-12-02 17:12:33"/>
    <s v="SUR"/>
    <n v="17"/>
    <s v="0922036012"/>
    <s v="SYNNEX"/>
    <s v="In"/>
    <m/>
    <m/>
    <s v="Customer Ended"/>
    <s v="Howard.Chen"/>
    <s v="CALLBACK"/>
    <n v="231"/>
    <m/>
    <n v="230"/>
    <n v="2"/>
    <n v="159"/>
    <n v="72"/>
    <m/>
    <m/>
    <m/>
    <m/>
    <m/>
    <m/>
    <m/>
    <m/>
    <s v="NA"/>
    <s v="泰強守保戶"/>
    <s v="Reason:保戶本人賴*華先生來電表示有未接到去電。_x000a__x000a_Action:因保單明日到期，欲確認客戶欲前往續保縣市區域，以利後續提供協辦門市_x000a_台中市東區、南區，待確認門市資訊後回電_x000a__x000a_Tools:TCS信箱-[緊急]保單號碼150113PTA45284，12月3日保單到期，請協助引導至門市續保_x000a__x000a_End Result:待確認門市資訊後回電。0922036012"/>
    <s v="一般諮詢"/>
  </r>
  <r>
    <s v="Call"/>
    <s v="IVR_SUR-Retail &amp; Sales support"/>
    <d v="2025-12-02T00:00:00"/>
    <x v="1"/>
    <s v="2025-12-02 16:53:34"/>
    <s v="2025-12-02 16:59:44"/>
    <s v="SUR"/>
    <n v="16"/>
    <s v="066379002"/>
    <s v="SYNNEX"/>
    <s v="In"/>
    <m/>
    <m/>
    <s v="Customer Ended"/>
    <s v="Howard.Chen"/>
    <s v="CALLBACK"/>
    <n v="367"/>
    <m/>
    <n v="368"/>
    <n v="2"/>
    <n v="185"/>
    <n v="182"/>
    <m/>
    <m/>
    <m/>
    <m/>
    <m/>
    <m/>
    <m/>
    <m/>
    <s v="NA"/>
    <s v="泰強守經銷商"/>
    <s v="Reason:泰強守投保信用卡刷卡異常，換了兩張卡都刷卡失敗，確認是否國泰系統問題_x000a__x000a_Action:確認中，保留回線時門市掛斷_x000a__x000a_Tools:諮詢Sherry_x000a__x000a_End Result:門市自斷須回電 066379002"/>
    <s v="一般諮詢"/>
  </r>
  <r>
    <s v="Call"/>
    <s v="IVR_SUR-Retail &amp; Sales support"/>
    <d v="2025-12-02T00:00:00"/>
    <x v="1"/>
    <s v="2025-12-02 16:46:57"/>
    <s v="2025-12-02 16:52:18"/>
    <s v="SUR"/>
    <n v="16"/>
    <s v="077223790"/>
    <s v="SYNNEX"/>
    <s v="In"/>
    <m/>
    <m/>
    <s v="Customer Ended"/>
    <s v="amber.wang"/>
    <s v="CALLBACK"/>
    <n v="318"/>
    <n v="101"/>
    <n v="318"/>
    <n v="3"/>
    <n v="224"/>
    <n v="94"/>
    <m/>
    <m/>
    <m/>
    <m/>
    <m/>
    <m/>
    <m/>
    <m/>
    <s v="NA"/>
    <s v="泰強守經銷商"/>
    <s v="Reason: _x000a_詢問有寄信報修 是否收到_x000a_Action: _x000a_說明收到文件 待後續起單會再通知，表示了解_x000a_Tools: _x000a_TCS:保險單號150113PTA46903_x000a_End Result: _x000a_無其他問題_x000a_0953701103"/>
    <s v="一般諮詢"/>
  </r>
  <r>
    <s v="Call"/>
    <s v="IVR_SUR-Retail &amp; Sales support"/>
    <d v="2025-12-02T00:00:00"/>
    <x v="1"/>
    <s v="2025-12-02 16:06:14"/>
    <s v="2025-12-02 16:12:51"/>
    <s v="SUR"/>
    <n v="16"/>
    <s v="0921502696"/>
    <s v="SYNNEX"/>
    <s v="In"/>
    <m/>
    <m/>
    <s v="Customer Ended"/>
    <s v="Howard.Chen"/>
    <s v="CALLBACK"/>
    <n v="394"/>
    <n v="59"/>
    <n v="394"/>
    <n v="3"/>
    <n v="302"/>
    <n v="92"/>
    <m/>
    <m/>
    <m/>
    <m/>
    <m/>
    <m/>
    <m/>
    <m/>
    <s v="NA"/>
    <s v="泰強守經銷商"/>
    <s v="Reason:150113PTA07748(查TEAMS泰強守頻道紀錄)，客戶要送修，但門市要搬遷，確認台南市新營區可協辦門市。_x000a__x000a_Action:確認後回電提供門市資訊_x000a__x000a_Tools:TEAMS泰強守頻道、TCS_x000a__x000a_End Result:確認後回電0921502696提供門市資訊"/>
    <s v="一般諮詢"/>
  </r>
  <r>
    <s v="Call"/>
    <s v="IVR_SUR-Retail &amp; Sales support"/>
    <d v="2025-12-02T00:00:00"/>
    <x v="1"/>
    <s v="2025-12-02 14:20:24"/>
    <s v="2025-12-02 14:29:43"/>
    <s v="SUR"/>
    <n v="14"/>
    <s v="0989421517"/>
    <s v="SYNNEX"/>
    <s v="In"/>
    <m/>
    <m/>
    <s v="Customer Ended"/>
    <s v="molly.song"/>
    <s v="CALLBACK"/>
    <n v="556"/>
    <n v="101"/>
    <n v="556"/>
    <n v="3"/>
    <n v="257"/>
    <n v="299"/>
    <m/>
    <m/>
    <m/>
    <m/>
    <m/>
    <m/>
    <m/>
    <m/>
    <s v="NA"/>
    <s v="泰強守經銷商"/>
    <s v="Reason: 60005924送修裝置收到螢幕有問題_x000a__x000a_Action: 昨日已發信SCM 尚未有回應 _x000a__x000a_Tools: TCS信箱-回覆: 維修案件確認-60005924-150112PTA53595_x000a__x000a_End Result: 有結果回電062301223"/>
    <s v="一般諮詢"/>
  </r>
  <r>
    <s v="Call"/>
    <s v="IVR_SUR-Retail &amp; Sales support"/>
    <d v="2025-12-02T00:00:00"/>
    <x v="1"/>
    <s v="2025-12-02 13:36:47"/>
    <s v="2025-12-02 13:48:06"/>
    <s v="SUR"/>
    <n v="13"/>
    <s v="0983921908"/>
    <s v="SYNNEX"/>
    <s v="In"/>
    <m/>
    <m/>
    <s v="Agent Ended"/>
    <s v="rex.liao"/>
    <s v="CALLBACK"/>
    <n v="676"/>
    <m/>
    <n v="675"/>
    <n v="4"/>
    <n v="443"/>
    <n v="233"/>
    <m/>
    <m/>
    <m/>
    <m/>
    <m/>
    <m/>
    <m/>
    <m/>
    <m/>
    <s v="泰強守經銷商"/>
    <s v="Reason: 1.門市進線告知系統異常，要協助用戶出險，但看不到保單號碼_x000a_2.詢問用戶要更改資料及電話號碼需要先批改才能投保嗎?_x000a__x000a_Action: 與門市確認用戶資料後向門市說明_x000a_2.告知門市需先批改再進行投保_x000a__x000a_Tools: B2B系統查詢_x000a__x000a_End Result: 門市要求15:30致電確認有無收到批改資料_x000a_致電號碼0983921908   何小姐"/>
    <s v="一般諮詢"/>
  </r>
  <r>
    <s v="Call"/>
    <s v="voice"/>
    <d v="2025-12-01T00:00:00"/>
    <x v="2"/>
    <s v="2025-12-01 17:22:13"/>
    <s v="2025-12-01 17:26:22"/>
    <s v="SUR"/>
    <n v="17"/>
    <s v="0908805789"/>
    <s v="SYNNEX"/>
    <s v="Out"/>
    <m/>
    <m/>
    <s v="Agent Ended"/>
    <s v="amber.wang"/>
    <s v="CALLBACK"/>
    <n v="247"/>
    <m/>
    <n v="248"/>
    <n v="1"/>
    <n v="103"/>
    <n v="144"/>
    <m/>
    <m/>
    <m/>
    <m/>
    <m/>
    <m/>
    <m/>
    <m/>
    <s v=" NA"/>
    <s v="泰強守經銷商"/>
    <s v="Reason: _x000a_維修案件GINA來信:請門市提供寄送的紙箱外觀、內部包材照片._x000a_Action: _x000a_門市表示收到後拆箱完僅確認內容物維修 外箱都會直接丟棄 垃圾已被收走_x000a_協助轉達回信，維修案件後續有進度在致電通知_x000a_Tools: _x000a_頻道、TCS:RE: 維修案件確認-60005924-150112PTA53595_x000a_End Result: _x000a_協助轉達回信，維修案件後續有進度在致電通知0908805789林先生"/>
    <s v="一般諮詢"/>
  </r>
  <r>
    <s v="Call"/>
    <s v="voice"/>
    <d v="2025-12-01T00:00:00"/>
    <x v="2"/>
    <s v="2025-12-01 16:41:55"/>
    <s v="2025-12-01 16:43:49"/>
    <s v="SUR"/>
    <n v="16"/>
    <s v="0908805789"/>
    <s v="SYNNEX"/>
    <s v="Out"/>
    <m/>
    <m/>
    <s v="Customer Ended"/>
    <s v="amber.wang"/>
    <s v="CALLBACK"/>
    <n v="112"/>
    <m/>
    <n v="113"/>
    <n v="1"/>
    <n v="49"/>
    <n v="63"/>
    <m/>
    <m/>
    <m/>
    <m/>
    <m/>
    <m/>
    <m/>
    <m/>
    <s v=" NA"/>
    <s v="泰強守經銷商"/>
    <s v="Reason: _x000a_門市林先生來電表示今日收到60005924送返_x000a_門市拆箱檢查原送修是充電問題測試已正常，但發現手機螢幕破裂_x000a_Action: _x000a_已請門市提供照片 後續確認完成將回電通知0908805789林先生_x000a_Tools: _x000a_頻道_x000a_End Result: _x000a_後續確認完成將回電通知0908805789林先生"/>
    <s v="一般諮詢"/>
  </r>
  <r>
    <s v="Call"/>
    <s v="IVR_SUR-Retail &amp; Sales support"/>
    <d v="2025-12-01T00:00:00"/>
    <x v="2"/>
    <s v="2025-12-01 16:25:08"/>
    <s v="2025-12-01 16:29:50"/>
    <s v="SUR"/>
    <n v="16"/>
    <s v="0908805789"/>
    <s v="SYNNEX"/>
    <s v="In"/>
    <m/>
    <m/>
    <s v="Customer Ended"/>
    <s v="amber.wang"/>
    <s v="CALLBACK"/>
    <n v="277"/>
    <m/>
    <n v="277"/>
    <n v="5"/>
    <n v="160"/>
    <n v="117"/>
    <m/>
    <m/>
    <m/>
    <m/>
    <m/>
    <m/>
    <m/>
    <m/>
    <s v=" NA"/>
    <s v="泰強守經銷商"/>
    <s v="Reason: _x000a_詢問維修送返60005924 發現螢幕破裂 表示原送修是充電問題_x000a_Action: _x000a_發信確認後回電0908805789林先生_x000a_Tools: _x000a_TRS_x000a_End Result: _x000a_發信確認後回電0908805789林先生"/>
    <s v="一般諮詢"/>
  </r>
  <r>
    <s v="Call"/>
    <s v="voice"/>
    <d v="2025-12-01T00:00:00"/>
    <x v="2"/>
    <s v="2025-12-01 13:34:21"/>
    <s v="2025-12-01 13:38:38"/>
    <s v="SUR"/>
    <n v="13"/>
    <s v="0909210232"/>
    <s v="SYNNEX"/>
    <s v="Out"/>
    <m/>
    <m/>
    <s v="Agent Ended"/>
    <s v="alex.chen"/>
    <s v="CALLBACK"/>
    <n v="257"/>
    <m/>
    <n v="256"/>
    <n v="1"/>
    <n v="173"/>
    <n v="84"/>
    <m/>
    <m/>
    <m/>
    <m/>
    <m/>
    <m/>
    <m/>
    <m/>
    <s v="NA"/>
    <s v="泰強守經銷商"/>
    <s v="Reason: 來信要過戶，資料未填齊全_x000a__x000a_Action: 海佃蕭小姐表示，承辦在米可和意店，0985415289和意門市，建議直接致電詢問承辦比較快_x000a__x000a_Tools: 150114PTA06576_x000a__x000a_End Result: 需回電，0985415289和意門市找承辦"/>
    <s v="批改申請"/>
  </r>
  <r>
    <s v="Call"/>
    <s v="IVR_SmartPlus"/>
    <d v="2025-12-01T00:00:00"/>
    <x v="2"/>
    <s v="2025-12-01 13:30:42"/>
    <s v="2025-12-01 14:29:22"/>
    <s v="SOLUTO"/>
    <n v="13"/>
    <s v="0925299168"/>
    <s v="FET"/>
    <s v="In"/>
    <m/>
    <m/>
    <s v="Agent Ended"/>
    <s v="JianKai.Ding"/>
    <s v="CALLBACK"/>
    <n v="3516"/>
    <n v="113"/>
    <n v="3516"/>
    <n v="5"/>
    <n v="3155"/>
    <n v="361"/>
    <m/>
    <m/>
    <m/>
    <m/>
    <m/>
    <m/>
    <m/>
    <s v="iOS"/>
    <s v="Apple iPhone 12"/>
    <s v="註冊用戶 - 數位萬事通"/>
    <s v="Reason: LINE無法接收信息，也無法發送信息_x000a__x000a_Action: 經確認，網路速度正常。LINE APP設定 數據也是開啟的。經查看，IPHONE 儲存空間已滿(已使用126GB/共128GB)，IOS(17.0)系統也是舊的，請客戶先刪除掉不必要的照片及影片，再更新IOS。因檔案龐大，客戶整理資料需要花點時間，另約時間確認後續。_x000a__x000a_Tools: 個人經驗、LMI、手機測試_x000a__x000a_End Result: 需回電，確認刪除檔案空出空間+更新IOS後，LINE能不能正常收發信息。明日12/2下午兩點去電確認"/>
    <s v="程式相關"/>
  </r>
  <r>
    <s v="Call"/>
    <s v="voice"/>
    <d v="2025-12-01T00:00:00"/>
    <x v="2"/>
    <s v="2025-12-01 13:15:22"/>
    <s v="2025-12-01 13:21:32"/>
    <s v="SUR"/>
    <n v="13"/>
    <s v="0424866399"/>
    <s v="SYNNEX"/>
    <s v="Out"/>
    <m/>
    <m/>
    <s v="Customer Ended"/>
    <s v="alex.chen"/>
    <s v="CALLBACK"/>
    <n v="369"/>
    <m/>
    <n v="369"/>
    <n v="1"/>
    <n v="253"/>
    <n v="116"/>
    <m/>
    <m/>
    <m/>
    <m/>
    <m/>
    <m/>
    <m/>
    <m/>
    <s v="NA"/>
    <s v="泰強守經銷商"/>
    <s v="Reason: 紙本報修 1.事故地點未填 2.保單號碼未填_x000a__x000a_Action: 承辦趙小姐，說明以上內容有漏，請補上，後續會協助起單_x000a__x000a_Tools: 150113PTA06932_x000a__x000a_End Result: 需回電，稍後起單完成回電0424866399"/>
    <s v="一般諮詢"/>
  </r>
  <r>
    <s v="Call"/>
    <s v="voice"/>
    <d v="2025-12-01T00:00:00"/>
    <x v="2"/>
    <s v="2025-12-01 12:58:18"/>
    <s v="2025-12-01 13:03:21"/>
    <s v="SUR"/>
    <n v="12"/>
    <s v="0908169556"/>
    <s v="SYNNEX"/>
    <s v="Out"/>
    <m/>
    <m/>
    <s v="Customer Ended"/>
    <s v="alex.chen"/>
    <s v="CALLBACK"/>
    <n v="301"/>
    <m/>
    <n v="301"/>
    <n v="1"/>
    <n v="186"/>
    <n v="115"/>
    <m/>
    <m/>
    <m/>
    <m/>
    <m/>
    <m/>
    <m/>
    <m/>
    <s v="NA"/>
    <s v="泰強守經銷商"/>
    <s v="Reason: 批改已完成，後續要補AB單+填寫事故通知_x000a__x000a_Action: 店員徐先生，表示目前較不方便，請15:00後再來電_x000a__x000a_Tools: 150113PTA45528、60005795_x000a__x000a_End Result: 約15:00後致電"/>
    <s v="一般諮詢"/>
  </r>
  <r>
    <s v="Call"/>
    <s v="IVR_SmartPlus"/>
    <d v="2025-12-12T00:00:00"/>
    <x v="3"/>
    <s v="2025-12-12 14:54:45"/>
    <s v="2025-12-12 14:59:06"/>
    <s v="SOLUTO"/>
    <n v="14"/>
    <s v="0967185537"/>
    <s v="FET"/>
    <s v="In"/>
    <m/>
    <m/>
    <s v="Agent Ended"/>
    <s v="sherry.lin"/>
    <s v="CARECALL"/>
    <n v="258"/>
    <n v="32"/>
    <n v="259"/>
    <n v="2"/>
    <n v="198"/>
    <n v="60"/>
    <m/>
    <m/>
    <m/>
    <m/>
    <m/>
    <m/>
    <m/>
    <s v="Android"/>
    <s v="Samsung Galaxy A56"/>
    <s v="註冊用戶 - 數位萬事通"/>
    <s v="Reason: google試算表要計算總合，以及備註要怎麼備註比較好_x000a__x000a_Action: NA_x000a__x000a_Tools: NA_x000a__x000a_End Result: 轉派"/>
    <s v="程式相關"/>
  </r>
  <r>
    <s v="Chat"/>
    <s v="ios_device"/>
    <d v="2025-12-31T00:00:00"/>
    <x v="0"/>
    <s v="2025-12-31 16:04:46"/>
    <s v="2025-12-31 16:07:06"/>
    <s v="SOLUTO"/>
    <n v="16"/>
    <s v="0932839902"/>
    <s v="CHT_HOME"/>
    <s v="In"/>
    <s v="嗨，我想問問題！"/>
    <s v="Technical Support"/>
    <s v="Customer Ended"/>
    <s v="evan.liu"/>
    <s v="DISCONNECTED"/>
    <n v="245"/>
    <m/>
    <n v="245"/>
    <n v="1"/>
    <n v="139"/>
    <n v="105"/>
    <m/>
    <m/>
    <m/>
    <m/>
    <m/>
    <m/>
    <m/>
    <m/>
    <s v=" NA"/>
    <s v="註冊用戶 - 智慧放心家"/>
    <s v="Reason: 用戶想申請維修_x000a__x000a_Action: 尚未確認用戶裝置，用戶端斷線_x000a__x000a_Tools: NA_x000a__x000a_End Result: 用戶端斷線"/>
    <s v="未提供服務"/>
  </r>
  <r>
    <s v="Chat"/>
    <s v="Web"/>
    <d v="2025-12-30T00:00:00"/>
    <x v="1"/>
    <s v="2025-12-30 11:53:43"/>
    <s v="2025-12-30 12:01:55"/>
    <s v="SOLUTO"/>
    <n v="11"/>
    <s v="0938820845"/>
    <s v="FET"/>
    <s v="In"/>
    <s v="Technical Support"/>
    <s v="Technical Support"/>
    <s v="Agent Ended"/>
    <s v="alex.chen"/>
    <s v="DISCONNECTED"/>
    <n v="570"/>
    <m/>
    <n v="570"/>
    <n v="1"/>
    <n v="491"/>
    <n v="78"/>
    <m/>
    <m/>
    <m/>
    <m/>
    <m/>
    <m/>
    <m/>
    <m/>
    <s v=" NA"/>
    <s v="註冊用戶 - 數位萬事通"/>
    <s v="Reason:  解約_x000a__x000a_Action: 詢問稱呼後，對方無回應，走中斷流程_x000a__x000a_Tools: NA_x000a__x000a_End Result: 斷線，由於客戶未回應，客服人員結束了對話。"/>
    <s v="一般詢問"/>
  </r>
  <r>
    <s v="Call"/>
    <s v="In-App Voip Call"/>
    <d v="2025-12-30T00:00:00"/>
    <x v="1"/>
    <s v="2025-12-30 00:35:27"/>
    <s v="2025-12-30 00:37:17"/>
    <s v="SOLUTO"/>
    <n v="0"/>
    <s v="0960117779"/>
    <s v="SYNNEX"/>
    <s v="In"/>
    <m/>
    <m/>
    <s v="Agent Ended"/>
    <s v="jacky.lee"/>
    <s v="DISCONNECTED"/>
    <n v="107"/>
    <m/>
    <n v="107"/>
    <n v="3"/>
    <n v="5"/>
    <n v="102"/>
    <m/>
    <m/>
    <m/>
    <m/>
    <m/>
    <m/>
    <m/>
    <s v="iOS"/>
    <s v="Apple  iPhone 15 Pro Max"/>
    <s v="註冊用戶 - 科技易即通"/>
    <s v="Reason: 1.用戶進線_x000a__x000a_Action: HE不明原因登出_x000a__x000a_Tools: N/A_x000a__x000a_End Result:"/>
    <s v="未提供服務"/>
  </r>
  <r>
    <s v="Call"/>
    <s v="voice"/>
    <d v="2025-12-29T00:00:00"/>
    <x v="2"/>
    <s v="2025-12-29 20:39:07"/>
    <s v="2025-12-29 20:40:10"/>
    <s v="SUR"/>
    <n v="20"/>
    <s v="0900009309"/>
    <s v="SYNNEX"/>
    <s v="Out"/>
    <m/>
    <m/>
    <s v="Agent Ended"/>
    <s v="molly.song"/>
    <s v="DISCONNECTED"/>
    <n v="61"/>
    <m/>
    <n v="62"/>
    <n v="2"/>
    <n v="8"/>
    <n v="53"/>
    <m/>
    <m/>
    <m/>
    <m/>
    <m/>
    <m/>
    <m/>
    <m/>
    <s v=" NA"/>
    <s v="泰強守經銷商"/>
    <s v="Reason: 米可確認維修進度_x000a__x000a_Action: 依照查詢結果回覆_x000a__x000a_Tools: TRS/SCM報表_x000a__x000a_End Result: 60006100   12/04送修_x000a_60006116   12/04送修_x000a_60006217   12/11送修_x000a_60006234   12/12送修_x000a_60006237   12/12送修_x000a_60006263   12/15送修_x000a_60006265   12/15送修_x000a_60006266   12/15送修_x000a_請幫查詢進度_x000a__x000a_您好，60006100   置換流程中_x000a_60006116   置換流程中_x000a_60006237   置換流程中_x000a_60006263 送原廠維修_x000a_60006265 保險審核中_x000a_60006266保險審核中，其餘案件待相關單位回覆後立即通知您，謝謝。_x000a__x000a_感謝ˇ_x000a_60006217 原廠完修 明日去取件_x000a_60006234 原廠完修 明日去取件_x000a_這兩件的最新情況回報給您，謝謝"/>
    <s v="一般諮詢"/>
  </r>
  <r>
    <s v="Call"/>
    <s v="voice"/>
    <d v="2025-12-29T00:00:00"/>
    <x v="2"/>
    <s v="2025-12-29 17:10:08"/>
    <s v="2025-12-29 17:11:38"/>
    <s v="SUR"/>
    <n v="17"/>
    <s v="0424513979"/>
    <s v="SYNNEX"/>
    <s v="Out"/>
    <m/>
    <m/>
    <s v="Customer Ended"/>
    <s v="JianKai.Ding"/>
    <s v="DISCONNECTED"/>
    <n v="89"/>
    <m/>
    <n v="89"/>
    <n v="1"/>
    <n v="11"/>
    <n v="78"/>
    <m/>
    <m/>
    <m/>
    <m/>
    <m/>
    <m/>
    <m/>
    <m/>
    <s v="N/A"/>
    <s v="泰強守經銷商"/>
    <s v="Reason: 維修中心還是無法聯繫上客戶，請向門市確認是否有聯繫上客戶，_x000a__x000a_Action: 無人接聽_x000a__x000a_Tools: 150112PTA49103、60005578_x000a__x000a_End Result: 0424513979"/>
    <s v="一般諮詢"/>
  </r>
  <r>
    <s v="Call"/>
    <s v="IVR_SUR-Claim Service Support"/>
    <d v="2025-12-29T00:00:00"/>
    <x v="2"/>
    <s v="2025-12-29 14:13:50"/>
    <s v="2025-12-29 14:15:08"/>
    <s v="SUR"/>
    <n v="14"/>
    <s v="26728791"/>
    <s v="SYNNEX"/>
    <s v="In"/>
    <m/>
    <m/>
    <s v="Customer Ended"/>
    <s v="molly.song"/>
    <s v="DISCONNECTED"/>
    <n v="73"/>
    <m/>
    <n v="74"/>
    <n v="4"/>
    <n v="28"/>
    <n v="45"/>
    <m/>
    <m/>
    <m/>
    <m/>
    <m/>
    <m/>
    <m/>
    <m/>
    <s v="NA"/>
    <s v="其他"/>
    <s v="Reason: 進線無聲後斷線_x000a__x000a_Action: NA_x000a__x000a_Tools: _x000a__x000a_End Result:"/>
    <s v="未提供服務"/>
  </r>
  <r>
    <s v="Call"/>
    <s v="IVR_SmartPlus"/>
    <d v="2025-12-28T00:00:00"/>
    <x v="5"/>
    <s v="2025-12-28 15:39:15"/>
    <s v="2025-12-28 15:40:11"/>
    <s v="SOLUTO"/>
    <n v="15"/>
    <s v="0437011647"/>
    <s v="FET"/>
    <s v="In"/>
    <m/>
    <m/>
    <s v="Customer Ended"/>
    <s v="amber.wang"/>
    <s v="DISCONNECTED"/>
    <n v="51"/>
    <m/>
    <n v="51"/>
    <n v="4"/>
    <n v="17"/>
    <n v="34"/>
    <m/>
    <m/>
    <m/>
    <m/>
    <m/>
    <m/>
    <m/>
    <m/>
    <s v="NA"/>
    <s v="非註冊用戶"/>
    <s v="Reason: _x000a_進線無回應斷線_x000a_Action: _x000a__x000a_Tools: _x000a__x000a_End Result:"/>
    <s v="未提供服務"/>
  </r>
  <r>
    <s v="Call"/>
    <s v="In-App Voip Call"/>
    <d v="2025-12-28T00:00:00"/>
    <x v="5"/>
    <s v="2025-12-28 12:37:32"/>
    <s v="2025-12-28 12:41:18"/>
    <s v="SOLUTO"/>
    <n v="12"/>
    <s v="0933530716"/>
    <s v="SYNNEX"/>
    <s v="In"/>
    <m/>
    <m/>
    <s v="Customer Ended"/>
    <s v="rex.liao"/>
    <s v="DISCONNECTED"/>
    <n v="217"/>
    <m/>
    <n v="217"/>
    <n v="9"/>
    <n v="31"/>
    <n v="186"/>
    <m/>
    <m/>
    <m/>
    <m/>
    <m/>
    <m/>
    <m/>
    <s v="Android"/>
    <s v="Samsung  Galaxy A17"/>
    <s v="註冊用戶 - 科技易即通"/>
    <s v="Reason: 用戶進線無回應_x000a__x000a_Action: 用戶無回應，照流程呼喊_x000a__x000a_Tools: NA_x000a__x000a_End Result: 用戶無回應，照流程呼喊後斷線_x000a_斷線後話後轉圈無法順利打RATE，重整後正常"/>
    <s v="未提供服務"/>
  </r>
  <r>
    <s v="Call"/>
    <s v="IVR_HappyTech"/>
    <d v="2025-12-27T00:00:00"/>
    <x v="6"/>
    <s v="2025-12-27 17:24:15"/>
    <s v="2025-12-27 17:25:15"/>
    <s v="SOLUTO"/>
    <n v="17"/>
    <s v="0988514718"/>
    <s v="CHT"/>
    <s v="In"/>
    <m/>
    <m/>
    <s v="Customer Ended"/>
    <s v="evan.liu"/>
    <s v="DISCONNECTED"/>
    <n v="57"/>
    <m/>
    <n v="57"/>
    <n v="4"/>
    <n v="23"/>
    <n v="34"/>
    <m/>
    <m/>
    <m/>
    <m/>
    <m/>
    <m/>
    <m/>
    <s v="iOS"/>
    <s v="Apple iPhone XS Max"/>
    <s v="註冊用戶 - 快樂技術專家"/>
    <s v="Reason: 進線無聲_x000a__x000a_Action: 呼喊後斷線_x000a__x000a_Tools: NA_x000a__x000a_End Result: 斷線"/>
    <s v="未提供服務"/>
  </r>
  <r>
    <s v="Call"/>
    <s v="IVR_HappyTech"/>
    <d v="2025-12-27T00:00:00"/>
    <x v="6"/>
    <s v="2025-12-27 16:35:04"/>
    <s v="2025-12-27 16:36:26"/>
    <s v="SOLUTO"/>
    <n v="16"/>
    <s v="0988514718"/>
    <s v="CHT"/>
    <s v="In"/>
    <m/>
    <m/>
    <s v="Agent Ended"/>
    <s v="alex.chen"/>
    <s v="DISCONNECTED"/>
    <n v="79"/>
    <m/>
    <n v="79"/>
    <n v="3"/>
    <n v="26"/>
    <n v="53"/>
    <m/>
    <m/>
    <m/>
    <m/>
    <m/>
    <m/>
    <m/>
    <s v="iOS"/>
    <s v="Apple iPhone XS Max"/>
    <s v="註冊用戶 - 快樂技術專家"/>
    <s v="Reason: 只有背景聲_x000a__x000a_Action: 呼喊無回應，走中斷流程_x000a__x000a_Tools: NA_x000a__x000a_End Result: 斷線"/>
    <s v="未提供服務"/>
  </r>
  <r>
    <s v="Call"/>
    <s v="IVR_HappyTech"/>
    <d v="2025-12-27T00:00:00"/>
    <x v="6"/>
    <s v="2025-12-27 16:33:45"/>
    <s v="2025-12-27 16:34:46"/>
    <s v="SOLUTO"/>
    <n v="16"/>
    <s v="0988514718"/>
    <s v="CHT"/>
    <s v="In"/>
    <m/>
    <m/>
    <s v="Customer Ended"/>
    <s v="Howard.Chen"/>
    <s v="DISCONNECTED"/>
    <n v="58"/>
    <m/>
    <n v="58"/>
    <n v="4"/>
    <n v="25"/>
    <n v="33"/>
    <m/>
    <m/>
    <m/>
    <m/>
    <m/>
    <m/>
    <m/>
    <s v="iOS"/>
    <s v="Apple iPhone XS Max"/>
    <s v="註冊用戶 - 快樂技術專家"/>
    <s v="Reason: 進線不說話僅有環境音，探詢無回應_x000a__x000a_Action:  NA_x000a__x000a_Tools:  NA_x000a__x000a_End Result:  斷線"/>
    <s v="未提供服務"/>
  </r>
  <r>
    <s v="Call"/>
    <s v="IVR_HappyTech"/>
    <d v="2025-12-27T00:00:00"/>
    <x v="6"/>
    <s v="2025-12-27 15:43:30"/>
    <s v="2025-12-27 15:44:28"/>
    <s v="SOLUTO"/>
    <n v="15"/>
    <s v="0923555433"/>
    <s v="CHT"/>
    <s v="In"/>
    <m/>
    <m/>
    <s v="Agent Ended"/>
    <s v="Howard.Chen"/>
    <s v="DISCONNECTED"/>
    <n v="55"/>
    <m/>
    <n v="55"/>
    <n v="3"/>
    <n v="23"/>
    <n v="32"/>
    <m/>
    <m/>
    <m/>
    <m/>
    <m/>
    <m/>
    <m/>
    <m/>
    <s v="NA"/>
    <s v="註冊用戶 - 快樂技術專家"/>
    <s v="Reason: 進線無聲，探詢無回應_x000a__x000a_Action:  NA_x000a__x000a_Tools:  NA_x000a__x000a_End Result:  斷線"/>
    <s v="未提供服務"/>
  </r>
  <r>
    <s v="Call"/>
    <s v="IVR_HappyTech"/>
    <d v="2025-12-27T00:00:00"/>
    <x v="6"/>
    <s v="2025-12-27 13:01:58"/>
    <s v="2025-12-27 13:07:26"/>
    <s v="SOLUTO"/>
    <n v="13"/>
    <s v="0988514718"/>
    <s v="CHT"/>
    <s v="In"/>
    <m/>
    <m/>
    <s v="Customer Ended"/>
    <s v="alex.chen"/>
    <s v="DISCONNECTED"/>
    <n v="325"/>
    <m/>
    <n v="325"/>
    <n v="3"/>
    <n v="255"/>
    <n v="70"/>
    <m/>
    <m/>
    <m/>
    <m/>
    <m/>
    <m/>
    <m/>
    <s v="iOS"/>
    <s v="Apple iPhone XS Max"/>
    <s v="註冊用戶 - 快樂技術專家"/>
    <s v="Reason: 0800588777?_x000a__x000a_Action: 說明是我們專線電話沒錯，確認用戶是否專線電話有狀況，用戶自行中斷_x000a__x000a_Tools: 自身經驗_x000a__x000a_End Result: 斷線，用戶自行中斷"/>
    <s v="一般詢問"/>
  </r>
  <r>
    <s v="Call"/>
    <s v="voice"/>
    <d v="2025-12-26T00:00:00"/>
    <x v="3"/>
    <s v="2025-12-26 20:09:20"/>
    <s v="2025-12-26 20:10:35"/>
    <s v="SUR"/>
    <n v="20"/>
    <s v="0900009309"/>
    <s v="SYNNEX"/>
    <s v="Out"/>
    <m/>
    <m/>
    <s v="Agent Ended"/>
    <s v="molly.song"/>
    <s v="DISCONNECTED"/>
    <n v="73"/>
    <m/>
    <n v="74"/>
    <n v="2"/>
    <n v="6"/>
    <n v="67"/>
    <m/>
    <m/>
    <m/>
    <m/>
    <m/>
    <m/>
    <m/>
    <m/>
    <s v=" NA"/>
    <s v="泰強守經銷商"/>
    <s v="Reason: 查客戶是否投保_x000a__x000a_Action: 未查詢到_x000a__x000a_Tools: B2B_x000a__x000a_End Result: 你好 我想查詢用戶有沒有保險_x000a_名字 余*_x000a_T1*_x000a_0930*_x000a_或者_x000a_0962*_x000a_您好，我們無法使用客戶電話號碼查詢，您提供的身分證字號未查詢到客戶資料，謝謝_x000a_謝謝"/>
    <s v="一般諮詢"/>
  </r>
  <r>
    <s v="Call"/>
    <s v="voice"/>
    <d v="2025-12-26T00:00:00"/>
    <x v="3"/>
    <s v="2025-12-26 17:17:50"/>
    <s v="2025-12-26 17:19:19"/>
    <s v="SUR"/>
    <n v="17"/>
    <s v="0915226502"/>
    <s v="SYNNEX"/>
    <s v="Out"/>
    <m/>
    <m/>
    <s v="Agent Ended"/>
    <s v="evan.liu"/>
    <s v="DISCONNECTED"/>
    <n v="87"/>
    <m/>
    <n v="88"/>
    <n v="1"/>
    <n v="21"/>
    <n v="66"/>
    <m/>
    <m/>
    <m/>
    <m/>
    <m/>
    <m/>
    <m/>
    <m/>
    <s v="NA"/>
    <s v="泰強守保戶"/>
    <s v="Reason: 國泰來信請求協助用戶報修_x000a__x000a_Action: 轉語音_x000a__x000a_Tools: TCS-國泰泰強守行動裝置險客服會辦單-150112PTA57925張伊玟_x000a__x000a_End Result: 斷線"/>
    <s v="一般諮詢"/>
  </r>
  <r>
    <s v="Call"/>
    <s v="voice"/>
    <d v="2025-12-26T00:00:00"/>
    <x v="3"/>
    <s v="2025-12-26 17:15:55"/>
    <s v="2025-12-26 17:17:39"/>
    <s v="SUR"/>
    <n v="17"/>
    <s v="0915226502"/>
    <s v="SYNNEX"/>
    <s v="Out"/>
    <m/>
    <m/>
    <s v="Customer Ended"/>
    <s v="evan.liu"/>
    <s v="DISCONNECTED"/>
    <n v="102"/>
    <m/>
    <n v="103"/>
    <n v="1"/>
    <n v="21"/>
    <n v="81"/>
    <m/>
    <m/>
    <m/>
    <m/>
    <m/>
    <m/>
    <m/>
    <m/>
    <s v="NA"/>
    <s v="泰強守保戶"/>
    <s v="Reason: 國泰再次來信請求協助確認協助報修案件_x000a__x000a_Action: 直接轉語音_x000a__x000a_Tools: TCS-國泰泰強守行動裝置險客服會辦單-150112PTA57925張伊玟_x000a__x000a_End Result: 斷線"/>
    <s v="一般諮詢"/>
  </r>
  <r>
    <s v="Call"/>
    <s v="IVR_SUR-Claim Service Support"/>
    <d v="2025-12-26T00:00:00"/>
    <x v="3"/>
    <s v="2025-12-26 15:17:38"/>
    <s v="2025-12-26 15:18:30"/>
    <s v="SUR"/>
    <n v="15"/>
    <s v="047272303"/>
    <s v="SYNNEX"/>
    <s v="In"/>
    <m/>
    <m/>
    <s v="Customer Ended"/>
    <s v="Howard.Chen"/>
    <s v="DISCONNECTED"/>
    <n v="47"/>
    <m/>
    <n v="47"/>
    <n v="5"/>
    <n v="10"/>
    <n v="37"/>
    <m/>
    <m/>
    <m/>
    <m/>
    <m/>
    <m/>
    <m/>
    <m/>
    <s v="NA"/>
    <s v="泰強守經銷商"/>
    <s v="Reason: 進線無聲，探詢中對方自動掛斷_x000a__x000a_Action:  NA _x000a__x000a_Tools:  NA_x000a__x000a_End Result:  斷線"/>
    <s v="未提供服務"/>
  </r>
  <r>
    <s v="Call"/>
    <s v="In-App Voip Call"/>
    <d v="2025-12-25T00:00:00"/>
    <x v="4"/>
    <s v="2025-12-25 20:37:57"/>
    <s v="2025-12-25 20:38:26"/>
    <s v="SOLUTO"/>
    <n v="20"/>
    <s v="0932024171"/>
    <s v="DEX"/>
    <s v="In"/>
    <m/>
    <m/>
    <s v="Agent Ended"/>
    <s v="amber.wang"/>
    <s v="DISCONNECTED"/>
    <n v="26"/>
    <m/>
    <n v="26"/>
    <n v="3"/>
    <n v="1"/>
    <n v="25"/>
    <m/>
    <m/>
    <m/>
    <m/>
    <m/>
    <m/>
    <m/>
    <s v="iOS"/>
    <s v="Apple  iPad Pro 12.9"/>
    <s v="註冊用戶 - 科技易即通"/>
    <s v="Reason: _x000a_進線後斷線_x000a_Action: _x000a__x000a_Tools: _x000a__x000a_End Result:"/>
    <s v="未提供服務"/>
  </r>
  <r>
    <s v="Call"/>
    <s v="IVR_HappyTech"/>
    <d v="2025-12-25T00:00:00"/>
    <x v="4"/>
    <s v="2025-12-25 18:00:40"/>
    <s v="2025-12-25 18:01:58"/>
    <s v="SOLUTO"/>
    <n v="18"/>
    <s v="0937248596"/>
    <s v="CHT"/>
    <s v="In"/>
    <m/>
    <m/>
    <s v="Customer Ended"/>
    <s v="evan.liu"/>
    <s v="DISCONNECTED"/>
    <n v="75"/>
    <m/>
    <n v="75"/>
    <n v="3"/>
    <n v="29"/>
    <n v="46"/>
    <m/>
    <m/>
    <m/>
    <m/>
    <m/>
    <m/>
    <m/>
    <s v="iOS"/>
    <s v="Apple iPhone 14 Pro"/>
    <s v="註冊用戶 - 快樂技術專家"/>
    <s v="Reason: 通話無聲_x000a__x000a_Action: 呼喊無回應，用戶端斷線結束通話_x000a__x000a_Tools: NA_x000a__x000a_End Result: 斷線"/>
    <s v="未提供服務"/>
  </r>
  <r>
    <s v="Call"/>
    <s v="voice"/>
    <d v="2025-12-25T00:00:00"/>
    <x v="4"/>
    <s v="2025-12-25 12:42:00"/>
    <s v="2025-12-25 12:42:51"/>
    <s v="SUR"/>
    <n v="12"/>
    <s v="0968998751"/>
    <s v="SYNNEX"/>
    <s v="Out"/>
    <m/>
    <m/>
    <s v="Customer Ended"/>
    <s v="sherry.lin"/>
    <s v="DISCONNECTED"/>
    <n v="48"/>
    <m/>
    <n v="49"/>
    <n v="1"/>
    <n v="30"/>
    <n v="18"/>
    <m/>
    <m/>
    <m/>
    <m/>
    <m/>
    <m/>
    <m/>
    <m/>
    <s v="*"/>
    <s v="泰強守保戶"/>
    <s v="Reason: 保單外撥_x000a__x000a_Action: NA_x000a_Tools: 150114PTA29573_x000a_End Result: 掛斷"/>
    <s v="一般諮詢"/>
  </r>
  <r>
    <s v="Call"/>
    <s v="IVR_SUR-Retail &amp; Sales support"/>
    <d v="2025-12-24T00:00:00"/>
    <x v="0"/>
    <s v="2025-12-24 15:11:04"/>
    <s v="2025-12-24 15:12:06"/>
    <s v="SUR"/>
    <n v="15"/>
    <s v="89145599"/>
    <s v="SYNNEX"/>
    <s v="In"/>
    <m/>
    <m/>
    <s v="Agent Ended"/>
    <s v="evan.liu"/>
    <s v="DISCONNECTED"/>
    <n v="59"/>
    <m/>
    <n v="59"/>
    <n v="3"/>
    <n v="27"/>
    <n v="32"/>
    <m/>
    <m/>
    <m/>
    <m/>
    <m/>
    <m/>
    <m/>
    <m/>
    <s v="NA"/>
    <s v="其他"/>
    <s v="Reason: 進線無聲_x000a__x000a_Action: 呼喊後斷線_x000a__x000a_Tools: NA_x000a__x000a_End Result: 斷線"/>
    <s v="未提供服務"/>
  </r>
  <r>
    <s v="Call"/>
    <s v="voice"/>
    <d v="2025-12-22T00:00:00"/>
    <x v="2"/>
    <s v="2025-12-22 20:37:58"/>
    <s v="2025-12-22 20:39:41"/>
    <s v="SUR"/>
    <n v="20"/>
    <s v="0908014384"/>
    <s v="SYNNEX"/>
    <s v="Out"/>
    <m/>
    <m/>
    <s v="Customer Ended"/>
    <s v="alex.chen"/>
    <s v="DISCONNECTED"/>
    <n v="102"/>
    <m/>
    <n v="102"/>
    <n v="2"/>
    <n v="23"/>
    <n v="79"/>
    <m/>
    <m/>
    <m/>
    <m/>
    <m/>
    <m/>
    <m/>
    <m/>
    <s v="NA"/>
    <s v="泰強守經銷商"/>
    <s v="Reason: 批改尚未收到補件(照片)，致電確認_x000a__x000a_Action: NA_x000a__x000a_Tools: TCS信箱:保險型號輸入錯誤，申請批改_x000a__x000a_End Result: 接起後對方掛斷"/>
    <s v="批改申請"/>
  </r>
  <r>
    <s v="Call"/>
    <s v="IVR_HappyTech"/>
    <d v="2025-12-22T00:00:00"/>
    <x v="2"/>
    <s v="2025-12-22 10:25:06"/>
    <s v="2025-12-22 10:27:10"/>
    <s v="SOLUTO"/>
    <n v="10"/>
    <s v="0919995430"/>
    <s v="CHT"/>
    <s v="In"/>
    <m/>
    <m/>
    <s v="Customer Ended"/>
    <s v="rex.liao"/>
    <s v="DISCONNECTED"/>
    <n v="119"/>
    <m/>
    <n v="119"/>
    <n v="4"/>
    <n v="33"/>
    <n v="86"/>
    <m/>
    <m/>
    <m/>
    <m/>
    <m/>
    <m/>
    <m/>
    <s v="Android"/>
    <s v="Huawei P20 Pro"/>
    <s v="註冊用戶 - 快樂技術專家"/>
    <s v="Reason: 用戶進線無回應_x000a__x000a_Action: 照流程呼喊用戶無回應_x000a__x000a_Tools: NA_x000a__x000a_End Result: 呼喊用戶無回應，後續自動斷線"/>
    <s v="未提供服務"/>
  </r>
  <r>
    <s v="Call"/>
    <s v="IVR_SmartPlus"/>
    <d v="2025-12-20T00:00:00"/>
    <x v="6"/>
    <s v="2025-12-20 13:38:40"/>
    <s v="2025-12-20 13:39:38"/>
    <s v="SOLUTO"/>
    <n v="13"/>
    <s v="0437041548"/>
    <s v="FET"/>
    <s v="In"/>
    <m/>
    <m/>
    <s v="Customer Ended"/>
    <s v="alex.chen"/>
    <s v="DISCONNECTED"/>
    <n v="55"/>
    <m/>
    <n v="55"/>
    <n v="3"/>
    <n v="20"/>
    <n v="35"/>
    <m/>
    <m/>
    <m/>
    <m/>
    <m/>
    <m/>
    <m/>
    <m/>
    <s v="NA"/>
    <s v="非註冊用戶"/>
    <s v="Reason: 無聲電話，呼喊無果，後續對方掛斷_x000a__x000a_Action: NA_x000a__x000a_Tools: NA_x000a__x000a_End Result: 斷線"/>
    <s v="未提供服務"/>
  </r>
  <r>
    <s v="Call"/>
    <s v="IVR_SUR-Retail &amp; Sales support"/>
    <d v="2025-12-19T00:00:00"/>
    <x v="3"/>
    <s v="2025-12-19 15:42:24"/>
    <s v="2025-12-19 15:43:15"/>
    <s v="SUR"/>
    <n v="15"/>
    <s v="052292888"/>
    <s v="SYNNEX"/>
    <s v="In"/>
    <m/>
    <m/>
    <s v="Customer Ended"/>
    <s v="Howard.Chen"/>
    <s v="DISCONNECTED"/>
    <n v="47"/>
    <m/>
    <n v="47"/>
    <n v="4"/>
    <n v="18"/>
    <n v="29"/>
    <m/>
    <m/>
    <m/>
    <m/>
    <m/>
    <m/>
    <m/>
    <m/>
    <s v="NA"/>
    <s v="泰強守經銷商"/>
    <s v="Reason: 進線無聲，探詢無回應，對方主動掛斷_x000a__x000a_Action:  NA_x000a__x000a_Tools:  NA_x000a__x000a_End Result:  斷線"/>
    <s v="未提供服務"/>
  </r>
  <r>
    <s v="Call"/>
    <s v="IVR_Soluto"/>
    <d v="2025-12-19T00:00:00"/>
    <x v="3"/>
    <s v="2025-12-19 00:20:21"/>
    <s v="2025-12-19 00:21:51"/>
    <s v="SOLUTO"/>
    <n v="0"/>
    <s v="0918756568"/>
    <s v="SYNNEX"/>
    <s v="In"/>
    <m/>
    <m/>
    <s v="Agent Ended"/>
    <s v="jacky.lee"/>
    <s v="DISCONNECTED"/>
    <n v="84"/>
    <m/>
    <n v="85"/>
    <n v="5"/>
    <n v="41"/>
    <n v="43"/>
    <m/>
    <m/>
    <m/>
    <m/>
    <m/>
    <m/>
    <m/>
    <s v="iOS"/>
    <s v="Apple iPhone 12 Pro Max"/>
    <s v="註冊用戶 - 科技易即通"/>
    <s v="Reason: 1.用戶進線無聲音_x000a__x000a_Action: 呼喊多次無回應依照SOP中斷_x000a__x000a_Tools: N/A_x000a__x000a_End Result: 呼喊多次無回應依照SOP中斷"/>
    <s v="未提供服務"/>
  </r>
  <r>
    <s v="Call"/>
    <s v="voice"/>
    <d v="2025-12-18T00:00:00"/>
    <x v="4"/>
    <s v="2025-12-18 12:14:59"/>
    <s v="2025-12-18 12:15:59"/>
    <s v="SUR"/>
    <n v="12"/>
    <s v="0989802338"/>
    <s v="SYNNEX"/>
    <s v="Out"/>
    <m/>
    <m/>
    <s v="Customer Ended"/>
    <s v="sherry.lin"/>
    <s v="DISCONNECTED"/>
    <n v="58"/>
    <m/>
    <n v="59"/>
    <n v="1"/>
    <n v="26"/>
    <n v="32"/>
    <m/>
    <m/>
    <m/>
    <m/>
    <m/>
    <m/>
    <m/>
    <m/>
    <s v="*"/>
    <s v="泰強守保戶"/>
    <s v="Reason: 保單外撥_x000a__x000a_Action: 掛斷_x000a__x000a_Tools: _x000a_150114PTC05432_x000a__x000a_End Result: 斷線"/>
    <s v="一般諮詢"/>
  </r>
  <r>
    <s v="Call"/>
    <s v="voice"/>
    <d v="2025-12-18T00:00:00"/>
    <x v="4"/>
    <s v="2025-12-18 12:11:53"/>
    <s v="2025-12-18 12:12:43"/>
    <s v="SUR"/>
    <n v="12"/>
    <s v="0933553020"/>
    <s v="SYNNEX"/>
    <s v="Out"/>
    <m/>
    <m/>
    <s v="Customer Ended"/>
    <s v="sherry.lin"/>
    <s v="DISCONNECTED"/>
    <n v="48"/>
    <m/>
    <n v="48"/>
    <n v="1"/>
    <n v="20"/>
    <n v="28"/>
    <m/>
    <m/>
    <m/>
    <m/>
    <m/>
    <m/>
    <m/>
    <m/>
    <s v="*"/>
    <s v="泰強守保戶"/>
    <s v="Reason: 保單外撥_x000a__x000a_Action: 掛斷_x000a__x000a_Tools: _x000a_150114PTA29127_x000a__x000a_End Result: 斷線"/>
    <s v="一般諮詢"/>
  </r>
  <r>
    <s v="Call"/>
    <s v="IVR_HappyTech"/>
    <d v="2025-12-17T00:00:00"/>
    <x v="0"/>
    <s v="2025-12-17 15:28:52"/>
    <s v="2025-12-17 15:29:45"/>
    <s v="SOLUTO"/>
    <n v="15"/>
    <s v="0926288666"/>
    <s v="CHT"/>
    <s v="In"/>
    <m/>
    <m/>
    <s v="Agent Ended"/>
    <s v="Howard.Chen"/>
    <s v="DISCONNECTED"/>
    <n v="49"/>
    <m/>
    <n v="50"/>
    <n v="3"/>
    <n v="23"/>
    <n v="26"/>
    <m/>
    <m/>
    <m/>
    <m/>
    <m/>
    <m/>
    <m/>
    <s v="Android"/>
    <s v="Asus  zenfone 11 ultra"/>
    <s v="註冊用戶 - 快樂技術專家"/>
    <s v="Reason: 進線無聲，探詢無回應_x000a__x000a_Action:  NA_x000a__x000a_Tools:  NA_x000a__x000a_End Result:  斷線"/>
    <s v="未提供服務"/>
  </r>
  <r>
    <s v="Call"/>
    <s v="IVR_HappyTech"/>
    <d v="2025-12-17T00:00:00"/>
    <x v="0"/>
    <s v="2025-12-17 15:14:00"/>
    <s v="2025-12-17 15:15:30"/>
    <s v="SOLUTO"/>
    <n v="15"/>
    <s v="087623996"/>
    <s v="CHT"/>
    <s v="In"/>
    <m/>
    <m/>
    <s v="Agent Ended"/>
    <s v="evan.liu"/>
    <s v="DISCONNECTED"/>
    <n v="87"/>
    <m/>
    <n v="87"/>
    <n v="3"/>
    <n v="26"/>
    <n v="61"/>
    <m/>
    <m/>
    <m/>
    <m/>
    <m/>
    <m/>
    <m/>
    <m/>
    <s v="NA"/>
    <s v="非註冊用戶"/>
    <s v="Reason: 進線無聲_x000a__x000a_Action: 呼喊後斷線_x000a__x000a_Tools: NA_x000a__x000a_End Result:呼喊後 斷線"/>
    <s v="未提供服務"/>
  </r>
  <r>
    <s v="Call"/>
    <s v="voice"/>
    <d v="2025-12-17T00:00:00"/>
    <x v="0"/>
    <s v="2025-12-17 14:41:58"/>
    <s v="2025-12-17 14:43:55"/>
    <s v="SUR"/>
    <n v="14"/>
    <s v="0900009309"/>
    <s v="SYNNEX"/>
    <s v="Out"/>
    <m/>
    <m/>
    <s v="Agent Ended"/>
    <s v="molly.song"/>
    <s v="DISCONNECTED"/>
    <n v="116"/>
    <m/>
    <n v="115"/>
    <n v="1"/>
    <n v="7"/>
    <n v="109"/>
    <m/>
    <m/>
    <m/>
    <m/>
    <m/>
    <m/>
    <m/>
    <m/>
    <s v=" NA"/>
    <s v="泰強守經銷商"/>
    <s v="Reason: 置換爭議問題_x000a__x000a_Action: 60005450 SCM郵件無同意拆盒，且裝置以返門市_x000a__x000a_Tools: TCS信箱-回覆: 保單號碼:150113PTA41269 楊*怡_x000a__x000a_End Result: 您好 有問題想詢問_x000a_方便請專員來電嗎_x000a_您好，請問是有什麼問題需要協助呢?謝謝_x000a_經銷商若有問題也可連繫經銷商服務專線：02-89784351，服務時間：周一~周五 中午12點至晚上9點，謝謝您_x000a_客人說國泰有答應可以員機拆封_x000a_但我們沒有收到消息_x000a_請問有單號嗎?謝謝_x000a_60005450_x000a_您好，此件目前我們沒有收到相關的訊息，置換皆是單機回門市，維修中心置換的機型為Xiaomi 14T Pro 512GB鈦灰色，是全新未連動的裝置，若是保險公司有答應客戶看是否為保險公司額外提供，謝謝"/>
    <s v="一般諮詢"/>
  </r>
  <r>
    <s v="Call"/>
    <s v="IVR_SUR-Retail &amp; Sales support"/>
    <d v="2025-12-17T00:00:00"/>
    <x v="0"/>
    <s v="2025-12-17 12:14:56"/>
    <s v="2025-12-17 12:17:16"/>
    <s v="SUR"/>
    <n v="12"/>
    <s v="29631218"/>
    <s v="SYNNEX"/>
    <s v="In"/>
    <m/>
    <m/>
    <s v="Customer Ended"/>
    <s v="JianKai.Ding"/>
    <s v="DISCONNECTED"/>
    <n v="134"/>
    <m/>
    <n v="134"/>
    <n v="6"/>
    <n v="25"/>
    <n v="109"/>
    <m/>
    <m/>
    <m/>
    <m/>
    <m/>
    <m/>
    <m/>
    <m/>
    <s v="N/A"/>
    <s v="泰強守經銷商"/>
    <s v="Reason: 進線後對方沒有發出聲音，過幾秒後自動掛斷_x000a__x000a_Action: N/A_x000a__x000a_Tools: N/A_x000a__x000a_End Result: N/A"/>
    <s v="未提供服務"/>
  </r>
  <r>
    <s v="Call"/>
    <s v="voice"/>
    <d v="2025-12-16T00:00:00"/>
    <x v="1"/>
    <s v="2025-12-16 20:02:28"/>
    <s v="2025-12-16 20:03:43"/>
    <s v="SUR"/>
    <n v="20"/>
    <s v="0978899002"/>
    <s v="SYNNEX"/>
    <s v="Out"/>
    <m/>
    <m/>
    <s v="Agent Ended"/>
    <s v="evan.liu"/>
    <s v="DISCONNECTED"/>
    <n v="73"/>
    <m/>
    <n v="74"/>
    <n v="1"/>
    <n v="20"/>
    <n v="53"/>
    <m/>
    <m/>
    <m/>
    <m/>
    <m/>
    <m/>
    <m/>
    <m/>
    <s v="NA"/>
    <s v="泰強守經銷商"/>
    <s v="Reason: Gina來信，已多次撥打聯絡人電話但都直接進入語音信箱, 請門市協助._x000a__x000a_Action: 轉語音_x000a__x000a_Tools: TCS-RE: DX2512006128-60006228 無法聯繫客戶_x000a__x000a_End Result: 無法聯繫"/>
    <s v="一般諮詢"/>
  </r>
  <r>
    <s v="Call"/>
    <s v="voice"/>
    <d v="2025-12-16T00:00:00"/>
    <x v="1"/>
    <s v="2025-12-16 18:06:42"/>
    <s v="2025-12-16 18:08:06"/>
    <s v="SUR"/>
    <n v="18"/>
    <s v="0978899002"/>
    <s v="SYNNEX"/>
    <s v="Out"/>
    <m/>
    <m/>
    <s v="Agent Ended"/>
    <s v="evan.liu"/>
    <s v="DISCONNECTED"/>
    <n v="83"/>
    <m/>
    <n v="83"/>
    <n v="1"/>
    <n v="21"/>
    <n v="62"/>
    <m/>
    <m/>
    <m/>
    <m/>
    <m/>
    <m/>
    <m/>
    <m/>
    <s v="NA"/>
    <s v="泰強守經銷商"/>
    <s v="Reason: Gina來信，已多次撥打聯絡人電話但都直接進入語音信箱, 請門市協助._x000a__x000a_Action: 被轉語音_x000a__x000a_Tools: TCS-RE: DX2512006128-60006228 無法聯繫客戶_x000a__x000a_End Result: 斷線"/>
    <s v="一般諮詢"/>
  </r>
  <r>
    <s v="Call"/>
    <s v="In-App Voip Call"/>
    <d v="2025-12-16T00:00:00"/>
    <x v="1"/>
    <s v="2025-12-16 17:41:51"/>
    <s v="2025-12-16 17:42:39"/>
    <s v="SOLUTO"/>
    <n v="17"/>
    <s v="0933530716"/>
    <s v="SYNNEX"/>
    <s v="In"/>
    <m/>
    <m/>
    <s v="Agent Ended"/>
    <s v="Howard.Chen"/>
    <s v="DISCONNECTED"/>
    <n v="45"/>
    <m/>
    <n v="45"/>
    <n v="3"/>
    <n v="22"/>
    <n v="23"/>
    <m/>
    <m/>
    <m/>
    <m/>
    <m/>
    <m/>
    <m/>
    <s v="Android"/>
    <s v="Samsung  Galaxy A17"/>
    <s v="註冊用戶 - 科技易即通"/>
    <s v="Reason: 進線無聲，探詢無回應_x000a__x000a_Action:  NA_x000a__x000a_Tools:  NA_x000a__x000a_End Result:  斷線"/>
    <s v="未提供服務"/>
  </r>
  <r>
    <s v="Call"/>
    <s v="In-App Voip Call"/>
    <d v="2025-12-16T00:00:00"/>
    <x v="1"/>
    <s v="2025-12-16 16:12:05"/>
    <s v="2025-12-16 16:13:11"/>
    <s v="SOLUTO"/>
    <n v="16"/>
    <s v="0960117779"/>
    <s v="SYNNEX"/>
    <s v="In"/>
    <m/>
    <m/>
    <s v="Agent Ended"/>
    <s v="evan.liu"/>
    <s v="DISCONNECTED"/>
    <n v="62"/>
    <m/>
    <n v="62"/>
    <n v="4"/>
    <n v="25"/>
    <n v="37"/>
    <m/>
    <m/>
    <m/>
    <m/>
    <m/>
    <m/>
    <m/>
    <s v="iOS"/>
    <s v="Apple  iPhone 15 Pro Max"/>
    <s v="註冊用戶 - 科技易即通"/>
    <s v="Reason: 進線無聲_x000a__x000a_Action: NA_x000a__x000a_Tools: NA_x000a__x000a_End Result: 無聲，呼喊後斷線"/>
    <s v="未提供服務"/>
  </r>
  <r>
    <s v="Call"/>
    <s v="IVR_SUR-Claim Service Support"/>
    <d v="2025-12-15T00:00:00"/>
    <x v="2"/>
    <s v="2025-12-15 12:09:41"/>
    <s v="2025-12-15 12:11:24"/>
    <s v="SUR"/>
    <n v="12"/>
    <s v="033281175"/>
    <s v="SYNNEX"/>
    <s v="In"/>
    <m/>
    <m/>
    <s v="Agent Ended"/>
    <s v="alex.chen"/>
    <s v="DISCONNECTED"/>
    <n v="99"/>
    <m/>
    <n v="100"/>
    <n v="3"/>
    <n v="22"/>
    <n v="77"/>
    <m/>
    <m/>
    <m/>
    <m/>
    <m/>
    <m/>
    <m/>
    <m/>
    <s v="NA"/>
    <s v="其他"/>
    <s v="Reason: 接通後無回應，呼喊無果，後續中斷_x000a__x000a_Action: NA_x000a__x000a_Tools: NA_x000a__x000a_End Result: 斷線"/>
    <s v="未提供服務"/>
  </r>
  <r>
    <s v="Call"/>
    <s v="IVR_SmartPlus"/>
    <d v="2025-12-13T00:00:00"/>
    <x v="6"/>
    <s v="2025-12-13 18:12:42"/>
    <s v="2025-12-13 18:13:27"/>
    <s v="SOLUTO"/>
    <n v="18"/>
    <s v="067008384"/>
    <s v="FET"/>
    <s v="In"/>
    <m/>
    <m/>
    <s v="Customer Ended"/>
    <s v="Howard.Chen"/>
    <s v="DISCONNECTED"/>
    <n v="41"/>
    <m/>
    <n v="41"/>
    <n v="4"/>
    <n v="20"/>
    <n v="21"/>
    <m/>
    <m/>
    <m/>
    <m/>
    <m/>
    <m/>
    <m/>
    <m/>
    <s v="NA"/>
    <s v="非註冊用戶"/>
    <s v="Reason: 進線無聲，探詢無回應_x000a__x000a_Action:  NA_x000a__x000a_Tools:  NA_x000a__x000a_End Result:  斷線"/>
    <s v="未提供服務"/>
  </r>
  <r>
    <s v="Call"/>
    <s v="voice"/>
    <d v="2025-12-12T00:00:00"/>
    <x v="3"/>
    <s v="2025-12-12 16:02:24"/>
    <s v="2025-12-12 16:03:33"/>
    <s v="SUR"/>
    <n v="16"/>
    <s v="0916490524"/>
    <s v="SYNNEX"/>
    <s v="Out"/>
    <m/>
    <m/>
    <s v="Customer Ended"/>
    <s v="sherry.lin"/>
    <s v="DISCONNECTED"/>
    <n v="67"/>
    <m/>
    <n v="68"/>
    <n v="1"/>
    <n v="39"/>
    <n v="28"/>
    <m/>
    <m/>
    <m/>
    <m/>
    <m/>
    <m/>
    <m/>
    <m/>
    <s v="*"/>
    <s v="泰強守保戶"/>
    <s v="Reason:保單外撥 _x000a__x000a_Action: 掛斷_x000a__x000a_Tools: _x000a_150114PTC05295_x000a__x000a_End Result: 斷線"/>
    <s v="一般諮詢"/>
  </r>
  <r>
    <s v="Call"/>
    <s v="voice"/>
    <d v="2025-12-12T00:00:00"/>
    <x v="3"/>
    <s v="2025-12-12 16:00:19"/>
    <s v="2025-12-12 16:01:11"/>
    <s v="SUR"/>
    <n v="16"/>
    <s v="0931564882"/>
    <s v="SYNNEX"/>
    <s v="Out"/>
    <m/>
    <m/>
    <s v="Customer Ended"/>
    <s v="sherry.lin"/>
    <s v="DISCONNECTED"/>
    <n v="51"/>
    <m/>
    <n v="51"/>
    <n v="1"/>
    <n v="18"/>
    <n v="33"/>
    <m/>
    <m/>
    <m/>
    <m/>
    <m/>
    <m/>
    <m/>
    <m/>
    <s v="*"/>
    <s v="泰強守保戶"/>
    <s v="Reason: 保單外撥_x000a__x000a_Action: 掛斷_x000a__x000a_Tools: 150114PTC05235_x000a__x000a__x000a_End Result: 斷線"/>
    <s v="一般諮詢"/>
  </r>
  <r>
    <s v="Call"/>
    <s v="IVR_SUR-Claim Service Support"/>
    <d v="2025-12-12T00:00:00"/>
    <x v="3"/>
    <s v="2025-12-12 15:37:48"/>
    <s v="2025-12-12 15:38:39"/>
    <s v="SUR"/>
    <n v="15"/>
    <s v="033859998"/>
    <s v="SYNNEX"/>
    <s v="In"/>
    <m/>
    <m/>
    <s v="Agent Ended"/>
    <s v="Howard.Chen"/>
    <s v="DISCONNECTED"/>
    <n v="46"/>
    <m/>
    <n v="47"/>
    <n v="4"/>
    <n v="20"/>
    <n v="26"/>
    <m/>
    <m/>
    <m/>
    <m/>
    <m/>
    <m/>
    <m/>
    <m/>
    <s v="NA"/>
    <s v="泰強守經銷商"/>
    <s v="Reason: 門市進線無聲，探詢無回應_x000a__x000a_Action:  NA_x000a__x000a_Tools:  NA_x000a__x000a_End Result: 斷線"/>
    <s v="未提供服務"/>
  </r>
  <r>
    <s v="Call"/>
    <s v="voice"/>
    <d v="2025-12-12T00:00:00"/>
    <x v="3"/>
    <s v="2025-12-12 13:13:36"/>
    <s v="2025-12-12 13:14:40"/>
    <s v="SUR"/>
    <n v="13"/>
    <s v="0900009309"/>
    <s v="SYNNEX"/>
    <s v="Out"/>
    <m/>
    <m/>
    <s v="Agent Ended"/>
    <s v="molly.song"/>
    <s v="DISCONNECTED"/>
    <n v="63"/>
    <m/>
    <n v="63"/>
    <n v="1"/>
    <n v="9"/>
    <n v="54"/>
    <m/>
    <m/>
    <m/>
    <m/>
    <m/>
    <m/>
    <m/>
    <m/>
    <s v=" NA"/>
    <s v="泰強守經銷商"/>
    <s v="Reason: 維修進度_x000a__x000a_Action: 查詢後回復，無進度案件已發信SCM_x000a__x000a_Tools: TRS/SCM報表_x000a__x000a_End Result: 60005840  11/17_x000a_60005835  11/17_x000a_60005966 11/25_x000a_60005971  11/25_x000a_60006010  11/28_x000a__x000a_幫查詢11月過久案件_x000a_您好，60005840 12/9客戶匯款_x000a_60005966 檢修完成_x000a_60006010 12/9客戶匯款_x000a_剩餘案件待相關單位回覆後會立即通知您，謝謝"/>
    <s v="一般諮詢"/>
  </r>
  <r>
    <s v="Call"/>
    <s v="voice"/>
    <d v="2025-12-11T00:00:00"/>
    <x v="4"/>
    <s v="2025-12-11 18:42:47"/>
    <s v="2025-12-11 18:44:21"/>
    <s v="SUR"/>
    <n v="18"/>
    <s v="0900009309"/>
    <s v="SYNNEX"/>
    <s v="Out"/>
    <m/>
    <m/>
    <s v="Agent Ended"/>
    <s v="molly.song"/>
    <s v="DISCONNECTED"/>
    <n v="93"/>
    <m/>
    <n v="93"/>
    <n v="2"/>
    <n v="10"/>
    <n v="83"/>
    <m/>
    <m/>
    <m/>
    <m/>
    <m/>
    <m/>
    <m/>
    <m/>
    <s v=" NA"/>
    <s v="泰強守經銷商"/>
    <s v="Reason: 送修裝置打包錯誤_x000a__x000a_Action: 此單因內容物打包錯誤，物流目前已收走，已請門市聯繫黑貓使否可退回，但不確定是否來得及，若維修中心收到，請協助原件退回_x000a__x000a_Tools: TCS信箱-報修內容物打包錯誤-【60006182】_x000a__x000a_End Result: 再請幫忙 詢問維修中心 收到此件 宅配單 幫元件先退回  內容物包錯  物流今天已取走_x000a_您好，可聯繫黑貓客服電話 02-412 8888 #3，提供黑貓物流單號，看是否可送回，另也會通知相關單位，若有收到，請退回，謝謝您。_x000a_感謝 我聯絡黑貓看看"/>
    <s v="一般諮詢"/>
  </r>
  <r>
    <s v="Call"/>
    <s v="voice"/>
    <d v="2025-12-10T00:00:00"/>
    <x v="0"/>
    <s v="2025-12-10 16:49:29"/>
    <s v="2025-12-10 16:50:06"/>
    <s v="SUR"/>
    <n v="16"/>
    <s v="047576556"/>
    <s v="SYNNEX"/>
    <s v="Out"/>
    <m/>
    <m/>
    <s v="Agent Ended"/>
    <s v="amber.wang"/>
    <s v="DISCONNECTED"/>
    <n v="35"/>
    <m/>
    <n v="35"/>
    <n v="2"/>
    <n v="7"/>
    <n v="28"/>
    <m/>
    <m/>
    <m/>
    <m/>
    <m/>
    <m/>
    <m/>
    <m/>
    <s v="NA"/>
    <s v="泰強守經銷商"/>
    <s v="Reason: _x000a_異常斷線重新撥打_x000a_Action: _x000a__x000a_Tools: _x000a__x000a_End Result:"/>
    <s v="未提供服務"/>
  </r>
  <r>
    <s v="Call"/>
    <s v="IVR_SUR-Claim Service Support"/>
    <d v="2025-12-10T00:00:00"/>
    <x v="0"/>
    <s v="2025-12-10 13:16:11"/>
    <s v="2025-12-10 13:16:38"/>
    <s v="SUR"/>
    <n v="13"/>
    <s v="0903697695"/>
    <s v="SYNNEX"/>
    <s v="In"/>
    <m/>
    <m/>
    <s v="Customer Ended"/>
    <s v="molly.song"/>
    <s v="DISCONNECTED"/>
    <n v="24"/>
    <m/>
    <n v="24"/>
    <n v="2"/>
    <n v="4"/>
    <n v="20"/>
    <m/>
    <m/>
    <m/>
    <m/>
    <m/>
    <m/>
    <m/>
    <m/>
    <s v="NA"/>
    <s v="其他"/>
    <s v="Reason: 斷線_x000a__x000a_Action: _x000a__x000a_Tools: _x000a__x000a_End Result:"/>
    <s v="未提供服務"/>
  </r>
  <r>
    <s v="Call"/>
    <s v="IVR_SUR-Retail &amp; Sales support"/>
    <d v="2025-12-10T00:00:00"/>
    <x v="0"/>
    <s v="2025-12-10 13:14:57"/>
    <s v="2025-12-10 13:15:41"/>
    <s v="SUR"/>
    <n v="13"/>
    <s v="0903697695"/>
    <s v="SYNNEX"/>
    <s v="In"/>
    <m/>
    <m/>
    <s v="Customer Ended"/>
    <s v="molly.song"/>
    <s v="DISCONNECTED"/>
    <n v="40"/>
    <m/>
    <n v="40"/>
    <n v="3"/>
    <n v="11"/>
    <n v="29"/>
    <m/>
    <m/>
    <m/>
    <m/>
    <m/>
    <m/>
    <m/>
    <m/>
    <s v="NA"/>
    <s v="泰強守經銷商"/>
    <s v="Reason: 進線及斷線_x000a__x000a_Action: _x000a__x000a_Tools: _x000a__x000a_End Result:"/>
    <s v="未提供服務"/>
  </r>
  <r>
    <s v="Call"/>
    <s v="voice"/>
    <d v="2025-12-10T00:00:00"/>
    <x v="0"/>
    <s v="2025-12-10 13:09:01"/>
    <s v="2025-12-10 13:09:53"/>
    <s v="SUR"/>
    <n v="13"/>
    <s v="0931564882"/>
    <s v="SYNNEX"/>
    <s v="Out"/>
    <m/>
    <m/>
    <s v="Customer Ended"/>
    <s v="sherry.lin"/>
    <s v="DISCONNECTED"/>
    <n v="51"/>
    <m/>
    <n v="51"/>
    <n v="1"/>
    <n v="22"/>
    <n v="29"/>
    <m/>
    <m/>
    <m/>
    <m/>
    <m/>
    <m/>
    <m/>
    <m/>
    <s v="*"/>
    <s v="泰強守保戶"/>
    <s v="Reason: 保單外撥_x000a__x000a_Action: NA_x000a__x000a_Tools: 150114PTC05235_x000a__x000a__x000a_End Result: 掛斷"/>
    <s v="一般諮詢"/>
  </r>
  <r>
    <s v="Chat"/>
    <s v="ios_device"/>
    <d v="2025-12-09T00:00:00"/>
    <x v="1"/>
    <s v="2025-12-09 16:30:33"/>
    <s v="2025-12-09 16:41:24"/>
    <s v="SOLUTO"/>
    <n v="16"/>
    <s v="0988920779"/>
    <s v="CHT_HOME"/>
    <s v="In"/>
    <s v="嗨，我想問問題！"/>
    <s v="Technical Support"/>
    <s v="Agent Ended"/>
    <s v=""/>
    <s v="DISCONNECTED"/>
    <n v="708"/>
    <m/>
    <n v="707"/>
    <n v="288"/>
    <n v="364"/>
    <n v="56"/>
    <m/>
    <m/>
    <m/>
    <m/>
    <m/>
    <m/>
    <m/>
    <m/>
    <s v="NA"/>
    <s v="註冊用戶 - 智慧放心家"/>
    <s v="Reason: 進線無聲_x000a__x000a_Action:  NA_x000a__x000a_Tools:  NA_x000a__x000a_End Result:  中斷流程結束對話"/>
    <s v="未提供服務"/>
  </r>
  <r>
    <s v="Chat"/>
    <s v="ios_device"/>
    <d v="2025-12-09T00:00:00"/>
    <x v="1"/>
    <s v="2025-12-09 16:28:52"/>
    <s v="2025-12-09 16:34:21"/>
    <s v="SOLUTO"/>
    <n v="16"/>
    <s v="0988920779"/>
    <s v="CHT_HOME"/>
    <s v="In"/>
    <s v="嗨，我想問問題！"/>
    <s v="Technical Support"/>
    <s v="Agent Ended"/>
    <s v="Howard.Chen"/>
    <s v="DISCONNECTED"/>
    <n v="386"/>
    <m/>
    <n v="387"/>
    <n v="2"/>
    <n v="326"/>
    <n v="58"/>
    <m/>
    <m/>
    <m/>
    <m/>
    <m/>
    <m/>
    <m/>
    <m/>
    <s v="NA"/>
    <s v="註冊用戶 - 智慧放心家"/>
    <s v="Reason: 進線後探詢稱呼即消失無回應_x000a__x000a_Action:  NA_x000a__x000a_Tools:  NA_x000a__x000a_End Result:  中斷流程結束對話。"/>
    <s v="未提供服務"/>
  </r>
  <r>
    <s v="Call"/>
    <s v="voice"/>
    <d v="2025-12-09T00:00:00"/>
    <x v="1"/>
    <s v="2025-12-09 15:23:40"/>
    <s v="2025-12-09 15:24:28"/>
    <s v="SUR"/>
    <n v="15"/>
    <s v="0900009309"/>
    <s v="SYNNEX"/>
    <s v="Out"/>
    <m/>
    <m/>
    <s v="Agent Ended"/>
    <s v="molly.song"/>
    <s v="DISCONNECTED"/>
    <n v="47"/>
    <m/>
    <n v="47"/>
    <n v="2"/>
    <n v="10"/>
    <n v="37"/>
    <m/>
    <m/>
    <m/>
    <m/>
    <m/>
    <m/>
    <m/>
    <m/>
    <s v=" NA"/>
    <s v="泰強守經銷商"/>
    <s v="Reason: 維修進度_x000a__x000a_Action: 依照系統查詢結果回覆_x000a__x000a_Tools: TRS_x000a__x000a_End Result: 60005840  11/17送修_x000a_60005835  11/17送修_x000a_60005866  11/18送修_x000a_60005869  11/18送修_x000a_60005943  11/24送修_x000a_60005947  11/24送修_x000a_60005962  11/24送修_x000a_60005948  11/24送修_x000a_以上超過14天 邦查進度_x000a_您好，60005840 置換流程中_x000a_60005835 置換流程中_x000a_60005866 檢修完成_x000a_60005869 檢修完成_x000a_60005943檢修完成_x000a_60005947檢修完成_x000a_60005962檢修完成_x000a_60005948檢修完成，回報給您，謝謝"/>
    <s v="一般諮詢"/>
  </r>
  <r>
    <s v="Call"/>
    <s v="IVR_SUR-Retail &amp; Sales support"/>
    <d v="2025-12-08T00:00:00"/>
    <x v="2"/>
    <s v="2025-12-08 19:02:09"/>
    <s v="2025-12-08 19:03:43"/>
    <s v="SUR"/>
    <n v="19"/>
    <s v="29652199"/>
    <s v="SYNNEX"/>
    <s v="In"/>
    <m/>
    <m/>
    <s v="Agent Ended"/>
    <s v="Howard.Chen"/>
    <s v="DISCONNECTED"/>
    <n v="91"/>
    <m/>
    <n v="90"/>
    <n v="3"/>
    <n v="21"/>
    <n v="70"/>
    <m/>
    <m/>
    <m/>
    <m/>
    <m/>
    <m/>
    <m/>
    <m/>
    <s v="NA"/>
    <s v="泰強守經銷商"/>
    <s v="Reason: 進線無聲，探詢無回應_x000a__x000a_Action:  NA_x000a__x000a_Tools:  NA_x000a__x000a_End Result:  斷線"/>
    <s v="未提供服務"/>
  </r>
  <r>
    <s v="Call"/>
    <s v="IVR_HappyTech"/>
    <d v="2025-12-08T00:00:00"/>
    <x v="2"/>
    <s v="2025-12-08 11:52:10"/>
    <s v="2025-12-08 11:54:27"/>
    <s v="SOLUTO"/>
    <n v="11"/>
    <s v="0939077064"/>
    <s v="CHT"/>
    <s v="In"/>
    <m/>
    <m/>
    <s v="Customer Ended"/>
    <s v="alex.chen"/>
    <s v="DISCONNECTED"/>
    <n v="133"/>
    <m/>
    <n v="133"/>
    <n v="3"/>
    <n v="45"/>
    <n v="88"/>
    <m/>
    <m/>
    <m/>
    <m/>
    <m/>
    <m/>
    <m/>
    <m/>
    <s v="NA"/>
    <s v="其他"/>
    <s v="Reason: 打錯電話_x000a__x000a_Action: 說明我端是中華電信快樂技術專家後，對方主動掛斷_x000a__x000a_Tools: 自身經驗_x000a__x000a_End Result: 斷線，對方主動掛斷"/>
    <s v="未提供服務"/>
  </r>
  <r>
    <s v="Chat"/>
    <s v="Web"/>
    <d v="2025-12-07T00:00:00"/>
    <x v="5"/>
    <s v="2025-12-07 21:12:46"/>
    <s v="2025-12-07 21:27:04"/>
    <s v="SOLUTO"/>
    <n v="21"/>
    <s v="0967379285"/>
    <s v="FET"/>
    <s v="In"/>
    <s v="Technical Support"/>
    <s v="Technical Support"/>
    <s v="Agent Ended"/>
    <s v=""/>
    <s v="DISCONNECTED"/>
    <n v="899"/>
    <m/>
    <n v="899"/>
    <n v="434"/>
    <n v="424"/>
    <n v="41"/>
    <m/>
    <m/>
    <m/>
    <m/>
    <m/>
    <m/>
    <m/>
    <m/>
    <m/>
    <m/>
    <m/>
    <m/>
  </r>
  <r>
    <s v="Call"/>
    <s v="IVR_SUR-Retail &amp; Sales support"/>
    <d v="2025-12-05T00:00:00"/>
    <x v="3"/>
    <s v="2025-12-05 13:55:40"/>
    <s v="2025-12-05 13:59:52"/>
    <s v="SUR"/>
    <n v="13"/>
    <s v="0965666026"/>
    <s v="SYNNEX"/>
    <s v="In"/>
    <m/>
    <m/>
    <s v="Customer Ended"/>
    <s v="alex.chen"/>
    <s v="DISCONNECTED"/>
    <n v="248"/>
    <m/>
    <n v="249"/>
    <n v="4"/>
    <n v="133"/>
    <n v="115"/>
    <m/>
    <m/>
    <m/>
    <m/>
    <m/>
    <m/>
    <m/>
    <m/>
    <s v="NA"/>
    <s v="其他"/>
    <s v="Reason: 尚未確認_x000a__x000a_Action: 應該是門市(有聽到喊歡迎光臨)，張小姐，後續說稍等一下後，便進入保留，後續對方主動掛斷_x000a__x000a_Tools: NA_x000a__x000a_End Result: 斷線，對方自行進保留+自行中斷"/>
    <s v="未提供服務"/>
  </r>
  <r>
    <s v="Call"/>
    <s v="voice"/>
    <d v="2025-12-05T00:00:00"/>
    <x v="3"/>
    <s v="2025-12-05 12:20:40"/>
    <s v="2025-12-05 12:21:44"/>
    <s v="SUR"/>
    <n v="12"/>
    <s v="0919733153"/>
    <s v="SYNNEX"/>
    <s v="Out"/>
    <m/>
    <m/>
    <s v="Customer Ended"/>
    <s v="sherry.lin"/>
    <s v="DISCONNECTED"/>
    <n v="64"/>
    <m/>
    <n v="63"/>
    <n v="1"/>
    <n v="23"/>
    <n v="41"/>
    <m/>
    <m/>
    <m/>
    <m/>
    <m/>
    <m/>
    <m/>
    <m/>
    <s v="*"/>
    <s v="泰強守保戶"/>
    <s v="Reason: 保單外撥_x000a__x000a_Action: 掛斷_x000a__x000a_Tools: 150114PTA28493_x000a__x000a_End Result: 斷線"/>
    <s v="一般諮詢"/>
  </r>
  <r>
    <s v="Call"/>
    <s v="voice"/>
    <d v="2025-12-04T00:00:00"/>
    <x v="4"/>
    <s v="2025-12-04 12:03:42"/>
    <s v="2025-12-04 12:04:22"/>
    <s v="SUR"/>
    <n v="12"/>
    <s v="0918159555"/>
    <s v="SYNNEX"/>
    <s v="Out"/>
    <m/>
    <m/>
    <s v="Customer Ended"/>
    <s v="sherry.lin"/>
    <s v="DISCONNECTED"/>
    <n v="39"/>
    <m/>
    <n v="39"/>
    <n v="1"/>
    <n v="21"/>
    <n v="18"/>
    <m/>
    <m/>
    <m/>
    <m/>
    <m/>
    <m/>
    <m/>
    <m/>
    <s v="*"/>
    <s v="泰強守保戶"/>
    <s v="Reason: 簡訊保單外撥_x000a__x000a_Action: 掛斷_x000a__x000a_Tools: 150114PTA27378_x000a_End Result: 斷線"/>
    <s v="一般諮詢"/>
  </r>
  <r>
    <s v="Call"/>
    <s v="IVR_Soluto"/>
    <d v="2025-12-04T00:00:00"/>
    <x v="4"/>
    <s v="2025-12-04 00:46:25"/>
    <s v="2025-12-04 00:48:43"/>
    <s v="SOLUTO"/>
    <n v="0"/>
    <s v="0918756568"/>
    <s v="SYNNEX"/>
    <s v="In"/>
    <m/>
    <m/>
    <s v="Customer Ended"/>
    <s v="jacky.lee"/>
    <s v="DISCONNECTED"/>
    <n v="133"/>
    <m/>
    <n v="133"/>
    <n v="5"/>
    <n v="23"/>
    <n v="110"/>
    <m/>
    <m/>
    <m/>
    <m/>
    <m/>
    <m/>
    <m/>
    <s v="iOS"/>
    <s v="Apple iPhone 12 Pro Max"/>
    <s v="註冊用戶 - 科技易即通"/>
    <s v="Reason: 1用戶通話進線無回應_x000a__x000a_Action: 說完開頭語無回應，HE系統介面約30秒才出現，用戶端中斷_x000a__x000a_Tools: N/A_x000a__x000a_End Result: 用戶端中斷"/>
    <s v="未提供服務"/>
  </r>
  <r>
    <s v="Call"/>
    <s v="IVR_HappyTech"/>
    <d v="2025-12-03T00:00:00"/>
    <x v="0"/>
    <s v="2025-12-03 11:36:25"/>
    <s v="2025-12-03 11:37:42"/>
    <s v="SOLUTO"/>
    <n v="11"/>
    <s v="0987158809"/>
    <s v="CHT"/>
    <s v="In"/>
    <m/>
    <m/>
    <s v="Customer Ended"/>
    <s v="rex.liao"/>
    <s v="DISCONNECTED"/>
    <n v="74"/>
    <m/>
    <n v="73"/>
    <n v="3"/>
    <n v="3"/>
    <n v="71"/>
    <m/>
    <m/>
    <m/>
    <m/>
    <m/>
    <m/>
    <m/>
    <s v="Android"/>
    <s v="Samsung Galaxy A55"/>
    <s v="註冊用戶 - 快樂技術專家"/>
    <s v="Reason: 進線後用戶立即斷線_x000a__x000a_Action: 無提供服務_x000a__x000a_Tools: NA_x000a__x000a_End Result: NA"/>
    <s v="未提供服務"/>
  </r>
  <r>
    <s v="Call"/>
    <s v="voice"/>
    <d v="2025-12-02T00:00:00"/>
    <x v="1"/>
    <s v="2025-12-02 12:59:10"/>
    <s v="2025-12-02 13:00:56"/>
    <s v="SUR"/>
    <n v="12"/>
    <s v="0968096249"/>
    <s v="SYNNEX"/>
    <s v="Out"/>
    <m/>
    <m/>
    <s v="Customer Ended"/>
    <s v="sherry.lin"/>
    <s v="DISCONNECTED"/>
    <n v="104"/>
    <m/>
    <n v="105"/>
    <n v="1"/>
    <n v="25"/>
    <n v="79"/>
    <m/>
    <m/>
    <m/>
    <m/>
    <m/>
    <m/>
    <m/>
    <m/>
    <s v="*"/>
    <s v="泰強守保戶"/>
    <s v="Reason: _x000a_保單外撥_x000a_Action: _x000a_接起就掛斷_x000a_Tools: _x000a_150114PTA28133_x000a_End Result: 斷線"/>
    <s v="一般諮詢"/>
  </r>
  <r>
    <s v="Call"/>
    <s v="IVR_SUR-Retail &amp; Sales support"/>
    <d v="2025-12-02T00:00:00"/>
    <x v="1"/>
    <s v="2025-12-02 12:29:49"/>
    <s v="2025-12-02 12:30:48"/>
    <s v="SUR"/>
    <n v="12"/>
    <s v="0973131121"/>
    <s v="SYNNEX"/>
    <s v="In"/>
    <m/>
    <m/>
    <s v="Customer Ended"/>
    <s v="molly.song"/>
    <s v="DISCONNECTED"/>
    <n v="56"/>
    <m/>
    <n v="56"/>
    <n v="2"/>
    <n v="34"/>
    <n v="22"/>
    <m/>
    <m/>
    <m/>
    <m/>
    <m/>
    <m/>
    <m/>
    <m/>
    <s v="NA"/>
    <s v="其他"/>
    <s v="Reason: 斷線_x000a__x000a_Action: _x000a__x000a_Tools: _x000a__x000a_End Result:"/>
    <s v="未提供服務"/>
  </r>
  <r>
    <s v="Call"/>
    <s v="voice"/>
    <d v="2025-12-01T00:00:00"/>
    <x v="2"/>
    <s v="2025-12-01 14:15:41"/>
    <s v="2025-12-01 14:16:54"/>
    <s v="SUR"/>
    <n v="14"/>
    <s v="0986586999"/>
    <s v="SYNNEX"/>
    <s v="Out"/>
    <m/>
    <m/>
    <s v="Customer Ended"/>
    <s v="Howard.Chen"/>
    <s v="DISCONNECTED"/>
    <n v="71"/>
    <m/>
    <n v="72"/>
    <n v="1"/>
    <n v="23"/>
    <n v="48"/>
    <m/>
    <m/>
    <m/>
    <m/>
    <m/>
    <m/>
    <m/>
    <m/>
    <s v="NA"/>
    <s v="泰強守經銷商"/>
    <s v="Reason:150113PTC02204來信變更SN，已收到補件外盒照片，B2B因刷條碼會自動於首字多S，批後欄位請門市依照外盒填寫(將S去掉)。_x000a_並再次確認批改原因(此次信件內未註明)。_x000a__x000a_Action: 接起無聲，探詢無回應對方掛斷_x000a__x000a_Tools:TCS信箱-批改-陳景岳(補件)_x000a__x000a_End Result:斷線。0986586999"/>
    <s v="批改申請"/>
  </r>
  <r>
    <s v="Call"/>
    <s v="voice"/>
    <d v="2025-12-29T00:00:00"/>
    <x v="2"/>
    <s v="2025-12-29 15:04:41"/>
    <s v="2025-12-29 15:07:39"/>
    <s v="SUR"/>
    <n v="15"/>
    <s v="0226020033"/>
    <s v="SYNNEX"/>
    <s v="Out"/>
    <m/>
    <m/>
    <s v="Customer Ended"/>
    <s v="rex.liao"/>
    <s v="MISDIRECT"/>
    <n v="177"/>
    <m/>
    <n v="177"/>
    <n v="1"/>
    <n v="38"/>
    <n v="139"/>
    <m/>
    <m/>
    <m/>
    <m/>
    <m/>
    <m/>
    <m/>
    <m/>
    <m/>
    <s v="泰強守經銷商"/>
    <s v="Reason: 派件，IMEI 變更，批改文件地址確認_x000a__x000a_Action: 門市告知打錯電話_x000a__x000a_Tools:   頻道派件，TCS信箱 【亞勝科技服務專案】泰強守保險報修-保單號碼150113PTA03358_x000a__x000a_End Result: 02-26728791_x000a_打錯電話"/>
    <s v="批改申請"/>
  </r>
  <r>
    <s v="Call"/>
    <s v="voice"/>
    <d v="2025-12-29T00:00:00"/>
    <x v="2"/>
    <s v="2025-12-29 14:17:21"/>
    <s v="2025-12-29 14:21:49"/>
    <s v="SUR"/>
    <n v="14"/>
    <s v="035329777"/>
    <s v="SYNNEX"/>
    <s v="Out"/>
    <m/>
    <m/>
    <s v="Customer Ended"/>
    <s v="rex.liao"/>
    <s v="MISDIRECT"/>
    <n v="267"/>
    <m/>
    <n v="267"/>
    <n v="1"/>
    <n v="102"/>
    <n v="165"/>
    <m/>
    <m/>
    <m/>
    <m/>
    <m/>
    <m/>
    <m/>
    <m/>
    <m/>
    <s v="泰強守經銷商"/>
    <s v="Reason: 派件，告知門市報修單未附_x000a__x000a_Action: 門市表示打錯電話請改打03-4010010_x000a__x000a_Tools:   頻道派件，TCS信箱 【亞勝科技服務專案】泰強守保險報修-保單號碼150113PTC01152_x000a__x000a_End Result:_x000a_不同門市，改打 03-4010010"/>
    <s v="一般諮詢"/>
  </r>
  <r>
    <s v="Call"/>
    <s v="voice"/>
    <d v="2025-12-24T00:00:00"/>
    <x v="0"/>
    <s v="2025-12-24 15:13:51"/>
    <s v="2025-12-24 15:17:52"/>
    <s v="SUR"/>
    <n v="15"/>
    <s v="0980916961"/>
    <s v="SYNNEX"/>
    <s v="Out"/>
    <m/>
    <m/>
    <s v="Customer Ended"/>
    <s v="rex.liao"/>
    <s v="MISDIRECT"/>
    <n v="240"/>
    <m/>
    <n v="240"/>
    <n v="1"/>
    <n v="62"/>
    <n v="178"/>
    <m/>
    <m/>
    <m/>
    <m/>
    <m/>
    <m/>
    <m/>
    <m/>
    <m/>
    <s v="泰強守經銷商"/>
    <s v="Reason: 派件，告知60005248此件處理後續_x000a__x000a_Action: 接聽人員表示打錯電話_x000a__x000a_Tools:   頻道派件，TCS信箱 【亞勝科技服務專案】泰強守保險報修-保單號碼150112PTA46895_x000a_維修單號60005248_x000a__x000a_End Result:  0980916961_x000a_打錯電話"/>
    <s v="一般諮詢"/>
  </r>
  <r>
    <s v="Call"/>
    <s v="voice"/>
    <d v="2025-12-23T00:00:00"/>
    <x v="1"/>
    <s v="2025-12-23 12:39:12"/>
    <s v="2025-12-23 12:40:34"/>
    <s v="SUR"/>
    <n v="12"/>
    <s v="0922857632"/>
    <s v="SYNNEX"/>
    <s v="Out"/>
    <m/>
    <m/>
    <s v="Customer Ended"/>
    <s v="sherry.lin"/>
    <s v="MISDIRECT"/>
    <n v="82"/>
    <m/>
    <n v="81"/>
    <n v="1"/>
    <n v="33"/>
    <n v="49"/>
    <m/>
    <m/>
    <m/>
    <m/>
    <m/>
    <m/>
    <m/>
    <m/>
    <s v="*"/>
    <s v="泰強守保戶"/>
    <s v="Reason: 簡訊保單外撥_x000a__x000a_Action: 錯誤電話_x000a__x000a_Tools: 150114PTA28500_x000a__x000a_End Result: 錯誤電話"/>
    <s v="一般諮詢"/>
  </r>
  <r>
    <s v="Call"/>
    <s v="IVR_HappyTech"/>
    <d v="2025-12-11T00:00:00"/>
    <x v="4"/>
    <s v="2025-12-11 13:20:26"/>
    <s v="2025-12-11 13:22:36"/>
    <s v="SOLUTO"/>
    <n v="13"/>
    <s v="069211371"/>
    <s v="CHT"/>
    <s v="In"/>
    <m/>
    <m/>
    <s v="Customer Ended"/>
    <s v="alex.chen"/>
    <s v="MISDIRECT"/>
    <n v="127"/>
    <m/>
    <n v="127"/>
    <n v="3"/>
    <n v="52"/>
    <n v="75"/>
    <m/>
    <m/>
    <m/>
    <m/>
    <m/>
    <m/>
    <m/>
    <m/>
    <s v="NA"/>
    <s v="非註冊用戶"/>
    <s v="Reason: 要找美好_x000a__x000a_Action: 說明這邊是快樂技術專家，這邊沒有美好這個人_x000a__x000a_Tools: NA_x000a__x000a_End Result: 打錯電話"/>
    <s v="未提供服務"/>
  </r>
  <r>
    <s v="Call"/>
    <s v="IVR_SmartPlus"/>
    <d v="2025-12-28T00:00:00"/>
    <x v="5"/>
    <s v="2025-12-28 15:47:54"/>
    <s v="2025-12-28 15:48:40"/>
    <s v="SOLUTO"/>
    <n v="15"/>
    <s v="0437011647"/>
    <s v="FET"/>
    <s v="In"/>
    <m/>
    <m/>
    <s v="Abandoned"/>
    <s v=""/>
    <s v="No Agent Available"/>
    <m/>
    <m/>
    <m/>
    <m/>
    <m/>
    <m/>
    <m/>
    <m/>
    <m/>
    <m/>
    <m/>
    <m/>
    <m/>
    <m/>
    <m/>
    <m/>
    <m/>
    <m/>
  </r>
  <r>
    <s v="Call"/>
    <s v="IVR_SUR-Retail &amp; Sales support"/>
    <d v="2025-12-23T00:00:00"/>
    <x v="1"/>
    <s v="2025-12-23 14:22:17"/>
    <s v="2025-12-23 14:23:02"/>
    <s v="SUR"/>
    <n v="14"/>
    <s v="0982526656"/>
    <s v="SYNNEX"/>
    <s v="In"/>
    <m/>
    <m/>
    <s v="Abandoned"/>
    <s v=""/>
    <s v="No Agent Available"/>
    <m/>
    <m/>
    <m/>
    <m/>
    <m/>
    <m/>
    <m/>
    <m/>
    <m/>
    <m/>
    <m/>
    <m/>
    <m/>
    <m/>
    <m/>
    <m/>
    <m/>
    <m/>
  </r>
  <r>
    <s v="Call"/>
    <s v="IVR_SUR-Retail &amp; Sales support"/>
    <d v="2025-12-23T00:00:00"/>
    <x v="1"/>
    <s v="2025-12-23 14:21:25"/>
    <s v="2025-12-23 14:21:46"/>
    <s v="SUR"/>
    <n v="14"/>
    <s v="0982526656"/>
    <s v="SYNNEX"/>
    <s v="In"/>
    <m/>
    <m/>
    <s v="Abandoned"/>
    <s v=""/>
    <s v="No Agent Available"/>
    <m/>
    <m/>
    <m/>
    <m/>
    <m/>
    <m/>
    <m/>
    <m/>
    <m/>
    <m/>
    <m/>
    <m/>
    <m/>
    <m/>
    <m/>
    <m/>
    <m/>
    <m/>
  </r>
  <r>
    <s v="Call"/>
    <s v="IVR_SUR-Retail &amp; Sales support"/>
    <d v="2025-12-23T00:00:00"/>
    <x v="1"/>
    <s v="2025-12-23 14:20:12"/>
    <s v="2025-12-23 14:20:57"/>
    <s v="SUR"/>
    <n v="14"/>
    <s v="0982526656"/>
    <s v="SYNNEX"/>
    <s v="In"/>
    <m/>
    <m/>
    <s v="Abandoned"/>
    <s v=""/>
    <s v="No Agent Available"/>
    <m/>
    <m/>
    <m/>
    <m/>
    <m/>
    <m/>
    <m/>
    <m/>
    <m/>
    <m/>
    <m/>
    <m/>
    <m/>
    <m/>
    <m/>
    <m/>
    <m/>
    <m/>
  </r>
  <r>
    <s v="Call"/>
    <s v="IVR_SUR-Retail &amp; Sales support"/>
    <d v="2025-12-23T00:00:00"/>
    <x v="1"/>
    <s v="2025-12-23 14:13:46"/>
    <s v="2025-12-23 14:14:32"/>
    <s v="SUR"/>
    <n v="14"/>
    <s v="0982526656"/>
    <s v="SYNNEX"/>
    <s v="In"/>
    <m/>
    <m/>
    <s v="Abandoned"/>
    <s v=""/>
    <s v="No Agent Available"/>
    <m/>
    <m/>
    <m/>
    <m/>
    <m/>
    <m/>
    <m/>
    <m/>
    <m/>
    <m/>
    <m/>
    <m/>
    <m/>
    <m/>
    <m/>
    <m/>
    <m/>
    <m/>
  </r>
  <r>
    <s v="Call"/>
    <s v="IVR_HappyTech"/>
    <d v="2025-12-14T00:00:00"/>
    <x v="5"/>
    <s v="2025-12-14 18:11:02"/>
    <s v="2025-12-14 18:11:49"/>
    <s v="SOLUTO"/>
    <n v="18"/>
    <s v="0987158809"/>
    <s v="CHT"/>
    <s v="In"/>
    <m/>
    <m/>
    <s v="Abandoned"/>
    <s v=""/>
    <s v="No Agent Available"/>
    <m/>
    <m/>
    <m/>
    <m/>
    <m/>
    <m/>
    <m/>
    <m/>
    <m/>
    <m/>
    <m/>
    <m/>
    <m/>
    <m/>
    <m/>
    <m/>
    <m/>
    <m/>
  </r>
  <r>
    <s v="Call"/>
    <s v="IVR_SmartPlus"/>
    <d v="2025-12-10T00:00:00"/>
    <x v="0"/>
    <s v="2025-12-10 14:06:15"/>
    <s v="2025-12-10 14:06:35"/>
    <s v="SOLUTO"/>
    <n v="14"/>
    <s v="0437041548"/>
    <s v="FET"/>
    <s v="In"/>
    <m/>
    <m/>
    <s v="Abandoned"/>
    <s v=""/>
    <s v="No Agent Available"/>
    <m/>
    <m/>
    <m/>
    <m/>
    <m/>
    <m/>
    <m/>
    <m/>
    <m/>
    <m/>
    <m/>
    <m/>
    <m/>
    <m/>
    <m/>
    <m/>
    <m/>
    <m/>
  </r>
  <r>
    <s v="Call"/>
    <s v="IVR_SmartPlus"/>
    <d v="2025-12-07T00:00:00"/>
    <x v="5"/>
    <s v="2025-12-07 21:29:53"/>
    <s v="2025-12-07 21:30:31"/>
    <s v="SOLUTO"/>
    <n v="21"/>
    <s v="0925266168"/>
    <s v="FET"/>
    <s v="In"/>
    <m/>
    <m/>
    <s v="Abandoned"/>
    <s v=""/>
    <s v="No Agent Available"/>
    <m/>
    <m/>
    <m/>
    <m/>
    <m/>
    <m/>
    <m/>
    <m/>
    <m/>
    <m/>
    <m/>
    <m/>
    <m/>
    <m/>
    <m/>
    <m/>
    <m/>
    <m/>
  </r>
  <r>
    <s v="Call"/>
    <s v="IVR_HappyTech"/>
    <d v="2025-12-07T00:00:00"/>
    <x v="5"/>
    <s v="2025-12-07 19:18:26"/>
    <s v="2025-12-07 19:18:47"/>
    <s v="SOLUTO"/>
    <n v="19"/>
    <s v="0919995430"/>
    <s v="CHT"/>
    <s v="In"/>
    <m/>
    <m/>
    <s v="Abandoned"/>
    <s v=""/>
    <s v="No Agent Available"/>
    <m/>
    <m/>
    <m/>
    <m/>
    <m/>
    <m/>
    <m/>
    <m/>
    <m/>
    <m/>
    <m/>
    <m/>
    <m/>
    <m/>
    <m/>
    <m/>
    <m/>
    <m/>
  </r>
  <r>
    <s v="Call"/>
    <s v="voice"/>
    <d v="2025-12-31T00:00:00"/>
    <x v="0"/>
    <s v="2025-12-31 20:32:27"/>
    <s v="2025-12-31 20:38:41"/>
    <s v="SUR"/>
    <n v="20"/>
    <s v="0921211729"/>
    <s v="SYNNEX"/>
    <s v="Out"/>
    <m/>
    <m/>
    <s v="Customer Ended"/>
    <s v="molly.song"/>
    <s v="Resolved"/>
    <n v="372"/>
    <m/>
    <n v="372"/>
    <n v="2"/>
    <n v="287"/>
    <n v="85"/>
    <m/>
    <m/>
    <m/>
    <m/>
    <m/>
    <m/>
    <m/>
    <m/>
    <s v="NA"/>
    <s v="泰強守保戶"/>
    <s v="Reason: 客戶報修欲通知可以前往的門市_x000a__x000a_Action: 客戶表示日光通信最近，預計周五晚上過去_x000a__x000a_Tools: TCS信箱-Re: 報修門市協助確認-【150114PTA18027】_x000a__x000a_End Result: 無其他問題"/>
    <s v="一般諮詢"/>
  </r>
  <r>
    <s v="Call"/>
    <s v="voice"/>
    <d v="2025-12-31T00:00:00"/>
    <x v="0"/>
    <s v="2025-12-31 20:29:13"/>
    <s v="2025-12-31 20:31:42"/>
    <s v="SUR"/>
    <n v="20"/>
    <s v="073724488"/>
    <s v="SYNNEX"/>
    <s v="Out"/>
    <m/>
    <m/>
    <s v="Customer Ended"/>
    <s v="molly.song"/>
    <s v="Resolved"/>
    <n v="146"/>
    <m/>
    <n v="147"/>
    <n v="2"/>
    <n v="38"/>
    <n v="108"/>
    <m/>
    <m/>
    <m/>
    <m/>
    <m/>
    <m/>
    <m/>
    <m/>
    <s v="NA"/>
    <s v="泰強守經銷商"/>
    <s v="Reason: 補AB單_x000a__x000a_Action: 補件附件只有B單無A單，王先生表示會請同事再處理_x000a__x000a_Tools: TCS信箱-補件_x000a__x000a_End Result: 通知完成"/>
    <s v="一般諮詢"/>
  </r>
  <r>
    <s v="Call"/>
    <s v="voice"/>
    <d v="2025-12-31T00:00:00"/>
    <x v="0"/>
    <s v="2025-12-31 20:24:57"/>
    <s v="2025-12-31 20:28:48"/>
    <s v="SUR"/>
    <n v="20"/>
    <s v="073724488"/>
    <s v="SYNNEX"/>
    <s v="Out"/>
    <m/>
    <m/>
    <s v="Customer Ended"/>
    <s v="molly.song"/>
    <s v="Resolved"/>
    <n v="229"/>
    <m/>
    <n v="229"/>
    <n v="2"/>
    <n v="106"/>
    <n v="123"/>
    <m/>
    <m/>
    <m/>
    <m/>
    <m/>
    <m/>
    <m/>
    <m/>
    <s v="NA"/>
    <s v="泰強守經銷商"/>
    <s v="Reason: 補件AB單位收到_x000a__x000a_Action: 請王先生協補寄_x000a__x000a_Tools: TCS頻道_x000a__x000a_End Result: 通知完成"/>
    <s v="一般諮詢"/>
  </r>
  <r>
    <s v="Call"/>
    <s v="In-App Voip Call"/>
    <d v="2025-12-31T00:00:00"/>
    <x v="0"/>
    <s v="2025-12-31 20:09:38"/>
    <s v="2025-12-31 21:05:13"/>
    <s v="SOLUTO"/>
    <n v="20"/>
    <s v="0910181304"/>
    <s v="DEX"/>
    <s v="In"/>
    <m/>
    <m/>
    <s v="Agent Ended"/>
    <s v="evan.liu"/>
    <s v="Resolved"/>
    <n v="3332"/>
    <m/>
    <n v="3332"/>
    <n v="3"/>
    <n v="3145"/>
    <n v="187"/>
    <m/>
    <s v="非常願意推薦"/>
    <s v="已解決"/>
    <m/>
    <m/>
    <m/>
    <m/>
    <s v="iOS"/>
    <s v="Apple  iPhone 17 Pro Max"/>
    <s v="註冊用戶 - 科技易即通"/>
    <s v="Reason: _x000a_1.照片喜好項目_x000a_2.重複項目合併_x000a_3.加入相簿、批量加入相簿_x000a_4.照片裡的搜尋_x000a_5.youtube撥放清單查看/編輯/加入_x000a_6.車機藍芽連接_x000a__x000a_Action: _x000a_1.照片有點選愛心就會進入_x000a_2.照片&gt;更多項目&gt;重複項目&gt;選取&gt;全選&gt;合併_x000a_3.照片三點&gt;加入項目；選取照片&gt;三點&gt;加入相簿_x000a_4.建議以時間年份進行搜尋比較明確_x000a_5.進入影片&gt;儲存&gt;加入撥放清單；個人中心&gt;撥放清單&gt;編輯名稱_x000a_6.原則須從車機端先進行連接操作，藍芽為兩機相互連接，故手機端也會有顯示，但不同車機操作方式不相同，建議開起車機設定的連接項目後再依提示進行連接_x000a__x000a_Tools: 螢幕共享_x000a__x000a_End Result: 說明完成，轉滿意度"/>
    <s v="程式相關"/>
  </r>
  <r>
    <s v="Chat"/>
    <s v="Web"/>
    <d v="2025-12-31T00:00:00"/>
    <x v="0"/>
    <s v="2025-12-31 18:50:31"/>
    <s v="2025-12-31 18:55:34"/>
    <s v="SOLUTO"/>
    <n v="18"/>
    <s v="0938690321"/>
    <s v="FET"/>
    <s v="In"/>
    <s v="Technical Support"/>
    <s v="Technical Support"/>
    <s v="Agent Ended"/>
    <s v="evan.liu"/>
    <s v="Resolved"/>
    <n v="427"/>
    <m/>
    <n v="427"/>
    <n v="2"/>
    <n v="301"/>
    <n v="124"/>
    <m/>
    <s v="非常願意推薦"/>
    <s v="已解決"/>
    <m/>
    <m/>
    <m/>
    <m/>
    <m/>
    <s v=" NA"/>
    <s v="註冊用戶 - 數位萬事通"/>
    <s v="Reason: 用戶要取消數位萬事通服務_x000a__x000a_Action: 探詢用戶並無技術支援服務需求，告知業務取消需撥打888或洽詢遠傳門市_x000a__x000a_Tools: NA_x000a__x000a_End Result: 說明完成，轉滿意度"/>
    <s v="一般詢問"/>
  </r>
  <r>
    <s v="Call"/>
    <s v="voice"/>
    <d v="2025-12-31T00:00:00"/>
    <x v="0"/>
    <s v="2025-12-31 17:58:20"/>
    <s v="2025-12-31 18:02:29"/>
    <s v="SUR"/>
    <n v="17"/>
    <s v="073724488"/>
    <s v="SYNNEX"/>
    <s v="Out"/>
    <m/>
    <m/>
    <s v="Agent Ended"/>
    <s v="rex.liao"/>
    <s v="Resolved"/>
    <n v="247"/>
    <m/>
    <n v="247"/>
    <n v="2"/>
    <n v="81"/>
    <n v="166"/>
    <m/>
    <m/>
    <m/>
    <m/>
    <m/>
    <m/>
    <m/>
    <m/>
    <m/>
    <s v="泰強守經銷商"/>
    <s v="Reason: 派件，協助重新填寫報修單_x000a__x000a_Action: 告知報修單和送修聯都要填寫完整，因等同於報修所以資料要完整後再寄到TCS信箱，並留意時間填寫12/29日_x000a__x000a_Tools: 頻道派件，TCS信箱 【亞勝科技服務專案】泰強守保險報修-保單號碼150114PTA03278_x000a_維修單號60006366_x000a__x000a_End Result: 073724488_x000a_門市表示了解無其他問題"/>
    <s v="一般諮詢"/>
  </r>
  <r>
    <s v="Call"/>
    <s v="voice"/>
    <d v="2025-12-31T00:00:00"/>
    <x v="0"/>
    <s v="2025-12-31 17:09:52"/>
    <s v="2025-12-31 17:19:19"/>
    <s v="SUR"/>
    <n v="17"/>
    <s v="048385899"/>
    <s v="SYNNEX"/>
    <s v="Out"/>
    <m/>
    <m/>
    <s v="Customer Ended"/>
    <s v="evan.liu"/>
    <s v="Resolved"/>
    <n v="565"/>
    <m/>
    <n v="565"/>
    <n v="1"/>
    <n v="424"/>
    <n v="141"/>
    <m/>
    <m/>
    <m/>
    <m/>
    <m/>
    <m/>
    <m/>
    <m/>
    <s v="NA"/>
    <s v="泰強守經銷商"/>
    <s v="Reason: Nero來信，此件故障説明告知檢查時發現手機維修有瑕疵重新送修，_x000a_因完修時間是12/17，案件成立時間是12/22，請幫忙與門市確認客戶檢查發現問題的時間點，是否有將手機帶離門市_x000a__x000a_Action: 門市表示用戶是12/21到門市取機，現場檢查時便發現維修瑕疵，門市於隔日12/22進行報修_x000a_告知門市將協助把時間點向維修中心說明_x000a__x000a_Tools: TCS-EDTI-泰強守服務申請-150113PTA02317-：60006375-再次送修確認_x000a__x000a_End Result: 說明完成"/>
    <s v="一般諮詢"/>
  </r>
  <r>
    <s v="Call"/>
    <s v="voice"/>
    <d v="2025-12-31T00:00:00"/>
    <x v="0"/>
    <s v="2025-12-31 16:06:59"/>
    <s v="2025-12-31 16:23:35"/>
    <s v="SOLUTO"/>
    <n v="16"/>
    <s v="0989802745"/>
    <s v="CHT_HOME"/>
    <s v="Out"/>
    <m/>
    <m/>
    <s v="Customer Ended"/>
    <s v="JianKai.Ding"/>
    <s v="Resolved"/>
    <n v="994"/>
    <n v="375"/>
    <n v="994"/>
    <n v="1"/>
    <n v="728"/>
    <n v="266"/>
    <m/>
    <m/>
    <m/>
    <m/>
    <m/>
    <m/>
    <m/>
    <m/>
    <s v="N/A"/>
    <s v="註冊用戶 - 智慧放心家"/>
    <s v="Reason: 門市反應客戶要送修(目前還在原廠保固)，智慧放心家頁面輸入電話號跳出 系統發生意外錯誤, 請稍後再試_x000a__x000a_Action: 此端測試確認，相同情況。告知會通知相關單位協助處理，待可正常使用後回覆 (  0989802745 柯小姐 )_x000a__x000a_Tools: 個人經驗_x000a__x000a_End Result: 0989802745"/>
    <s v="服務諮詢"/>
  </r>
  <r>
    <s v="Call"/>
    <s v="voice"/>
    <d v="2025-12-31T00:00:00"/>
    <x v="0"/>
    <s v="2025-12-31 16:06:37"/>
    <s v="2025-12-31 16:11:17"/>
    <s v="SUR"/>
    <n v="16"/>
    <s v="073724488"/>
    <s v="SYNNEX"/>
    <s v="Out"/>
    <m/>
    <m/>
    <s v="Customer Ended"/>
    <s v="rex.liao"/>
    <s v="Resolved"/>
    <n v="278"/>
    <m/>
    <n v="278"/>
    <n v="1"/>
    <n v="111"/>
    <n v="167"/>
    <m/>
    <m/>
    <m/>
    <m/>
    <m/>
    <m/>
    <m/>
    <m/>
    <m/>
    <s v="泰強守經銷商"/>
    <s v="Reason: 派件，協助門市事故通知並請門市重新填寫報修單_x000a__x000a_Action: 已完成事故通知，但報修單寄送錯誤，已請門市重新填寫AB單後寄到TCS信箱_x000a__x000a_Tools: 頻道派件，TCS信箱 【亞勝科技服務專案】泰強守保險報修-保單號碼150114PTA03278_x000a_維修單號60006366_x000a__x000a_End Result: 073724488_x000a_無其他問題"/>
    <s v="一般諮詢"/>
  </r>
  <r>
    <s v="Call"/>
    <s v="voice"/>
    <d v="2025-12-31T00:00:00"/>
    <x v="0"/>
    <s v="2025-12-31 15:00:13"/>
    <s v="2025-12-31 15:10:34"/>
    <s v="SUR"/>
    <n v="15"/>
    <s v="073724488"/>
    <s v="SYNNEX"/>
    <s v="Out"/>
    <m/>
    <m/>
    <s v="Customer Ended"/>
    <s v="rex.liao"/>
    <s v="Resolved"/>
    <n v="620"/>
    <m/>
    <n v="620"/>
    <n v="1"/>
    <n v="432"/>
    <n v="188"/>
    <m/>
    <m/>
    <m/>
    <m/>
    <m/>
    <m/>
    <m/>
    <m/>
    <m/>
    <s v="泰強守經銷商"/>
    <s v="Reason: 協助門市事故通知申請_x000a__x000a_Action: 帶門市B2B事故通知，並請門市後續重填報修單並把日期改成12/29日及正確IMEI回傳到TCS信箱_x000a__x000a_Tools: 頻道派件，TCS信箱 【亞勝科技服務專案】泰強守保險報修-保單號碼150114PTA03278_x000a_維修單60006366_x000a__x000a_End Result: 073724488_x000a_門市表示了解，因較為忙碌等下處理，隨即掛斷電話"/>
    <s v="一般諮詢"/>
  </r>
  <r>
    <s v="Call"/>
    <s v="voice"/>
    <d v="2025-12-31T00:00:00"/>
    <x v="0"/>
    <s v="2025-12-31 13:42:19"/>
    <s v="2025-12-31 13:44:54"/>
    <s v="SUR"/>
    <n v="13"/>
    <s v="077685335"/>
    <s v="SYNNEX"/>
    <s v="Out"/>
    <m/>
    <m/>
    <s v="Agent Ended"/>
    <s v="JianKai.Ding"/>
    <s v="Resolved"/>
    <n v="154"/>
    <m/>
    <n v="153"/>
    <n v="2"/>
    <n v="50"/>
    <n v="104"/>
    <m/>
    <m/>
    <m/>
    <m/>
    <m/>
    <m/>
    <m/>
    <m/>
    <s v="N/A"/>
    <s v="泰強守經銷商"/>
    <s v="Reason: 門市取消維修單 60006488_x000a__x000a_Action:去電確認取消原因_x000a__x000a_Tools: 60006488_x000a__x000a_End Result: 077685335"/>
    <s v="一般諮詢"/>
  </r>
  <r>
    <s v="Call"/>
    <s v="IVR_SUR-Retail &amp; Sales support"/>
    <d v="2025-12-31T00:00:00"/>
    <x v="0"/>
    <s v="2025-12-31 13:35:48"/>
    <s v="2025-12-31 13:42:10"/>
    <s v="SUR"/>
    <n v="13"/>
    <s v="0902688374"/>
    <s v="SYNNEX"/>
    <s v="In"/>
    <m/>
    <m/>
    <s v="Customer Ended"/>
    <s v="JianKai.Ding"/>
    <s v="Resolved"/>
    <n v="379"/>
    <m/>
    <n v="378"/>
    <n v="4"/>
    <n v="207"/>
    <n v="172"/>
    <m/>
    <m/>
    <m/>
    <m/>
    <m/>
    <m/>
    <m/>
    <m/>
    <s v=" N/A"/>
    <s v="泰強守經銷商"/>
    <s v="Reason: 門市進線:維修單號60006488 取消 (還未呼叫物流) 60006507  電話號改成 0973255738 _x000a__x000a_Action: 告知會通知相關單位處理。_x000a__x000a_Tools: 60006488、60006507 _x000a__x000a_End Result: 0902688374"/>
    <s v="一般諮詢"/>
  </r>
  <r>
    <s v="Call"/>
    <s v="voice"/>
    <d v="2025-12-31T00:00:00"/>
    <x v="0"/>
    <s v="2025-12-31 12:57:16"/>
    <s v="2025-12-31 13:00:50"/>
    <s v="SUR"/>
    <n v="12"/>
    <s v="0222068099"/>
    <s v="SYNNEX"/>
    <s v="Out"/>
    <m/>
    <m/>
    <s v="Agent Ended"/>
    <s v="rex.liao"/>
    <s v="Resolved"/>
    <n v="213"/>
    <m/>
    <n v="213"/>
    <n v="2"/>
    <n v="119"/>
    <n v="94"/>
    <m/>
    <m/>
    <m/>
    <m/>
    <m/>
    <m/>
    <m/>
    <m/>
    <m/>
    <s v="泰強守經銷商"/>
    <s v="Reason: 派件，協助門市TRS建單_x000a__x000a_Action: 告知維修單號60006505，並連同手機打包裝箱貼上物流單_x000a__x000a_Tools: 頻道派件，TCS信箱 【亞勝科技服務專案】泰強守保險報修-保單號碼150114PTA24480_x000a__x000a_End Result: 0222068099_x000a_門市無其他問題"/>
    <s v="一般諮詢"/>
  </r>
  <r>
    <s v="Call"/>
    <s v="voice"/>
    <d v="2025-12-31T00:00:00"/>
    <x v="0"/>
    <s v="2025-12-31 12:47:13"/>
    <s v="2025-12-31 12:50:41"/>
    <s v="SUR"/>
    <n v="12"/>
    <s v="0422259855"/>
    <s v="SYNNEX"/>
    <s v="Out"/>
    <m/>
    <m/>
    <s v="Customer Ended"/>
    <s v="JianKai.Ding"/>
    <s v="Resolved"/>
    <n v="207"/>
    <m/>
    <n v="206"/>
    <n v="1"/>
    <n v="106"/>
    <n v="101"/>
    <m/>
    <m/>
    <m/>
    <m/>
    <m/>
    <m/>
    <m/>
    <m/>
    <s v="N/A"/>
    <s v="泰強守經銷商"/>
    <s v="Reason: 此案件理賠申請書的批改表格未簽名, 請通知門市待完修後替客戶進行IMEI批改, 以免影響保戶權益_x000a__x000a_Action: 去電門市說明完成。(完修後替客戶進行批改作業)_x000a__x000a_Tools: 150113PTC01450、60006435_x000a__x000a_End Result: 0422259855"/>
    <s v="一般諮詢"/>
  </r>
  <r>
    <s v="Chat"/>
    <s v="android_device"/>
    <d v="2025-12-31T00:00:00"/>
    <x v="0"/>
    <s v="2025-12-31 02:04:16"/>
    <s v="2025-12-31 02:06:08"/>
    <s v="SOLUTO"/>
    <n v="2"/>
    <s v="0937627771"/>
    <s v="SYNNEX"/>
    <s v="In"/>
    <s v="Technical Support"/>
    <s v="Technical Support"/>
    <s v="Agent Ended"/>
    <s v="tw-synnex-genai"/>
    <s v="Resolved"/>
    <m/>
    <m/>
    <m/>
    <m/>
    <m/>
    <m/>
    <m/>
    <m/>
    <m/>
    <m/>
    <m/>
    <m/>
    <m/>
    <m/>
    <m/>
    <m/>
    <s v="Symptom:_x000a__x000a__x000a_Root Cause:_x000a__x000a__x000a_Resolution:_x000a__x000a__x000a_Test Result:"/>
    <m/>
  </r>
  <r>
    <s v="Call"/>
    <s v="In-App Voip Call"/>
    <d v="2025-12-31T00:00:00"/>
    <x v="0"/>
    <s v="2025-12-31 00:44:54"/>
    <s v="2025-12-31 02:04:27"/>
    <s v="SOLUTO"/>
    <n v="0"/>
    <s v="0960117779"/>
    <s v="SYNNEX"/>
    <s v="In"/>
    <m/>
    <m/>
    <s v="Agent Ended"/>
    <s v="jacky.lee"/>
    <s v="Resolved"/>
    <n v="4769"/>
    <m/>
    <n v="4770"/>
    <n v="3"/>
    <n v="4702"/>
    <n v="67"/>
    <m/>
    <s v="非常願意推薦"/>
    <s v="已解決"/>
    <m/>
    <m/>
    <m/>
    <m/>
    <s v="iOS"/>
    <s v="Apple  iPhone 15 Pro Max"/>
    <s v="註冊用戶 - 科技易即通"/>
    <s v="Reason: 1.協助用戶找尋飯店_x000a__x000a_Action: 1.透過遠端協助用戶，使用GOOGLE搜尋找尋所需條件飯店，順利完成_x000a__x000a_Tools: LMI_x000a__x000a_End Result: 確認說明清楚無其他問題轉入滿意度調查"/>
    <s v="程式相關"/>
  </r>
  <r>
    <s v="Call"/>
    <s v="voice"/>
    <d v="2025-12-30T00:00:00"/>
    <x v="1"/>
    <s v="2025-12-30 18:35:46"/>
    <s v="2025-12-30 18:38:17"/>
    <s v="SUR"/>
    <n v="18"/>
    <s v="052251888"/>
    <s v="SYNNEX"/>
    <s v="Out"/>
    <m/>
    <m/>
    <s v="Agent Ended"/>
    <s v="evan.liu"/>
    <s v="Resolved"/>
    <n v="149"/>
    <m/>
    <n v="149"/>
    <n v="2"/>
    <n v="72"/>
    <n v="77"/>
    <m/>
    <m/>
    <m/>
    <m/>
    <m/>
    <m/>
    <m/>
    <m/>
    <s v="NA"/>
    <s v="泰強守經銷商"/>
    <s v="Reason: 150114PTA04636維修案件後續_x000a__x000a_Action: 門市表示用戶已經找到手機，並完成銷案，發信請求取消報修_x000a__x000a_Tools: 回覆: 泰強守服務申請-150114PTA04636-60006164-失竊案件_x000a__x000a_End Result: 說明完成"/>
    <s v="一般諮詢"/>
  </r>
  <r>
    <s v="Call"/>
    <s v="voice"/>
    <d v="2025-12-30T00:00:00"/>
    <x v="1"/>
    <s v="2025-12-30 18:30:08"/>
    <s v="2025-12-30 18:33:11"/>
    <s v="SUR"/>
    <n v="18"/>
    <s v="073724488"/>
    <s v="SYNNEX"/>
    <s v="Out"/>
    <m/>
    <m/>
    <s v="Agent Ended"/>
    <s v="evan.liu"/>
    <s v="Resolved"/>
    <n v="182"/>
    <m/>
    <n v="182"/>
    <n v="1"/>
    <n v="58"/>
    <n v="124"/>
    <m/>
    <m/>
    <m/>
    <m/>
    <m/>
    <m/>
    <m/>
    <m/>
    <s v="NA"/>
    <s v="泰強守經銷商"/>
    <s v="Reason: 送修IMEI不符，國泰已批改完成_x000a__x000a_Action: 門市表示晚上時段不方便作業，請求白天處理_x000a__x000a_Tools: TCS-回覆: EDTI-泰強守服務申請-150114PTA03278-：60006366-IMEI不符_x000a__x000a_End Result: 頻道留言，請求後續連繫作業"/>
    <s v="一般諮詢"/>
  </r>
  <r>
    <s v="Call"/>
    <s v="voice"/>
    <d v="2025-12-30T00:00:00"/>
    <x v="1"/>
    <s v="2025-12-30 16:00:09"/>
    <s v="2025-12-30 16:04:41"/>
    <s v="SUR"/>
    <n v="16"/>
    <s v="0229928989"/>
    <s v="SYNNEX"/>
    <s v="Out"/>
    <m/>
    <m/>
    <s v="Agent Ended"/>
    <s v="rex.liao"/>
    <s v="Resolved"/>
    <n v="269"/>
    <m/>
    <n v="270"/>
    <n v="2"/>
    <n v="86"/>
    <n v="183"/>
    <m/>
    <m/>
    <m/>
    <m/>
    <m/>
    <m/>
    <m/>
    <m/>
    <m/>
    <s v="泰強守經銷商"/>
    <s v="Reason: 門市進線詢問60004849手機維修幾號回來_x000a__x000a_Action: 告知門市確認到因年度關帳的關係，預計要1/5號才會完修出件，6號才會送出_x000a_到門市可能也要7.8號以後_x000a__x000a_Tools:   TCS信箱 【亞勝科技服務專案】泰強守保險報修-保單號碼150114PTA22848 _x000a_維修單號60004849_x000a__x000a_End Result:0229928989_x000a_確認無其他問題"/>
    <s v="一般諮詢"/>
  </r>
  <r>
    <s v="Call"/>
    <s v="voice"/>
    <d v="2025-12-30T00:00:00"/>
    <x v="1"/>
    <s v="2025-12-30 15:03:23"/>
    <s v="2025-12-30 15:07:13"/>
    <s v="SUR"/>
    <n v="15"/>
    <s v="0970108814"/>
    <s v="SYNNEX"/>
    <s v="Out"/>
    <m/>
    <m/>
    <s v="Agent Ended"/>
    <s v="Howard.Chen"/>
    <s v="Resolved"/>
    <n v="229"/>
    <m/>
    <n v="229"/>
    <n v="1"/>
    <n v="132"/>
    <n v="97"/>
    <m/>
    <m/>
    <m/>
    <m/>
    <m/>
    <m/>
    <m/>
    <m/>
    <s v="NA"/>
    <s v="泰強守保戶"/>
    <s v="Reason:150113PTA03226，國泰來信，因手機壞掉要送修，但原門市太遠，提供可協助報修門市資訊並確認客戶預計前往時間以利門市交辦當日值班人員。_x000a__x000a_Action: 說明完成，引導至典立-雲林縣虎尾鎮文化路49號；陳R表示太太目前尚未決定是否送修，如果確定要送應該近兩日就會前往。_x000a__x000a_Tools:TCS信箱-RE: 國泰泰強守行動裝置險客服會辦單詢問送修-150114PTA02965 章嘉惠、TCS信箱-Re: 報修門市確認 - 150113PTA03226_x000a__x000a_End Result:無其他問題。0970108814"/>
    <s v="一般諮詢"/>
  </r>
  <r>
    <s v="Call"/>
    <s v="In-App Voip Call"/>
    <d v="2025-12-30T00:00:00"/>
    <x v="1"/>
    <s v="2025-12-30 14:56:08"/>
    <s v="2025-12-30 15:02:48"/>
    <s v="SOLUTO"/>
    <n v="14"/>
    <s v="0933530716"/>
    <s v="SYNNEX"/>
    <s v="In"/>
    <m/>
    <m/>
    <s v="Agent Ended"/>
    <s v="rex.liao"/>
    <s v="Resolved"/>
    <n v="396"/>
    <m/>
    <n v="396"/>
    <n v="4"/>
    <n v="239"/>
    <n v="157"/>
    <m/>
    <m/>
    <m/>
    <m/>
    <m/>
    <m/>
    <m/>
    <s v="Android"/>
    <s v="Samsung  Galaxy A17"/>
    <s v="註冊用戶 - 科技易即通"/>
    <s v="Reason: _x000a_1.使用line 麥克風會出現紅色錄音，這是內建功能嗎?_x000a_2.可改說話打字的方式嗎?_x000a__x000a_Action: _x000a_1.告知用戶line的麥克風會像是錄音留言給對方_x000a_2.使用說話打字的方式需要透過鍵盤的麥克風來使用_x000a__x000a_Tools: 經驗+測試機_x000a__x000a_End Result: 確認到用戶無其他問題_x000a_用戶表示需要自己試試看，有問題再進線詢問"/>
    <s v="程式相關"/>
  </r>
  <r>
    <s v="Call"/>
    <s v="IVR_SUR-Retail &amp; Sales support"/>
    <d v="2025-12-30T00:00:00"/>
    <x v="1"/>
    <s v="2025-12-30 14:27:04"/>
    <s v="2025-12-30 14:36:08"/>
    <s v="SUR"/>
    <n v="14"/>
    <s v="29928989"/>
    <s v="SYNNEX"/>
    <s v="In"/>
    <m/>
    <m/>
    <s v="Agent Ended"/>
    <s v="rex.liao"/>
    <s v="Resolved"/>
    <n v="540"/>
    <m/>
    <n v="540"/>
    <n v="4"/>
    <n v="286"/>
    <n v="254"/>
    <m/>
    <m/>
    <m/>
    <m/>
    <m/>
    <m/>
    <m/>
    <m/>
    <m/>
    <s v="泰強守經銷商"/>
    <s v="Reason: 門市進線確認維修進度60004849_x000a__x000a_Action: 確認到用戶12/22 下午 14:01匯款3500元_x000a_匯款銀行 004台灣銀行，帳號後五碼38468，確認進度後回電門市告知_x000a__x000a_Tools:   TCS信箱 【亞勝科技服務專案】泰強守保險報修-保單號碼150114PTA22848 _x000a_維修單號60004849_x000a__x000a_End Result: 0229928989_x000a_確認進度後回電告知"/>
    <s v="一般諮詢"/>
  </r>
  <r>
    <s v="Call"/>
    <s v="IVR_Soluto"/>
    <d v="2025-12-30T00:00:00"/>
    <x v="1"/>
    <s v="2025-12-30 12:40:48"/>
    <s v="2025-12-30 12:46:46"/>
    <s v="SOLUTO"/>
    <n v="12"/>
    <s v="056321199"/>
    <s v="CHT_HOME"/>
    <s v="In"/>
    <m/>
    <m/>
    <s v="Customer Ended"/>
    <s v="alex.chen"/>
    <s v="Resolved"/>
    <n v="354"/>
    <m/>
    <n v="355"/>
    <n v="3"/>
    <n v="109"/>
    <n v="245"/>
    <m/>
    <m/>
    <m/>
    <m/>
    <m/>
    <m/>
    <m/>
    <m/>
    <s v="NA"/>
    <s v="門市/經銷商"/>
    <s v="Reason: 想問麗克特的序號印在哪?_x000a__x000a_Action: 中華門市劉先生來電幫客人詢問麗克特的序號印在哪裡，因門市與客戶都找不到，建議直接詢問原廠最快，無其他問題_x000a__x000a_Tools: 自身經驗_x000a__x000a_End Result: 完成"/>
    <s v="裝置諮詢"/>
  </r>
  <r>
    <s v="Call"/>
    <s v="IVR_SUR-Retail &amp; Sales support"/>
    <d v="2025-12-30T00:00:00"/>
    <x v="1"/>
    <s v="2025-12-30 12:20:10"/>
    <s v="2025-12-30 12:25:02"/>
    <s v="SUR"/>
    <n v="12"/>
    <s v="0975226599"/>
    <s v="SYNNEX"/>
    <s v="In"/>
    <m/>
    <m/>
    <s v="Agent Ended"/>
    <s v="alex.chen"/>
    <s v="Resolved"/>
    <n v="288"/>
    <m/>
    <n v="288"/>
    <n v="3"/>
    <n v="176"/>
    <n v="112"/>
    <m/>
    <m/>
    <m/>
    <m/>
    <m/>
    <m/>
    <m/>
    <m/>
    <s v=" NA"/>
    <s v="泰強守經銷商"/>
    <s v="Reason: 確認進度，60006322_x000a__x000a_Action: 吳小姐來電確認進度，客戶已完成匯款，後續就等原廠出貨，在請門市跟客戶說明耐心等候，無其他問題_x000a__x000a_Tools: TRS系統_x000a__x000a_End Result: 完成、042227789、洋蔥一中店、吳小姐"/>
    <s v="一般諮詢"/>
  </r>
  <r>
    <s v="Call"/>
    <s v="voice"/>
    <d v="2025-12-30T00:00:00"/>
    <x v="1"/>
    <s v="2025-12-30 12:12:45"/>
    <s v="2025-12-30 12:16:19"/>
    <s v="SUR"/>
    <n v="12"/>
    <s v="033238911"/>
    <s v="SYNNEX"/>
    <s v="Out"/>
    <m/>
    <m/>
    <s v="Agent Ended"/>
    <s v="alex.chen"/>
    <s v="Resolved"/>
    <n v="212"/>
    <m/>
    <n v="213"/>
    <n v="2"/>
    <n v="95"/>
    <n v="117"/>
    <m/>
    <m/>
    <m/>
    <m/>
    <m/>
    <m/>
    <m/>
    <m/>
    <s v="NA"/>
    <s v="泰強守經銷商"/>
    <s v="Reason: 確認是否要取消報修?150113PTA01114、60006449_x000a__x000a_Action: 承辦杜小姐，確認還要繼續報修，忘記按呼叫物流，確認杜小姐已打包完成，協助點選呼叫物流，無其他問題_x000a__x000a_Tools: TCS信箱:泰強守案件進度、TRS系統_x000a__x000a_End Result: 完成"/>
    <s v="一般諮詢"/>
  </r>
  <r>
    <s v="Call"/>
    <s v="voice"/>
    <d v="2025-12-30T00:00:00"/>
    <x v="1"/>
    <s v="2025-12-30 12:12:41"/>
    <s v="2025-12-30 12:16:54"/>
    <s v="SUR"/>
    <n v="12"/>
    <s v="034366258"/>
    <s v="SYNNEX"/>
    <s v="Out"/>
    <m/>
    <m/>
    <s v="Agent Ended"/>
    <s v="rex.liao"/>
    <s v="Resolved"/>
    <n v="251"/>
    <m/>
    <n v="250"/>
    <n v="2"/>
    <n v="112"/>
    <n v="139"/>
    <m/>
    <m/>
    <m/>
    <m/>
    <m/>
    <m/>
    <m/>
    <m/>
    <m/>
    <s v="泰強守經銷商"/>
    <s v="Reason: 派件，確認是否有要報修_x000a__x000a_Action: 確認到是門市忘記點選呼叫物流，已協助呼叫物流_x000a__x000a_Tools:   頻道派件，TCS信箱 【亞勝科技服務專案】泰強守保險報修-保單號碼150113PTA46082_x000a_維修單號60006473_x000a__x000a_End Result: 034366258_x000a_無其他問題"/>
    <s v="一般諮詢"/>
  </r>
  <r>
    <s v="Call"/>
    <s v="voice"/>
    <d v="2025-12-30T00:00:00"/>
    <x v="1"/>
    <s v="2025-12-30 12:06:17"/>
    <s v="2025-12-30 12:11:43"/>
    <s v="SUR"/>
    <n v="12"/>
    <s v="062902237"/>
    <s v="SYNNEX"/>
    <s v="Out"/>
    <m/>
    <m/>
    <s v="Agent Ended"/>
    <s v="alex.chen"/>
    <s v="Resolved"/>
    <n v="324"/>
    <m/>
    <n v="325"/>
    <n v="1"/>
    <n v="211"/>
    <n v="113"/>
    <m/>
    <m/>
    <m/>
    <m/>
    <m/>
    <m/>
    <m/>
    <m/>
    <s v="NA"/>
    <s v="泰強守經銷商"/>
    <s v="Reason: 詢問是否要取消報修?150114PTA20468、60006345_x000a__x000a_Action: 門市林小姐，確認此件60006345客戶不報修了，另外有報修60006346，無其他問題_x000a__x000a_Tools: TCS信箱-泰強守案件進度、TRS系統_x000a__x000a_End Result: 完成"/>
    <s v="一般諮詢"/>
  </r>
  <r>
    <s v="Call"/>
    <s v="voice"/>
    <d v="2025-12-30T00:00:00"/>
    <x v="1"/>
    <s v="2025-12-30 01:22:00"/>
    <s v="2025-12-30 02:11:33"/>
    <s v="SOLUTO"/>
    <n v="1"/>
    <s v="0960117779"/>
    <s v="SYNNEX"/>
    <s v="Out"/>
    <m/>
    <m/>
    <s v="Customer Ended"/>
    <s v="jacky.lee"/>
    <s v="Resolved"/>
    <n v="2972"/>
    <m/>
    <n v="2972"/>
    <n v="1"/>
    <n v="2950"/>
    <n v="22"/>
    <m/>
    <m/>
    <m/>
    <m/>
    <m/>
    <m/>
    <m/>
    <s v="iOS"/>
    <s v="Apple  iPhone 15 Pro Max"/>
    <s v="註冊用戶 - 科技易即通"/>
    <s v="Reason: 1.分貝儀APP測試_x000a_2.找日本飯店(利夫馬克思飯店)_x000a__x000a_Action: 1.回電後協助測試，順利完成測試_x000a_2.確認後協助用戶搜尋，順利完成_x000a__x000a_Tools: LMI_x000a__x000a_End Result:：確認說明清楚，無其他問題轉接滿意度"/>
    <s v="程式相關"/>
  </r>
  <r>
    <s v="Call"/>
    <s v="voice"/>
    <d v="2025-12-29T00:00:00"/>
    <x v="2"/>
    <s v="2025-12-29 20:25:10"/>
    <s v="2025-12-29 20:28:44"/>
    <s v="SUR"/>
    <n v="20"/>
    <s v="0919269075"/>
    <s v="SYNNEX"/>
    <s v="Out"/>
    <m/>
    <m/>
    <s v="Agent Ended"/>
    <s v="Howard.Chen"/>
    <s v="Resolved"/>
    <n v="212"/>
    <m/>
    <n v="212"/>
    <n v="2"/>
    <n v="197"/>
    <n v="15"/>
    <m/>
    <m/>
    <m/>
    <m/>
    <m/>
    <m/>
    <m/>
    <m/>
    <s v="NA"/>
    <s v="泰強守保戶"/>
    <s v="Reason:150113PTA47758，國泰來信客戶欲續保，但2025-12-29 18時已到期，與客戶說明目前已來不及執行續保作業。_x000a__x000a_Action:說明完成。_x000a__x000a_Tools:TCS信箱-國泰泰強守行動裝置險客服會辦單詢問續保-150113PTA47758 吳易鴻 12/29 1800_x000a__x000a_End Result:無其他問題。0919269075"/>
    <s v="一般諮詢"/>
  </r>
  <r>
    <s v="Call"/>
    <s v="IVR_SUR-Claim Service Support"/>
    <d v="2025-12-29T00:00:00"/>
    <x v="2"/>
    <s v="2025-12-29 18:22:47"/>
    <s v="2025-12-29 18:32:33"/>
    <s v="SUR"/>
    <n v="18"/>
    <s v="0903210633"/>
    <s v="SYNNEX"/>
    <s v="In"/>
    <m/>
    <m/>
    <s v="Agent Ended"/>
    <s v="Howard.Chen"/>
    <s v="Resolved"/>
    <n v="582"/>
    <n v="116"/>
    <n v="582"/>
    <n v="4"/>
    <n v="410"/>
    <n v="172"/>
    <m/>
    <m/>
    <m/>
    <m/>
    <m/>
    <m/>
    <m/>
    <m/>
    <s v=" NA"/>
    <s v="泰強守保戶"/>
    <s v="Reason:150114PTA12656_x000a_1.保戶本人來電，依上周提供可協辦報修門市資訊前往揚紳通訊二苓店，但門市表示未接獲業務通知。_x000a_2.保單內容有提供置換嗎？_x000a__x000a_Action:_x000a_1.與門市陳小姐確認，已主動聯繫業務，將協辦報修事宜。(有問題可撥經銷商服務專線：02-89784351)_x000a_2.一年內提供3次維修，如維修中心判斷無法維修將進入置換流程，置換自負額3000元_x000a__x000a_Tools:泰強守頻道。_x000a__x000a_End Result:無其他問題。0903210633"/>
    <s v="一般諮詢"/>
  </r>
  <r>
    <s v="Call"/>
    <s v="IVR_SmartPlus"/>
    <d v="2025-12-29T00:00:00"/>
    <x v="2"/>
    <s v="2025-12-29 17:59:55"/>
    <s v="2025-12-29 18:01:33"/>
    <s v="SOLUTO"/>
    <n v="17"/>
    <s v="0955326559"/>
    <s v="FET"/>
    <s v="In"/>
    <m/>
    <m/>
    <s v="Agent Ended"/>
    <s v="Howard.Chen"/>
    <s v="Resolved"/>
    <n v="95"/>
    <m/>
    <n v="95"/>
    <n v="3"/>
    <n v="69"/>
    <n v="26"/>
    <m/>
    <s v="5"/>
    <s v="Yes"/>
    <m/>
    <m/>
    <m/>
    <m/>
    <s v="Android"/>
    <s v="vivo Y39"/>
    <s v="門市/經銷商"/>
    <s v="Reason:門市開通服務。_x000a__x000a_Action:_x000a_註冊號碼：0955326559_x000a_用戶姓氏：謝先生_x000a_註冊MDN綁定裝置：vivo Y39_x000a__x000a_Tools:N/A。_x000a__x000a_End Result:開通完成(用戶已離開門市)，無其他問題，轉接滿意度。"/>
    <s v="專案"/>
  </r>
  <r>
    <s v="Call"/>
    <s v="IVR_SUR-Retail &amp; Sales support"/>
    <d v="2025-12-29T00:00:00"/>
    <x v="2"/>
    <s v="2025-12-29 17:17:17"/>
    <s v="2025-12-29 17:20:12"/>
    <s v="SUR"/>
    <n v="17"/>
    <s v="0436035355"/>
    <s v="SYNNEX"/>
    <s v="In"/>
    <m/>
    <m/>
    <s v="Agent Ended"/>
    <s v="amber.wang"/>
    <s v="Resolved"/>
    <n v="171"/>
    <m/>
    <n v="171"/>
    <n v="4"/>
    <n v="86"/>
    <n v="85"/>
    <m/>
    <m/>
    <m/>
    <m/>
    <m/>
    <m/>
    <m/>
    <m/>
    <s v="NA"/>
    <s v="泰強守經銷商"/>
    <s v="Reason: _x000a_來電通知案件已聯繫上用戶並請用戶端留意來電_x000a_Action: _x000a_回信通知SCM請相關單位再次去電_x000a_Tools: _x000a_頻道_x000a_End Result: _x000a_無其他問題_x000a_0424513979"/>
    <s v="一般諮詢"/>
  </r>
  <r>
    <s v="Call"/>
    <s v="voice"/>
    <d v="2025-12-29T00:00:00"/>
    <x v="2"/>
    <s v="2025-12-29 17:12:29"/>
    <s v="2025-12-29 17:18:54"/>
    <s v="SUR"/>
    <n v="17"/>
    <s v="0424513979"/>
    <s v="SYNNEX"/>
    <s v="Out"/>
    <m/>
    <m/>
    <s v="Customer Ended"/>
    <s v="JianKai.Ding"/>
    <s v="Resolved"/>
    <n v="384"/>
    <m/>
    <n v="384"/>
    <n v="1"/>
    <n v="111"/>
    <n v="273"/>
    <m/>
    <m/>
    <m/>
    <m/>
    <m/>
    <m/>
    <m/>
    <m/>
    <s v="N/A"/>
    <s v="泰強守經銷商"/>
    <s v="Reason: 維修中心還是無法聯繫上客戶，請向門市確認是否有聯繫上客戶_x000a__x000a_Action:經與門市確認，它們那邊只有手機的聯繫方式，沒有LINE。請門市再協助幫忙聯繫客戶，不然後續維修程序無法進行。門市已知悉，表示如有聯繫到會再進線告知。_x000a__x000a_Tools: 150112PTA49103、60005578_x000a__x000a_End Result: 0424513979"/>
    <s v="一般諮詢"/>
  </r>
  <r>
    <s v="Call"/>
    <s v="voice"/>
    <d v="2025-12-29T00:00:00"/>
    <x v="2"/>
    <s v="2025-12-29 15:54:21"/>
    <s v="2025-12-29 15:58:31"/>
    <s v="SUR"/>
    <n v="15"/>
    <s v="072222333"/>
    <s v="SYNNEX"/>
    <s v="Out"/>
    <m/>
    <m/>
    <s v="Agent Ended"/>
    <s v="rex.liao"/>
    <s v="Resolved"/>
    <n v="249"/>
    <m/>
    <n v="249"/>
    <n v="2"/>
    <n v="131"/>
    <n v="118"/>
    <m/>
    <m/>
    <m/>
    <m/>
    <m/>
    <m/>
    <m/>
    <m/>
    <m/>
    <s v="泰強守經銷商"/>
    <s v="Reason: 派件，協助門市TRS建單_x000a__x000a_Action: 告知維修單號為60006487  ，AB單連同手機打包裝箱，外箱上貼上物流單_x000a__x000a_Tools:   頻道派件，TCS信箱 【亞勝科技服務專案】泰強守保險報修-保單號碼150113PTC06911_x000a__x000a__x000a_End Result: 072222333_x000a_確認無其他問題"/>
    <s v="一般諮詢"/>
  </r>
  <r>
    <s v="Call"/>
    <s v="voice"/>
    <d v="2025-12-29T00:00:00"/>
    <x v="2"/>
    <s v="2025-12-29 15:40:51"/>
    <s v="2025-12-29 15:46:21"/>
    <s v="SUR"/>
    <n v="15"/>
    <s v="087239323"/>
    <s v="SYNNEX"/>
    <s v="Out"/>
    <m/>
    <m/>
    <s v="Customer Ended"/>
    <s v="JianKai.Ding"/>
    <s v="Resolved"/>
    <n v="329"/>
    <m/>
    <n v="328"/>
    <n v="1"/>
    <n v="150"/>
    <n v="179"/>
    <m/>
    <m/>
    <m/>
    <m/>
    <m/>
    <m/>
    <m/>
    <m/>
    <s v="N/A"/>
    <s v="泰強守經銷商"/>
    <s v="Reason: 此門號撥打過去，對方表示不是楊沛緁也無送修手機，請門市確認提供的電話是否正確呢?_x000a__x000a_Action: 去電確認，門市告知正確電話號，已有申請批改。0989200299_x000a__x000a_Tools: 150113PTA06191、60006360_x000a__x000a_End Result: 087239323"/>
    <s v="一般諮詢"/>
  </r>
  <r>
    <s v="Call"/>
    <s v="voice"/>
    <d v="2025-12-29T00:00:00"/>
    <x v="2"/>
    <s v="2025-12-29 15:37:56"/>
    <s v="2025-12-29 15:41:08"/>
    <s v="SUR"/>
    <n v="15"/>
    <s v="0287729016"/>
    <s v="SYNNEX"/>
    <s v="Out"/>
    <m/>
    <m/>
    <s v="Agent Ended"/>
    <s v="Howard.Chen"/>
    <s v="Resolved"/>
    <n v="190"/>
    <m/>
    <n v="190"/>
    <n v="2"/>
    <n v="90"/>
    <n v="100"/>
    <m/>
    <m/>
    <m/>
    <m/>
    <m/>
    <m/>
    <m/>
    <m/>
    <s v="NA"/>
    <s v="泰強守經銷商"/>
    <s v="Reason:150113PTA04780、150113PTA37756來信紙本報修，起單完成。確認收到回信物流單及維修編號，說明打包方式後呼叫物流。_x000a__x000a_Action: 馮S表示韓S會自己確認回信，未收到韓S會自己回電，也無須說明打包方式，直接呼叫物流即可。_x000a__x000a_Tools:TCS信箱-Fwd: 150113PTA04780報修 補件、TCS信箱-150113PTA37756、TRS、TCS信箱-【亞勝科技服務專案】泰強守保險報修-150113PTA04780、TCS信箱-【亞勝科技服務專案】泰強守保險報修-150113PTA37756_x000a__x000a_End Result:無其他問題。0287729016"/>
    <s v="一般諮詢"/>
  </r>
  <r>
    <s v="Call"/>
    <s v="voice"/>
    <d v="2025-12-29T00:00:00"/>
    <x v="2"/>
    <s v="2025-12-29 15:18:56"/>
    <s v="2025-12-29 15:21:06"/>
    <s v="SUR"/>
    <n v="15"/>
    <s v="0287729016"/>
    <s v="SYNNEX"/>
    <s v="Out"/>
    <m/>
    <m/>
    <s v="Agent Ended"/>
    <s v="Howard.Chen"/>
    <s v="Resolved"/>
    <n v="129"/>
    <m/>
    <n v="129"/>
    <n v="2"/>
    <n v="59"/>
    <n v="70"/>
    <m/>
    <m/>
    <m/>
    <m/>
    <m/>
    <m/>
    <m/>
    <m/>
    <s v="NA"/>
    <s v="泰強守經銷商"/>
    <s v="Reason:150113PTA04780來信紙本報修，B單誤提供消費者收執聯，請門市補件B單送修聯。_x000a__x000a_Action:說明完成，待補件後協助報修。_x000a__x000a_Tools:TCS信箱-150113PTA04780報修_x000a__x000a_End Result:無其他問題。0287729016"/>
    <s v="一般諮詢"/>
  </r>
  <r>
    <s v="Call"/>
    <s v="voice"/>
    <d v="2025-12-29T00:00:00"/>
    <x v="2"/>
    <s v="2025-12-29 15:10:38"/>
    <s v="2025-12-29 15:13:45"/>
    <s v="SUR"/>
    <n v="15"/>
    <s v="0968612329"/>
    <s v="SYNNEX"/>
    <s v="Out"/>
    <m/>
    <m/>
    <s v="Agent Ended"/>
    <s v="amber.wang"/>
    <s v="Resolved"/>
    <n v="185"/>
    <m/>
    <n v="186"/>
    <n v="1"/>
    <n v="106"/>
    <n v="79"/>
    <m/>
    <m/>
    <m/>
    <m/>
    <m/>
    <m/>
    <m/>
    <m/>
    <s v="NA"/>
    <s v="泰強守經銷商"/>
    <s v="Reason: _x000a_門市黃小姐來電反應置換機型用戶端不接受-已發信 確認後回電0968612329_x000a_Action: _x000a_確認新增機款及確認此案維修中心已有透過信件聯繫用戶端_x000a_僅告知此案進度 表示了解_x000a_Tools: _x000a_頻道_x000a_End Result: _x000a_無其他問題_x000a_0968612329"/>
    <s v="一般諮詢"/>
  </r>
  <r>
    <s v="Call"/>
    <s v="voice"/>
    <d v="2025-12-29T00:00:00"/>
    <x v="2"/>
    <s v="2025-12-29 15:05:07"/>
    <s v="2025-12-29 15:12:27"/>
    <s v="SUR"/>
    <n v="15"/>
    <s v="0423272329"/>
    <s v="SYNNEX"/>
    <s v="Out"/>
    <m/>
    <m/>
    <s v="Customer Ended"/>
    <s v="JianKai.Ding"/>
    <s v="Resolved"/>
    <n v="439"/>
    <m/>
    <n v="439"/>
    <n v="1"/>
    <n v="192"/>
    <n v="247"/>
    <m/>
    <m/>
    <m/>
    <m/>
    <m/>
    <m/>
    <m/>
    <m/>
    <s v="N/A"/>
    <s v="泰強守經銷商"/>
    <s v="Reason: 門市黃小姐來電反應置換機型用戶端不接受 已發信scm詢問_x000a__x000a_Action: scm回信新增機型選擇。去電門市提供，但門市表示客戶希望能有電話聯繫方式，希望能親自電話溝通。告知待確認後回覆。_x000a__x000a_Tools: 150113PTA09215、60006078_x000a__x000a_End Result: 0423272329"/>
    <s v="一般諮詢"/>
  </r>
  <r>
    <s v="Call"/>
    <s v="IVR_SUR-Claim Service Support"/>
    <d v="2025-12-29T00:00:00"/>
    <x v="2"/>
    <s v="2025-12-29 14:58:59"/>
    <s v="2025-12-29 15:06:02"/>
    <s v="SUR"/>
    <n v="14"/>
    <s v="26728791"/>
    <s v="SYNNEX"/>
    <s v="In"/>
    <m/>
    <m/>
    <s v="Customer Ended"/>
    <s v="molly.song"/>
    <s v="Resolved"/>
    <n v="419"/>
    <n v="40"/>
    <n v="419"/>
    <n v="3"/>
    <n v="264"/>
    <n v="155"/>
    <m/>
    <m/>
    <m/>
    <m/>
    <m/>
    <m/>
    <m/>
    <m/>
    <s v="NA"/>
    <s v="泰強守經銷商"/>
    <s v="Reason: 批改申請書是否有收到_x000a__x000a_Action: 收到，文件地址:新北市三峽區文化路2號，帶批改完成需再補維修文件_x000a__x000a_Tools: TCS信箱-150113PTA03358 imei批改申請_x000a__x000a_End Result: 26728791/無其他問題"/>
    <s v="批改申請"/>
  </r>
  <r>
    <s v="Call"/>
    <s v="voice"/>
    <d v="2025-12-29T00:00:00"/>
    <x v="2"/>
    <s v="2025-12-29 14:34:06"/>
    <s v="2025-12-29 14:42:58"/>
    <s v="SUR"/>
    <n v="14"/>
    <s v="0226020033"/>
    <s v="SYNNEX"/>
    <s v="Out"/>
    <m/>
    <m/>
    <s v="Agent Ended"/>
    <s v="rex.liao"/>
    <s v="Resolved"/>
    <n v="530"/>
    <m/>
    <n v="531"/>
    <n v="1"/>
    <n v="335"/>
    <n v="195"/>
    <m/>
    <m/>
    <m/>
    <m/>
    <m/>
    <m/>
    <m/>
    <m/>
    <m/>
    <s v="泰強守經銷商"/>
    <s v="Reason: 派件，告知門市用戶失竊案件60005644保險公司同意理賠，需重新進件_x000a__x000a_Action: 告知保險公司同意理賠，但需重新進件，需附上相關證明及報案單_x000a__x000a_Tools:   頻道派件，TCS信箱 【亞勝科技服務專案】泰強守保險報修-保單號碼150114PTA08076_x000a_維修單號60005644_x000a__x000a_End Result: 0226020033_x000a_門市表示了解，會先請用戶提供報案資料佐證，如有問題會在進線詢問"/>
    <s v="一般諮詢"/>
  </r>
  <r>
    <s v="Call"/>
    <s v="voice"/>
    <d v="2025-12-29T00:00:00"/>
    <x v="2"/>
    <s v="2025-12-29 14:22:39"/>
    <s v="2025-12-29 14:29:00"/>
    <s v="SUR"/>
    <n v="14"/>
    <s v="034016005"/>
    <s v="SYNNEX"/>
    <s v="Out"/>
    <m/>
    <m/>
    <s v="Agent Ended"/>
    <s v="rex.liao"/>
    <s v="Resolved"/>
    <n v="379"/>
    <m/>
    <n v="380"/>
    <n v="1"/>
    <n v="200"/>
    <n v="179"/>
    <m/>
    <m/>
    <m/>
    <m/>
    <m/>
    <m/>
    <m/>
    <m/>
    <m/>
    <s v="泰強守經銷商"/>
    <s v="Reason: 派件，門市報修未附報修單_x000a__x000a_Action: 告知門市未附報修單，請補齊資料後傳到TCS信箱_x000a__x000a_Tools:   頻道派件，TCS信箱 【亞勝科技服務專案】泰強守保險報修-保單號碼150113PTC01152_x000a_維修單60006426_x000a__x000a_End Result: 034016005_x000a_無其他問題，現在馬上補資料"/>
    <s v="一般諮詢"/>
  </r>
  <r>
    <s v="Call"/>
    <s v="IVR_SUR-Claim Service Support"/>
    <d v="2025-12-29T00:00:00"/>
    <x v="2"/>
    <s v="2025-12-29 14:15:11"/>
    <s v="2025-12-29 14:21:39"/>
    <s v="SUR"/>
    <n v="14"/>
    <s v="26728791"/>
    <s v="SYNNEX"/>
    <s v="In"/>
    <m/>
    <m/>
    <s v="Customer Ended"/>
    <s v="molly.song"/>
    <s v="Resolved"/>
    <n v="386"/>
    <m/>
    <n v="385"/>
    <n v="3"/>
    <n v="216"/>
    <n v="170"/>
    <m/>
    <m/>
    <m/>
    <m/>
    <m/>
    <m/>
    <m/>
    <m/>
    <s v="NA"/>
    <s v="泰強守經銷商"/>
    <s v="Reason: 批改申請書右下角證號填什麼_x000a__x000a_Action: 請填業務員證號，黃先生於要保書有查詢到，改IMEI請檢附發票及外盒_x000a__x000a_Tools: 個人經驗_x000a__x000a_End Result: 0226728791/無其他問題"/>
    <s v="一般諮詢"/>
  </r>
  <r>
    <s v="Call"/>
    <s v="voice"/>
    <d v="2025-12-29T00:00:00"/>
    <x v="2"/>
    <s v="2025-12-29 13:42:15"/>
    <s v="2025-12-29 13:46:58"/>
    <s v="SUR"/>
    <n v="13"/>
    <s v="0985415289"/>
    <s v="SYNNEX"/>
    <s v="Out"/>
    <m/>
    <m/>
    <s v="Customer Ended"/>
    <s v="JianKai.Ding"/>
    <s v="Resolved"/>
    <n v="282"/>
    <m/>
    <n v="282"/>
    <n v="1"/>
    <n v="103"/>
    <n v="179"/>
    <m/>
    <m/>
    <m/>
    <m/>
    <m/>
    <m/>
    <m/>
    <m/>
    <s v="N/A"/>
    <s v="泰強守經銷商"/>
    <s v="Reason: 門市確認維修單60006270出險紀錄。_x000a__x000a_Action: 之前給予錯誤信息(告知有出險)，經確認是沒有出險的(耳機仍是一年兩次)，去電門市說明更正完成，門市已知悉，會再轉達客戶。_x000a__x000a_Tools: 60006270_x000a__x000a_End Result: 0985415289"/>
    <s v="一般諮詢"/>
  </r>
  <r>
    <s v="Call"/>
    <s v="voice"/>
    <d v="2025-12-29T00:00:00"/>
    <x v="2"/>
    <s v="2025-12-29 13:26:45"/>
    <s v="2025-12-29 13:28:49"/>
    <s v="SUR"/>
    <n v="13"/>
    <s v="0985415289"/>
    <s v="SYNNEX"/>
    <s v="Out"/>
    <m/>
    <m/>
    <s v="Customer Ended"/>
    <s v="JianKai.Ding"/>
    <s v="Resolved"/>
    <n v="124"/>
    <m/>
    <n v="123"/>
    <n v="1"/>
    <n v="47"/>
    <n v="77"/>
    <m/>
    <m/>
    <m/>
    <m/>
    <m/>
    <m/>
    <m/>
    <m/>
    <s v="N/A"/>
    <s v="泰強守經銷商"/>
    <s v="Reason: 門市確認出險紀錄_x000a__x000a_Action: 無人接聽_x000a__x000a_Tools: 60006270_x000a__x000a_End Result: 0985415289"/>
    <s v="一般諮詢"/>
  </r>
  <r>
    <s v="Call"/>
    <s v="IVR_SUR-Retail &amp; Sales support"/>
    <d v="2025-12-29T00:00:00"/>
    <x v="2"/>
    <s v="2025-12-29 12:58:47"/>
    <s v="2025-12-29 13:06:31"/>
    <s v="SUR"/>
    <n v="12"/>
    <s v="0985415289"/>
    <s v="SYNNEX"/>
    <s v="In"/>
    <m/>
    <m/>
    <s v="Customer Ended"/>
    <s v="JianKai.Ding"/>
    <s v="Resolved"/>
    <n v="462"/>
    <m/>
    <n v="462"/>
    <n v="2"/>
    <n v="223"/>
    <n v="239"/>
    <m/>
    <m/>
    <m/>
    <m/>
    <m/>
    <m/>
    <m/>
    <m/>
    <s v="N/A"/>
    <s v="泰強守經銷商"/>
    <s v="Reason: 門市進線:此單走置換，但客戶收到的耳機，但只有更換維修盒。客戶疑慮他這個不是人為損壞，為何會扣保險次數。_x000a__x000a_Action: 待確認後回電。_x000a__x000a_Tools: 60006270_x000a__x000a_End Result: 0985415289"/>
    <s v="一般諮詢"/>
  </r>
  <r>
    <s v="Call"/>
    <s v="voice"/>
    <d v="2025-12-29T00:00:00"/>
    <x v="2"/>
    <s v="2025-12-29 12:54:43"/>
    <s v="2025-12-29 12:58:39"/>
    <s v="SUR"/>
    <n v="12"/>
    <s v="035329777"/>
    <s v="SYNNEX"/>
    <s v="Out"/>
    <m/>
    <m/>
    <s v="Agent Ended"/>
    <s v="JianKai.Ding"/>
    <s v="Resolved"/>
    <n v="235"/>
    <m/>
    <n v="235"/>
    <n v="1"/>
    <n v="144"/>
    <n v="91"/>
    <m/>
    <m/>
    <m/>
    <m/>
    <m/>
    <m/>
    <m/>
    <m/>
    <s v="N/A"/>
    <s v="泰強守經銷商"/>
    <s v="Reason: Gina來信，此案件未附理賠申請書, 請門市再提供, 2天未回覆將退件.請門市未來報修務必提供申請文件_x000a__x000a_Action: 去電門市通知補上_x000a__x000a_Tools: 150112PTC10959、60006410_x000a__x000a_End Result: 035329777"/>
    <s v="一般諮詢"/>
  </r>
  <r>
    <s v="Call"/>
    <s v="voice"/>
    <d v="2025-12-29T00:00:00"/>
    <x v="2"/>
    <s v="2025-12-29 12:45:20"/>
    <s v="2025-12-29 12:47:24"/>
    <s v="SUR"/>
    <n v="12"/>
    <s v="0424513979"/>
    <s v="SYNNEX"/>
    <s v="Out"/>
    <m/>
    <m/>
    <s v="Agent Ended"/>
    <s v="JianKai.Ding"/>
    <s v="Resolved"/>
    <n v="123"/>
    <m/>
    <n v="123"/>
    <n v="1"/>
    <n v="59"/>
    <n v="64"/>
    <m/>
    <m/>
    <m/>
    <m/>
    <m/>
    <m/>
    <m/>
    <m/>
    <s v="N/A"/>
    <s v="泰強守經銷商"/>
    <s v="Reason: 來信申請退保，請檢查郵件並確認原因，說明退費及提醒正本保留，回填文件資料至表單_x000a__x000a_Action: 確認退保原因: 客戶買新手機_x000a__x000a_Tools: 150114PTA08043_x000a__x000a_End Result: 0424513979"/>
    <s v="一般諮詢"/>
  </r>
  <r>
    <s v="Call"/>
    <s v="voice"/>
    <d v="2025-12-29T00:00:00"/>
    <x v="2"/>
    <s v="2025-12-29 12:43:30"/>
    <s v="2025-12-29 12:52:48"/>
    <s v="SUR"/>
    <n v="12"/>
    <s v="0226728791"/>
    <s v="SYNNEX"/>
    <s v="Out"/>
    <m/>
    <m/>
    <s v="Agent Ended"/>
    <s v="rex.liao"/>
    <s v="Resolved"/>
    <n v="557"/>
    <m/>
    <n v="557"/>
    <n v="2"/>
    <n v="332"/>
    <n v="225"/>
    <m/>
    <m/>
    <m/>
    <m/>
    <m/>
    <m/>
    <m/>
    <m/>
    <m/>
    <s v="泰強守經銷商"/>
    <s v="Reason: 派件，送修IMEI不符_x000a__x000a_Action: 告知門市送修IMEI不符，此手機有2個IMEI，填寫到第二IMEI，需先進行批改才能報修_x000a_需準備批改單+銷售紀錄+IMEI 外盒照_x000a__x000a_Tools:   頻道派件，TCS信箱 【亞勝科技服務專案】泰強守保險報修-保單號碼150113PTA03358_x000a_維修單號60006406_x000a__x000a_End Result: 0226728791_x000a_門市表示會盡快補齊批改資料，無其他問題"/>
    <s v="一般諮詢"/>
  </r>
  <r>
    <s v="Call"/>
    <s v="voice"/>
    <d v="2025-12-29T00:00:00"/>
    <x v="2"/>
    <s v="2025-12-29 12:39:52"/>
    <s v="2025-12-29 12:45:05"/>
    <s v="SUR"/>
    <n v="12"/>
    <s v="0424513979"/>
    <s v="SYNNEX"/>
    <s v="Out"/>
    <m/>
    <m/>
    <s v="Customer Ended"/>
    <s v="JianKai.Ding"/>
    <s v="Resolved"/>
    <n v="312"/>
    <m/>
    <n v="312"/>
    <n v="1"/>
    <n v="206"/>
    <n v="106"/>
    <m/>
    <m/>
    <m/>
    <m/>
    <m/>
    <m/>
    <m/>
    <m/>
    <s v="N/A"/>
    <s v="泰強守經銷商"/>
    <s v="Reason: 來信申請退保，請檢查郵件並確認原因，說明退費及提醒正本保留，回填文件資料至表單_x000a__x000a_Action: 申請日期欄位未填。去電請門市更正補件。另提醒正本留存會請專人過去收取，確認門市聯絡地址。_x000a__x000a_Tools: 150114PTA08043_x000a__x000a_End Result: 0424513979"/>
    <s v="一般諮詢"/>
  </r>
  <r>
    <s v="Call"/>
    <s v="voice"/>
    <d v="2025-12-29T00:00:00"/>
    <x v="2"/>
    <s v="2025-12-29 12:32:19"/>
    <s v="2025-12-29 12:35:38"/>
    <s v="SUR"/>
    <n v="12"/>
    <s v="0985415289"/>
    <s v="SYNNEX"/>
    <s v="Out"/>
    <m/>
    <m/>
    <s v="Agent Ended"/>
    <s v="JianKai.Ding"/>
    <s v="Resolved"/>
    <n v="198"/>
    <m/>
    <n v="198"/>
    <n v="1"/>
    <n v="79"/>
    <n v="119"/>
    <m/>
    <m/>
    <m/>
    <m/>
    <m/>
    <m/>
    <m/>
    <m/>
    <s v="N/A"/>
    <s v="泰強守經銷商"/>
    <s v="Reason: 門市詢問出險紀錄，想了解此次維修是否有用到保險次數_x000a__x000a_Action: 此端說明:此單走置換，有用到一次出險紀錄。_x000a__x000a_Tools: 60006270_x000a__x000a_End Result: 0985415289"/>
    <s v="一般諮詢"/>
  </r>
  <r>
    <s v="Call"/>
    <s v="voice"/>
    <d v="2025-12-29T00:00:00"/>
    <x v="2"/>
    <s v="2025-12-29 12:12:36"/>
    <s v="2025-12-29 12:19:07"/>
    <s v="SUR"/>
    <n v="12"/>
    <s v="0492323456"/>
    <s v="SYNNEX"/>
    <s v="Out"/>
    <m/>
    <m/>
    <s v="Agent Ended"/>
    <s v="rex.liao"/>
    <s v="Resolved"/>
    <n v="389"/>
    <m/>
    <n v="389"/>
    <n v="1"/>
    <n v="224"/>
    <n v="165"/>
    <m/>
    <m/>
    <m/>
    <m/>
    <m/>
    <m/>
    <m/>
    <m/>
    <m/>
    <s v="泰強守經銷商"/>
    <s v="Reason: 派件，協助門市B2B系統線上批改_x000a__x000a_Action: 告知可以透過國泰系統B2B進行線上批改_x000a__x000a_Tools:   頻道派件，TCS信箱 【亞勝科技服務專案】泰強守保險報修-保單號碼150114PTA27870_x000a__x000a_End Result: 0492323456_x000a_門市表示了解，無須協助，無其他問題"/>
    <s v="批改申請"/>
  </r>
  <r>
    <s v="Call"/>
    <s v="IVR_SmartPlus"/>
    <d v="2025-12-28T00:00:00"/>
    <x v="5"/>
    <s v="2025-12-28 15:53:10"/>
    <s v="2025-12-28 15:55:31"/>
    <s v="SOLUTO"/>
    <n v="15"/>
    <s v="0989668450"/>
    <s v="FET"/>
    <s v="In"/>
    <m/>
    <m/>
    <s v="Agent Ended"/>
    <s v="amber.wang"/>
    <s v="Resolved"/>
    <n v="138"/>
    <m/>
    <n v="138"/>
    <n v="3"/>
    <n v="85"/>
    <n v="53"/>
    <m/>
    <s v="5"/>
    <s v="Yes"/>
    <m/>
    <m/>
    <m/>
    <m/>
    <s v="Android"/>
    <s v="Samsung Galaxy S25 FE"/>
    <s v="門市/經銷商"/>
    <s v="Reason:門市開通服務_x000a_Action: _x000a_註冊號碼:0989668450_x000a_服務人員姓氏:林小姐_x000a_用戶姓氏:江小姐_x000a_註冊MDN綁定裝置:Samsung Galaxy S25 FE_x000a_申辦時間:(查無MDN要填寫)_x000a_Tools: N/A_x000a_End Result: _x000a_開通完成(用戶已離開門市)，_x000a_無其他問題，轉接滿意度調查。"/>
    <s v="專案"/>
  </r>
  <r>
    <s v="Call"/>
    <s v="IVR_SmartPlus"/>
    <d v="2025-12-28T00:00:00"/>
    <x v="5"/>
    <s v="2025-12-28 15:50:38"/>
    <s v="2025-12-28 15:54:02"/>
    <s v="SOLUTO"/>
    <n v="15"/>
    <s v="0915231587"/>
    <s v="FET"/>
    <s v="In"/>
    <m/>
    <m/>
    <s v="Agent Ended"/>
    <s v="rex.liao"/>
    <s v="Resolved"/>
    <n v="201"/>
    <m/>
    <n v="201"/>
    <n v="4"/>
    <n v="77"/>
    <n v="124"/>
    <m/>
    <s v="5"/>
    <s v="Yes"/>
    <m/>
    <m/>
    <m/>
    <m/>
    <s v="Android"/>
    <s v="Samsung Galaxy S25 FE"/>
    <s v="註冊用戶 - 數位萬事通"/>
    <s v="Reason:  門市2357協助用戶許小姐綁定裝置_x000a__x000a__x000a_Action: 號碼0915231587  許小姐綁定裝置Samsung Galaxy S25 FE_x000a__x000a_Tools: NA_x000a__x000a_End Result: 用戶不在旁邊，無其他問題，轉接滿意度"/>
    <s v="專案"/>
  </r>
  <r>
    <s v="Call"/>
    <s v="IVR_SmartPlus"/>
    <d v="2025-12-28T00:00:00"/>
    <x v="5"/>
    <s v="2025-12-28 15:44:46"/>
    <s v="2025-12-28 15:48:46"/>
    <s v="SOLUTO"/>
    <n v="15"/>
    <s v="0975381748"/>
    <s v="FET"/>
    <s v="In"/>
    <m/>
    <m/>
    <s v="Agent Ended"/>
    <s v="rex.liao"/>
    <s v="Resolved"/>
    <n v="237"/>
    <m/>
    <n v="237"/>
    <n v="3"/>
    <n v="81"/>
    <n v="156"/>
    <m/>
    <s v="5"/>
    <s v="Yes"/>
    <m/>
    <m/>
    <m/>
    <m/>
    <s v="Android"/>
    <s v="Xiaomi 15T Pro"/>
    <s v="註冊用戶 - 數位萬事通"/>
    <s v="Reason: 門市2357林小姐協助用戶外籍A先生進線綁定_x000a__x000a_Action: 號碼:0975381748  A先生綁定手機Xiaomi 15T Pro_x000a_用戶不再旁邊，無其他問題_x000a__x000a__x000a_Tools: NA_x000a__x000a_End Result: 無其他問題，轉接滿意度"/>
    <s v="專案"/>
  </r>
  <r>
    <s v="Call"/>
    <s v="In-App Voip Call"/>
    <d v="2025-12-28T00:00:00"/>
    <x v="5"/>
    <s v="2025-12-28 12:45:31"/>
    <s v="2025-12-28 13:01:35"/>
    <s v="SOLUTO"/>
    <n v="12"/>
    <s v="0933530716"/>
    <s v="SYNNEX"/>
    <s v="In"/>
    <m/>
    <m/>
    <s v="Agent Ended"/>
    <s v="rex.liao"/>
    <s v="Resolved"/>
    <n v="961"/>
    <m/>
    <n v="960"/>
    <n v="3"/>
    <n v="669"/>
    <n v="292"/>
    <m/>
    <m/>
    <m/>
    <m/>
    <m/>
    <m/>
    <m/>
    <s v="Android"/>
    <s v="Samsung  Galaxy A17"/>
    <s v="註冊用戶 - 科技易即通"/>
    <s v="Reason: 詢問手機會固定有提示音出現_x000a__x000a_Action: 因需要帶用戶下載Rescue同步畫面，但用戶表示他想要先摸索看看，避免花太多時間_x000a_有告知用戶不用擔心，希望協助服務，但用戶婉拒_x000a_提供用戶檢查方向_x000a_1.檢查鬧鐘是否有打開_x000a_2.設定&gt;通知或提示   檢查是否有週期提示功能開啟_x000a__x000a_Tools: 測試機_x000a__x000a_End Result: 用戶表示無須其他協助，自己想要先操作檢查看看_x000a_有問題會在進線詢問，轉接滿意度"/>
    <s v="程式相關"/>
  </r>
  <r>
    <s v="Call"/>
    <s v="IVR_SmartPlus"/>
    <d v="2025-12-27T00:00:00"/>
    <x v="6"/>
    <s v="2025-12-27 19:59:26"/>
    <s v="2025-12-27 20:01:50"/>
    <s v="SOLUTO"/>
    <n v="19"/>
    <s v="77446037"/>
    <s v="FET"/>
    <s v="In"/>
    <m/>
    <m/>
    <s v="Agent Ended"/>
    <s v="evan.liu"/>
    <s v="Resolved"/>
    <n v="140"/>
    <m/>
    <n v="140"/>
    <n v="4"/>
    <n v="82"/>
    <n v="58"/>
    <m/>
    <m/>
    <m/>
    <m/>
    <m/>
    <m/>
    <m/>
    <s v="Android"/>
    <s v="Samsung Galaxy S24+"/>
    <s v="門市/經銷商"/>
    <s v=" Reason:門市開通服務_x000a_Action:_x000a_註冊號碼：0916236837_x000a_服務人員：陳小姐_x000a_用戶姓氏：游先生_x000a_註冊MDN綁定裝置：Samsung Galaxy S24+_x000a_Tools:N/A_x000a_End Result:開通完成（用戶已離開門市），無其他問題，轉接滿意度調查"/>
    <s v="專案"/>
  </r>
  <r>
    <s v="Call"/>
    <s v="IVR_SmartPlus"/>
    <d v="2025-12-27T00:00:00"/>
    <x v="6"/>
    <s v="2025-12-27 19:10:56"/>
    <s v="2025-12-27 19:12:54"/>
    <s v="SOLUTO"/>
    <n v="19"/>
    <s v="0926271518"/>
    <s v="FET"/>
    <s v="In"/>
    <m/>
    <m/>
    <s v="Agent Ended"/>
    <s v="evan.liu"/>
    <s v="Resolved"/>
    <n v="106"/>
    <m/>
    <n v="106"/>
    <n v="12"/>
    <n v="78"/>
    <n v="28"/>
    <m/>
    <m/>
    <m/>
    <m/>
    <m/>
    <m/>
    <m/>
    <s v="iOS"/>
    <s v="Apple iPhone 17"/>
    <s v="門市/經銷商"/>
    <s v=" Reason:門市開通服務_x000a_Action:_x000a_註冊號碼：0926271518_x000a_服務人員：邱小姐_x000a_用戶姓氏：林小姐_x000a_註冊MDN綁定裝置：Apple iPhone 17_x000a_Tools:N/A_x000a_End Result:開通完成（用戶已離開門市），無其他問題，轉接滿意度調查"/>
    <s v="專案"/>
  </r>
  <r>
    <s v="Call"/>
    <s v="IVR_SmartPlus"/>
    <d v="2025-12-27T00:00:00"/>
    <x v="6"/>
    <s v="2025-12-27 19:08:57"/>
    <s v="2025-12-27 19:11:06"/>
    <s v="SOLUTO"/>
    <n v="19"/>
    <s v="0967211193"/>
    <s v="FET"/>
    <s v="In"/>
    <m/>
    <m/>
    <s v="Agent Ended"/>
    <s v="evan.liu"/>
    <s v="Resolved"/>
    <n v="125"/>
    <m/>
    <n v="125"/>
    <n v="4"/>
    <n v="79"/>
    <n v="46"/>
    <m/>
    <m/>
    <m/>
    <m/>
    <m/>
    <m/>
    <m/>
    <s v="Android"/>
    <s v="vivo X300"/>
    <s v="門市/經銷商"/>
    <s v=" Reason:門市開通服務_x000a_Action:_x000a_註冊號碼：0967211193_x000a_服務人員：邱小姐_x000a_用戶姓氏：陳先生_x000a_註冊MDN綁定裝置：vivo X300_x000a_Tools:N/A_x000a_End Result:開通完成（用戶已離開門市），無其他問題，轉接滿意度調查"/>
    <s v="專案"/>
  </r>
  <r>
    <s v="Call"/>
    <s v="IVR_SmartPlus"/>
    <d v="2025-12-27T00:00:00"/>
    <x v="6"/>
    <s v="2025-12-27 19:02:41"/>
    <s v="2025-12-27 19:04:34"/>
    <s v="SOLUTO"/>
    <n v="19"/>
    <s v="0908220725"/>
    <s v="FET"/>
    <s v="In"/>
    <m/>
    <m/>
    <s v="Agent Ended"/>
    <s v="evan.liu"/>
    <s v="Resolved"/>
    <n v="110"/>
    <m/>
    <n v="110"/>
    <n v="3"/>
    <n v="72"/>
    <n v="38"/>
    <m/>
    <s v="5"/>
    <s v="Yes"/>
    <m/>
    <m/>
    <m/>
    <m/>
    <s v="Android"/>
    <s v="vivo V60 Lite"/>
    <s v="門市/經銷商"/>
    <s v=" Reason:門市開通服務_x000a_Action:_x000a_註冊號碼：0908220725_x000a_服務人員：林先生_x000a_用戶姓氏：田先生_x000a_註冊MDN綁定裝置：vivo V60 Lite_x000a_Tools:N/A_x000a_End Result:開通完成（用戶已離開門市），無其他問題，轉接滿意度調查"/>
    <s v="專案"/>
  </r>
  <r>
    <s v="Call"/>
    <s v="IVR_SmartPlus"/>
    <d v="2025-12-27T00:00:00"/>
    <x v="6"/>
    <s v="2025-12-27 18:59:17"/>
    <s v="2025-12-27 19:02:00"/>
    <s v="SOLUTO"/>
    <n v="18"/>
    <s v="0967279970"/>
    <s v="FET"/>
    <s v="In"/>
    <m/>
    <m/>
    <s v="Agent Ended"/>
    <s v="evan.liu"/>
    <s v="Resolved"/>
    <n v="120"/>
    <m/>
    <n v="119"/>
    <n v="44"/>
    <n v="83"/>
    <n v="37"/>
    <m/>
    <s v="5"/>
    <s v="Yes"/>
    <m/>
    <m/>
    <m/>
    <m/>
    <s v="iOS"/>
    <s v="Apple iPhone 17"/>
    <s v="門市/經銷商"/>
    <s v=" Reason:門市開通服務_x000a_Action:_x000a_註冊號碼：0967279970_x000a_服務人員：林先生_x000a_用戶姓氏：鄭先生_x000a_註冊MDN綁定裝置：Apple iPhone 17_x000a_Tools:N/A_x000a_End Result:開通完成（用戶已離開門市），無其他問題，轉接滿意度調查"/>
    <s v="專案"/>
  </r>
  <r>
    <s v="Call"/>
    <s v="IVR_SmartPlus"/>
    <d v="2025-12-27T00:00:00"/>
    <x v="6"/>
    <s v="2025-12-27 18:47:53"/>
    <s v="2025-12-27 18:49:39"/>
    <s v="SOLUTO"/>
    <n v="18"/>
    <s v="0976663005"/>
    <s v="FET"/>
    <s v="In"/>
    <m/>
    <m/>
    <s v="Agent Ended"/>
    <s v="Howard.Chen"/>
    <s v="Resolved"/>
    <n v="103"/>
    <m/>
    <n v="103"/>
    <n v="3"/>
    <n v="77"/>
    <n v="26"/>
    <m/>
    <m/>
    <m/>
    <m/>
    <m/>
    <m/>
    <m/>
    <s v="Android"/>
    <s v="Samsung Galaxy S25 FE"/>
    <s v="門市/經銷商"/>
    <s v="Reason:門市開通服務。_x000a__x000a_Action:_x000a_註冊號碼：0976663005_x000a_用戶姓氏：蔡小姐_x000a_註冊MDN綁定裝置：Samsung Galaxy S25 FE_x000a__x000a_Tools:N/A。_x000a__x000a_End Result:開通完成(用戶已離開門市)，無其他問題，轉接滿意度。"/>
    <s v="專案"/>
  </r>
  <r>
    <s v="Call"/>
    <s v="IVR_SmartPlus"/>
    <d v="2025-12-27T00:00:00"/>
    <x v="6"/>
    <s v="2025-12-27 18:45:35"/>
    <s v="2025-12-27 18:46:58"/>
    <s v="SOLUTO"/>
    <n v="18"/>
    <s v="0936665818"/>
    <s v="FET"/>
    <s v="In"/>
    <m/>
    <m/>
    <s v="Agent Ended"/>
    <s v="Howard.Chen"/>
    <s v="Resolved"/>
    <n v="80"/>
    <m/>
    <n v="80"/>
    <n v="3"/>
    <n v="67"/>
    <n v="13"/>
    <m/>
    <m/>
    <m/>
    <m/>
    <m/>
    <m/>
    <m/>
    <s v="Android"/>
    <s v="vivo X300"/>
    <s v="門市/經銷商"/>
    <s v="Reason:門市開通服務。_x000a__x000a_Action:_x000a_註冊號碼：0936665818_x000a_用戶姓氏：蔡先生_x000a_註冊MDN綁定裝置：vivo X300_x000a__x000a_Tools:N/A。_x000a__x000a_End Result:開通完成(用戶已離開門市)，無其他問題，轉接滿意度。"/>
    <s v="專案"/>
  </r>
  <r>
    <s v="Call"/>
    <s v="IVR_SmartPlus"/>
    <d v="2025-12-27T00:00:00"/>
    <x v="6"/>
    <s v="2025-12-27 18:41:47"/>
    <s v="2025-12-27 18:44:47"/>
    <s v="SOLUTO"/>
    <n v="18"/>
    <s v="0967159661"/>
    <s v="FET"/>
    <s v="In"/>
    <m/>
    <m/>
    <s v="Agent Ended"/>
    <s v="Howard.Chen"/>
    <s v="Resolved"/>
    <n v="177"/>
    <m/>
    <n v="178"/>
    <n v="3"/>
    <n v="110"/>
    <n v="67"/>
    <m/>
    <m/>
    <m/>
    <m/>
    <m/>
    <m/>
    <m/>
    <s v="Android"/>
    <s v="OPPO Reno14"/>
    <s v="門市/經銷商"/>
    <s v="Reason:門市開通服務。_x000a__x000a_Action:_x000a_註冊號碼：0967159661_x000a_用戶姓氏：蔡先生_x000a_註冊MDN綁定裝置：Oppo Reno14_x000a__x000a_Tools:N/A。_x000a__x000a_End Result:開通完成(用戶已離開門市)，無其他問題，轉接滿意度。"/>
    <s v="專案"/>
  </r>
  <r>
    <s v="Call"/>
    <s v="IVR_SmartPlus"/>
    <d v="2025-12-27T00:00:00"/>
    <x v="6"/>
    <s v="2025-12-27 18:38:19"/>
    <s v="2025-12-27 18:39:53"/>
    <s v="SOLUTO"/>
    <n v="18"/>
    <s v="0967279719"/>
    <s v="FET"/>
    <s v="In"/>
    <m/>
    <m/>
    <s v="Agent Ended"/>
    <s v="Howard.Chen"/>
    <s v="Resolved"/>
    <n v="91"/>
    <m/>
    <n v="91"/>
    <n v="3"/>
    <n v="72"/>
    <n v="19"/>
    <m/>
    <m/>
    <m/>
    <m/>
    <m/>
    <m/>
    <m/>
    <s v="iOS"/>
    <s v="Apple iPhone 17 Pro"/>
    <s v="門市/經銷商"/>
    <s v="Reason:門市開通服務。_x000a__x000a_Action:_x000a_註冊號碼：0967279719_x000a_用戶姓氏：陳小姐_x000a_註冊MDN綁定裝置：Apple iPhone 17 Pro_x000a__x000a_Tools:N/A。_x000a__x000a_End Result:開通完成(用戶已離開門市)，無其他問題，轉接滿意度。"/>
    <s v="專案"/>
  </r>
  <r>
    <s v="Call"/>
    <s v="IVR_SmartPlus"/>
    <d v="2025-12-27T00:00:00"/>
    <x v="6"/>
    <s v="2025-12-27 18:36:23"/>
    <s v="2025-12-27 18:37:50"/>
    <s v="SOLUTO"/>
    <n v="18"/>
    <s v="0938728069"/>
    <s v="FET"/>
    <s v="In"/>
    <m/>
    <m/>
    <s v="Agent Ended"/>
    <s v="Howard.Chen"/>
    <s v="Resolved"/>
    <n v="83"/>
    <m/>
    <n v="84"/>
    <n v="3"/>
    <n v="72"/>
    <n v="11"/>
    <m/>
    <m/>
    <m/>
    <m/>
    <m/>
    <m/>
    <m/>
    <s v="iOS"/>
    <s v="Apple iPhone 17 Pro"/>
    <s v="門市/經銷商"/>
    <s v="Reason:門市開通服務。_x000a__x000a_Action:_x000a_註冊號碼：0938728069_x000a_用戶姓氏：徐先生_x000a_註冊MDN綁定裝置：Apple iPhone 17 Pro_x000a__x000a_Tools:N/A。_x000a__x000a_End Result:開通完成(用戶已離開門市)，無其他問題，轉接滿意度。"/>
    <s v="專案"/>
  </r>
  <r>
    <s v="Call"/>
    <s v="IVR_SmartPlus"/>
    <d v="2025-12-27T00:00:00"/>
    <x v="6"/>
    <s v="2025-12-27 18:32:47"/>
    <s v="2025-12-27 18:34:11"/>
    <s v="SOLUTO"/>
    <n v="18"/>
    <s v="0960840680"/>
    <s v="FET"/>
    <s v="In"/>
    <m/>
    <m/>
    <s v="Agent Ended"/>
    <s v="Howard.Chen"/>
    <s v="Resolved"/>
    <n v="82"/>
    <m/>
    <n v="82"/>
    <n v="3"/>
    <n v="68"/>
    <n v="14"/>
    <m/>
    <m/>
    <m/>
    <m/>
    <m/>
    <m/>
    <m/>
    <s v="iOS"/>
    <s v="Apple iPhone 17 Pro Max"/>
    <s v="門市/經銷商"/>
    <s v="Reason:門市開通服務。_x000a__x000a_Action:_x000a_註冊號碼：0960840680_x000a_用戶姓氏：吳先生_x000a_註冊MDN綁定裝置：Apple iPhone 17 Pro Max_x000a__x000a_Tools:N/A。_x000a__x000a_End Result:開通完成(用戶已離開門市)，無其他問題，轉接滿意度。"/>
    <s v="專案"/>
  </r>
  <r>
    <s v="Call"/>
    <s v="IVR_SmartPlus"/>
    <d v="2025-12-27T00:00:00"/>
    <x v="6"/>
    <s v="2025-12-27 18:30:59"/>
    <s v="2025-12-27 18:32:21"/>
    <s v="SOLUTO"/>
    <n v="18"/>
    <s v="0967155350"/>
    <s v="FET"/>
    <s v="In"/>
    <m/>
    <m/>
    <s v="Agent Ended"/>
    <s v="Howard.Chen"/>
    <s v="Resolved"/>
    <n v="79"/>
    <m/>
    <n v="79"/>
    <n v="3"/>
    <n v="67"/>
    <n v="12"/>
    <m/>
    <m/>
    <m/>
    <m/>
    <m/>
    <m/>
    <m/>
    <s v="iOS"/>
    <s v="Apple iPhone 17 Pro Max"/>
    <s v="門市/經銷商"/>
    <s v="Reason:門市開通服務。_x000a__x000a_Action:_x000a_註冊號碼：0967155350_x000a_用戶姓氏：林先生_x000a_註冊MDN綁定裝置：Apple iPhone 17 Pro Max_x000a__x000a_Tools:N/A。_x000a__x000a_End Result:開通完成(用戶已離開門市)，無其他問題，轉接滿意度。"/>
    <s v="專案"/>
  </r>
  <r>
    <s v="Call"/>
    <s v="IVR_SmartPlus"/>
    <d v="2025-12-27T00:00:00"/>
    <x v="6"/>
    <s v="2025-12-27 18:28:12"/>
    <s v="2025-12-27 18:29:42"/>
    <s v="SOLUTO"/>
    <n v="18"/>
    <s v="0916728900"/>
    <s v="FET"/>
    <s v="In"/>
    <m/>
    <m/>
    <s v="Agent Ended"/>
    <s v="Howard.Chen"/>
    <s v="Resolved"/>
    <n v="87"/>
    <m/>
    <n v="87"/>
    <n v="4"/>
    <n v="71"/>
    <n v="16"/>
    <m/>
    <m/>
    <m/>
    <m/>
    <m/>
    <m/>
    <m/>
    <s v="iOS"/>
    <s v="Apple iPhone 17 Pro Max"/>
    <s v="門市/經銷商"/>
    <s v="Reason:門市開通服務。_x000a__x000a_Action:_x000a_註冊號碼：0916728900_x000a_用戶姓氏：林先生_x000a_註冊MDN綁定裝置：Apple iPhone 17 Pro Max_x000a__x000a_Tools:N/A。_x000a__x000a_End Result:開通完成(用戶已離開門市)，無其他問題，轉接滿意度。"/>
    <s v="專案"/>
  </r>
  <r>
    <s v="Call"/>
    <s v="IVR_SmartPlus"/>
    <d v="2025-12-27T00:00:00"/>
    <x v="6"/>
    <s v="2025-12-27 18:26:22"/>
    <s v="2025-12-27 18:27:54"/>
    <s v="SOLUTO"/>
    <n v="18"/>
    <s v="0987797995"/>
    <s v="FET"/>
    <s v="In"/>
    <m/>
    <m/>
    <s v="Agent Ended"/>
    <s v="Howard.Chen"/>
    <s v="Resolved"/>
    <n v="89"/>
    <m/>
    <n v="89"/>
    <n v="3"/>
    <n v="71"/>
    <n v="18"/>
    <m/>
    <m/>
    <m/>
    <m/>
    <m/>
    <m/>
    <m/>
    <s v="iOS"/>
    <s v="Apple iPhone 16"/>
    <s v="門市/經銷商"/>
    <s v="Reason:門市開通服務。_x000a__x000a_Action:_x000a_註冊號碼：0987797995_x000a_用戶姓氏：余小姐_x000a_註冊MDN綁定裝置：Apple iPhone 16_x000a__x000a_Tools:N/A。_x000a__x000a_End Result:開通完成(用戶已離開門市)，無其他問題，轉接滿意度。"/>
    <s v="專案"/>
  </r>
  <r>
    <s v="Call"/>
    <s v="IVR_SmartPlus"/>
    <d v="2025-12-27T00:00:00"/>
    <x v="6"/>
    <s v="2025-12-27 18:24:09"/>
    <s v="2025-12-27 18:25:58"/>
    <s v="SOLUTO"/>
    <n v="18"/>
    <s v="0916386771"/>
    <s v="FET"/>
    <s v="In"/>
    <m/>
    <m/>
    <s v="Agent Ended"/>
    <s v="Howard.Chen"/>
    <s v="Resolved"/>
    <n v="105"/>
    <m/>
    <n v="104"/>
    <n v="4"/>
    <n v="84"/>
    <n v="21"/>
    <m/>
    <m/>
    <m/>
    <m/>
    <m/>
    <m/>
    <m/>
    <s v="Android"/>
    <s v="vivo V60 Lite"/>
    <s v="門市/經銷商"/>
    <s v="Reason:門市開通服務。_x000a__x000a_Action:_x000a_註冊號碼：0916386771_x000a_用戶姓氏：余小姐_x000a_註冊MDN綁定裝置：vivo V60 Lite_x000a__x000a_Tools:N/A。_x000a__x000a_End Result:開通完成(用戶已離開門市)，無其他問題，轉接滿意度。"/>
    <s v="專案"/>
  </r>
  <r>
    <s v="Call"/>
    <s v="IVR_HappyTech"/>
    <d v="2025-12-27T00:00:00"/>
    <x v="6"/>
    <s v="2025-12-27 15:44:32"/>
    <s v="2025-12-27 16:00:07"/>
    <s v="SOLUTO"/>
    <n v="15"/>
    <s v="0910968075"/>
    <s v="CHT"/>
    <s v="In"/>
    <m/>
    <m/>
    <s v="Agent Ended"/>
    <s v="evan.liu"/>
    <s v="Resolved"/>
    <n v="933"/>
    <m/>
    <n v="933"/>
    <n v="3"/>
    <n v="874"/>
    <n v="59"/>
    <m/>
    <s v="5"/>
    <s v="Yes"/>
    <m/>
    <m/>
    <m/>
    <m/>
    <s v="iOS"/>
    <s v="Apple iPhone SE (2022)"/>
    <s v="註冊用戶 - 快樂技術專家"/>
    <s v="Reason: 在照片中加入文字_x000a__x000a_Action: 點開照片&gt;編輯&gt;右上鉛筆符號&gt;右下+號&gt;加入文字&gt;刪除「文字」&gt;格式&gt;選擇顏色&gt;輸入文字&gt;移動_x000a__x000a_Tools: 個人經驗_x000a__x000a_End Result: 說明完成，轉滿意度"/>
    <s v="程式相關"/>
  </r>
  <r>
    <s v="Call"/>
    <s v="IVR_Soluto"/>
    <d v="2025-12-27T00:00:00"/>
    <x v="6"/>
    <s v="2025-12-27 11:52:35"/>
    <s v="2025-12-27 12:15:06"/>
    <s v="SOLUTO"/>
    <n v="11"/>
    <s v="0920525904"/>
    <s v="SYNNEX"/>
    <s v="In"/>
    <m/>
    <m/>
    <s v="Agent Ended"/>
    <s v="alex.chen"/>
    <s v="Resolved"/>
    <n v="1348"/>
    <n v="69"/>
    <n v="1348"/>
    <n v="3"/>
    <n v="1092"/>
    <n v="256"/>
    <m/>
    <s v="5"/>
    <s v="Yes"/>
    <m/>
    <m/>
    <m/>
    <m/>
    <s v="Android"/>
    <s v=" Oppo  Reno13"/>
    <s v="註冊用戶 - 科技易即通"/>
    <s v="Reason: 詢問一鍵閃記?_x000a__x000a_Action: 說明此為oppo針對中高階手機釋出更新後的AI功能，功能多元且複雜，如手機有實體鍵可以透過設定直接快速開啟，如沒有可以透過手勢三指往上滑動叫出此功能，簡單來說一件閃記=快速拍照/錄音/存連結(輸入)，記憶倉=自動分類、搜尋、規劃與回想(輸出)，建議用戶也可以多玩玩看這新功能，點選記憶倉下方的說一說也能直接與OPPO AI進行聊天對話或是詢問問題，確認說明清楚，轉滿意度_x000a__x000a_Tools: 測試機_x000a__x000a_End Result: 完成"/>
    <s v="程式相關"/>
  </r>
  <r>
    <s v="Call"/>
    <s v="In-App Voip Call"/>
    <d v="2025-12-26T00:00:00"/>
    <x v="3"/>
    <s v="2025-12-26 23:50:48"/>
    <s v="2025-12-27 00:00:29"/>
    <s v="SOLUTO"/>
    <n v="23"/>
    <s v="0960117779"/>
    <s v="SYNNEX"/>
    <s v="In"/>
    <m/>
    <m/>
    <s v="Agent Ended"/>
    <s v="evan.liu"/>
    <s v="Resolved"/>
    <n v="578"/>
    <m/>
    <n v="578"/>
    <n v="3"/>
    <n v="436"/>
    <n v="142"/>
    <m/>
    <s v="非常願意推薦"/>
    <s v="已解決"/>
    <m/>
    <m/>
    <m/>
    <m/>
    <s v="iOS"/>
    <s v="Apple  iPhone 15 Pro Max"/>
    <s v="註冊用戶 - 科技易即通"/>
    <s v="Reason: Netflix影片簡介顯示英文_x000a__x000a_Action: 透過螢幕共享確認只有該影集的單集介紹顯示英文，其他影集皆正常_x000a_使用私人裝置測試，也是只有該影集出現此問題，故推測是Netflix官方問題，_x000a_但影片字幕音訊都正常，不影響用戶觀看_x000a__x000a_Tools: 個人手機、螢幕共享_x000a__x000a_End Result: 說明完成，轉滿意度"/>
    <s v="程式相關"/>
  </r>
  <r>
    <s v="Call"/>
    <s v="In-App Voip Call"/>
    <d v="2025-12-26T00:00:00"/>
    <x v="3"/>
    <s v="2025-12-26 23:31:09"/>
    <s v="2025-12-26 23:43:20"/>
    <s v="SOLUTO"/>
    <n v="23"/>
    <s v="0960117779"/>
    <s v="SYNNEX"/>
    <s v="In"/>
    <m/>
    <m/>
    <s v="Agent Ended"/>
    <s v="Howard.Chen"/>
    <s v="Resolved"/>
    <n v="727"/>
    <n v="84"/>
    <n v="727"/>
    <n v="4"/>
    <n v="572"/>
    <n v="155"/>
    <m/>
    <s v="非常願意推薦"/>
    <s v="已解決"/>
    <m/>
    <m/>
    <m/>
    <m/>
    <s v="iOS"/>
    <s v="Apple  iPhone 15 Pro Max"/>
    <s v="註冊用戶 - 科技易即通"/>
    <s v="Reason:NETFLIX顯示「您的裝置尚未設為此帳戶的同戶裝置」_x000a__x000a_Action:此訊息表示 Netflix 判定您的裝置尚未設為 Netflix 同戶裝置。例如如果在外出時或在住家以外的地方使用行動裝置或電腦，會需要先驗證裝置才能暫時收看。_x000a_若要驗證行動裝置或電腦：如果裝置出現錯誤訊息，請點一下 [暫時收看]。_x000a_一、點一下 [傳送電子郵件]，即可收到代碼。_x000a_二、查看您收到的電子郵件並找到代碼。_x000a_三、返回 Netflix App 或網頁並輸入電子郵件中的代碼，然後點一下 [送出代碼]。_x000a_四、點一下 [繼續前往 Netflix]。_x000a__x000a_Tools:LMI、NETFLIX官網_x000a__x000a_End Result:無其他問題轉接滿意度。"/>
    <s v="程式相關"/>
  </r>
  <r>
    <s v="Call"/>
    <s v="voice"/>
    <d v="2025-12-26T00:00:00"/>
    <x v="3"/>
    <s v="2025-12-26 20:04:13"/>
    <s v="2025-12-26 20:09:46"/>
    <s v="SUR"/>
    <n v="20"/>
    <s v="0903210633"/>
    <s v="SYNNEX"/>
    <s v="Out"/>
    <m/>
    <m/>
    <s v="Agent Ended"/>
    <s v="Howard.Chen"/>
    <s v="Resolved"/>
    <n v="332"/>
    <m/>
    <n v="331"/>
    <n v="2"/>
    <n v="241"/>
    <n v="91"/>
    <m/>
    <m/>
    <m/>
    <m/>
    <m/>
    <m/>
    <m/>
    <m/>
    <s v=" NA"/>
    <s v="泰強守保戶"/>
    <s v="Reason:保戶本人劉小姐，國泰來信，劉小姐反映行動裝置有損壞，原門市已關閉欲申請理賠，協助報修。_x000a__x000a_Action:  提供可協助報修門市，揚紳通訊二苓店/高雄市小港區二苓路178號 /11:30~21:30。_x000a_並請窗口協助通知門市客戶將前往報修。_x000a__x000a_Tools:TCS信箱-國泰泰強守行動裝置險客服會辦單詢問送修-150114PTA12656_x0009_劉詠宜、泰強守經銷商名單_含上課1209-可協助門市名單_x000a__x000a_End Result: 無其他問題。0903210633"/>
    <s v="一般諮詢"/>
  </r>
  <r>
    <s v="Call"/>
    <s v="voice"/>
    <d v="2025-12-26T00:00:00"/>
    <x v="3"/>
    <s v="2025-12-26 18:37:01"/>
    <s v="2025-12-26 18:47:08"/>
    <s v="SUR"/>
    <n v="18"/>
    <s v="0988072466"/>
    <s v="SYNNEX"/>
    <s v="Out"/>
    <m/>
    <m/>
    <s v="Agent Ended"/>
    <s v="evan.liu"/>
    <s v="Resolved"/>
    <n v="606"/>
    <m/>
    <n v="606"/>
    <n v="1"/>
    <n v="454"/>
    <n v="152"/>
    <m/>
    <m/>
    <m/>
    <m/>
    <m/>
    <m/>
    <m/>
    <m/>
    <s v="NA"/>
    <s v="泰強守保戶"/>
    <s v="Reason: 國泰來信請求協助提供續保門市_x000a__x000a_Action: 用戶所在高雄市三民區_x000a_提供鑫鑫通訊_x000a_高雄市鳳山區青年路二段286號  _x000a__x000a_Tools: 國泰泰強守行動裝置險客服會辦單-_x0009_150114PTA03553_x0009_ 李XX_x000a__x000a_End Result: 說明完成"/>
    <s v="一般諮詢"/>
  </r>
  <r>
    <s v="Call"/>
    <s v="voice"/>
    <d v="2025-12-26T00:00:00"/>
    <x v="3"/>
    <s v="2025-12-26 17:29:55"/>
    <s v="2025-12-26 17:32:52"/>
    <s v="SUR"/>
    <n v="17"/>
    <s v="0287729016"/>
    <s v="SYNNEX"/>
    <s v="Out"/>
    <m/>
    <m/>
    <s v="Agent Ended"/>
    <s v="alex.chen"/>
    <s v="Resolved"/>
    <n v="175"/>
    <m/>
    <n v="176"/>
    <n v="1"/>
    <n v="70"/>
    <n v="105"/>
    <m/>
    <m/>
    <m/>
    <m/>
    <m/>
    <m/>
    <m/>
    <m/>
    <s v="NA"/>
    <s v="泰強守經銷商"/>
    <s v="Reason: 提醒回填案件編號+打包注意事項_x000a__x000a_Action: 韓小姐，已提醒回填案件編號+打包注意事項，後續將派車前往收件，無其他問題，呼叫物流_x000a__x000a_Tools: TCS信箱:【亞勝科技服務專案】泰強守保險報修-150113PTA07448_x000a__x000a_End Result: 完成"/>
    <s v="一般諮詢"/>
  </r>
  <r>
    <s v="Call"/>
    <s v="voice"/>
    <d v="2025-12-26T00:00:00"/>
    <x v="3"/>
    <s v="2025-12-26 17:27:48"/>
    <s v="2025-12-26 17:31:02"/>
    <s v="SUR"/>
    <n v="17"/>
    <s v="0915226502"/>
    <s v="SYNNEX"/>
    <s v="Out"/>
    <m/>
    <m/>
    <s v="Customer Ended"/>
    <s v="JianKai.Ding"/>
    <s v="Resolved"/>
    <n v="192"/>
    <m/>
    <n v="192"/>
    <n v="2"/>
    <n v="39"/>
    <n v="153"/>
    <m/>
    <m/>
    <m/>
    <m/>
    <m/>
    <m/>
    <m/>
    <m/>
    <s v="N/A"/>
    <s v="泰強守保戶"/>
    <s v="Reason: 門市有維修需求_x000a__x000a_Action: 經確認後提供報修地點予客戶_x000a__x000a_Tools: 150112PTA57925_x000a__x000a_End Result: 0915226502"/>
    <s v="一般諮詢"/>
  </r>
  <r>
    <s v="Call"/>
    <s v="voice"/>
    <d v="2025-12-26T00:00:00"/>
    <x v="3"/>
    <s v="2025-12-26 17:25:01"/>
    <s v="2025-12-26 17:28:14"/>
    <s v="SUR"/>
    <n v="17"/>
    <s v="0915226502"/>
    <s v="SYNNEX"/>
    <s v="Out"/>
    <m/>
    <m/>
    <s v="Agent Ended"/>
    <s v="evan.liu"/>
    <s v="Resolved"/>
    <n v="192"/>
    <m/>
    <n v="192"/>
    <n v="1"/>
    <n v="86"/>
    <n v="106"/>
    <m/>
    <m/>
    <m/>
    <m/>
    <m/>
    <m/>
    <m/>
    <m/>
    <s v="NA"/>
    <s v="泰強守保戶"/>
    <s v="Reason: 國泰來信請求協助用戶報修_x000a__x000a_Action: 依先前提供的報修門市_x000a_大安指標通訊：台北市大安區和平東路三段325號1樓_x000a_用戶表示這兩天會將手機送去門市報修_x000a__x000a_Tools: TCS-國泰泰強守行動裝置險客服會辦單-150112PTA57925張XX_x000a__x000a_End Result: 說明完成"/>
    <s v="一般諮詢"/>
  </r>
  <r>
    <s v="Call"/>
    <s v="IVR_SUR-Claim Service Support"/>
    <d v="2025-12-26T00:00:00"/>
    <x v="3"/>
    <s v="2025-12-26 17:20:20"/>
    <s v="2025-12-26 17:27:25"/>
    <s v="SUR"/>
    <n v="17"/>
    <s v="22932145"/>
    <s v="SYNNEX"/>
    <s v="In"/>
    <m/>
    <m/>
    <s v="Customer Ended"/>
    <s v="JianKai.Ding"/>
    <s v="Resolved"/>
    <n v="421"/>
    <n v="99"/>
    <n v="421"/>
    <n v="4"/>
    <n v="296"/>
    <n v="125"/>
    <m/>
    <m/>
    <m/>
    <m/>
    <m/>
    <m/>
    <m/>
    <m/>
    <s v="N/A"/>
    <s v="泰強守保戶"/>
    <s v="Reason: 客戶進線:表示剛未接到電話，有報修需求，詢問維修地點_x000a__x000a_Action: 經確認後後提供報修地點予客戶。客戶表示約明後天會過去送修。_x000a__x000a_Tools: 150112PTA57925_x000a__x000a_End Result: 22932145"/>
    <s v="一般諮詢"/>
  </r>
  <r>
    <s v="Call"/>
    <s v="voice"/>
    <d v="2025-12-26T00:00:00"/>
    <x v="3"/>
    <s v="2025-12-26 17:19:55"/>
    <s v="2025-12-26 17:24:54"/>
    <s v="SUR"/>
    <n v="17"/>
    <s v="0925099933"/>
    <s v="SYNNEX"/>
    <s v="Out"/>
    <m/>
    <m/>
    <s v="Agent Ended"/>
    <s v="evan.liu"/>
    <s v="Resolved"/>
    <n v="297"/>
    <m/>
    <n v="298"/>
    <n v="1"/>
    <n v="240"/>
    <n v="57"/>
    <m/>
    <m/>
    <m/>
    <m/>
    <m/>
    <m/>
    <m/>
    <m/>
    <s v="NA"/>
    <s v="泰強守保戶"/>
    <s v="Reason: 國泰來信協助用戶確認報修門市_x000a__x000a_Action: 改撥打張小姐0915226502_x000a__x000a_Tools: TCS-國泰泰強守行動裝置險客服會辦單-150112PTA57925張伊玟_x000a__x000a_End Result: 改撥打張小姐0915226502"/>
    <s v="一般諮詢"/>
  </r>
  <r>
    <s v="Call"/>
    <s v="voice"/>
    <d v="2025-12-26T00:00:00"/>
    <x v="3"/>
    <s v="2025-12-26 17:17:25"/>
    <s v="2025-12-26 17:22:47"/>
    <s v="SUR"/>
    <n v="17"/>
    <s v="0982627682"/>
    <s v="SYNNEX"/>
    <s v="Out"/>
    <m/>
    <m/>
    <s v="Customer Ended"/>
    <s v="alex.chen"/>
    <s v="Resolved"/>
    <n v="320"/>
    <m/>
    <n v="321"/>
    <n v="1"/>
    <n v="219"/>
    <n v="101"/>
    <m/>
    <m/>
    <m/>
    <m/>
    <m/>
    <m/>
    <m/>
    <m/>
    <s v="NA"/>
    <s v="泰強守保戶"/>
    <s v="Reason: 資料齊全已起單，單號60006443，致電提醒回填案件編號+保單號碼+打包注意事項_x000a__x000a_Action: 黃小姐，已提醒回填案件編號+保單號碼+打包注意事項，後續將派車前往收件，無其他問題，呼叫物流_x000a__x000a_Tools: TCS信箱:【亞勝科技服務專案】泰強守保險報修-150113PTA17074_x000a__x000a_End Result: 完成"/>
    <s v="一般諮詢"/>
  </r>
  <r>
    <s v="Call"/>
    <s v="voice"/>
    <d v="2025-12-26T00:00:00"/>
    <x v="3"/>
    <s v="2025-12-26 17:14:07"/>
    <s v="2025-12-26 17:16:59"/>
    <s v="SUR"/>
    <n v="17"/>
    <s v="0222068099"/>
    <s v="SYNNEX"/>
    <s v="Out"/>
    <m/>
    <m/>
    <s v="Agent Ended"/>
    <s v="Howard.Chen"/>
    <s v="Resolved"/>
    <n v="171"/>
    <m/>
    <n v="170"/>
    <n v="1"/>
    <n v="127"/>
    <n v="44"/>
    <m/>
    <m/>
    <m/>
    <m/>
    <m/>
    <m/>
    <m/>
    <m/>
    <s v="NA"/>
    <s v="泰強守經銷商"/>
    <s v="Reason:150112PTA58005門市來信紙本報修，起單完成。_x000a__x000a_Action:確認收到回信物流單及維修編號(60006444)，說明打包方式後呼叫物流_x000a__x000a_Tools:TCS信箱-陳愷君、TRS、TCS信箱-【亞勝科技服務專案】泰強守保險報修-150112PTA58005_x000a__x000a_End Result:無其他問題。0222068099"/>
    <s v="一般諮詢"/>
  </r>
  <r>
    <s v="Call"/>
    <s v="voice"/>
    <d v="2025-12-26T00:00:00"/>
    <x v="3"/>
    <s v="2025-12-26 17:10:47"/>
    <s v="2025-12-26 17:15:47"/>
    <s v="SUR"/>
    <n v="17"/>
    <s v="0925099933"/>
    <s v="SYNNEX"/>
    <s v="Out"/>
    <m/>
    <m/>
    <s v="Customer Ended"/>
    <s v="evan.liu"/>
    <s v="Resolved"/>
    <n v="299"/>
    <m/>
    <n v="299"/>
    <n v="1"/>
    <n v="226"/>
    <n v="73"/>
    <m/>
    <m/>
    <m/>
    <m/>
    <m/>
    <m/>
    <m/>
    <m/>
    <s v="NA"/>
    <s v="泰強守保戶"/>
    <s v="Reason: 國泰來信請求協助報修_x000a__x000a_Action: 改聯絡要保人0915226502 張小姐_x000a__x000a_Tools: TCS-國泰泰強守行動裝置險客服會辦單-150112PTA57925張伊玟_x000a__x000a_End Result: 改聯絡要保人0915226502 張小姐"/>
    <s v="一般諮詢"/>
  </r>
  <r>
    <s v="Call"/>
    <s v="IVR_SUR-Retail &amp; Sales support"/>
    <d v="2025-12-26T00:00:00"/>
    <x v="3"/>
    <s v="2025-12-26 16:06:26"/>
    <s v="2025-12-26 16:12:01"/>
    <s v="SUR"/>
    <n v="16"/>
    <s v="0908318709"/>
    <s v="SYNNEX"/>
    <s v="In"/>
    <m/>
    <m/>
    <s v="Customer Ended"/>
    <s v="JianKai.Ding"/>
    <s v="Resolved"/>
    <n v="330"/>
    <m/>
    <n v="330"/>
    <n v="5"/>
    <n v="110"/>
    <n v="220"/>
    <m/>
    <m/>
    <m/>
    <m/>
    <m/>
    <m/>
    <m/>
    <m/>
    <s v="N/A"/>
    <s v="泰強守經銷商"/>
    <s v="Reason: 門市進線:詢問在國外買的手機能投保泰強守嗎? 手機在國外被偷如何處理?_x000a__x000a_Action: 此端說明不能，需在門市購買且當下馬上投保才可以。手機在國外被偷，請客戶向當地警局申請報案單。門市已知悉_x000a__x000a_Tools: N/A_x000a__x000a_End Result: 0908318709"/>
    <s v="一般諮詢"/>
  </r>
  <r>
    <s v="Call"/>
    <s v="IVR_SUR-Claim Service Support"/>
    <d v="2025-12-26T00:00:00"/>
    <x v="3"/>
    <s v="2025-12-26 15:33:38"/>
    <s v="2025-12-26 15:38:21"/>
    <s v="SUR"/>
    <n v="15"/>
    <s v="047272303"/>
    <s v="SYNNEX"/>
    <s v="In"/>
    <m/>
    <m/>
    <s v="Agent Ended"/>
    <s v="alex.chen"/>
    <s v="Resolved"/>
    <n v="280"/>
    <m/>
    <n v="280"/>
    <n v="3"/>
    <n v="116"/>
    <n v="164"/>
    <m/>
    <m/>
    <m/>
    <m/>
    <m/>
    <m/>
    <m/>
    <m/>
    <s v="NA"/>
    <s v="泰強守保戶"/>
    <s v="Reason: 來電想詢問剛剛有未接來電(經確認是剛剛致電想說明AB單有漏填)_x000a__x000a_Action: 黃小姐來電表示有未接來電，說明AB單漏填事故地點、關係欄位沒有勾選到，填寫完整後再補件到TCS信箱，無其他問題，等候補件_x000a__x000a_Tools: TCS信箱:Re: 【亞勝科技服務專案】泰強守保險報修_x000a__x000a_End Result: 完成，保戶本人黃小姐0982627682"/>
    <s v="一般諮詢"/>
  </r>
  <r>
    <s v="Call"/>
    <s v="IVR_SUR-Retail &amp; Sales support"/>
    <d v="2025-12-26T00:00:00"/>
    <x v="3"/>
    <s v="2025-12-26 15:30:35"/>
    <s v="2025-12-26 15:36:39"/>
    <s v="SUR"/>
    <n v="15"/>
    <s v="0908318709"/>
    <s v="SYNNEX"/>
    <s v="In"/>
    <m/>
    <m/>
    <s v="Agent Ended"/>
    <s v="JianKai.Ding"/>
    <s v="Resolved"/>
    <n v="361"/>
    <m/>
    <n v="361"/>
    <n v="3"/>
    <n v="199"/>
    <n v="162"/>
    <m/>
    <m/>
    <m/>
    <m/>
    <m/>
    <m/>
    <m/>
    <m/>
    <s v="N/A"/>
    <s v="泰強守經銷商"/>
    <s v="Reason: 門市進線:問題1.詢問保險期限 2.是不是有舊機回收方案_x000a__x000a_Action: 問題1.核資後提供(姓名、ID、裝置型號) 問題2.有，但不是每個裝置都符合舊機回收方案的資格。 門市已知悉。_x000a__x000a_Tools: 150113PTA01114_x000a__x000a_End Result: 0908318709"/>
    <s v="一般諮詢"/>
  </r>
  <r>
    <s v="Call"/>
    <s v="voice"/>
    <d v="2025-12-26T00:00:00"/>
    <x v="3"/>
    <s v="2025-12-26 15:27:51"/>
    <s v="2025-12-26 15:31:41"/>
    <s v="SUR"/>
    <n v="15"/>
    <s v="0909654134"/>
    <s v="SYNNEX"/>
    <s v="Out"/>
    <m/>
    <m/>
    <s v="Agent Ended"/>
    <s v="evan.liu"/>
    <s v="Resolved"/>
    <n v="229"/>
    <m/>
    <n v="228"/>
    <n v="2"/>
    <n v="79"/>
    <n v="150"/>
    <m/>
    <m/>
    <m/>
    <m/>
    <m/>
    <m/>
    <m/>
    <m/>
    <s v="NA"/>
    <s v="泰強守經銷商"/>
    <s v="Reason: Apple iPad 11 256G WiFi版_x000a_RRP建議售價15400 官網售價14400 因有級距落差_x000a__x000a_Action: 顯示金額確實不一定相同，但請依照建議零售價系統之金額進行投保_x000a__x000a_Tools: Molly協助_x000a__x000a_End Result: 說明完成"/>
    <s v="一般諮詢"/>
  </r>
  <r>
    <s v="Call"/>
    <s v="IVR_SUR-Retail &amp; Sales support"/>
    <d v="2025-12-26T00:00:00"/>
    <x v="3"/>
    <s v="2025-12-26 15:20:54"/>
    <s v="2025-12-26 15:25:26"/>
    <s v="SUR"/>
    <n v="15"/>
    <s v="047281377"/>
    <s v="SYNNEX"/>
    <s v="In"/>
    <m/>
    <m/>
    <s v="Agent Ended"/>
    <s v="alex.chen"/>
    <s v="Resolved"/>
    <n v="269"/>
    <m/>
    <n v="270"/>
    <n v="2"/>
    <n v="157"/>
    <n v="112"/>
    <m/>
    <m/>
    <m/>
    <m/>
    <m/>
    <m/>
    <m/>
    <m/>
    <s v="NA"/>
    <s v="泰強守經銷商"/>
    <s v="Reason: 來電想確認昨天是否有收到AB單補件?60006276_x000a__x000a_Action: 門市沈小姐來電想確認昨日是否有收到補件的AB單，說明有收到並提交事故通知+轉寄相關單位，將繼續維修流程，無其他問題_x000a__x000a_Tools: TCS信箱:回覆: 泰強守服務申請-DX2512007542-60006276_x000a__x000a_End Result: 完成"/>
    <s v="一般諮詢"/>
  </r>
  <r>
    <s v="Call"/>
    <s v="voice"/>
    <d v="2025-12-26T00:00:00"/>
    <x v="3"/>
    <s v="2025-12-26 15:08:53"/>
    <s v="2025-12-26 15:14:17"/>
    <s v="SUR"/>
    <n v="15"/>
    <s v="0908999773"/>
    <s v="SYNNEX"/>
    <s v="Out"/>
    <m/>
    <m/>
    <s v="Agent Ended"/>
    <s v="evan.liu"/>
    <s v="Resolved"/>
    <n v="323"/>
    <m/>
    <n v="323"/>
    <n v="1"/>
    <n v="185"/>
    <n v="138"/>
    <m/>
    <m/>
    <m/>
    <m/>
    <m/>
    <m/>
    <m/>
    <m/>
    <s v="NA"/>
    <s v="泰強守經銷商"/>
    <s v="Reason: 來信變更SN_x000a__x000a_Action: 批改原因-掃碼時切錯輸入法，導致SN碼輸入不完全_x000a_請門市提供外盒照片及購買證明，確認文件所在店址資訊_x000a_待門市補件後可直接轉送國泰_x000a__x000a_Tools: 泰強守批改申請書-賴XX_x000a__x000a_End Result: 說明完成"/>
    <s v="批改申請"/>
  </r>
  <r>
    <s v="Call"/>
    <s v="IVR_SUR-Retail &amp; Sales support"/>
    <d v="2025-12-26T00:00:00"/>
    <x v="3"/>
    <s v="2025-12-26 14:59:52"/>
    <s v="2025-12-26 15:05:51"/>
    <s v="SUR"/>
    <n v="14"/>
    <s v="047688666"/>
    <s v="SYNNEX"/>
    <s v="In"/>
    <m/>
    <m/>
    <s v="Agent Ended"/>
    <s v="alex.chen"/>
    <s v="Resolved"/>
    <n v="354"/>
    <m/>
    <n v="355"/>
    <n v="4"/>
    <n v="194"/>
    <n v="160"/>
    <m/>
    <m/>
    <m/>
    <m/>
    <m/>
    <m/>
    <m/>
    <m/>
    <s v="NA"/>
    <s v="泰強守經銷商"/>
    <s v="Reason: 幫保戶詢問還沒出現保單號碼?_x000a__x000a_Action: 門市許先生表示昨日客戶已經有關網繳費(超商繳費)，但今天看還沒有保單號碼，說明官網繳費會有工作日，如有確認客戶是期限內繳費，後續僅需要等候過帳，就會有保單號碼，確認無其他問題_x000a__x000a_Tools: 泰強守QA_x000a__x000a_End Result: 完成"/>
    <s v="一般諮詢"/>
  </r>
  <r>
    <s v="Call"/>
    <s v="In-App Voip Call"/>
    <d v="2025-12-26T00:00:00"/>
    <x v="3"/>
    <s v="2025-12-26 14:50:45"/>
    <s v="2025-12-26 15:17:12"/>
    <s v="SOLUTO"/>
    <n v="14"/>
    <s v="0960117779"/>
    <s v="SYNNEX"/>
    <s v="In"/>
    <m/>
    <m/>
    <s v="Agent Ended"/>
    <s v="JianKai.Ding"/>
    <s v="Resolved"/>
    <n v="1583"/>
    <m/>
    <n v="1583"/>
    <n v="3"/>
    <n v="1139"/>
    <n v="444"/>
    <m/>
    <m/>
    <m/>
    <m/>
    <m/>
    <m/>
    <m/>
    <s v="iOS"/>
    <s v="Apple  iPhone 15 Pro Max"/>
    <s v="註冊用戶 - 科技易即通"/>
    <s v="Reason: _x000a_問題1.如何試算車險，請此端透過螢幕共享工具  協助操作_x000a_問題2.銀行APP如何改為人臉辨識直接登入_x000a__x000a_Action: _x000a_問題1.引導網頁操作試算，但車牌號碼欄位需填寫正確，才能試算。客表示剛買的新車子還沒來，所以車牌號碼還不知道，因覺得保險費太貴所以才想先算，表示有保險單請此端協助查看是否有車牌號碼。經確認，保險單上車牌號碼欄位空白未顯示。次端說明此情況下，無正確正牌號碼無法試算，客戶已知悉。_x000a_問題2.登入介面＞下方人臉圖示，客表示點了後無反應，密碼也無法輸入。客表示有可能是通話關係，銀行APP不給操作。此端建議銀行APP相關問題，如有疑惑建議可向銀行客服確認，最為準確妥當。客戶已知悉。_x000a__x000a_Tools: 個人經驗、LMI_x000a__x000a_End Result: 已解決轉滿意度。"/>
    <s v="程式相關"/>
  </r>
  <r>
    <s v="Call"/>
    <s v="voice"/>
    <d v="2025-12-26T00:00:00"/>
    <x v="3"/>
    <s v="2025-12-26 14:39:05"/>
    <s v="2025-12-26 14:43:00"/>
    <s v="SUR"/>
    <n v="14"/>
    <s v="0919747242"/>
    <s v="SYNNEX"/>
    <s v="Out"/>
    <m/>
    <m/>
    <s v="Customer Ended"/>
    <s v="sherry.lin"/>
    <s v="Resolved"/>
    <n v="235"/>
    <m/>
    <n v="234"/>
    <n v="1"/>
    <n v="193"/>
    <n v="42"/>
    <m/>
    <m/>
    <m/>
    <m/>
    <m/>
    <m/>
    <m/>
    <m/>
    <s v="*"/>
    <s v="泰強守保戶"/>
    <s v="Reason: 保單外撥_x000a__x000a_Action: 信箱錯誤 改寄紙本 說明權益_x000a__x000a_Tools: 150114PTA29841_x000a__x000a_End Result: 通知完成"/>
    <s v="一般諮詢"/>
  </r>
  <r>
    <s v="Call"/>
    <s v="voice"/>
    <d v="2025-12-26T00:00:00"/>
    <x v="3"/>
    <s v="2025-12-26 14:20:54"/>
    <s v="2025-12-26 14:23:01"/>
    <s v="SUR"/>
    <n v="14"/>
    <s v="0936578353"/>
    <s v="SYNNEX"/>
    <s v="Out"/>
    <m/>
    <m/>
    <s v="Agent Ended"/>
    <s v="sherry.lin"/>
    <s v="Resolved"/>
    <n v="127"/>
    <m/>
    <n v="126"/>
    <n v="2"/>
    <n v="90"/>
    <n v="37"/>
    <m/>
    <m/>
    <m/>
    <m/>
    <m/>
    <m/>
    <m/>
    <m/>
    <s v="*"/>
    <s v="泰強守保戶"/>
    <s v="Reason: 保單外撥_x000a__x000a_Action: 信箱正確 重新寄送 說明權益 _x000a__x000a_Tools: 150114PTA29828_x000a__x000a_End Result: 通知完成"/>
    <s v="一般諮詢"/>
  </r>
  <r>
    <s v="Call"/>
    <s v="voice"/>
    <d v="2025-12-26T00:00:00"/>
    <x v="3"/>
    <s v="2025-12-26 14:14:38"/>
    <s v="2025-12-26 14:18:46"/>
    <s v="SUR"/>
    <n v="14"/>
    <s v="0937373397"/>
    <s v="SYNNEX"/>
    <s v="Out"/>
    <m/>
    <m/>
    <s v="Agent Ended"/>
    <s v="sherry.lin"/>
    <s v="Resolved"/>
    <n v="246"/>
    <m/>
    <n v="246"/>
    <n v="2"/>
    <n v="167"/>
    <n v="79"/>
    <m/>
    <m/>
    <m/>
    <m/>
    <m/>
    <m/>
    <m/>
    <m/>
    <s v="*"/>
    <s v="泰強守保戶"/>
    <s v="Reason: 保單外撥_x000a__x000a_Action: 信箱錯誤 改寄紙本 說明權益_x000a__x000a_Tools: 150114PTA29808_x000a_End Result: 通知完成"/>
    <s v="一般諮詢"/>
  </r>
  <r>
    <s v="Call"/>
    <s v="voice"/>
    <d v="2025-12-26T00:00:00"/>
    <x v="3"/>
    <s v="2025-12-26 14:14:24"/>
    <s v="2025-12-26 14:21:24"/>
    <s v="SUR"/>
    <n v="14"/>
    <s v="0422589399"/>
    <s v="SYNNEX"/>
    <s v="Out"/>
    <m/>
    <m/>
    <s v="Customer Ended"/>
    <s v="JianKai.Ding"/>
    <s v="Resolved"/>
    <n v="418"/>
    <m/>
    <n v="418"/>
    <n v="2"/>
    <n v="261"/>
    <n v="157"/>
    <m/>
    <m/>
    <m/>
    <m/>
    <m/>
    <m/>
    <m/>
    <m/>
    <s v="N/A"/>
    <s v="泰強守經銷商"/>
    <s v="Reason: 基本資料變更以及手機顏色變更，請確認批改原因及檢查應附資料，回填文件資料至表單_x000a__x000a_Action: 日期欄位填寫錯誤，去電請門市修正補件。批改原因:投保時沒注意客戶名字和裝置顏色填錯。此端說明審核約五個工作天，批改正本文件請留存盡快打包，這一、兩週會派全球合作的物流去收取。_x000a__x000a_Tools: 150114PTA29747_x000a__x000a_End Result: 0422589399"/>
    <s v="一般諮詢"/>
  </r>
  <r>
    <s v="Call"/>
    <s v="voice"/>
    <d v="2025-12-26T00:00:00"/>
    <x v="3"/>
    <s v="2025-12-26 14:07:44"/>
    <s v="2025-12-26 14:09:50"/>
    <s v="SUR"/>
    <n v="14"/>
    <s v="0976630007"/>
    <s v="SYNNEX"/>
    <s v="Out"/>
    <m/>
    <m/>
    <s v="Agent Ended"/>
    <s v="sherry.lin"/>
    <s v="Resolved"/>
    <n v="125"/>
    <m/>
    <n v="125"/>
    <n v="1"/>
    <n v="100"/>
    <n v="25"/>
    <m/>
    <m/>
    <m/>
    <m/>
    <m/>
    <m/>
    <m/>
    <m/>
    <s v="*"/>
    <s v="泰強守保戶"/>
    <s v="Reason: 保單外撥_x000a__x000a_Action: 申請紙本 說明權益_x000a__x000a_Tools: 150114PTA29742_x000a_End Result: 通知完成"/>
    <s v="一般諮詢"/>
  </r>
  <r>
    <s v="Call"/>
    <s v="voice"/>
    <d v="2025-12-26T00:00:00"/>
    <x v="3"/>
    <s v="2025-12-26 14:05:15"/>
    <s v="2025-12-26 14:05:53"/>
    <s v="SUR"/>
    <n v="14"/>
    <s v="0936400626"/>
    <s v="SYNNEX"/>
    <s v="Out"/>
    <m/>
    <m/>
    <s v="Agent Ended"/>
    <s v="sherry.lin"/>
    <s v="Resolved"/>
    <n v="36"/>
    <m/>
    <n v="37"/>
    <n v="1"/>
    <n v="17"/>
    <n v="19"/>
    <m/>
    <m/>
    <m/>
    <m/>
    <m/>
    <m/>
    <m/>
    <m/>
    <s v="*"/>
    <s v="泰強守保戶"/>
    <s v="Reason: 保單外撥_x000a__x000a_Action: NA_x000a__x000a_Tools: 150114PTC05549_x000a_End Result: 無法聯繫"/>
    <s v="一般諮詢"/>
  </r>
  <r>
    <s v="Call"/>
    <s v="IVR_SUR-Claim Service Support"/>
    <d v="2025-12-26T00:00:00"/>
    <x v="3"/>
    <s v="2025-12-26 14:01:05"/>
    <s v="2025-12-26 14:05:56"/>
    <s v="SUR"/>
    <n v="14"/>
    <s v="047272303"/>
    <s v="SYNNEX"/>
    <s v="In"/>
    <m/>
    <m/>
    <s v="Customer Ended"/>
    <s v="JianKai.Ding"/>
    <s v="Resolved"/>
    <n v="278"/>
    <m/>
    <n v="278"/>
    <n v="13"/>
    <n v="67"/>
    <n v="211"/>
    <m/>
    <m/>
    <m/>
    <m/>
    <m/>
    <m/>
    <m/>
    <m/>
    <s v="N/A"/>
    <s v="泰強守經銷商"/>
    <s v="Reason: 門市進線 :表示要申請報修，保險件欄位要填保單號碼，早上有問過但是忘記了_x000a__x000a_Action: 此端說明:保險件欄位可以先不用填，門市已知悉。門市確認到信息後急掛電話，此端未確認倒是哪間門市。_x000a__x000a_Tools: n/a_x000a__x000a_End Result: 047272303"/>
    <s v="一般諮詢"/>
  </r>
  <r>
    <s v="Call"/>
    <s v="IVR_SUR-Claim Service Support"/>
    <d v="2025-12-26T00:00:00"/>
    <x v="3"/>
    <s v="2025-12-26 13:13:54"/>
    <s v="2025-12-26 13:23:07"/>
    <s v="SUR"/>
    <n v="13"/>
    <s v="047272303"/>
    <s v="SYNNEX"/>
    <s v="In"/>
    <m/>
    <m/>
    <s v="Agent Ended"/>
    <s v="alex.chen"/>
    <s v="Resolved"/>
    <n v="550"/>
    <m/>
    <n v="550"/>
    <n v="3"/>
    <n v="407"/>
    <n v="143"/>
    <m/>
    <m/>
    <m/>
    <m/>
    <m/>
    <m/>
    <m/>
    <m/>
    <s v="NA"/>
    <s v="泰強守保戶"/>
    <s v="Reason: 國泰轉介客戶，要報修150113PTA17074_x000a__x000a_Action: 客戶黃小姐上次說沒有收到AB單，請再補寄一次，確認這次有收到，說明填妥後來信tcs信箱_x000a__x000a_Tools: TCS信箱:國泰泰強守行動裝置險客服會辦單詢問送修-150113PTA17074 黃昱華_x000a__x000a_End Result: 完成"/>
    <s v="一般諮詢"/>
  </r>
  <r>
    <s v="Call"/>
    <s v="voice"/>
    <d v="2025-12-26T00:00:00"/>
    <x v="3"/>
    <s v="2025-12-26 12:31:08"/>
    <s v="2025-12-26 12:40:27"/>
    <s v="SUR"/>
    <n v="12"/>
    <s v="0901110340"/>
    <s v="SYNNEX"/>
    <s v="Out"/>
    <m/>
    <m/>
    <s v="Agent Ended"/>
    <s v="alex.chen"/>
    <s v="Resolved"/>
    <n v="557"/>
    <n v="42"/>
    <n v="558"/>
    <n v="1"/>
    <n v="376"/>
    <n v="181"/>
    <m/>
    <m/>
    <m/>
    <m/>
    <m/>
    <m/>
    <m/>
    <m/>
    <s v="NA"/>
    <s v="泰強守經銷商"/>
    <s v="Reason: 詢問維修進度，60006331、150113PTA14620_x000a__x000a_Action: 蔡小姐表示此筆上次客戶有來電表示有接到置換電話但以為是詐騙直接拒絕，希望可以再致電給客戶一次，表示會協助反饋給相關單位，另希望可以提供相關的匯款帳戶，以利讓客戶判斷避免收到詐騙電話，確認是南區Apple，提供相關的匯款帳戶，無其他問題_x000a__x000a_Tools: TRS系統、B2B投保系統_x000a__x000a_End Result: 完成"/>
    <s v="一般諮詢"/>
  </r>
  <r>
    <s v="Call"/>
    <s v="voice"/>
    <d v="2025-12-26T00:00:00"/>
    <x v="3"/>
    <s v="2025-12-26 12:04:11"/>
    <s v="2025-12-26 12:11:39"/>
    <s v="SUR"/>
    <n v="12"/>
    <s v="0901110340"/>
    <s v="SYNNEX"/>
    <s v="Out"/>
    <m/>
    <m/>
    <s v="Customer Ended"/>
    <s v="alex.chen"/>
    <s v="Resolved"/>
    <n v="446"/>
    <m/>
    <n v="447"/>
    <n v="1"/>
    <n v="267"/>
    <n v="179"/>
    <m/>
    <m/>
    <m/>
    <m/>
    <m/>
    <m/>
    <m/>
    <m/>
    <s v="NA"/>
    <s v="泰強守經銷商"/>
    <s v="Reason: IVR回電，確認是否有問題需要協助_x000a__x000a_Action: 門市蔡小姐，確認想問維修進度，但是手邊現在沒有保單號碼、維修編號、或是客戶身分證，這邊可以協助查詢，約10分鐘過後致電，一樣是0901110340找蔡小姐_x000a__x000a_Tools: 泰強守頻道-《泰強守外撥案件》_x000a__x000a_End Result: 稍後回電0901110340找蔡小姐"/>
    <s v="一般諮詢"/>
  </r>
  <r>
    <s v="Call"/>
    <s v="In-App Voip Call"/>
    <d v="2025-12-26T00:00:00"/>
    <x v="3"/>
    <s v="2025-12-26 01:23:26"/>
    <s v="2025-12-26 02:39:28"/>
    <s v="SOLUTO"/>
    <n v="1"/>
    <s v="0937627771"/>
    <s v="SYNNEX"/>
    <s v="In"/>
    <m/>
    <m/>
    <s v="Agent Ended"/>
    <s v="jacky.lee"/>
    <s v="Resolved"/>
    <n v="4558"/>
    <m/>
    <n v="4559"/>
    <n v="3"/>
    <n v="4474"/>
    <n v="84"/>
    <m/>
    <s v="非常願意推薦"/>
    <s v="已解決"/>
    <m/>
    <m/>
    <m/>
    <m/>
    <s v="Android"/>
    <s v="Samsung Galaxy S24 Ultra"/>
    <s v="註冊用戶 - 科技易即通"/>
    <s v="Reason: 0985587776 ：_x0009_Samsung_x0009_Galaxy A56 _x000a_1TIKTOK注腳_x000a_2.數據流量警告_x000a_0937627771：Samsung Galaxy S24 Ultra_x000a_1.媒體瀏覽器影片歸類相簿_x000a_2.確認手機剩餘容量_x000a_Action: 1.與用戶說明該功能目前美國試行，類似替TIKTOK審核影片，用戶了解_x000a_2.與用戶說明先確認方案是不是吃到飽。關閉路徑：手機設定＞連接＞數據使用量＞帳單週期與數據景告_x000a_0937627771：Samsung Galaxy S24 Ultra_x000a_1.說明操作方：：媒體瀏覽器＞選取所需內容＞常案＞移動至相簿＞選擇所需相簿＞確定即可_x000a_2.路徑;手機設定＞裝置維護確認剩餘約30多GB_x000a__x000a_Tools: LMI_x000a__x000a_End Result: 確認說明清楚，無其他問題轉接滿意度調查"/>
    <s v="程式相關"/>
  </r>
  <r>
    <s v="Call"/>
    <s v="IVR_SmartPlus"/>
    <d v="2025-12-25T00:00:00"/>
    <x v="4"/>
    <s v="2025-12-25 21:20:41"/>
    <s v="2025-12-25 21:23:21"/>
    <s v="SOLUTO"/>
    <n v="21"/>
    <s v="0915300768"/>
    <s v="FET"/>
    <s v="In"/>
    <m/>
    <m/>
    <s v="Agent Ended"/>
    <s v="amber.wang"/>
    <s v="Resolved"/>
    <n v="156"/>
    <m/>
    <n v="156"/>
    <n v="4"/>
    <n v="98"/>
    <n v="58"/>
    <m/>
    <m/>
    <m/>
    <m/>
    <m/>
    <m/>
    <m/>
    <s v="iOS"/>
    <s v="Apple iPhone 15 Pro Max"/>
    <s v="門市/經銷商"/>
    <s v="Reason:門市開通服務_x000a_Action: _x000a_註冊號碼:0915300768_x000a_服務人員姓氏:陳小姐_x000a_用戶姓氏:張先生_x000a_註冊MDN綁定裝置:Apple iPhone 15 Pro Max_x000a_申辦時間:(查無MDN要填寫)_x000a_Tools: N/A_x000a_End Result: _x000a_開通完成(用戶已離開門市)，_x000a_無其他問題，轉接滿意度調查。"/>
    <s v="專案"/>
  </r>
  <r>
    <s v="Call"/>
    <s v="In-App Voip Call"/>
    <d v="2025-12-25T00:00:00"/>
    <x v="4"/>
    <s v="2025-12-25 20:38:28"/>
    <s v="2025-12-25 20:59:56"/>
    <s v="SOLUTO"/>
    <n v="20"/>
    <s v="0932024171"/>
    <s v="DEX"/>
    <s v="In"/>
    <m/>
    <m/>
    <s v="Agent Ended"/>
    <s v="evan.liu"/>
    <s v="Resolved"/>
    <n v="1286"/>
    <m/>
    <n v="1286"/>
    <n v="2"/>
    <n v="1176"/>
    <n v="110"/>
    <m/>
    <s v="非常願意推薦"/>
    <s v="已解決"/>
    <m/>
    <m/>
    <m/>
    <m/>
    <s v="iOS"/>
    <s v="Apple  iPad Pro 12.9"/>
    <s v="註冊用戶 - 科技易即通"/>
    <s v="Reason: 要透過GROK將照片轉換成影片_x000a__x000a_Action: 進入Grok&gt;Imagine&gt;選擇照片_x000a_如未下指令仍會自動生成，如有特殊需求可在下方輸入指令_x000a_影像生成後，點選下載即會存智照片APP_x000a__x000a_Tools: 螢幕共享_x000a__x000a_End Result: 說明完成，轉滿意度"/>
    <s v="程式相關"/>
  </r>
  <r>
    <s v="Call"/>
    <s v="voice"/>
    <d v="2025-12-25T00:00:00"/>
    <x v="4"/>
    <s v="2025-12-25 19:03:08"/>
    <s v="2025-12-25 19:08:06"/>
    <s v="SUR"/>
    <n v="19"/>
    <s v="0906000599"/>
    <s v="SYNNEX"/>
    <s v="Out"/>
    <m/>
    <m/>
    <s v="Agent Ended"/>
    <s v="amber.wang"/>
    <s v="Resolved"/>
    <n v="296"/>
    <m/>
    <n v="296"/>
    <n v="1"/>
    <n v="214"/>
    <n v="82"/>
    <m/>
    <m/>
    <m/>
    <m/>
    <m/>
    <m/>
    <m/>
    <m/>
    <s v=" NA"/>
    <s v="泰強守經銷商"/>
    <s v="Reason: _x000a_來信申請批改，請檢查郵件並確認原因，確認級距並提醒正本保留，回填文件資料至表單，謝謝。_x000a_Action: _x000a_批改原因 多一個S 已說明多S不影響理賠 如要理賠須補齊發票及外盒，表示那先不批改_x000a_Tools: _x000a_頻道、TCS:批改申請-承保行動裝置資料更改_x000a_End Result: _x000a_無其他問題_x000a_0906000599"/>
    <s v="批改申請"/>
  </r>
  <r>
    <s v="Call"/>
    <s v="IVR_HappyTech"/>
    <d v="2025-12-25T00:00:00"/>
    <x v="4"/>
    <s v="2025-12-25 18:40:03"/>
    <s v="2025-12-25 18:41:41"/>
    <s v="SOLUTO"/>
    <n v="18"/>
    <s v="0937248596"/>
    <s v="CHT"/>
    <s v="In"/>
    <m/>
    <m/>
    <s v="Agent Ended"/>
    <s v="evan.liu"/>
    <s v="Resolved"/>
    <n v="90"/>
    <m/>
    <n v="90"/>
    <n v="8"/>
    <n v="58"/>
    <n v="32"/>
    <m/>
    <s v="5"/>
    <s v="Yes"/>
    <m/>
    <m/>
    <m/>
    <m/>
    <s v="iOS"/>
    <s v="Apple iPhone 14 Pro"/>
    <s v="註冊用戶 - 快樂技術專家"/>
    <s v="Reason: 滿意度調查未完成_x000a__x000a_Action: 確認無其他問題，轉滿意度_x000a__x000a_Tools: NA_x000a__x000a_End Result: 轉滿意度"/>
    <s v="一般詢問"/>
  </r>
  <r>
    <s v="Call"/>
    <s v="IVR_HappyTech"/>
    <d v="2025-12-25T00:00:00"/>
    <x v="4"/>
    <s v="2025-12-25 18:02:37"/>
    <s v="2025-12-25 18:40:07"/>
    <s v="SOLUTO"/>
    <n v="18"/>
    <s v="0937248596"/>
    <s v="CHT"/>
    <s v="In"/>
    <m/>
    <m/>
    <s v="Agent Ended"/>
    <s v="evan.liu"/>
    <s v="Resolved"/>
    <n v="2247"/>
    <m/>
    <n v="2248"/>
    <n v="2"/>
    <n v="2127"/>
    <n v="120"/>
    <m/>
    <m/>
    <m/>
    <m/>
    <m/>
    <m/>
    <m/>
    <s v="iOS"/>
    <s v="Apple iPhone 14 Pro"/>
    <s v="註冊用戶 - 快樂技術專家"/>
    <s v="Reason: _x000a_1.要清理google的儲存空間_x000a_2.關閉APP通知_x000a_3.編輯主畫面_x000a__x000a_Action: _x000a_1.Gmail&gt;長按&lt;全選&gt;刪除；Google相簿-長按&gt;勾選&gt;刪除_x000a_2.設定&gt;APP&gt;選擇APP&gt;通知&gt;關閉_x000a_3.長按畫面&gt;編輯主畫面&gt;從主畫面刪除；長按移動_x000a__x000a_Tools: 螢幕共享_x000a__x000a_End Result: 說明完成，轉滿意度"/>
    <s v="裝置設定"/>
  </r>
  <r>
    <s v="Call"/>
    <s v="voice"/>
    <d v="2025-12-25T00:00:00"/>
    <x v="4"/>
    <s v="2025-12-25 17:21:39"/>
    <s v="2025-12-25 17:24:35"/>
    <s v="SUR"/>
    <n v="17"/>
    <s v="073724488"/>
    <s v="SYNNEX"/>
    <s v="Out"/>
    <m/>
    <m/>
    <s v="Agent Ended"/>
    <s v="alex.chen"/>
    <s v="Resolved"/>
    <n v="175"/>
    <m/>
    <n v="175"/>
    <n v="1"/>
    <n v="63"/>
    <n v="112"/>
    <m/>
    <m/>
    <m/>
    <m/>
    <m/>
    <m/>
    <m/>
    <m/>
    <s v="NA"/>
    <s v="泰強守經銷商"/>
    <s v="Reason: 批改收回的地址_x000a__x000a_Action: 致電確認批改收件地址，高雄市仁武區仁雄路107號，無其他問題_x000a__x000a_Tools: TCS信箱:ROG8批改_x000a__x000a_End Result: 完成"/>
    <s v="批改申請"/>
  </r>
  <r>
    <s v="Call"/>
    <s v="voice"/>
    <d v="2025-12-25T00:00:00"/>
    <x v="4"/>
    <s v="2025-12-25 17:17:37"/>
    <s v="2025-12-25 17:21:19"/>
    <s v="SUR"/>
    <n v="17"/>
    <s v="073724488"/>
    <s v="SYNNEX"/>
    <s v="Out"/>
    <m/>
    <m/>
    <s v="Agent Ended"/>
    <s v="alex.chen"/>
    <s v="Resolved"/>
    <n v="220"/>
    <m/>
    <n v="220"/>
    <n v="1"/>
    <n v="78"/>
    <n v="142"/>
    <m/>
    <m/>
    <m/>
    <m/>
    <m/>
    <m/>
    <m/>
    <m/>
    <s v="NA"/>
    <s v="泰強守經銷商"/>
    <s v="Reason: 批改補件，但少購買證明_x000a__x000a_Action: 門市王先生，說明缺少購買證明，後續會補件到tcs信箱，無其他問題_x000a__x000a_Tools: TCS信箱:ROG8批改_x000a__x000a_End Result: 完成"/>
    <s v="批改申請"/>
  </r>
  <r>
    <s v="Call"/>
    <s v="IVR_HappyTech"/>
    <d v="2025-12-25T00:00:00"/>
    <x v="4"/>
    <s v="2025-12-25 13:41:36"/>
    <s v="2025-12-25 14:17:05"/>
    <s v="SOLUTO"/>
    <n v="13"/>
    <s v="0923555433"/>
    <s v="CHT"/>
    <s v="In"/>
    <m/>
    <m/>
    <s v="Agent Ended"/>
    <s v="alex.chen"/>
    <s v="Resolved"/>
    <n v="2125"/>
    <m/>
    <n v="2125"/>
    <n v="4"/>
    <n v="1925"/>
    <n v="200"/>
    <m/>
    <m/>
    <m/>
    <m/>
    <m/>
    <m/>
    <m/>
    <s v="iOS"/>
    <s v="APPLE_x0009_iPhone SE (2022)"/>
    <s v="註冊用戶 - 快樂技術專家"/>
    <s v="Reason: _x000a_1.LINE照片編輯?_x000a_2.內建照片App編輯?_x000a_Action: _x000a_1.LINE照片編輯&gt;聊天室選照片後&gt;右下角彩色球&gt;大哉問相關功能作用，已說明_x000a_2.內建照片App編輯&gt;選取照片後&gt;三條橫線&gt;右上角筆的圖示&gt;大哉問相關功能作用，已說明_x000a_Tools: _x000a_測試機_x000a_End Result: _x000a_完成"/>
    <s v="程式相關"/>
  </r>
  <r>
    <s v="Chat"/>
    <s v="Web"/>
    <d v="2025-12-25T00:00:00"/>
    <x v="4"/>
    <s v="2025-12-25 13:24:31"/>
    <s v="2025-12-25 13:29:08"/>
    <s v="SOLUTO"/>
    <n v="13"/>
    <s v="0970500408"/>
    <s v="FET"/>
    <s v="In"/>
    <s v="Technical Support"/>
    <s v="Technical Support"/>
    <s v="Customer Ended"/>
    <s v="alex.chen"/>
    <s v="Resolved"/>
    <n v="415"/>
    <m/>
    <n v="415"/>
    <n v="1"/>
    <n v="275"/>
    <n v="139"/>
    <m/>
    <m/>
    <m/>
    <m/>
    <m/>
    <m/>
    <m/>
    <m/>
    <s v=" NA"/>
    <s v="註冊用戶 - 數位萬事通"/>
    <s v="Reason: 如何取消服務?_x000a__x000a_Action: 確認取消原因是每個月扣款而且用不到，說明服務內容，後續提供取消方法並表達希望未來還有機會可以服務到客戶，結尾時對方主動中斷，故無法完成結尾話術_x000a__x000a_Tools: 自身經驗_x000a__x000a_End Result: 完成"/>
    <s v="一般詢問"/>
  </r>
  <r>
    <s v="Call"/>
    <s v="voice"/>
    <d v="2025-12-25T00:00:00"/>
    <x v="4"/>
    <s v="2025-12-25 13:08:07"/>
    <s v="2025-12-25 13:10:45"/>
    <s v="SUR"/>
    <n v="13"/>
    <s v="0908014384"/>
    <s v="SYNNEX"/>
    <s v="Out"/>
    <m/>
    <m/>
    <s v="Agent Ended"/>
    <s v="sherry.lin"/>
    <s v="Resolved"/>
    <n v="156"/>
    <m/>
    <n v="157"/>
    <n v="2"/>
    <n v="112"/>
    <n v="44"/>
    <m/>
    <m/>
    <m/>
    <m/>
    <m/>
    <m/>
    <m/>
    <m/>
    <s v="*"/>
    <s v="泰強守經銷商"/>
    <s v="Reason: 簡訊保單 門號錯誤 通知門市_x000a_Action: 請門市協助保戶批改_x000a_Tools: 150114PTC05375_x000a_End Result: 通知完成"/>
    <s v="一般諮詢"/>
  </r>
  <r>
    <s v="Call"/>
    <s v="voice"/>
    <d v="2025-12-25T00:00:00"/>
    <x v="4"/>
    <s v="2025-12-25 12:59:45"/>
    <s v="2025-12-25 13:01:44"/>
    <s v="SUR"/>
    <n v="12"/>
    <s v="0966775509"/>
    <s v="SYNNEX"/>
    <s v="Out"/>
    <m/>
    <m/>
    <s v="Agent Ended"/>
    <s v="sherry.lin"/>
    <s v="Resolved"/>
    <n v="117"/>
    <m/>
    <n v="118"/>
    <n v="1"/>
    <n v="97"/>
    <n v="20"/>
    <m/>
    <m/>
    <m/>
    <m/>
    <m/>
    <m/>
    <m/>
    <m/>
    <s v="*"/>
    <s v="泰強守保戶"/>
    <s v="Reason: 保單外撥_x000a__x000a_Action: 信箱錯誤 說明權益_x000a__x000a_Tools: 150114PTA29646_x000a__x000a_End Result: 通知完成"/>
    <s v="一般諮詢"/>
  </r>
  <r>
    <s v="Call"/>
    <s v="voice"/>
    <d v="2025-12-25T00:00:00"/>
    <x v="4"/>
    <s v="2025-12-25 12:56:51"/>
    <s v="2025-12-25 12:59:16"/>
    <s v="SUR"/>
    <n v="12"/>
    <s v="0927529438"/>
    <s v="SYNNEX"/>
    <s v="Out"/>
    <m/>
    <m/>
    <s v="Agent Ended"/>
    <s v="sherry.lin"/>
    <s v="Resolved"/>
    <n v="144"/>
    <m/>
    <n v="144"/>
    <n v="1"/>
    <n v="93"/>
    <n v="51"/>
    <m/>
    <m/>
    <m/>
    <m/>
    <m/>
    <m/>
    <m/>
    <m/>
    <s v="*"/>
    <s v="泰強守保戶"/>
    <s v="Reason: 保單外撥_x000a__x000a_Action: 信箱沒再用 改寄紙本 說明權益_x000a__x000a_Tools: 150114PTA29641_x000a__x000a_End Result: 通知完成"/>
    <s v="一般諮詢"/>
  </r>
  <r>
    <s v="Call"/>
    <s v="voice"/>
    <d v="2025-12-25T00:00:00"/>
    <x v="4"/>
    <s v="2025-12-25 12:44:14"/>
    <s v="2025-12-25 12:46:14"/>
    <s v="SUR"/>
    <n v="12"/>
    <s v="0966370715"/>
    <s v="SYNNEX"/>
    <s v="Out"/>
    <m/>
    <m/>
    <s v="Agent Ended"/>
    <s v="sherry.lin"/>
    <s v="Resolved"/>
    <n v="119"/>
    <m/>
    <n v="119"/>
    <n v="1"/>
    <n v="97"/>
    <n v="22"/>
    <m/>
    <m/>
    <m/>
    <m/>
    <m/>
    <m/>
    <m/>
    <m/>
    <s v="*"/>
    <s v="泰強守保戶"/>
    <s v="Reason:保單外撥_x000a__x000a_Action: 信箱錯誤 說明權益_x000a__x000a_Tools: 150114PTC05510_x000a__x000a_End Result: 通知完成"/>
    <s v="一般諮詢"/>
  </r>
  <r>
    <s v="Call"/>
    <s v="In-App Voip Call"/>
    <d v="2025-12-25T00:00:00"/>
    <x v="4"/>
    <s v="2025-12-25 12:41:40"/>
    <s v="2025-12-25 13:19:23"/>
    <s v="SOLUTO"/>
    <n v="12"/>
    <s v="0937627776"/>
    <s v="SYNNEX"/>
    <s v="In"/>
    <m/>
    <m/>
    <s v="Agent Ended"/>
    <s v="alex.chen"/>
    <s v="Resolved"/>
    <n v="2261"/>
    <m/>
    <n v="2261"/>
    <n v="2"/>
    <n v="2232"/>
    <n v="29"/>
    <m/>
    <s v="非常願意推薦"/>
    <s v="已解決"/>
    <m/>
    <m/>
    <m/>
    <m/>
    <s v="Android"/>
    <s v="Gigabyte_x0009_G5 MF5 2024"/>
    <s v="註冊用戶 - 科技易即通"/>
    <s v="Reason: 打開筆電後跳出警告更新，需要去更新嗎?(經確認是打開SORA2後出現的更新訊息)_x000a__x000a_Action: 經確認並非是電腦本身的更新訊息，而是SORA2本身的軟體更新，故無法確定更新後會有什麼狀況，建議可以洽詢相關的老師確認，引導用戶打開LINE傳送錯誤的照片給老師做諮詢_x000a__x000a_Tools: LMI、自身經驗_x000a__x000a_End Result: 完成"/>
    <s v="程式相關"/>
  </r>
  <r>
    <s v="Call"/>
    <s v="voice"/>
    <d v="2025-12-25T00:00:00"/>
    <x v="4"/>
    <s v="2025-12-25 12:37:14"/>
    <s v="2025-12-25 12:40:20"/>
    <s v="SUR"/>
    <n v="12"/>
    <s v="0915199815"/>
    <s v="SYNNEX"/>
    <s v="Out"/>
    <m/>
    <m/>
    <s v="Agent Ended"/>
    <s v="sherry.lin"/>
    <s v="Resolved"/>
    <n v="185"/>
    <m/>
    <n v="185"/>
    <n v="1"/>
    <n v="143"/>
    <n v="42"/>
    <m/>
    <m/>
    <m/>
    <m/>
    <m/>
    <m/>
    <m/>
    <m/>
    <s v="*"/>
    <s v="泰強守保戶"/>
    <s v="Reason: 保單外撥_x000a__x000a_Action: 信箱錯誤 說明權益_x000a__x000a_Tools:150114PTA29569_x000a__x000a_End Result: 通知完成"/>
    <s v="一般諮詢"/>
  </r>
  <r>
    <s v="Call"/>
    <s v="voice"/>
    <d v="2025-12-25T00:00:00"/>
    <x v="4"/>
    <s v="2025-12-25 12:31:24"/>
    <s v="2025-12-25 12:33:33"/>
    <s v="SUR"/>
    <n v="12"/>
    <s v="0906518745"/>
    <s v="SYNNEX"/>
    <s v="Out"/>
    <m/>
    <m/>
    <s v="Agent Ended"/>
    <s v="sherry.lin"/>
    <s v="Resolved"/>
    <n v="128"/>
    <m/>
    <n v="128"/>
    <n v="1"/>
    <n v="104"/>
    <n v="24"/>
    <m/>
    <m/>
    <m/>
    <m/>
    <m/>
    <m/>
    <m/>
    <m/>
    <s v="*"/>
    <s v="泰強守保戶"/>
    <s v="Reason: 保單外撥_x000a__x000a_Action: 信箱錯誤  說明權益_x000a__x000a_Tools: 150114PTA29505_x000a__x000a_End Result: 無法聯繫"/>
    <s v="一般諮詢"/>
  </r>
  <r>
    <s v="Call"/>
    <s v="In-App Voip Call"/>
    <d v="2025-12-25T00:00:00"/>
    <x v="4"/>
    <s v="2025-12-25 11:32:58"/>
    <s v="2025-12-25 12:31:49"/>
    <s v="SOLUTO"/>
    <n v="11"/>
    <s v="0910181304"/>
    <s v="DEX"/>
    <s v="In"/>
    <m/>
    <m/>
    <s v="Agent Ended"/>
    <s v="JianKai.Ding"/>
    <s v="Resolved"/>
    <n v="3522"/>
    <n v="603"/>
    <n v="3523"/>
    <n v="8"/>
    <n v="2780"/>
    <n v="742"/>
    <m/>
    <s v="非常願意推薦"/>
    <s v="已解決"/>
    <m/>
    <m/>
    <m/>
    <m/>
    <s v="iOS"/>
    <s v="Apple  iPhone 17 Pro Max"/>
    <s v="註冊用戶 - 科技易即通"/>
    <s v="Reason: _x000a_問題1.想在電腦上操作相簿篩選，請此端透過 rescue 查看電腦引導操作。_x000a_問題2.因有協助操作電腦，有做開通綁定_x000a_問題3.相簿篩選某個時間點的相簿照片_x000a_問題4.相簿有自動篩選的功能，可以選出重複的照片將不必要的刪掉，詢問如何操作。_x000a__x000a_Action: _x000a_問題1.客戶筆電網路有問題，無法正常連上網路，所以無法使用螢幕共享工具。_x000a_問題2.綁定裝置macbook air_x000a_問題3.相簿最下方 &gt; 放大鏡 &gt; 搜尋 &gt; 輸入年月日即可顯示此時間點的相簿與照片。_x000a_問題4.相簿 &gt; 選集 &gt; 更多項目 &gt;重複項目。但客戶手機此選項只有喜好項目選項，但無重複項目可點選。_x000a__x000a_Tools: 個人經驗、lmi、詢問同事_x000a__x000a_End Result:問題4還未確認完全解決，但客表示目前就先這樣，會再自行操作試試，之後有疑問會再進線。轉滿意度。"/>
    <s v="程式相關"/>
  </r>
  <r>
    <s v="Call"/>
    <s v="In-App Voip Call"/>
    <d v="2025-12-25T00:00:00"/>
    <x v="4"/>
    <s v="2025-12-25 01:40:59"/>
    <s v="2025-12-25 02:13:08"/>
    <s v="SOLUTO"/>
    <n v="1"/>
    <s v="0960117779"/>
    <s v="SYNNEX"/>
    <s v="In"/>
    <m/>
    <m/>
    <s v="Customer Ended"/>
    <s v="jacky.lee"/>
    <s v="Resolved"/>
    <n v="1925"/>
    <m/>
    <n v="1925"/>
    <n v="3"/>
    <n v="1897"/>
    <n v="28"/>
    <m/>
    <m/>
    <m/>
    <m/>
    <m/>
    <m/>
    <m/>
    <s v="iOS"/>
    <s v="Apple  iPhone 15 Pro Max"/>
    <s v="註冊用戶 - 科技易即通"/>
    <s v="Reason: IOS 26 升級後是否能降版本_x000a__x000a_Action: 與用戶說明IOS是單向無法降級_x000a__x000a_Tools: N/A_x000a__x000a_End Result: 確認說明清楚無其他問題轉接滿意度調查"/>
    <s v="裝置設定"/>
  </r>
  <r>
    <s v="Call"/>
    <s v="IVR_SmartPlus"/>
    <d v="2025-12-24T00:00:00"/>
    <x v="0"/>
    <s v="2025-12-24 22:06:13"/>
    <s v="2025-12-24 22:08:55"/>
    <s v="SOLUTO"/>
    <n v="22"/>
    <s v="0966991861"/>
    <s v="FET"/>
    <s v="In"/>
    <m/>
    <m/>
    <s v="Agent Ended"/>
    <s v="amber.wang"/>
    <s v="Resolved"/>
    <n v="158"/>
    <m/>
    <n v="158"/>
    <n v="4"/>
    <n v="102"/>
    <n v="56"/>
    <m/>
    <m/>
    <m/>
    <m/>
    <m/>
    <m/>
    <m/>
    <s v="Android"/>
    <s v="Samsung Galaxy S25 FE"/>
    <s v="門市/經銷商"/>
    <s v="Reason:門市開通服務_x000a_Action: _x000a_註冊號碼:0966991861_x000a_服務人員姓氏:黃小姐_x000a_用戶姓氏:朱先生_x000a_註冊MDN綁定裝置:Samsung Galaxy S25 FE_x000a_申辦時間:(查無MDN要填寫)_x000a_Tools: N/A_x000a_End Result: _x000a_開通完成(用戶已離開門市)，_x000a_無其他問題，轉接滿意度調查。"/>
    <s v="專案"/>
  </r>
  <r>
    <s v="Call"/>
    <s v="In-App Voip Call"/>
    <d v="2025-12-24T00:00:00"/>
    <x v="0"/>
    <s v="2025-12-24 21:29:23"/>
    <s v="2025-12-24 21:32:02"/>
    <s v="SOLUTO"/>
    <n v="21"/>
    <s v="0925299168"/>
    <s v="FET"/>
    <s v="In"/>
    <m/>
    <m/>
    <s v="Agent Ended"/>
    <s v="amber.wang"/>
    <s v="Resolved"/>
    <n v="156"/>
    <m/>
    <n v="156"/>
    <n v="3"/>
    <n v="83"/>
    <n v="73"/>
    <m/>
    <m/>
    <m/>
    <m/>
    <m/>
    <m/>
    <m/>
    <s v="iOS"/>
    <s v="Apple iPhone 12"/>
    <s v="註冊用戶 - 數位萬事通"/>
    <s v="Reason: _x000a_詢問要變更電信合約_x000a_Action: _x000a_說明請洽電信客服確認方案再決定是否變更_x000a_Tools: _x000a_個人經驗_x000a_End Result: _x000a_無其他問題"/>
    <s v="一般詢問"/>
  </r>
  <r>
    <s v="Call"/>
    <s v="voice"/>
    <d v="2025-12-24T00:00:00"/>
    <x v="0"/>
    <s v="2025-12-24 20:57:02"/>
    <s v="2025-12-24 21:11:25"/>
    <s v="SUR"/>
    <n v="20"/>
    <s v="048385899"/>
    <s v="SYNNEX"/>
    <s v="Out"/>
    <m/>
    <m/>
    <s v="Customer Ended"/>
    <s v="amber.wang"/>
    <s v="Resolved"/>
    <n v="860"/>
    <m/>
    <n v="861"/>
    <n v="2"/>
    <n v="803"/>
    <n v="57"/>
    <m/>
    <m/>
    <m/>
    <m/>
    <m/>
    <m/>
    <m/>
    <m/>
    <s v="NA"/>
    <s v="泰強守經銷商"/>
    <s v="Reason: _x000a_Gina已急件申請批改作業, 待國泰批改完成後請通知門市重新進行B2B報修._x000a_國泰批改完成，請協助確認B2B序號是否正確，無誤請門市重新申請事故通知，日期不得早於12/24，提供正確AB單，謝謝 _x000a_Action: _x000a_已事故通知完成 待補AB單_x000a_Tools: _x000a_頻道、TCS:泰強守服務申請-EDTI-150114PTA28180-60006394-報修IMEI錯誤_x000a_End Result: _x000a_無其他問題_x000a_048385899"/>
    <s v="一般諮詢"/>
  </r>
  <r>
    <s v="Call"/>
    <s v="In-App Voip Call"/>
    <d v="2025-12-24T00:00:00"/>
    <x v="0"/>
    <s v="2025-12-24 20:52:25"/>
    <s v="2025-12-24 21:02:51"/>
    <s v="SOLUTO"/>
    <n v="20"/>
    <s v="0925299168"/>
    <s v="FET"/>
    <s v="In"/>
    <m/>
    <m/>
    <s v="Agent Ended"/>
    <s v="evan.liu"/>
    <s v="Resolved"/>
    <n v="623"/>
    <m/>
    <n v="623"/>
    <n v="3"/>
    <n v="491"/>
    <n v="132"/>
    <m/>
    <s v="非常願意推薦"/>
    <s v="已解決"/>
    <m/>
    <m/>
    <m/>
    <m/>
    <s v="iOS"/>
    <s v="Apple iPhone 12"/>
    <s v="註冊用戶 - 數位萬事通"/>
    <s v="Reason: 台中林酒店森林百匯定位_x000a__x000a_Action: safari搜尋台中林酒店森林百匯&gt;定位&gt;選擇日期_x000a_用戶要的2026/02/16反灰，代表可能滿了無法進行定位_x000a_用戶無其他問題，轉滿意度_x000a_提醒1月起使用免付費電話進線_x000a__x000a_Tools: 螢幕共享_x000a__x000a_End Result: 說明完成，轉滿意度"/>
    <s v="程式相關"/>
  </r>
  <r>
    <s v="Call"/>
    <s v="IVR_SUR-Claim Service Support"/>
    <d v="2025-12-24T00:00:00"/>
    <x v="0"/>
    <s v="2025-12-24 20:38:58"/>
    <s v="2025-12-24 20:45:22"/>
    <s v="SUR"/>
    <n v="20"/>
    <s v="0968355226"/>
    <s v="SYNNEX"/>
    <s v="In"/>
    <m/>
    <m/>
    <s v="Agent Ended"/>
    <s v="amber.wang"/>
    <s v="Resolved"/>
    <n v="380"/>
    <n v="32"/>
    <n v="380"/>
    <n v="4"/>
    <n v="258"/>
    <n v="122"/>
    <m/>
    <m/>
    <m/>
    <m/>
    <m/>
    <m/>
    <m/>
    <m/>
    <s v="NA"/>
    <s v="泰強守保戶"/>
    <s v="Reason: _x000a_用戶表示到門市要報修門市未確認到資訊_x000a_Action: _x000a_確認頻道通知案件，門市僅確認用戶保險已於20日到期是否仍能送修，說明系統仍可有15天緩衝，表示了解_x000a_Tools: _x000a_頻道_x000a_End Result: _x000a_無其他問題_x000a_0968355226"/>
    <s v="一般諮詢"/>
  </r>
  <r>
    <s v="Call"/>
    <s v="voice"/>
    <d v="2025-12-24T00:00:00"/>
    <x v="0"/>
    <s v="2025-12-24 20:32:24"/>
    <s v="2025-12-24 20:44:08"/>
    <s v="SUR"/>
    <n v="20"/>
    <s v="047281377"/>
    <s v="SYNNEX"/>
    <s v="Out"/>
    <m/>
    <m/>
    <s v="Agent Ended"/>
    <s v="evan.liu"/>
    <s v="Resolved"/>
    <n v="702"/>
    <m/>
    <n v="703"/>
    <n v="1"/>
    <n v="523"/>
    <n v="179"/>
    <m/>
    <m/>
    <m/>
    <m/>
    <m/>
    <m/>
    <m/>
    <m/>
    <s v="NA"/>
    <s v="泰強守經銷商"/>
    <s v="Reason: 國泰批改完成，請門市補AB單_x000a__x000a_Action: 提醒填寫案件編號60006276、故障日期填寫12/23、填寫正確序號、兩單三處用戶簽名_x000a_請填寫完成後直接來信泰強守信箱_x000a__x000a_Tools: TCS-泰強守批改-【150114PTC03415】_x000a__x000a_End Result: 說明完成"/>
    <s v="一般諮詢"/>
  </r>
  <r>
    <s v="Call"/>
    <s v="voice"/>
    <d v="2025-12-24T00:00:00"/>
    <x v="0"/>
    <s v="2025-12-24 19:38:16"/>
    <s v="2025-12-24 19:40:01"/>
    <s v="SUR"/>
    <n v="19"/>
    <s v="0422252255"/>
    <s v="SYNNEX"/>
    <s v="Out"/>
    <m/>
    <m/>
    <s v="Agent Ended"/>
    <s v="amber.wang"/>
    <s v="Resolved"/>
    <n v="103"/>
    <m/>
    <n v="103"/>
    <n v="2"/>
    <n v="48"/>
    <n v="55"/>
    <m/>
    <m/>
    <m/>
    <m/>
    <m/>
    <m/>
    <m/>
    <m/>
    <s v="NA"/>
    <s v="泰強守經銷商"/>
    <s v="Reason: _x000a_門市來信紙本報修，請先協助確認TRS是否為有效保險件，檢查文件無誤，確認事故地點並於TRS起單，謝謝。_x000a_Action: _x000a_單號60006422 已通知打包待物流_x000a_Tools: _x000a_頻道、TCS:【亞勝科技服務專案】泰強守保險報修-150112PTA57693_x000a_End Result: _x000a_無其他問題_x000a_0422252255"/>
    <s v="一般諮詢"/>
  </r>
  <r>
    <s v="Call"/>
    <s v="voice"/>
    <d v="2025-12-24T00:00:00"/>
    <x v="0"/>
    <s v="2025-12-24 19:20:25"/>
    <s v="2025-12-24 19:23:59"/>
    <s v="SUR"/>
    <n v="19"/>
    <s v="0422252255"/>
    <s v="SYNNEX"/>
    <s v="Out"/>
    <m/>
    <m/>
    <s v="Agent Ended"/>
    <s v="amber.wang"/>
    <s v="Resolved"/>
    <n v="212"/>
    <m/>
    <n v="212"/>
    <n v="2"/>
    <n v="121"/>
    <n v="91"/>
    <m/>
    <m/>
    <m/>
    <m/>
    <m/>
    <m/>
    <m/>
    <m/>
    <s v="NA"/>
    <s v="泰強守經銷商"/>
    <s v="Reason: _x000a_門市來信紙本報修，請先協助確認TRS是否為有效保險件，檢查文件無誤，確認事故地點並於TRS起單，謝謝。_x000a_Action: _x000a_通知尋找未關 A單補保單號碼 表示會通知用戶 後續直接建單即可_x000a_Tools: _x000a_頻道、TCS:保險件報修_x000a_End Result: _x000a_無其他問題_x000a_0422252255"/>
    <s v="一般諮詢"/>
  </r>
  <r>
    <s v="Call"/>
    <s v="voice"/>
    <d v="2025-12-24T00:00:00"/>
    <x v="0"/>
    <s v="2025-12-24 19:14:29"/>
    <s v="2025-12-24 19:15:58"/>
    <s v="SUR"/>
    <n v="19"/>
    <s v="0287729016"/>
    <s v="SYNNEX"/>
    <s v="Out"/>
    <m/>
    <m/>
    <s v="Agent Ended"/>
    <s v="amber.wang"/>
    <s v="Resolved"/>
    <n v="87"/>
    <m/>
    <n v="87"/>
    <n v="1"/>
    <n v="36"/>
    <n v="51"/>
    <m/>
    <m/>
    <m/>
    <m/>
    <m/>
    <m/>
    <m/>
    <m/>
    <s v="NA"/>
    <s v="泰強守經銷商"/>
    <s v="Reason: _x000a_門市來信紙本報修，請先協助確認TRS是否為有效保險件，檢查文件無誤，確認事故地點並於TRS起單，謝謝。_x000a_Action: _x000a_單號60006421 已通知打包待物流_x000a_Tools: _x000a_頻道、TCS:【亞勝科技服務專案】泰強守保險報修-150112PTA57447_x000a_End Result: _x000a_無其他問題_x000a_0287729016"/>
    <s v="一般諮詢"/>
  </r>
  <r>
    <s v="Call"/>
    <s v="voice"/>
    <d v="2025-12-24T00:00:00"/>
    <x v="0"/>
    <s v="2025-12-24 19:00:45"/>
    <s v="2025-12-24 19:04:20"/>
    <s v="SUR"/>
    <n v="19"/>
    <s v="0982627682"/>
    <s v="SYNNEX"/>
    <s v="Out"/>
    <m/>
    <m/>
    <s v="Agent Ended"/>
    <s v="amber.wang"/>
    <s v="Resolved"/>
    <n v="214"/>
    <m/>
    <n v="214"/>
    <n v="1"/>
    <n v="137"/>
    <n v="77"/>
    <m/>
    <m/>
    <m/>
    <m/>
    <m/>
    <m/>
    <m/>
    <m/>
    <s v="NA"/>
    <s v="泰強守保戶"/>
    <s v="Reason: _x000a_國泰來信，客戶表示手機有問題需要送修，但不便回原門市 煩請協助客戶送修_x000a_Action: _x000a_用戶提供信箱hs0982627682@gaail.com ，說明填寫後回傳 表示在忙後續有問題會再致電_x000a_Tools: _x000a_頻道、TCS:國泰泰強守行動裝置險客服會辦單詢問送修-150113PTA17074_x0009_黃昱華_x000a_End Result: _x000a_無其他問題_x000a_0982627682"/>
    <s v="一般諮詢"/>
  </r>
  <r>
    <s v="Call"/>
    <s v="IVR_SUR-Retail &amp; Sales support"/>
    <d v="2025-12-24T00:00:00"/>
    <x v="0"/>
    <s v="2025-12-24 18:19:27"/>
    <s v="2025-12-24 18:27:45"/>
    <s v="SUR"/>
    <n v="18"/>
    <s v="073381918"/>
    <s v="SYNNEX"/>
    <s v="In"/>
    <m/>
    <m/>
    <s v="Agent Ended"/>
    <s v="evan.liu"/>
    <s v="Resolved"/>
    <n v="495"/>
    <m/>
    <n v="495"/>
    <n v="3"/>
    <n v="288"/>
    <n v="207"/>
    <m/>
    <m/>
    <m/>
    <m/>
    <m/>
    <m/>
    <m/>
    <m/>
    <s v="NA"/>
    <s v="泰強守經銷商"/>
    <s v="Reason: 來信退保，想確認是否有收到_x000a__x000a_Action: 資料填寫正確，將協助轉送國泰_x000a_退保原因-客人想改分期但系統無法處理_x000a_說明退保計算、工作天數，提醒保留正本待物流收取_x000a_確認文件所在店址資訊_x000a__x000a_Tools: TCS-邱XX-退保 (立恮通訊 07-3381918)_x000a__x000a_End Result: 說明完成"/>
    <s v="批改申請"/>
  </r>
  <r>
    <s v="Call"/>
    <s v="IVR_SUR-Retail &amp; Sales support"/>
    <d v="2025-12-24T00:00:00"/>
    <x v="0"/>
    <s v="2025-12-24 18:15:20"/>
    <s v="2025-12-24 18:19:17"/>
    <s v="SUR"/>
    <n v="18"/>
    <s v="073381918"/>
    <s v="SYNNEX"/>
    <s v="In"/>
    <m/>
    <m/>
    <s v="Agent Ended"/>
    <s v="evan.liu"/>
    <s v="Resolved"/>
    <n v="233"/>
    <m/>
    <n v="233"/>
    <n v="4"/>
    <n v="106"/>
    <n v="127"/>
    <m/>
    <m/>
    <m/>
    <m/>
    <m/>
    <m/>
    <m/>
    <m/>
    <s v="NA"/>
    <s v="泰強守經銷商"/>
    <s v="Reason: 想確認是否有收到退保申請信件_x000a__x000a_Action: 尚未收到信件，核對後確認門市記錯信件地址，將重新發送_x000a_(門市尚未提供保單相關資訊)_x000a__x000a_Tools: NA_x000a__x000a_End Result: 說明完成_x000a_073381918"/>
    <s v="批改申請"/>
  </r>
  <r>
    <s v="Call"/>
    <s v="voice"/>
    <d v="2025-12-24T00:00:00"/>
    <x v="0"/>
    <s v="2025-12-24 18:00:36"/>
    <s v="2025-12-24 18:03:12"/>
    <s v="SUR"/>
    <n v="18"/>
    <s v="0287729016"/>
    <s v="SYNNEX"/>
    <s v="Out"/>
    <m/>
    <m/>
    <s v="Agent Ended"/>
    <s v="evan.liu"/>
    <s v="Resolved"/>
    <n v="155"/>
    <m/>
    <n v="154"/>
    <n v="1"/>
    <n v="67"/>
    <n v="88"/>
    <m/>
    <m/>
    <m/>
    <m/>
    <m/>
    <m/>
    <m/>
    <m/>
    <s v="NA"/>
    <s v="泰強守經銷商"/>
    <s v="Reason: 門市來信紙本報修_x000a__x000a_Action: 確認門市收到回信，提醒編號回填、打包並移除配件，安排物流取件_x000a__x000a_Tools: TCS-【亞勝科技服務專案】泰強守保險報修-150113PTA02007_x000a__x000a_End Result: 說明完成"/>
    <s v="一般諮詢"/>
  </r>
  <r>
    <s v="Call"/>
    <s v="voice"/>
    <d v="2025-12-24T00:00:00"/>
    <x v="0"/>
    <s v="2025-12-24 17:54:12"/>
    <s v="2025-12-24 17:58:11"/>
    <s v="SUR"/>
    <n v="17"/>
    <s v="0423217711"/>
    <s v="SYNNEX"/>
    <s v="Out"/>
    <m/>
    <m/>
    <s v="Customer Ended"/>
    <s v="JianKai.Ding"/>
    <s v="Resolved"/>
    <n v="238"/>
    <m/>
    <n v="238"/>
    <n v="1"/>
    <n v="139"/>
    <n v="99"/>
    <m/>
    <m/>
    <m/>
    <m/>
    <m/>
    <m/>
    <m/>
    <m/>
    <s v="N/A"/>
    <s v="泰強守經銷商"/>
    <s v="Reason: 門市補件AB單，未簽名。_x000a__x000a_Action: 去電通知補上。_x000a__x000a_Tools: 150113PTC01330、60006248_x000a__x000a_End Result: 0423217711"/>
    <s v="一般諮詢"/>
  </r>
  <r>
    <s v="Call"/>
    <s v="voice"/>
    <d v="2025-12-24T00:00:00"/>
    <x v="0"/>
    <s v="2025-12-24 17:52:16"/>
    <s v="2025-12-24 17:53:55"/>
    <s v="SUR"/>
    <n v="17"/>
    <s v="0423217711"/>
    <s v="SYNNEX"/>
    <s v="Out"/>
    <m/>
    <m/>
    <s v="Agent Ended"/>
    <s v="JianKai.Ding"/>
    <s v="Resolved"/>
    <n v="99"/>
    <m/>
    <n v="98"/>
    <n v="1"/>
    <n v="8"/>
    <n v="91"/>
    <m/>
    <m/>
    <m/>
    <m/>
    <m/>
    <m/>
    <m/>
    <m/>
    <s v="N/A"/>
    <s v="泰強守經銷商"/>
    <s v="Reason: 門市補件AB單_x000a__x000a_Action: 無人接聽_x000a__x000a_Tools: 150113PTC01330_x000a__x000a_End Result: 0423217711"/>
    <s v="一般諮詢"/>
  </r>
  <r>
    <s v="Call"/>
    <s v="voice"/>
    <d v="2025-12-24T00:00:00"/>
    <x v="0"/>
    <s v="2025-12-24 17:37:52"/>
    <s v="2025-12-24 17:45:07"/>
    <s v="SUR"/>
    <n v="17"/>
    <s v="0423217711"/>
    <s v="SYNNEX"/>
    <s v="Out"/>
    <m/>
    <m/>
    <s v="Customer Ended"/>
    <s v="JianKai.Ding"/>
    <s v="Resolved"/>
    <n v="434"/>
    <m/>
    <n v="434"/>
    <n v="1"/>
    <n v="290"/>
    <n v="144"/>
    <m/>
    <m/>
    <m/>
    <m/>
    <m/>
    <m/>
    <m/>
    <m/>
    <s v="N/A"/>
    <s v="泰強守經銷商"/>
    <s v="Reason: 門市已提供ab單補件。少了a單。_x000a__x000a_Action: 去電門市通知補上。_x000a__x000a_Tools: 150113PTA09215_x000a__x000a_End Result: 0423217711"/>
    <s v="一般諮詢"/>
  </r>
  <r>
    <s v="Call"/>
    <s v="voice"/>
    <d v="2025-12-24T00:00:00"/>
    <x v="0"/>
    <s v="2025-12-24 17:30:21"/>
    <s v="2025-12-24 17:33:03"/>
    <s v="SUR"/>
    <n v="17"/>
    <s v="087239323"/>
    <s v="SYNNEX"/>
    <s v="Out"/>
    <m/>
    <m/>
    <s v="Agent Ended"/>
    <s v="evan.liu"/>
    <s v="Resolved"/>
    <n v="161"/>
    <m/>
    <n v="161"/>
    <n v="1"/>
    <n v="47"/>
    <n v="114"/>
    <m/>
    <m/>
    <m/>
    <m/>
    <m/>
    <m/>
    <m/>
    <m/>
    <s v="NA"/>
    <s v="泰強守經銷商"/>
    <s v="Reason: 來信申請退保，補件存摺封面但批改申請書帳戶欄位未填寫_x000a__x000a_Action: 請門市補齊批改申請書欄位後來信補件，提醒正本保留、打包、隔週物流取件_x000a__x000a_Tools: TCS-Re: 邱XX退保_x000a__x000a_End Result: 說明完成"/>
    <s v="批改申請"/>
  </r>
  <r>
    <s v="Call"/>
    <s v="IVR_SUR-Retail &amp; Sales support"/>
    <d v="2025-12-24T00:00:00"/>
    <x v="0"/>
    <s v="2025-12-24 17:29:52"/>
    <s v="2025-12-24 17:35:37"/>
    <s v="SUR"/>
    <n v="17"/>
    <s v="0909626245"/>
    <s v="SYNNEX"/>
    <s v="In"/>
    <m/>
    <m/>
    <s v="Customer Ended"/>
    <s v="JianKai.Ding"/>
    <s v="Resolved"/>
    <n v="342"/>
    <m/>
    <n v="342"/>
    <n v="3"/>
    <n v="179"/>
    <n v="163"/>
    <m/>
    <m/>
    <m/>
    <m/>
    <m/>
    <m/>
    <m/>
    <m/>
    <s v="N/A"/>
    <s v="泰強守經銷商"/>
    <s v="Reason: 門市進線:查詢保單號碼 + 保險期限_x000a__x000a_Action: 核資後提供(姓名、id、投保裝置型號)。_x000a__x000a_Tools: 150112PTA57447_x000a__x000a_End Result: 0909626245"/>
    <s v="一般諮詢"/>
  </r>
  <r>
    <s v="Call"/>
    <s v="voice"/>
    <d v="2025-12-24T00:00:00"/>
    <x v="0"/>
    <s v="2025-12-24 16:50:13"/>
    <s v="2025-12-24 16:56:25"/>
    <s v="SUR"/>
    <n v="16"/>
    <s v="0423217711"/>
    <s v="SYNNEX"/>
    <s v="Out"/>
    <m/>
    <m/>
    <s v="Agent Ended"/>
    <s v="JianKai.Ding"/>
    <s v="Resolved"/>
    <n v="371"/>
    <m/>
    <n v="371"/>
    <n v="1"/>
    <n v="218"/>
    <n v="153"/>
    <m/>
    <m/>
    <m/>
    <m/>
    <m/>
    <m/>
    <m/>
    <m/>
    <s v="N/A"/>
    <s v="泰強守經銷商"/>
    <s v="Reason: 國泰批改完成，請協助確認B2B序號是否正確，無誤請門市重新申請事故通知，提供正確AB單_x000a__x000a_Action: 經確認，序號SN已批改完成。去電門市補上事故通知，提供正確AB單(更改過的序號)。_x000a__x000a_Tools: 150113PTC01330_x000a__x000a_End Result: 0423217711"/>
    <s v="一般諮詢"/>
  </r>
  <r>
    <s v="Call"/>
    <s v="IVR_SUR-Retail &amp; Sales support"/>
    <d v="2025-12-24T00:00:00"/>
    <x v="0"/>
    <s v="2025-12-24 16:28:03"/>
    <s v="2025-12-24 16:41:36"/>
    <s v="SUR"/>
    <n v="16"/>
    <s v="073381918"/>
    <s v="SYNNEX"/>
    <s v="In"/>
    <m/>
    <m/>
    <s v="Customer Ended"/>
    <s v="JianKai.Ding"/>
    <s v="Resolved"/>
    <n v="809"/>
    <n v="176"/>
    <n v="809"/>
    <n v="4"/>
    <n v="515"/>
    <n v="294"/>
    <m/>
    <m/>
    <m/>
    <m/>
    <m/>
    <m/>
    <m/>
    <m/>
    <s v="N/A"/>
    <s v="泰強守經銷商"/>
    <s v="Reason: 門市進線詢問能否更改繳款方式(信用卡一次付改分期)。_x000a__x000a_Action: 經確認已繳費完成，已有保單號碼150114PTA30430。此情況下無法再改為分期。此端說明如要分期可請客戶向信用卡公司申請分期，門市表示這樣可能無法0利率，表示客戶要退保。此端說明如要退保請提交退保申請書附上客戶存摺帳戶照片。門市已知悉。_x000a__x000a_Tools:150114PTA30430_x000a__x000a_End Result: 073381918"/>
    <s v="一般諮詢"/>
  </r>
  <r>
    <s v="Call"/>
    <s v="IVR_SUR-Retail &amp; Sales support"/>
    <d v="2025-12-24T00:00:00"/>
    <x v="0"/>
    <s v="2025-12-24 16:14:05"/>
    <s v="2025-12-24 16:20:10"/>
    <s v="SUR"/>
    <n v="16"/>
    <s v="29652199"/>
    <s v="SYNNEX"/>
    <s v="In"/>
    <m/>
    <m/>
    <s v="Agent Ended"/>
    <s v="amber.wang"/>
    <s v="Resolved"/>
    <n v="363"/>
    <m/>
    <n v="362"/>
    <n v="3"/>
    <n v="209"/>
    <n v="154"/>
    <m/>
    <m/>
    <m/>
    <m/>
    <m/>
    <m/>
    <m/>
    <m/>
    <s v="NA"/>
    <s v="泰強守經銷商"/>
    <s v="Reason: _x000a_詢問送修電池保險前注意事項_x000a_Action: _x000a_說明健康度蘋果需低於80%，送修前請登出尋找 自行備份手機資料無法保證會保留有遺失風險，表示了解_x000a_Tools: _x000a_個人經驗_x000a_End Result: _x000a_無其他問題_x000a_29652199"/>
    <s v="一般諮詢"/>
  </r>
  <r>
    <s v="Call"/>
    <s v="IVR_SUR-Retail &amp; Sales support"/>
    <d v="2025-12-24T00:00:00"/>
    <x v="0"/>
    <s v="2025-12-24 16:02:28"/>
    <s v="2025-12-24 16:17:32"/>
    <s v="SUR"/>
    <n v="16"/>
    <s v="22392338"/>
    <s v="SYNNEX"/>
    <s v="In"/>
    <m/>
    <m/>
    <s v="Customer Ended"/>
    <s v="JianKai.Ding"/>
    <s v="Resolved"/>
    <n v="900"/>
    <n v="122"/>
    <n v="900"/>
    <n v="4"/>
    <n v="633"/>
    <n v="267"/>
    <m/>
    <m/>
    <m/>
    <m/>
    <m/>
    <m/>
    <m/>
    <m/>
    <s v="N/A"/>
    <s v="泰強守經銷商"/>
    <s v="Reason: 門市進線:TRS系統報修時第一個步驟送出資料後出現錯誤。有兩單 150113PTA28205、150113PTA06912 _x000a__x000a_Action: 經測試，兩單都可正常起單。與門市核對輸入資訊，請門市再操作試試。門市操作後表示已可通過第一步驟無跳錯，如有問題會再告知。_x000a__x000a_Tools:  150113PTA28205、150113PTA06912 _x000a__x000a_End Result: 22392338"/>
    <s v="一般諮詢"/>
  </r>
  <r>
    <s v="Call"/>
    <s v="voice"/>
    <d v="2025-12-24T00:00:00"/>
    <x v="0"/>
    <s v="2025-12-24 15:54:10"/>
    <s v="2025-12-24 15:58:53"/>
    <s v="SUR"/>
    <n v="15"/>
    <s v="087239323"/>
    <s v="SYNNEX"/>
    <s v="Out"/>
    <m/>
    <m/>
    <s v="Agent Ended"/>
    <s v="evan.liu"/>
    <s v="Resolved"/>
    <n v="281"/>
    <m/>
    <n v="281"/>
    <n v="2"/>
    <n v="103"/>
    <n v="178"/>
    <m/>
    <m/>
    <m/>
    <m/>
    <m/>
    <m/>
    <m/>
    <m/>
    <s v="NA"/>
    <s v="泰強守經銷商"/>
    <s v="Reason: 來信申請退保，批改申請書未填寫帳戶資訊欄位，文件未檢附用戶存摺封面影本，尚未補件_x000a__x000a_Action: 還在等客人提供，預計本周完成補件_x000a_提醒兩年期保單，依照天數比例進行退款，請門市盡快協助用戶完成補件_x000a_確認文件所在店址資訊_x000a__x000a_Tools: TCS-邱XX退保_x000a__x000a_End Result: 說明完成"/>
    <s v="批改申請"/>
  </r>
  <r>
    <s v="Call"/>
    <s v="voice"/>
    <d v="2025-12-24T00:00:00"/>
    <x v="0"/>
    <s v="2025-12-24 15:22:23"/>
    <s v="2025-12-24 15:27:07"/>
    <s v="SUR"/>
    <n v="15"/>
    <s v="035628766"/>
    <s v="SYNNEX"/>
    <s v="Out"/>
    <m/>
    <m/>
    <s v="Customer Ended"/>
    <s v="rex.liao"/>
    <s v="Resolved"/>
    <n v="283"/>
    <m/>
    <n v="283"/>
    <n v="1"/>
    <n v="139"/>
    <n v="144"/>
    <m/>
    <m/>
    <m/>
    <m/>
    <m/>
    <m/>
    <m/>
    <m/>
    <m/>
    <s v="泰強守經銷商"/>
    <s v="Reason: 派件，與門市說明維修單號60005248後續處理方式_x000a__x000a_Action: 告知門市此案件保險公司特例同意提供整盒不用取回外盒及配件，如用戶完成匯款請告知，避免時間又拉長_x000a__x000a_Tools:   頻道派件，TCS信箱 【亞勝科技服務專案】泰強守保險報修-保單號碼150112PTA46895_x000a_維修單號60005248_x000a__x000a_End Result: 035628766_x000a_確認無其他問題"/>
    <s v="一般諮詢"/>
  </r>
  <r>
    <s v="Call"/>
    <s v="IVR_SUR-Retail &amp; Sales support"/>
    <d v="2025-12-24T00:00:00"/>
    <x v="0"/>
    <s v="2025-12-24 15:12:35"/>
    <s v="2025-12-24 15:20:44"/>
    <s v="SUR"/>
    <n v="15"/>
    <s v="89145599"/>
    <s v="SYNNEX"/>
    <s v="In"/>
    <m/>
    <m/>
    <s v="Customer Ended"/>
    <s v="JianKai.Ding"/>
    <s v="Resolved"/>
    <n v="486"/>
    <n v="17"/>
    <n v="486"/>
    <n v="3"/>
    <n v="317"/>
    <n v="169"/>
    <m/>
    <m/>
    <m/>
    <m/>
    <m/>
    <m/>
    <m/>
    <m/>
    <s v="N/A"/>
    <s v="泰強守經銷商"/>
    <s v="Reason: 門市進線表示客戶有收到置換電話通知，但當時在忙，後續回撥034919415，都無人接聽。門市表示自己也測試過，撥不通。_x000a__x000a_Action: 此端說明會請相關單位去電客戶說明後續置換相關。(0937609756 黃小姐)_x000a__x000a_Tools: 60006136_x000a__x000a_End Result: 89145599"/>
    <s v="一般諮詢"/>
  </r>
  <r>
    <s v="Call"/>
    <s v="IVR_SUR-Retail &amp; Sales support"/>
    <d v="2025-12-24T00:00:00"/>
    <x v="0"/>
    <s v="2025-12-24 15:11:13"/>
    <s v="2025-12-24 15:16:49"/>
    <s v="SUR"/>
    <n v="15"/>
    <s v="0986989591"/>
    <s v="SYNNEX"/>
    <s v="In"/>
    <m/>
    <m/>
    <s v="Agent Ended"/>
    <s v="amber.wang"/>
    <s v="Resolved"/>
    <n v="333"/>
    <n v="54"/>
    <n v="334"/>
    <n v="3"/>
    <n v="243"/>
    <n v="90"/>
    <m/>
    <m/>
    <m/>
    <m/>
    <m/>
    <m/>
    <m/>
    <m/>
    <s v="NA"/>
    <s v="泰強守經銷商"/>
    <s v="Reason: _x000a_表示維修12/19建單物流未收取60006348_x000a_Action: _x000a_提供物流電話02-4128888#3 請門市聯繫物流收取即可_x000a_Tools: _x000a_個人經驗_x000a_End Result: _x000a_無其他問題_x000a_0986989591"/>
    <s v="一般諮詢"/>
  </r>
  <r>
    <s v="Call"/>
    <s v="voice"/>
    <d v="2025-12-24T00:00:00"/>
    <x v="0"/>
    <s v="2025-12-24 15:04:23"/>
    <s v="2025-12-24 15:09:08"/>
    <s v="SUR"/>
    <n v="15"/>
    <s v="077808966"/>
    <s v="SYNNEX"/>
    <s v="Out"/>
    <m/>
    <m/>
    <s v="Customer Ended"/>
    <s v="JianKai.Ding"/>
    <s v="Resolved"/>
    <n v="284"/>
    <m/>
    <n v="284"/>
    <n v="1"/>
    <n v="127"/>
    <n v="157"/>
    <m/>
    <m/>
    <m/>
    <m/>
    <m/>
    <m/>
    <m/>
    <m/>
    <s v="N/A"/>
    <s v="泰強守經銷商"/>
    <s v="Reason: 來信變更型號，檢查應附文件，回填文件資料至表單，_x000a__x000a_Action: 去電說明因級距有變更，要加收保費，請客戶留意簡訊繳費。提醒正本留存，約一兩周會有物流過去收取。_x000a__x000a_Tools: 150114PTA30030_x000a__x000a_End Result: 077808966"/>
    <s v="一般諮詢"/>
  </r>
  <r>
    <s v="Call"/>
    <s v="voice"/>
    <d v="2025-12-24T00:00:00"/>
    <x v="0"/>
    <s v="2025-12-24 15:00:21"/>
    <s v="2025-12-24 15:05:29"/>
    <s v="SUR"/>
    <n v="15"/>
    <s v="0282618255"/>
    <s v="SYNNEX"/>
    <s v="Out"/>
    <m/>
    <m/>
    <s v="Agent Ended"/>
    <s v="rex.liao"/>
    <s v="Resolved"/>
    <n v="307"/>
    <m/>
    <n v="306"/>
    <n v="1"/>
    <n v="115"/>
    <n v="192"/>
    <m/>
    <m/>
    <m/>
    <m/>
    <m/>
    <m/>
    <m/>
    <m/>
    <m/>
    <s v="泰強守經銷商"/>
    <s v="Reason: 1.派件，確認批改資料_x000a_2.反應有批改文件未收取_x000a__x000a_Action: 1.確認到批改案件為別家門市_x000a_2.告知已通知相關單位派車前往收件_x000a__x000a_Tools:   頻道派件，TCS信箱 【亞勝科技服務專案】泰強守保險報修-保單號碼150114PTA30407_x000a_收件保單號碼:150114PTA27512_x000a__x000a_End Result: 0282618255_x000a_確認無其他問題"/>
    <s v="批改申請"/>
  </r>
  <r>
    <s v="Call"/>
    <s v="IVR_SUR-Retail &amp; Sales support"/>
    <d v="2025-12-24T00:00:00"/>
    <x v="0"/>
    <s v="2025-12-24 14:50:15"/>
    <s v="2025-12-24 14:54:20"/>
    <s v="SUR"/>
    <n v="14"/>
    <s v="0913268998"/>
    <s v="SYNNEX"/>
    <s v="In"/>
    <m/>
    <m/>
    <s v="Agent Ended"/>
    <s v="sherry.lin"/>
    <s v="Resolved"/>
    <n v="243"/>
    <m/>
    <n v="242"/>
    <n v="3"/>
    <n v="182"/>
    <n v="61"/>
    <m/>
    <m/>
    <m/>
    <m/>
    <m/>
    <m/>
    <m/>
    <m/>
    <s v="*"/>
    <s v="泰強守經銷商"/>
    <s v="Reason: 詢問續保價格_x000a__x000a_Action: 說明依照B2B顯示金額為主，且須到期日前兩個月內才能查到_x000a__x000a_Tools: 經驗_x000a__x000a_End Result: 0913-268-998"/>
    <s v="一般諮詢"/>
  </r>
  <r>
    <s v="Call"/>
    <s v="IVR_SUR-Retail &amp; Sales support"/>
    <d v="2025-12-24T00:00:00"/>
    <x v="0"/>
    <s v="2025-12-24 14:33:54"/>
    <s v="2025-12-24 14:39:44"/>
    <s v="SUR"/>
    <n v="14"/>
    <s v="0913268998"/>
    <s v="SYNNEX"/>
    <s v="In"/>
    <m/>
    <m/>
    <s v="Customer Ended"/>
    <s v="molly.song"/>
    <s v="Resolved"/>
    <n v="347"/>
    <m/>
    <n v="347"/>
    <n v="3"/>
    <n v="273"/>
    <n v="74"/>
    <m/>
    <m/>
    <m/>
    <m/>
    <m/>
    <m/>
    <m/>
    <m/>
    <s v="NA"/>
    <s v="泰強守經銷商"/>
    <s v="Reason: 如何幫客戶續保_x000a__x000a_Action: 帶郭小姐確認B2B續保/批改申請_x000a__x000a_Tools: B2B_x000a__x000a_End Result: 0913268998/無其他問題"/>
    <s v="一般諮詢"/>
  </r>
  <r>
    <s v="Call"/>
    <s v="voice"/>
    <d v="2025-12-24T00:00:00"/>
    <x v="0"/>
    <s v="2025-12-24 14:20:43"/>
    <s v="2025-12-24 14:25:29"/>
    <s v="SUR"/>
    <n v="14"/>
    <s v="0222555775"/>
    <s v="SYNNEX"/>
    <s v="Out"/>
    <m/>
    <m/>
    <s v="Agent Ended"/>
    <s v="rex.liao"/>
    <s v="Resolved"/>
    <n v="284"/>
    <m/>
    <n v="285"/>
    <n v="2"/>
    <n v="120"/>
    <n v="164"/>
    <m/>
    <m/>
    <m/>
    <m/>
    <m/>
    <m/>
    <m/>
    <m/>
    <m/>
    <s v="泰強守經銷商"/>
    <s v="Reason: 派件，確認批改IMEI原因_x000a__x000a_Action: 確認到投保時IMEI打錯，收件地址為:板橋區莒光路4號_x000a_連絡電話:0222555775_x000a__x000a_Tools:   頻道派件，TCS信箱 【亞勝科技服務專案】泰強守保險報修-保單號碼150114PTA30407_x000a__x000a_End Result: 0222555775_x000a_無其他問題"/>
    <s v="批改申請"/>
  </r>
  <r>
    <s v="Call"/>
    <s v="IVR_SUR-Retail &amp; Sales support"/>
    <d v="2025-12-24T00:00:00"/>
    <x v="0"/>
    <s v="2025-12-24 14:01:10"/>
    <s v="2025-12-24 14:08:49"/>
    <s v="SUR"/>
    <n v="14"/>
    <s v="82618255"/>
    <s v="SYNNEX"/>
    <s v="In"/>
    <m/>
    <m/>
    <s v="Customer Ended"/>
    <s v="molly.song"/>
    <s v="Resolved"/>
    <n v="454"/>
    <n v="44"/>
    <n v="454"/>
    <n v="4"/>
    <n v="311"/>
    <n v="143"/>
    <m/>
    <m/>
    <m/>
    <m/>
    <m/>
    <m/>
    <m/>
    <m/>
    <s v="NA"/>
    <s v="泰強守經銷商"/>
    <s v="Reason: 客服聯繫有批改問題，吳小姐去了解了一下沒店內無服務人員申請_x000a__x000a_Action: 150114PTA30407，確認申請郵件也非店內內使用郵件，業務員是聯強的業務員，已說明我們會再另確認，感謝門市的協助_x000a__x000a_Tools: TCS頻道_x000a__x000a_End Result: 82618255"/>
    <s v="批改申請"/>
  </r>
  <r>
    <s v="Call"/>
    <s v="IVR_SmartPlus"/>
    <d v="2025-12-24T00:00:00"/>
    <x v="0"/>
    <s v="2025-12-24 13:30:54"/>
    <s v="2025-12-24 13:36:33"/>
    <s v="SOLUTO"/>
    <n v="13"/>
    <s v="0936152725"/>
    <s v="FET"/>
    <s v="In"/>
    <m/>
    <m/>
    <s v="Customer Ended"/>
    <s v="JianKai.Ding"/>
    <s v="Resolved"/>
    <n v="327"/>
    <m/>
    <n v="327"/>
    <n v="12"/>
    <n v="199"/>
    <n v="128"/>
    <m/>
    <m/>
    <m/>
    <m/>
    <m/>
    <m/>
    <m/>
    <s v="Android"/>
    <s v="Samsung Galaxy S25+"/>
    <s v="門市/經銷商"/>
    <s v="Reason:門市開通服務_x000a__x000a_Action:_x000a_註冊號碼：0936152725_x000a_&quot;服務人員姓氏：林小姐_x000a_門市:2357_x000a_用戶姓氏：溫先生_x000a_綁定裝置：Samsung Galaxy S25+_x000a__x000a_Tools: N/A_x000a__x000a_End Result: 開通完成(用戶已離開門市)，無其他問題，轉接滿意度。"/>
    <s v="專案"/>
  </r>
  <r>
    <s v="Call"/>
    <s v="voice"/>
    <d v="2025-12-24T00:00:00"/>
    <x v="0"/>
    <s v="2025-12-24 12:52:56"/>
    <s v="2025-12-24 12:54:37"/>
    <s v="SUR"/>
    <n v="12"/>
    <s v="0975966998"/>
    <s v="SYNNEX"/>
    <s v="Out"/>
    <m/>
    <m/>
    <s v="Agent Ended"/>
    <s v="sherry.lin"/>
    <s v="Resolved"/>
    <n v="100"/>
    <m/>
    <n v="100"/>
    <n v="1"/>
    <n v="84"/>
    <n v="16"/>
    <m/>
    <m/>
    <m/>
    <m/>
    <m/>
    <m/>
    <m/>
    <m/>
    <s v="*"/>
    <s v="泰強守保戶"/>
    <s v="Reason: 保單外撥_x000a__x000a_Action: 信箱錯誤_x000a__x000a_Tools: 150114PTA29438_x000a__x000a_End Result: 通知完成"/>
    <s v="一般諮詢"/>
  </r>
  <r>
    <s v="Call"/>
    <s v="voice"/>
    <d v="2025-12-24T00:00:00"/>
    <x v="0"/>
    <s v="2025-12-24 12:50:09"/>
    <s v="2025-12-24 12:52:00"/>
    <s v="SUR"/>
    <n v="12"/>
    <s v="0913101567"/>
    <s v="SYNNEX"/>
    <s v="Out"/>
    <m/>
    <m/>
    <s v="Agent Ended"/>
    <s v="sherry.lin"/>
    <s v="Resolved"/>
    <n v="110"/>
    <m/>
    <n v="110"/>
    <n v="1"/>
    <n v="88"/>
    <n v="22"/>
    <m/>
    <m/>
    <m/>
    <m/>
    <m/>
    <m/>
    <m/>
    <m/>
    <s v="*"/>
    <s v="泰強守保戶"/>
    <s v="Reason: 保單外撥_x000a__x000a_Action: 補寄紙本_x000a__x000a_Tools: 150114PTA29405_x000a__x000a_End Result: 通知完成"/>
    <s v="一般諮詢"/>
  </r>
  <r>
    <s v="Call"/>
    <s v="voice"/>
    <d v="2025-12-24T00:00:00"/>
    <x v="0"/>
    <s v="2025-12-24 12:47:10"/>
    <s v="2025-12-24 12:49:51"/>
    <s v="SUR"/>
    <n v="12"/>
    <s v="0975897177"/>
    <s v="SYNNEX"/>
    <s v="Out"/>
    <m/>
    <m/>
    <s v="Agent Ended"/>
    <s v="sherry.lin"/>
    <s v="Resolved"/>
    <n v="160"/>
    <m/>
    <n v="160"/>
    <n v="1"/>
    <n v="115"/>
    <n v="45"/>
    <m/>
    <m/>
    <m/>
    <m/>
    <m/>
    <m/>
    <m/>
    <m/>
    <s v="*"/>
    <s v="泰強守保戶"/>
    <s v="Reason: 保單外撥_x000a__x000a_Action: 信箱正確 但長期未使用  考慮修正 說明要回門市_x000a__x000a_Tools: 150114PTA29376_x000a_End Result: 通知完成"/>
    <s v="一般諮詢"/>
  </r>
  <r>
    <s v="Call"/>
    <s v="voice"/>
    <d v="2025-12-24T00:00:00"/>
    <x v="0"/>
    <s v="2025-12-24 12:44:17"/>
    <s v="2025-12-24 12:46:37"/>
    <s v="SUR"/>
    <n v="12"/>
    <s v="0928936198"/>
    <s v="SYNNEX"/>
    <s v="Out"/>
    <m/>
    <m/>
    <s v="Agent Ended"/>
    <s v="sherry.lin"/>
    <s v="Resolved"/>
    <n v="138"/>
    <m/>
    <n v="138"/>
    <n v="1"/>
    <n v="114"/>
    <n v="24"/>
    <m/>
    <m/>
    <m/>
    <m/>
    <m/>
    <m/>
    <m/>
    <m/>
    <s v="*"/>
    <s v="泰強守保戶"/>
    <s v="Reason: 保單外撥_x000a__x000a_Action: 信箱正確 重新寄發_x000a__x000a_Tools: _x000a_150114PTA29227_x000a__x000a_End Result: 通知完成"/>
    <s v="一般諮詢"/>
  </r>
  <r>
    <s v="Call"/>
    <s v="voice"/>
    <d v="2025-12-24T00:00:00"/>
    <x v="0"/>
    <s v="2025-12-24 12:40:28"/>
    <s v="2025-12-24 12:42:43"/>
    <s v="SUR"/>
    <n v="12"/>
    <s v="0952505615"/>
    <s v="SYNNEX"/>
    <s v="Out"/>
    <m/>
    <m/>
    <s v="Customer Ended"/>
    <s v="sherry.lin"/>
    <s v="Resolved"/>
    <n v="134"/>
    <m/>
    <n v="134"/>
    <n v="1"/>
    <n v="118"/>
    <n v="16"/>
    <m/>
    <m/>
    <m/>
    <m/>
    <m/>
    <m/>
    <m/>
    <m/>
    <s v="*"/>
    <s v="泰強守保戶"/>
    <s v="Reason: 保單外撥_x000a__x000a_Action: 說明權益 寄發紙本_x000a__x000a_Tools: 150114PTA29191_x000a__x000a_End Result: 通知完成"/>
    <s v="一般諮詢"/>
  </r>
  <r>
    <s v="Call"/>
    <s v="voice"/>
    <d v="2025-12-24T00:00:00"/>
    <x v="0"/>
    <s v="2025-12-24 12:36:02"/>
    <s v="2025-12-24 12:37:34"/>
    <s v="SUR"/>
    <n v="12"/>
    <s v="0989802338"/>
    <s v="SYNNEX"/>
    <s v="Out"/>
    <m/>
    <m/>
    <s v="Agent Ended"/>
    <s v="sherry.lin"/>
    <s v="Resolved"/>
    <n v="90"/>
    <m/>
    <n v="90"/>
    <n v="2"/>
    <n v="58"/>
    <n v="32"/>
    <m/>
    <m/>
    <m/>
    <m/>
    <m/>
    <m/>
    <m/>
    <m/>
    <s v="*"/>
    <s v="泰強守保戶"/>
    <s v="Reason: 保單外撥_x000a__x000a_Action: 說明權益_x000a__x000a_Tools: 150114PTC05432_x000a__x000a_End Result: 通知完成"/>
    <s v="一般諮詢"/>
  </r>
  <r>
    <s v="Chat"/>
    <s v="android_device"/>
    <d v="2025-12-24T00:00:00"/>
    <x v="0"/>
    <s v="2025-12-24 11:49:04"/>
    <s v="2025-12-24 11:51:38"/>
    <s v="SOLUTO"/>
    <n v="11"/>
    <s v="0920525904"/>
    <s v="SYNNEX"/>
    <s v="In"/>
    <s v="Technical Support"/>
    <s v="Technical Support"/>
    <s v="Customer Ended"/>
    <s v="tw-synnex-genai"/>
    <s v="Resolved"/>
    <m/>
    <m/>
    <m/>
    <m/>
    <m/>
    <m/>
    <m/>
    <m/>
    <m/>
    <m/>
    <m/>
    <m/>
    <m/>
    <s v="Android"/>
    <s v="OPPO Reno 13 5G"/>
    <s v="非註冊用戶"/>
    <s v="Symptom:_x000a_使用者無法找到查看步行步數的功能_x000a__x000a_Root Cause:_x000a_不熟悉手機內建健康應用程式的位置_x000a__x000a_Resolution:_x000a_建議使用者打開手機內建的健康應用程式，並提供具體操作步驟。_x000a__x000a_Test Result:_x000a_未測試"/>
    <s v="程式相關"/>
  </r>
  <r>
    <s v="Call"/>
    <s v="IVR_Soluto"/>
    <d v="2025-12-23T00:00:00"/>
    <x v="1"/>
    <s v="2025-12-23 23:07:29"/>
    <s v="2025-12-23 23:36:47"/>
    <s v="SOLUTO"/>
    <n v="23"/>
    <s v="0955315451"/>
    <s v="DEX"/>
    <s v="In"/>
    <m/>
    <m/>
    <s v="Agent Ended"/>
    <s v="evan.liu"/>
    <s v="Resolved"/>
    <n v="1755"/>
    <m/>
    <n v="1755"/>
    <n v="3"/>
    <n v="1655"/>
    <n v="100"/>
    <m/>
    <s v="5"/>
    <s v="Yes"/>
    <m/>
    <m/>
    <m/>
    <m/>
    <s v="iOS"/>
    <s v="Apple iPhone 17 Pro Max"/>
    <s v="註冊用戶 - 科技易即通"/>
    <s v="Reason: _x000a_1.透過回復郵件並夾帶檔案_x000a_2.有沒有什麼可能會傳送後對方收不到_x000a__x000a_Action: _x000a_原用戶要使用電腦，但因檔案一開始是由手機拍攝，故建議用戶直接使用手機回信會較為快速，用戶同意_x000a_1.在信件內點選回覆&gt;輸入文字後&gt;迴紋針&gt;FILES&gt;選擇檔案&gt;發送_x000a_2.信箱滿了、被移到垃圾郵件的機率比較高_x000a__x000a_嘗試螢幕共享兩次，連線失敗_x000a__x000a_Tools: 個人經驗_x000a__x000a_End Result: 說明完成，轉滿意度"/>
    <s v="程式相關"/>
  </r>
  <r>
    <s v="Call"/>
    <s v="IVR_SmartPlus"/>
    <d v="2025-12-23T00:00:00"/>
    <x v="1"/>
    <s v="2025-12-23 21:24:47"/>
    <s v="2025-12-23 21:27:09"/>
    <s v="SOLUTO"/>
    <n v="21"/>
    <s v="0916387255"/>
    <s v="FET"/>
    <s v="In"/>
    <m/>
    <m/>
    <s v="Agent Ended"/>
    <s v="amber.wang"/>
    <s v="Resolved"/>
    <n v="139"/>
    <m/>
    <n v="139"/>
    <n v="3"/>
    <n v="84"/>
    <n v="55"/>
    <m/>
    <m/>
    <m/>
    <m/>
    <m/>
    <m/>
    <m/>
    <s v="Android"/>
    <s v="vivo X300"/>
    <s v="門市/經銷商"/>
    <s v="Reason:門市開通服務_x000a_Action: _x000a_註冊號碼:0916387255_x000a_服務人員姓氏:陳小姐_x000a_用戶姓氏:陳先生_x000a_註冊MDN綁定裝置:vivo X300_x000a_申辦時間:(查無MDN要填寫)_x000a_Tools: N/A_x000a_End Result: _x000a_開通完成(用戶已離開門市)，_x000a_無其他問題，轉接滿意度調查。"/>
    <s v="專案"/>
  </r>
  <r>
    <s v="Call"/>
    <s v="IVR_SmartPlus"/>
    <d v="2025-12-23T00:00:00"/>
    <x v="1"/>
    <s v="2025-12-23 21:22:39"/>
    <s v="2025-12-23 21:24:34"/>
    <s v="SOLUTO"/>
    <n v="21"/>
    <s v="0976093389"/>
    <s v="FET"/>
    <s v="In"/>
    <m/>
    <m/>
    <s v="Agent Ended"/>
    <s v="evan.liu"/>
    <s v="Resolved"/>
    <n v="109"/>
    <m/>
    <n v="110"/>
    <n v="5"/>
    <n v="76"/>
    <n v="33"/>
    <m/>
    <m/>
    <m/>
    <m/>
    <m/>
    <m/>
    <m/>
    <s v="iOS"/>
    <s v="Apple iPhone 15 Pro Max"/>
    <s v="門市/經銷商"/>
    <s v=" Reason:門市開通服務_x000a_Action:_x000a_註冊號碼：0976093389_x000a_服務人員：陳小姐_x000a_用戶姓氏：張小姐_x000a_註冊MDN綁定裝置：Apple iPhone 15 Pro Max_x000a_Tools:N/A_x000a_End Result:開通完成（用戶已離開門市），無其他問題，轉接滿意度調查"/>
    <s v="專案"/>
  </r>
  <r>
    <s v="Call"/>
    <s v="voice"/>
    <d v="2025-12-23T00:00:00"/>
    <x v="1"/>
    <s v="2025-12-23 20:35:01"/>
    <s v="2025-12-23 20:40:24"/>
    <s v="SUR"/>
    <n v="20"/>
    <s v="0973940168"/>
    <s v="SYNNEX"/>
    <s v="Out"/>
    <m/>
    <m/>
    <s v="Agent Ended"/>
    <s v="evan.liu"/>
    <s v="Resolved"/>
    <n v="321"/>
    <m/>
    <n v="321"/>
    <n v="2"/>
    <n v="212"/>
    <n v="109"/>
    <m/>
    <m/>
    <m/>
    <m/>
    <m/>
    <m/>
    <m/>
    <m/>
    <s v="NA"/>
    <s v="泰強守經銷商"/>
    <s v="Reason: 來信申請退保_x000a__x000a_Action: 退保原因-手機遺失_x000a_說明退保退款作業，確認文件所在地址資訊_x000a__x000a_Tools: TCS-批改申請-退保 陳XX 0931787203_x000a__x000a_End Result: 說明完成"/>
    <s v="批改申請"/>
  </r>
  <r>
    <s v="Call"/>
    <s v="IVR_Soluto"/>
    <d v="2025-12-23T00:00:00"/>
    <x v="1"/>
    <s v="2025-12-23 20:27:44"/>
    <s v="2025-12-23 20:33:41"/>
    <s v="SOLUTO"/>
    <n v="20"/>
    <s v="0952286830"/>
    <s v="CHT_HOME"/>
    <s v="In"/>
    <m/>
    <m/>
    <s v="Customer Ended"/>
    <s v="evan.liu"/>
    <s v="Resolved"/>
    <n v="354"/>
    <m/>
    <n v="354"/>
    <n v="3"/>
    <n v="226"/>
    <n v="128"/>
    <m/>
    <m/>
    <m/>
    <m/>
    <m/>
    <m/>
    <m/>
    <s v="Android"/>
    <s v="日本toffy Premium K-CM9"/>
    <s v="註冊用戶 - 智慧放心家"/>
    <s v="Reason: 購買的家電有出現故障異常的問題_x000a__x000a_Action: 目前仍在原廠保固階段，建議直接洽詢原廠_x000a_說明CHT HOME主司原廠保固到期後的延長保固，原廠聯繫方式建議查看盒內保固卡_x000a__x000a_Tools: 個人經驗_x000a__x000a_End Result: 說明完成"/>
    <s v="服務諮詢"/>
  </r>
  <r>
    <s v="Call"/>
    <s v="In-App Voip Call"/>
    <d v="2025-12-23T00:00:00"/>
    <x v="1"/>
    <s v="2025-12-23 20:25:15"/>
    <s v="2025-12-23 20:50:46"/>
    <s v="SOLUTO"/>
    <n v="20"/>
    <s v="0910181304"/>
    <s v="DEX"/>
    <s v="In"/>
    <m/>
    <m/>
    <s v="Agent Ended"/>
    <s v="amber.wang"/>
    <s v="Resolved"/>
    <n v="1528"/>
    <m/>
    <n v="1528"/>
    <n v="3"/>
    <n v="1454"/>
    <n v="74"/>
    <m/>
    <s v="非常願意推薦"/>
    <s v="已解決"/>
    <m/>
    <m/>
    <m/>
    <m/>
    <s v="iOS"/>
    <s v="Apple  iPhone 17 Pro Max"/>
    <s v="註冊用戶 - 科技易即通"/>
    <s v="Reason: _x000a_1.試算表新增_x000a_2.電話App介面跟之前不一樣_x000a_3.相機App功能_x000a_Action: _x000a_1.新增新的試算表-增加分頁-變更名稱_x000a_2.電話App-右上角-改經典_x000a_3.依照功能說明動作模式、雙向同拍等等_x000a_Tools: _x000a_LMI_x000a_End Result: _x000a_無其他問題"/>
    <s v="程式相關"/>
  </r>
  <r>
    <s v="Call"/>
    <s v="IVR_SmartPlus"/>
    <d v="2025-12-23T00:00:00"/>
    <x v="1"/>
    <s v="2025-12-23 20:06:52"/>
    <s v="2025-12-23 20:09:16"/>
    <s v="SOLUTO"/>
    <n v="20"/>
    <s v="0938516526"/>
    <s v="FET"/>
    <s v="In"/>
    <m/>
    <m/>
    <s v="Agent Ended"/>
    <s v="amber.wang"/>
    <s v="Resolved"/>
    <n v="141"/>
    <m/>
    <n v="141"/>
    <n v="3"/>
    <n v="98"/>
    <n v="43"/>
    <m/>
    <m/>
    <m/>
    <m/>
    <m/>
    <m/>
    <m/>
    <s v="Android"/>
    <s v="vivo V60 Lite"/>
    <s v="門市/經銷商"/>
    <s v="Reason:門市開通服務_x000a_Action: _x000a_註冊號碼:0938516526_x000a_服務人員姓氏:李先生_x000a_用戶姓氏:潘小姐_x000a_註冊MDN綁定裝置:vivo V60 Lite_x000a_申辦時間:(查無MDN要填寫)_x000a_Tools: N/A_x000a_End Result: _x000a_開通完成(用戶已離開門市)，_x000a_無其他問題，轉接滿意度調查。"/>
    <s v="專案"/>
  </r>
  <r>
    <s v="Call"/>
    <s v="voice"/>
    <d v="2025-12-23T00:00:00"/>
    <x v="1"/>
    <s v="2025-12-23 19:21:31"/>
    <s v="2025-12-23 19:24:51"/>
    <s v="SUR"/>
    <n v="19"/>
    <s v="0424759090"/>
    <s v="SYNNEX"/>
    <s v="Out"/>
    <m/>
    <m/>
    <s v="Agent Ended"/>
    <s v="amber.wang"/>
    <s v="Resolved"/>
    <n v="199"/>
    <m/>
    <n v="198"/>
    <n v="2"/>
    <n v="113"/>
    <n v="86"/>
    <m/>
    <m/>
    <m/>
    <m/>
    <m/>
    <m/>
    <m/>
    <m/>
    <s v="NA"/>
    <s v="泰強守經銷商"/>
    <s v="Reason: _x000a_來信變更IMEI，請確認批改原因及檢查應附資料，回填文件資料至表單，謝謝。_x000a_Action: _x000a_批改原因:維修後變更IMEI 文件地址:台中市南屯區大墩南路372號_x000a_Tools: _x000a_頻道、TCS:Re: 批改申請書_x000a_End Result: _x000a_無其他問題_x000a_0424759090"/>
    <s v="批改申請"/>
  </r>
  <r>
    <s v="Call"/>
    <s v="IVR_SmartPlus"/>
    <d v="2025-12-23T00:00:00"/>
    <x v="1"/>
    <s v="2025-12-23 18:57:43"/>
    <s v="2025-12-23 19:00:08"/>
    <s v="SOLUTO"/>
    <n v="18"/>
    <s v="0916377539"/>
    <s v="FET"/>
    <s v="In"/>
    <m/>
    <m/>
    <s v="Agent Ended"/>
    <s v="evan.liu"/>
    <s v="Resolved"/>
    <n v="141"/>
    <m/>
    <n v="141"/>
    <n v="4"/>
    <n v="79"/>
    <n v="62"/>
    <m/>
    <m/>
    <m/>
    <m/>
    <m/>
    <m/>
    <m/>
    <s v="iOS"/>
    <s v="Apple iPhone 17 Pro"/>
    <s v="門市/經銷商"/>
    <s v=" Reason:門市開通服務_x000a_Action:_x000a_註冊號碼：0916377539_x000a_服務人員：黃小姐_x000a_用戶姓氏：尤小姐_x000a_註冊MDN綁定裝置：Apple iPhone 17 Pro _x000a_Tools:N/A_x000a_End Result:開通完成（用戶已離開門市），無其他問題，轉接滿意度調查"/>
    <s v="專案"/>
  </r>
  <r>
    <s v="Call"/>
    <s v="voice"/>
    <d v="2025-12-23T00:00:00"/>
    <x v="1"/>
    <s v="2025-12-23 18:28:09"/>
    <s v="2025-12-23 18:33:05"/>
    <s v="SUR"/>
    <n v="18"/>
    <s v="0424969933"/>
    <s v="SYNNEX"/>
    <s v="Out"/>
    <m/>
    <m/>
    <s v="Agent Ended"/>
    <s v="evan.liu"/>
    <s v="Resolved"/>
    <n v="294"/>
    <m/>
    <n v="294"/>
    <n v="2"/>
    <n v="185"/>
    <n v="109"/>
    <m/>
    <m/>
    <m/>
    <m/>
    <m/>
    <m/>
    <m/>
    <m/>
    <s v="NA"/>
    <s v="泰強守經銷商"/>
    <s v="Reason: Gina來信，目前進行舊機買回程序中, 但客戶失聯無法連絡_x000a__x000a_Action: 門市反饋用戶無其它連絡電話，門市會先致電用戶提醒用戶要接電話_x000a_也請維修中心再嘗試聯繫看看_x000a__x000a_Tools: TCS-RE: Item 809 Synnex 舊機買回  泰強守服務申請-HX2512008110-150112PTA56205-60006291_x000a__x000a_End Result: 說明完成"/>
    <s v="一般諮詢"/>
  </r>
  <r>
    <s v="Call"/>
    <s v="IVR_SmartPlus"/>
    <d v="2025-12-23T00:00:00"/>
    <x v="1"/>
    <s v="2025-12-23 18:09:35"/>
    <s v="2025-12-23 18:11:40"/>
    <s v="SOLUTO"/>
    <n v="18"/>
    <s v="0922232886"/>
    <s v="FET"/>
    <s v="In"/>
    <m/>
    <m/>
    <s v="Agent Ended"/>
    <s v="evan.liu"/>
    <s v="Resolved"/>
    <n v="122"/>
    <m/>
    <n v="122"/>
    <n v="3"/>
    <n v="80"/>
    <n v="42"/>
    <m/>
    <m/>
    <m/>
    <m/>
    <m/>
    <m/>
    <m/>
    <s v="iOS"/>
    <s v="Apple iPhone 17"/>
    <s v="門市/經銷商"/>
    <s v=" Reason:門市開通服務_x000a_Action:_x000a_註冊號碼：0922232886_x000a_服務人員：陳小姐_x000a_用戶姓氏：周小姐_x000a_註冊MDN綁定裝置：Apple iPhone 17_x000a_Tools:N/A_x000a_End Result:開通完成（用戶已離開門市），無其他問題，轉接滿意度調查"/>
    <s v="專案"/>
  </r>
  <r>
    <s v="Call"/>
    <s v="voice"/>
    <d v="2025-12-23T00:00:00"/>
    <x v="1"/>
    <s v="2025-12-23 17:02:16"/>
    <s v="2025-12-23 17:08:53"/>
    <s v="SUR"/>
    <n v="17"/>
    <s v="073724488"/>
    <s v="SYNNEX"/>
    <s v="Out"/>
    <m/>
    <m/>
    <s v="Agent Ended"/>
    <s v="rex.liao"/>
    <s v="Resolved"/>
    <n v="396"/>
    <m/>
    <n v="396"/>
    <n v="1"/>
    <n v="230"/>
    <n v="166"/>
    <m/>
    <m/>
    <m/>
    <m/>
    <m/>
    <m/>
    <m/>
    <m/>
    <m/>
    <s v="泰強守經銷商"/>
    <s v="Reason: 派件，門市送修IMEI與保單不符_x000a__x000a_Action: 確認到門市當時投保資料打到IMEI 2，因而導致手機送修時資料對不上，請門市協助走批改流程_x000a_並告知避免退件，請在兩天內補上批改資料_x000a__x000a_Tools: 頻道派件，TCS信箱 【亞勝科技服務專案】泰強守保險報修-保單號碼150114PTA03278_x000a_維修單號60006366_x000a__x000a_End Result: 073724488_x000a_門市無其他問題"/>
    <s v="批改申請"/>
  </r>
  <r>
    <s v="Call"/>
    <s v="voice"/>
    <d v="2025-12-23T00:00:00"/>
    <x v="1"/>
    <s v="2025-12-23 16:48:05"/>
    <s v="2025-12-23 16:54:23"/>
    <s v="SUR"/>
    <n v="16"/>
    <s v="0226728791"/>
    <s v="SYNNEX"/>
    <s v="Out"/>
    <m/>
    <m/>
    <s v="Customer Ended"/>
    <s v="rex.liao"/>
    <s v="Resolved"/>
    <n v="375"/>
    <m/>
    <n v="376"/>
    <n v="2"/>
    <n v="225"/>
    <n v="150"/>
    <m/>
    <m/>
    <m/>
    <m/>
    <m/>
    <m/>
    <m/>
    <m/>
    <m/>
    <s v="泰強守經銷商"/>
    <s v="Reason: 派件，協助門市TRS建單報修_x000a__x000a_Action: 告知門市維修單號為60006406_x000a_填寫好後與手機一同打包裝箱，外箱上貼上物流單，已呼叫物流_x000a__x000a_Tools: 頻道派件，TCS信箱 【亞勝科技服務專案】泰強守保險報修-保單號碼150113PTA03358_x000a_維修單號60006406_x000a__x000a_End Result: 0226728791_x000a_無其他問題"/>
    <s v="一般諮詢"/>
  </r>
  <r>
    <s v="Call"/>
    <s v="IVR_SmartPlus"/>
    <d v="2025-12-23T00:00:00"/>
    <x v="1"/>
    <s v="2025-12-23 16:47:01"/>
    <s v="2025-12-23 16:49:06"/>
    <s v="SOLUTO"/>
    <n v="16"/>
    <s v="0986128655"/>
    <s v="FET"/>
    <s v="In"/>
    <m/>
    <m/>
    <s v="Agent Ended"/>
    <s v="evan.liu"/>
    <s v="Resolved"/>
    <n v="122"/>
    <m/>
    <n v="122"/>
    <n v="3"/>
    <n v="66"/>
    <n v="56"/>
    <m/>
    <s v="5"/>
    <s v="Yes"/>
    <m/>
    <m/>
    <m/>
    <m/>
    <s v="Android"/>
    <s v="Samsung  Galaxy S22 Ultra"/>
    <s v="註冊用戶 - 數位萬事通"/>
    <s v="Reason: 稍早滿意度未完成_x000a__x000a_Action: 確認無其他問題，協助轉接滿意度_x000a__x000a_Tools: NA_x000a__x000a_End Result:轉滿意度"/>
    <s v="一般詢問"/>
  </r>
  <r>
    <s v="Call"/>
    <s v="voice"/>
    <d v="2025-12-23T00:00:00"/>
    <x v="1"/>
    <s v="2025-12-23 16:44:54"/>
    <s v="2025-12-23 16:47:01"/>
    <s v="SUR"/>
    <n v="16"/>
    <s v="0287729016"/>
    <s v="SYNNEX"/>
    <s v="Out"/>
    <m/>
    <m/>
    <s v="Customer Ended"/>
    <s v="amber.wang"/>
    <s v="Resolved"/>
    <n v="126"/>
    <m/>
    <n v="126"/>
    <n v="1"/>
    <n v="45"/>
    <n v="81"/>
    <m/>
    <m/>
    <m/>
    <m/>
    <m/>
    <m/>
    <m/>
    <m/>
    <s v="NA"/>
    <s v="泰強守經銷商"/>
    <s v="Reason: _x000a_門市來信紙本報修，請先協助確認TRS是否為有效保險件，若無權限請協助檢查文件完整性，確認事故地點並於TRS起單，謝謝。_x000a_Action: _x000a_單號60006407 已說明打包待物流_x000a_Tools: _x000a_頻道、TCS:【亞勝科技服務專案】泰強守保險報修-150113PTA19343_x000a_End Result: _x000a_無其他問題_x000a_0287729016"/>
    <s v="一般諮詢"/>
  </r>
  <r>
    <s v="Call"/>
    <s v="IVR_SUR-Retail &amp; Sales support"/>
    <d v="2025-12-23T00:00:00"/>
    <x v="1"/>
    <s v="2025-12-23 16:36:25"/>
    <s v="2025-12-23 16:42:56"/>
    <s v="SUR"/>
    <n v="16"/>
    <s v="0908014384"/>
    <s v="SYNNEX"/>
    <s v="In"/>
    <m/>
    <m/>
    <s v="Agent Ended"/>
    <s v="amber.wang"/>
    <s v="Resolved"/>
    <n v="388"/>
    <n v="74"/>
    <n v="388"/>
    <n v="3"/>
    <n v="318"/>
    <n v="70"/>
    <m/>
    <m/>
    <m/>
    <m/>
    <m/>
    <m/>
    <m/>
    <m/>
    <s v="NA"/>
    <s v="泰強守經銷商"/>
    <s v="Reason: _x000a_表示有寄批改補件是否收到_x000a_Action: _x000a_確認TCS收到 頻道案件，說明協助轉送 表示了解_x000a_Tools: _x000a_頻道、TCS:Re: 保險型號輸入錯誤，申請批改_x000a_End Result: _x000a_無其他問題_x000a_0908014384"/>
    <s v="一般諮詢"/>
  </r>
  <r>
    <s v="Call"/>
    <s v="voice"/>
    <d v="2025-12-23T00:00:00"/>
    <x v="1"/>
    <s v="2025-12-23 16:12:06"/>
    <s v="2025-12-23 16:49:58"/>
    <s v="SOLUTO"/>
    <n v="16"/>
    <s v="0986128655"/>
    <s v="FET"/>
    <s v="Out"/>
    <m/>
    <m/>
    <s v="Agent Ended"/>
    <s v="JianKai.Ding"/>
    <s v="Resolved"/>
    <n v="2270"/>
    <n v="159"/>
    <n v="2270"/>
    <n v="2"/>
    <n v="2028"/>
    <n v="242"/>
    <m/>
    <m/>
    <m/>
    <m/>
    <m/>
    <m/>
    <m/>
    <s v="Android"/>
    <s v="Samsung  Galaxy S22 Ultra"/>
    <s v="註冊用戶 - 數位萬事通"/>
    <s v="Reason: _x000a_問題1.gmail如何登出_x000a_問題2.FB如何改密碼_x000a__x000a_Action: _x000a_問題1.gmail信箱 &gt;點選自身頭像 &gt; 管理這部裝置上的帳戶 &gt;點選自身mail &gt;刪除帳號_x000a_問題2.開啟您的「Facebook」應用程式, 然後點選右上角的個人資訊圖片「設定和隱私權」&gt;「設定」&gt;「帳號管理中心」&gt;「密碼和帳號安全」&gt;「變更密碼」， 輸入目前密碼+設定新密碼。_x000a__x000a_Tools: 個人經驗、lmi、自身手機測試_x000a__x000a_End Result: 已解決，轉滿意度。"/>
    <s v="程式相關"/>
  </r>
  <r>
    <s v="Call"/>
    <s v="IVR_SUR-Retail &amp; Sales support"/>
    <d v="2025-12-23T00:00:00"/>
    <x v="1"/>
    <s v="2025-12-23 16:01:59"/>
    <s v="2025-12-23 16:07:31"/>
    <s v="SUR"/>
    <n v="16"/>
    <s v="039333520"/>
    <s v="SYNNEX"/>
    <s v="In"/>
    <m/>
    <m/>
    <s v="Agent Ended"/>
    <s v="evan.liu"/>
    <s v="Resolved"/>
    <n v="329"/>
    <m/>
    <n v="329"/>
    <n v="3"/>
    <n v="219"/>
    <n v="110"/>
    <m/>
    <m/>
    <m/>
    <m/>
    <m/>
    <m/>
    <m/>
    <m/>
    <s v="NA"/>
    <s v="泰強守經銷商"/>
    <s v="Reason: 查詢維修進度_x000a__x000a_Action: 門市提供用戶資料進行保單號碼反查_x000a_12/16報修，說明14工作天_x000a_提供案件編號給門市，並提醒可透過報修單上QRCODE查詢維修進度_x000a__x000a_Tools: TRS-60006295_x000a__x000a_End Result: 說明完成039333520"/>
    <s v="一般諮詢"/>
  </r>
  <r>
    <s v="Call"/>
    <s v="IVR_SmartPlus"/>
    <d v="2025-12-23T00:00:00"/>
    <x v="1"/>
    <s v="2025-12-23 15:39:33"/>
    <s v="2025-12-23 16:03:10"/>
    <s v="SOLUTO"/>
    <n v="15"/>
    <s v="0986128655"/>
    <s v="FET"/>
    <s v="In"/>
    <m/>
    <m/>
    <s v="Agent Ended"/>
    <s v="JianKai.Ding"/>
    <s v="Resolved"/>
    <n v="1413"/>
    <n v="522"/>
    <n v="1413"/>
    <n v="4"/>
    <n v="1181"/>
    <n v="232"/>
    <m/>
    <m/>
    <m/>
    <m/>
    <m/>
    <m/>
    <m/>
    <s v="Android"/>
    <s v="Samsung  Galaxy S22 Ultra"/>
    <s v="註冊用戶 - 數位萬事通"/>
    <s v="Reason: _x000a_問題1.電話簿變黑色，如何改回白色_x000a_問題2.gmail改密碼_x000a_問題3.gmail登出_x000a__x000a_Action: _x000a_問題1.設定&gt;電池&gt;關閉省電。設定&gt;顯示螢幕&gt;淺色_x000a_問題2.gmail &gt;右上角我的帳戶&gt;安全性與資訊 &gt; 密碼 &gt;設定新密碼_x000a_問題3.待確認_x000a__x000a_Tools: _x000a__x000a_End Result: 問題3還未解決，約下午四點半 0986128655 黃先生協助。"/>
    <s v="裝置設定"/>
  </r>
  <r>
    <s v="Call"/>
    <s v="voice"/>
    <d v="2025-12-23T00:00:00"/>
    <x v="1"/>
    <s v="2025-12-23 15:20:15"/>
    <s v="2025-12-23 15:24:25"/>
    <s v="SUR"/>
    <n v="15"/>
    <s v="0423931203"/>
    <s v="SYNNEX"/>
    <s v="Out"/>
    <m/>
    <m/>
    <s v="Agent Ended"/>
    <s v="JianKai.Ding"/>
    <s v="Resolved"/>
    <n v="249"/>
    <m/>
    <n v="249"/>
    <n v="1"/>
    <n v="133"/>
    <n v="116"/>
    <m/>
    <m/>
    <m/>
    <m/>
    <m/>
    <m/>
    <m/>
    <m/>
    <s v="N/A"/>
    <s v="泰強守經銷商"/>
    <s v="Reason: 門市來信紙本報修，請先協助確認TRS是否為有效保險件，若無權限請協助檢查文件完整性，確認事故地點並於TRS起單_x000a__x000a_Action: 門市陳先生，單號60006403，去電確認收取信件，說明維修單號及保單號回填AB單，物流單黏貼維修箱上，約兩個工作日物流過去取件_x000a__x000a_Tools: 150113PTC01286、60006403_x000a__x000a_End Result: 04-23931203"/>
    <s v="一般諮詢"/>
  </r>
  <r>
    <s v="Call"/>
    <s v="voice"/>
    <d v="2025-12-23T00:00:00"/>
    <x v="1"/>
    <s v="2025-12-23 15:14:12"/>
    <s v="2025-12-23 15:22:48"/>
    <s v="SUR"/>
    <n v="15"/>
    <s v="077808966"/>
    <s v="SYNNEX"/>
    <s v="Out"/>
    <m/>
    <m/>
    <s v="Agent Ended"/>
    <s v="rex.liao"/>
    <s v="Resolved"/>
    <n v="515"/>
    <m/>
    <n v="515"/>
    <n v="1"/>
    <n v="232"/>
    <n v="283"/>
    <m/>
    <m/>
    <m/>
    <m/>
    <m/>
    <m/>
    <m/>
    <m/>
    <m/>
    <s v="泰強守經銷商"/>
    <s v="Reason: 回電門市進線詢問用戶投保的手機容量_x000a__x000a_Action: 告知先確認IMEI是否相同，如確認相同IMEI表示應為投保時拉錯容量，需準備手機IMEI外盒+門市銷售證明寄到泰強守信箱，_x000a_因級距不同，批改後續會發送簡訊給用戶，用戶需在時間內繳完費後批改才會生效_x000a__x000a_Tools: B2B+TCS信箱_x000a_保單號碼: 150114PTA30030_x000a__x000a_End Result: 077808966_x000a_門市無其他問題"/>
    <s v="一般諮詢"/>
  </r>
  <r>
    <s v="Call"/>
    <s v="voice"/>
    <d v="2025-12-23T00:00:00"/>
    <x v="1"/>
    <s v="2025-12-23 15:05:19"/>
    <s v="2025-12-23 15:10:33"/>
    <s v="SUR"/>
    <n v="15"/>
    <s v="0423931203"/>
    <s v="SYNNEX"/>
    <s v="Out"/>
    <m/>
    <m/>
    <s v="Agent Ended"/>
    <s v="JianKai.Ding"/>
    <s v="Resolved"/>
    <n v="313"/>
    <m/>
    <n v="312"/>
    <n v="2"/>
    <n v="177"/>
    <n v="136"/>
    <m/>
    <m/>
    <m/>
    <m/>
    <m/>
    <m/>
    <m/>
    <m/>
    <s v="N/A"/>
    <s v="泰強守經銷商"/>
    <s v="Reason: 門市來信紙本報修，請先協助確認TRS是否為有效保險件，若無權限請協助檢查文件完整性，確認事故地點並於TRS起單_x000a__x000a_Action: 通知門市申請單信息更正，配件欄位改成無，故障地點確認(彰化縣)。告知稍後起單完成後會再做通知。_x000a__x000a_Tools: 150113PTC01286_x000a__x000a_End Result: 0423931203"/>
    <s v="一般諮詢"/>
  </r>
  <r>
    <s v="Call"/>
    <s v="voice"/>
    <d v="2025-12-23T00:00:00"/>
    <x v="1"/>
    <s v="2025-12-23 14:55:14"/>
    <s v="2025-12-23 14:57:05"/>
    <s v="SUR"/>
    <n v="14"/>
    <s v="034806886"/>
    <s v="SYNNEX"/>
    <s v="Out"/>
    <m/>
    <m/>
    <s v="Agent Ended"/>
    <s v="sherry.lin"/>
    <s v="Resolved"/>
    <n v="110"/>
    <m/>
    <n v="109"/>
    <n v="2"/>
    <n v="55"/>
    <n v="55"/>
    <m/>
    <m/>
    <m/>
    <m/>
    <m/>
    <m/>
    <m/>
    <m/>
    <s v="*"/>
    <s v="泰強守經銷商"/>
    <s v="Reason: 回電說明 已取消 事故通知_x000a__x000a_Action: 已完成說明_x000a__x000a_Tools: 150114PTA11112_x000a_RE: 維修單取消-【150114PTA11112】_x000a_End Result: 完成"/>
    <s v="一般諮詢"/>
  </r>
  <r>
    <s v="Call"/>
    <s v="IVR_SUR-Retail &amp; Sales support"/>
    <d v="2025-12-23T00:00:00"/>
    <x v="1"/>
    <s v="2025-12-23 14:25:56"/>
    <s v="2025-12-23 14:31:03"/>
    <s v="SUR"/>
    <n v="14"/>
    <s v="0982526656"/>
    <s v="SYNNEX"/>
    <s v="In"/>
    <m/>
    <m/>
    <s v="Customer Ended"/>
    <s v="molly.song"/>
    <s v="Resolved"/>
    <n v="305"/>
    <m/>
    <n v="305"/>
    <n v="2"/>
    <n v="197"/>
    <n v="108"/>
    <m/>
    <m/>
    <m/>
    <m/>
    <m/>
    <m/>
    <m/>
    <m/>
    <s v="NA"/>
    <s v="泰強守經銷商"/>
    <s v="Reason: 若不小心選錯容量導致級距不同如何補繳費用_x000a__x000a_Action: 請先幫客戶完成批改，批改申請書+外盒+購買憑證寄至客服信箱，國泰審核後會發送繳款簡訊請客戶補繳_x000a__x000a_Tools: 個人經驗_x000a__x000a_End Result: 077808966/無其他問題"/>
    <s v="一般諮詢"/>
  </r>
  <r>
    <s v="Call"/>
    <s v="IVR_SUR-Claim Service Support"/>
    <d v="2025-12-23T00:00:00"/>
    <x v="1"/>
    <s v="2025-12-23 14:21:36"/>
    <s v="2025-12-23 14:28:59"/>
    <s v="SUR"/>
    <n v="14"/>
    <s v="034806886"/>
    <s v="SYNNEX"/>
    <s v="In"/>
    <m/>
    <m/>
    <s v="Agent Ended"/>
    <s v="sherry.lin"/>
    <s v="Resolved"/>
    <n v="441"/>
    <m/>
    <n v="441"/>
    <n v="2"/>
    <n v="257"/>
    <n v="184"/>
    <m/>
    <m/>
    <m/>
    <m/>
    <m/>
    <m/>
    <m/>
    <m/>
    <s v="*"/>
    <s v="泰強守經銷商"/>
    <s v="Reason: 取消報修 _x000a__x000a_Action: 事故通知已上傳 要取消報修_x000a__x000a_Tools: 150114PTA11112_x000a__x000a_End Result: 轉SCM 034806886"/>
    <s v="一般諮詢"/>
  </r>
  <r>
    <s v="Call"/>
    <s v="IVR_SUR-Retail &amp; Sales support"/>
    <d v="2025-12-23T00:00:00"/>
    <x v="1"/>
    <s v="2025-12-23 14:14:59"/>
    <s v="2025-12-23 14:21:03"/>
    <s v="SUR"/>
    <n v="14"/>
    <s v="0982585084"/>
    <s v="SYNNEX"/>
    <s v="In"/>
    <m/>
    <m/>
    <s v="Agent Ended"/>
    <s v="sherry.lin"/>
    <s v="Resolved"/>
    <n v="314"/>
    <n v="41"/>
    <n v="314"/>
    <n v="49"/>
    <n v="279"/>
    <n v="35"/>
    <m/>
    <m/>
    <m/>
    <m/>
    <m/>
    <m/>
    <m/>
    <m/>
    <s v=" *"/>
    <s v="泰強守經銷商"/>
    <s v="Reason: 退保申請_x000a__x000a_Action: 協助確認文件 退保原因 轉國泰 確認地址_x000a__x000a_Tools: 150114PTA14079_x000a__x000a_End Result: 完成"/>
    <s v="批改申請"/>
  </r>
  <r>
    <s v="Call"/>
    <s v="voice"/>
    <d v="2025-12-23T00:00:00"/>
    <x v="1"/>
    <s v="2025-12-23 14:02:39"/>
    <s v="2025-12-23 14:06:22"/>
    <s v="SUR"/>
    <n v="14"/>
    <s v="062902237"/>
    <s v="SYNNEX"/>
    <s v="Out"/>
    <m/>
    <m/>
    <s v="Customer Ended"/>
    <s v="rex.liao"/>
    <s v="Resolved"/>
    <n v="221"/>
    <m/>
    <n v="221"/>
    <n v="1"/>
    <n v="65"/>
    <n v="156"/>
    <m/>
    <m/>
    <m/>
    <m/>
    <m/>
    <m/>
    <m/>
    <m/>
    <m/>
    <s v="泰強守經銷商"/>
    <s v="Reason: 派件，確認退保原因_x000a__x000a_Action: 門市表示此為東門店，案件應為文賢店的用戶_x000a__x000a_Tools: 頻道派件，TCS信箱 【亞勝科技服務專案】泰強守保險報修-保單號碼150114PTA14079_x000a__x000a_End Result: 後續回電電話06-2597899"/>
    <s v="批改申請"/>
  </r>
  <r>
    <s v="Call"/>
    <s v="voice"/>
    <d v="2025-12-23T00:00:00"/>
    <x v="1"/>
    <s v="2025-12-23 13:40:42"/>
    <s v="2025-12-23 13:45:07"/>
    <s v="SUR"/>
    <n v="13"/>
    <s v="0920668991"/>
    <s v="SYNNEX"/>
    <s v="Out"/>
    <m/>
    <m/>
    <s v="Agent Ended"/>
    <s v="JianKai.Ding"/>
    <s v="Resolved"/>
    <n v="264"/>
    <m/>
    <n v="264"/>
    <n v="1"/>
    <n v="64"/>
    <n v="200"/>
    <m/>
    <m/>
    <m/>
    <m/>
    <m/>
    <m/>
    <m/>
    <m/>
    <s v="N/A"/>
    <s v="泰強守經銷商"/>
    <s v="Reason: 門市送修裝置序號不符，經確認是保單資料寫錯，報修時用另一位客戶(兄弟)的保單做報修，所以導致此情況。_x000a__x000a_Action: 經確認後告知門市此單會先做退件，退件後再請以正確保單做報修。_x000a__x000a_Tools: 150113PTA26556_x000a__x000a_End Result: 0920668991"/>
    <s v="一般諮詢"/>
  </r>
  <r>
    <s v="Call"/>
    <s v="IVR_SUR-Claim Service Support"/>
    <d v="2025-12-23T00:00:00"/>
    <x v="1"/>
    <s v="2025-12-23 13:14:06"/>
    <s v="2025-12-23 13:27:53"/>
    <s v="SUR"/>
    <n v="13"/>
    <s v="048336255"/>
    <s v="SYNNEX"/>
    <s v="In"/>
    <m/>
    <m/>
    <s v="Customer Ended"/>
    <s v="JianKai.Ding"/>
    <s v="Resolved"/>
    <n v="823"/>
    <n v="221"/>
    <n v="823"/>
    <n v="4"/>
    <n v="646"/>
    <n v="177"/>
    <m/>
    <m/>
    <m/>
    <m/>
    <m/>
    <m/>
    <m/>
    <m/>
    <s v="N/A"/>
    <s v="泰強守經銷商"/>
    <s v="Reason: 送修序號跟保單序號不相符, 請門市再確認, 若是投保錯誤, 請先進行IMEI批改作業.2天內未回覆將退回裝置_x000a__x000a_Action: 門市進線說明表示送修的裝置實際是客戶兄弟的裝置，也有投保。150113PTA26314。詢問此情況下如何處理。此端說明待確認後回覆。_x000a__x000a_Tools: 60006286_x000a__x000a_End Result: 048336255"/>
    <s v="一般諮詢"/>
  </r>
  <r>
    <s v="Call"/>
    <s v="voice"/>
    <d v="2025-12-23T00:00:00"/>
    <x v="1"/>
    <s v="2025-12-23 12:30:49"/>
    <s v="2025-12-23 12:33:57"/>
    <s v="SUR"/>
    <n v="12"/>
    <s v="0928933305"/>
    <s v="SYNNEX"/>
    <s v="Out"/>
    <m/>
    <m/>
    <s v="Agent Ended"/>
    <s v="sherry.lin"/>
    <s v="Resolved"/>
    <n v="186"/>
    <m/>
    <n v="186"/>
    <n v="2"/>
    <n v="152"/>
    <n v="34"/>
    <m/>
    <m/>
    <m/>
    <m/>
    <m/>
    <m/>
    <m/>
    <m/>
    <s v="*"/>
    <s v="泰強守保戶"/>
    <s v="Reason: 簡訊報單外撥_x000a__x000a_Action: 信箱正確 重新寄發 說明權益_x000a__x000a_Tools: 150114PTA29500_x000a__x000a_End Result: 通知完成"/>
    <s v="一般諮詢"/>
  </r>
  <r>
    <s v="Call"/>
    <s v="voice"/>
    <d v="2025-12-23T00:00:00"/>
    <x v="1"/>
    <s v="2025-12-23 12:26:50"/>
    <s v="2025-12-23 12:29:51"/>
    <s v="SUR"/>
    <n v="12"/>
    <s v="0958300007"/>
    <s v="SYNNEX"/>
    <s v="Out"/>
    <m/>
    <m/>
    <s v="Agent Ended"/>
    <s v="sherry.lin"/>
    <s v="Resolved"/>
    <n v="180"/>
    <m/>
    <n v="180"/>
    <n v="1"/>
    <n v="140"/>
    <n v="40"/>
    <m/>
    <m/>
    <m/>
    <m/>
    <m/>
    <m/>
    <m/>
    <m/>
    <s v="*"/>
    <s v="泰強守保戶"/>
    <s v="Reason: 簡訊保單外撥_x000a__x000a_Action: 確認信箱正確申請重寄 說明權益_x000a__x000a_Tools: _x000a_150114PTA29460_x000a__x000a_End Result: 通知完成"/>
    <s v="一般諮詢"/>
  </r>
  <r>
    <s v="Call"/>
    <s v="IVR_SUR-Retail &amp; Sales support"/>
    <d v="2025-12-23T00:00:00"/>
    <x v="1"/>
    <s v="2025-12-23 12:19:15"/>
    <s v="2025-12-23 12:27:18"/>
    <s v="SUR"/>
    <n v="12"/>
    <s v="0909626245"/>
    <s v="SYNNEX"/>
    <s v="In"/>
    <m/>
    <m/>
    <s v="Agent Ended"/>
    <s v="JianKai.Ding"/>
    <s v="Resolved"/>
    <n v="479"/>
    <m/>
    <n v="479"/>
    <n v="4"/>
    <n v="349"/>
    <n v="130"/>
    <m/>
    <m/>
    <m/>
    <m/>
    <m/>
    <m/>
    <m/>
    <m/>
    <s v="N/A"/>
    <s v="泰強守經銷商"/>
    <s v="Reason: 門市進線詢問維修進度_x000a__x000a_Action: 說明此單還在檢修當中，一般為7~14個工作天，請客戶再耐心等等。_x000a__x000a_Tools: 60006315_x000a__x000a_End Result: 0909626245"/>
    <s v="一般諮詢"/>
  </r>
  <r>
    <s v="Call"/>
    <s v="voice"/>
    <d v="2025-12-23T00:00:00"/>
    <x v="1"/>
    <s v="2025-12-23 12:03:31"/>
    <s v="2025-12-23 12:08:29"/>
    <s v="SUR"/>
    <n v="12"/>
    <s v="0936143902"/>
    <s v="SYNNEX"/>
    <s v="Out"/>
    <m/>
    <m/>
    <s v="Customer Ended"/>
    <s v="JianKai.Ding"/>
    <s v="Resolved"/>
    <n v="297"/>
    <m/>
    <n v="296"/>
    <n v="1"/>
    <n v="149"/>
    <n v="148"/>
    <m/>
    <m/>
    <m/>
    <m/>
    <m/>
    <m/>
    <m/>
    <m/>
    <s v="N/A"/>
    <s v="泰強守保戶"/>
    <s v="Reason: 客戶有收到續保通知，現要續保，但現在門市已被撤銷B2B權限無法處理投保事宜，能請客戶去別的門市辦理續保嗎?_x000a__x000a_Action: 經與業務確認，去電提供客戶門市資訊:內湖指標通訊、臺北市內湖區康寧路三段、0226338970_x000a__x000a_Tools: 150114PTA04462_x000a__x000a_End Result: 0936143902"/>
    <s v="一般諮詢"/>
  </r>
  <r>
    <s v="Call"/>
    <s v="voice"/>
    <d v="2025-12-23T00:00:00"/>
    <x v="1"/>
    <s v="2025-12-23 12:02:00"/>
    <s v="2025-12-23 12:03:53"/>
    <s v="SUR"/>
    <n v="12"/>
    <s v="062158890"/>
    <s v="SYNNEX"/>
    <s v="Out"/>
    <m/>
    <m/>
    <s v="Agent Ended"/>
    <s v="sherry.lin"/>
    <s v="Resolved"/>
    <n v="111"/>
    <m/>
    <n v="112"/>
    <n v="1"/>
    <n v="69"/>
    <n v="42"/>
    <m/>
    <m/>
    <m/>
    <m/>
    <m/>
    <m/>
    <m/>
    <m/>
    <s v="*"/>
    <s v="泰強守經銷商"/>
    <s v="Reason: 簡訊保單外撥通知門號錯誤_x000a__x000a_Action: 門市提供其他聯電_x000a__x000a_Tools: _x000a_150114PTC05375_x000a__x000a_End Result: 轉打0908014384"/>
    <s v="一般諮詢"/>
  </r>
  <r>
    <s v="Call"/>
    <s v="IVR_SmartPlus"/>
    <d v="2025-12-22T00:00:00"/>
    <x v="2"/>
    <s v="2025-12-22 22:04:30"/>
    <s v="2025-12-22 22:07:02"/>
    <s v="SOLUTO"/>
    <n v="22"/>
    <s v="0966825810"/>
    <s v="FET"/>
    <s v="In"/>
    <m/>
    <m/>
    <s v="Agent Ended"/>
    <s v="amber.wang"/>
    <s v="Resolved"/>
    <n v="148"/>
    <m/>
    <n v="148"/>
    <n v="4"/>
    <n v="112"/>
    <n v="36"/>
    <m/>
    <m/>
    <m/>
    <m/>
    <m/>
    <m/>
    <m/>
    <s v="iOS"/>
    <s v="Apple iPhone 17"/>
    <s v="門市/經銷商"/>
    <s v="Reason:門市開通服務_x000a_Action: _x000a_註冊號碼:0966825810_x000a_服務人員姓氏:陳小姐_x000a_用戶姓氏:陳先生_x000a_註冊MDN綁定裝置:Apple iPhone 17_x000a_申辦時間:(查無MDN要填寫)_x000a_Tools: N/A_x000a_End Result: _x000a_開通完成(用戶已離開門市)，_x000a_無其他問題，轉接滿意度調查。"/>
    <s v="專案"/>
  </r>
  <r>
    <s v="Call"/>
    <s v="voice"/>
    <d v="2025-12-22T00:00:00"/>
    <x v="2"/>
    <s v="2025-12-22 20:55:29"/>
    <s v="2025-12-22 20:58:40"/>
    <s v="SUR"/>
    <n v="20"/>
    <s v="0425350413"/>
    <s v="SYNNEX"/>
    <s v="Out"/>
    <m/>
    <m/>
    <s v="Agent Ended"/>
    <s v="alex.chen"/>
    <s v="Resolved"/>
    <n v="190"/>
    <m/>
    <n v="189"/>
    <n v="2"/>
    <n v="59"/>
    <n v="131"/>
    <m/>
    <m/>
    <m/>
    <m/>
    <m/>
    <m/>
    <m/>
    <m/>
    <s v="NA"/>
    <s v="泰強守經銷商"/>
    <s v="Reason: 尚未補件A單(漏簽名)_x000a__x000a_Action: 致電門市余小姐確認，客戶要明天才能來店簽名，簽完會盡快補見到tcs信箱，無其他問題_x000a__x000a_Tools: TCS信箱:回覆: 泰強守服務申請-DX2512009111-150113PTA01566-60006312-文件不符_x000a__x000a_End Result: 完成"/>
    <s v="一般諮詢"/>
  </r>
  <r>
    <s v="Call"/>
    <s v="voice"/>
    <d v="2025-12-22T00:00:00"/>
    <x v="2"/>
    <s v="2025-12-22 20:51:41"/>
    <s v="2025-12-22 20:54:25"/>
    <s v="SUR"/>
    <n v="20"/>
    <s v="034666665"/>
    <s v="SYNNEX"/>
    <s v="Out"/>
    <m/>
    <m/>
    <s v="Agent Ended"/>
    <s v="Howard.Chen"/>
    <s v="Resolved"/>
    <n v="161"/>
    <m/>
    <n v="162"/>
    <n v="2"/>
    <n v="91"/>
    <n v="70"/>
    <m/>
    <m/>
    <m/>
    <m/>
    <m/>
    <m/>
    <m/>
    <m/>
    <s v="NA"/>
    <s v="泰強守經銷商"/>
    <s v="Reason:60006065，(Gina來信)客戶表示不願意支付自負額，通知門市協助與客戶溝通需先滙款自負額才能進行置換_x000a__x000a_Action:說明完成，請門市與客戶溝通後如同意置換匯款，可依簡訊內容完成匯款後致電對帳。_x000a__x000a_Tools:tcs信箱-RE: EDTI-泰強守服務申請- 60006065-：150113PTA42372-客戶客訴_x000a__x000a_End Result:無其他問題。034666665"/>
    <s v="一般諮詢"/>
  </r>
  <r>
    <s v="Call"/>
    <s v="voice"/>
    <d v="2025-12-22T00:00:00"/>
    <x v="2"/>
    <s v="2025-12-22 20:39:51"/>
    <s v="2025-12-22 20:42:25"/>
    <s v="SUR"/>
    <n v="20"/>
    <s v="0908014384"/>
    <s v="SYNNEX"/>
    <s v="Out"/>
    <m/>
    <m/>
    <s v="Agent Ended"/>
    <s v="alex.chen"/>
    <s v="Resolved"/>
    <n v="153"/>
    <m/>
    <n v="152"/>
    <n v="1"/>
    <n v="56"/>
    <n v="97"/>
    <m/>
    <m/>
    <m/>
    <m/>
    <m/>
    <m/>
    <m/>
    <m/>
    <s v="NA"/>
    <s v="泰強守經銷商"/>
    <s v="Reason: 批改尚未收到補件_x000a__x000a_Action: 批改尚未收到補件，致電承辦李先生，有與客戶說明補外盒照了，客戶說明天會補，確認無其他問題_x000a__x000a_Tools: TCS信箱:保險型號輸入錯誤，申請批改_x000a__x000a_End Result: 完成"/>
    <s v="批改申請"/>
  </r>
  <r>
    <s v="Call"/>
    <s v="IVR_HappyTech"/>
    <d v="2025-12-22T00:00:00"/>
    <x v="2"/>
    <s v="2025-12-22 19:20:12"/>
    <s v="2025-12-22 19:44:13"/>
    <s v="SOLUTO"/>
    <n v="19"/>
    <s v="0919995430"/>
    <s v="CHT"/>
    <s v="In"/>
    <m/>
    <m/>
    <s v="Agent Ended"/>
    <s v="amber.wang"/>
    <s v="Resolved"/>
    <n v="1438"/>
    <m/>
    <n v="1438"/>
    <n v="4"/>
    <n v="1177"/>
    <n v="261"/>
    <m/>
    <s v="5"/>
    <s v="Yes"/>
    <m/>
    <m/>
    <m/>
    <m/>
    <s v="Android"/>
    <s v="Huawei P20 Pro"/>
    <s v="註冊用戶 - 快樂技術專家"/>
    <s v="Reason: _x000a_1.表示有使用阿里巴巴 被官方通知要付運費是否正常_x000a_2.表示運費有手機顯示有多扣一次，但刷本子未有紀錄_x000a_Action: _x000a_1.確認用戶原本購買的商品已到集運倉，於後續被官方通知已點選並支付運費_x000a_2.表示運費於手機上顯示多扣款一次，已請用戶端可先確認帳務問題_x000a_並使用官方阿牛智服同時詢問官方確認_x000a_Tools: _x000a_個人經驗_x000a_End Result: _x000a_無其他問題"/>
    <s v="程式相關"/>
  </r>
  <r>
    <s v="Call"/>
    <s v="voice"/>
    <d v="2025-12-22T00:00:00"/>
    <x v="2"/>
    <s v="2025-12-22 18:55:12"/>
    <s v="2025-12-22 19:01:52"/>
    <s v="SUR"/>
    <n v="18"/>
    <s v="0968355226"/>
    <s v="SYNNEX"/>
    <s v="Out"/>
    <m/>
    <m/>
    <s v="Agent Ended"/>
    <s v="Howard.Chen"/>
    <s v="Resolved"/>
    <n v="399"/>
    <m/>
    <n v="398"/>
    <n v="1"/>
    <n v="216"/>
    <n v="183"/>
    <m/>
    <m/>
    <m/>
    <m/>
    <m/>
    <m/>
    <m/>
    <m/>
    <s v="NA"/>
    <s v="泰強守保戶"/>
    <s v="Reason:_x000a_1.(150112PTA56731)，保戶本人，國泰來信，客戶楊先生反映今日手機從口袋掉落並遭車輛輾碎，協助協助客戶送修。_x000a_2.報修後流程？_x000a_3.可否貼錢換全新機，不要整新機_x000a_Action:_x000a_1.提供門市資訊-草帽通訊/高雄市大寮區鳳林四路126-1號/077-869-818/13:30~21:00，並同步通知業務_x000a_2.門市協助報修送至維修中心，待維修中心確認手機情況，如無法維修，可能會依照保單合約進行置換，屆時會再通知置換機型及自負額，待同意並匯款後進入置換作業。_x000a_3.不能_x000a__x000a_Tools:泰強守經銷商名單_含上課1209-可協助門市名單、TCS信箱_x000a__x000a_End Result:無其他問題。0968355226"/>
    <s v="一般諮詢"/>
  </r>
  <r>
    <s v="Call"/>
    <s v="voice"/>
    <d v="2025-12-22T00:00:00"/>
    <x v="2"/>
    <s v="2025-12-22 18:05:54"/>
    <s v="2025-12-22 18:15:19"/>
    <s v="SUR"/>
    <n v="18"/>
    <s v="0229652199"/>
    <s v="SYNNEX"/>
    <s v="Out"/>
    <m/>
    <m/>
    <s v="Agent Ended"/>
    <s v="Howard.Chen"/>
    <s v="Resolved"/>
    <n v="564"/>
    <n v="86"/>
    <n v="564"/>
    <n v="1"/>
    <n v="410"/>
    <n v="154"/>
    <m/>
    <m/>
    <m/>
    <m/>
    <m/>
    <m/>
    <m/>
    <m/>
    <s v="NA"/>
    <s v="泰強守經銷商"/>
    <s v="Reason:_x000a_1.保戶若投保兩年期泰強守，且未出過理賠，當保戶申請退保時，是否會影響門市佣金？佣金是否會被扣回？_x000a_2.如何協助客戶報修？_x000a__x000a_Action:_x000a_1.經確認，佣金返還細節需洽聯強業務，因門市已先詢問聯強業務，聯強引導聯繫tcs。故請門市洽tcs業務詢問返還細節。_x000a_2.門市無權限，並下載妥AB單，說明報修文件填寫完成後寄至TCS信箱，待協助起單後將回信並回電說明打包方式及呼叫物流_x000a__x000a_Tools:TCS信箱-門市詢問泰強守佣金問題、自身經驗_x000a__x000a_End Result:無其他問題0229652199(因無相符來電原因，故選行銷活動)"/>
    <s v="一般諮詢"/>
  </r>
  <r>
    <s v="Call"/>
    <s v="voice"/>
    <d v="2025-12-22T00:00:00"/>
    <x v="2"/>
    <s v="2025-12-22 17:22:33"/>
    <s v="2025-12-22 17:26:52"/>
    <s v="SUR"/>
    <n v="17"/>
    <s v="0227855679"/>
    <s v="SYNNEX"/>
    <s v="Out"/>
    <m/>
    <m/>
    <s v="Customer Ended"/>
    <s v="JianKai.Ding"/>
    <s v="Resolved"/>
    <n v="257"/>
    <m/>
    <n v="257"/>
    <n v="2"/>
    <n v="130"/>
    <n v="127"/>
    <m/>
    <m/>
    <m/>
    <m/>
    <m/>
    <m/>
    <m/>
    <m/>
    <s v="N/A"/>
    <s v="泰強守經銷商"/>
    <s v="Reason: 門市表示客戶有收到續保通知，現要續保，但現在門市已被撤銷B2B權限無法處理投保事宜，能請客戶去別的門市辦理續保嗎?_x000a__x000a_Action: 向門市確認客戶資料，告知會轉達相關單位協助確認，待確認後回覆。_x000a__x000a_Tools: 150114PTA04462_x000a__x000a_End Result: 0227855679"/>
    <s v="一般諮詢"/>
  </r>
  <r>
    <s v="Call"/>
    <s v="voice"/>
    <d v="2025-12-22T00:00:00"/>
    <x v="2"/>
    <s v="2025-12-22 17:17:07"/>
    <s v="2025-12-22 17:23:58"/>
    <s v="SUR"/>
    <n v="17"/>
    <s v="048336255"/>
    <s v="SYNNEX"/>
    <s v="Out"/>
    <m/>
    <m/>
    <s v="Agent Ended"/>
    <s v="amber.wang"/>
    <s v="Resolved"/>
    <n v="410"/>
    <m/>
    <n v="410"/>
    <n v="1"/>
    <n v="339"/>
    <n v="71"/>
    <m/>
    <m/>
    <m/>
    <m/>
    <m/>
    <m/>
    <m/>
    <m/>
    <s v="NA"/>
    <s v="泰強守經銷商"/>
    <s v="Reason: _x000a_Gina來信，送修序號跟保單序號不相符, 請門市再確認, 若是投保錯誤, 請先進行IMEI批改作業.2天內未回覆將退回裝置._x000a_Action: _x000a_表示會再確認此案件，確認後會在致電通知_x000a_Tools: _x000a_頻道、TCS:RE: EDTI-泰強守服務申請- 60006286 -：150113PTA26556- IMEI不符_x000a_End Result: _x000a_無其他問題_x000a_048336255"/>
    <s v="一般諮詢"/>
  </r>
  <r>
    <s v="Call"/>
    <s v="IVR_SUR-Retail &amp; Sales support"/>
    <d v="2025-12-22T00:00:00"/>
    <x v="2"/>
    <s v="2025-12-22 17:01:16"/>
    <s v="2025-12-22 17:05:08"/>
    <s v="SUR"/>
    <n v="17"/>
    <s v="0930202803"/>
    <s v="SYNNEX"/>
    <s v="In"/>
    <m/>
    <m/>
    <s v="Agent Ended"/>
    <s v="amber.wang"/>
    <s v="Resolved"/>
    <n v="229"/>
    <m/>
    <n v="229"/>
    <n v="3"/>
    <n v="117"/>
    <n v="112"/>
    <m/>
    <m/>
    <m/>
    <m/>
    <m/>
    <m/>
    <m/>
    <m/>
    <s v="NA"/>
    <s v="泰強守經銷商"/>
    <s v="Reason: _x000a_表示稍早有接獲要提供維修購買證明60005450_x000a_門市提供信箱mi0930202803@gmail.com_x000a_Action: _x000a_確認後回信通知_x000a_Tools: _x000a_頻道_x000a_End Result: _x000a_無其他問題_x000a_0425298208"/>
    <s v="一般諮詢"/>
  </r>
  <r>
    <s v="Call"/>
    <s v="voice"/>
    <d v="2025-12-22T00:00:00"/>
    <x v="2"/>
    <s v="2025-12-22 16:36:28"/>
    <s v="2025-12-22 16:44:49"/>
    <s v="SUR"/>
    <n v="16"/>
    <s v="0425298208"/>
    <s v="SYNNEX"/>
    <s v="Out"/>
    <m/>
    <m/>
    <s v="Customer Ended"/>
    <s v="JianKai.Ding"/>
    <s v="Resolved"/>
    <n v="501"/>
    <m/>
    <n v="500"/>
    <n v="1"/>
    <n v="267"/>
    <n v="234"/>
    <m/>
    <m/>
    <m/>
    <m/>
    <m/>
    <m/>
    <m/>
    <m/>
    <s v="N/A"/>
    <s v="泰強守經銷商"/>
    <s v="Reason: 門市索取出場單據。_x000a__x000a_Action: 已向SCM協助確認，收到回覆(電子發票證明聯)。去電門市說明情況，門市表示不清楚實際情況，且負責人紀先生目前不在，會再請他進線。_x000a__x000a_Tools: 150113PTA41269、60005450_x000a__x000a_End Result: 0425298208"/>
    <s v="一般諮詢"/>
  </r>
  <r>
    <s v="Call"/>
    <s v="voice"/>
    <d v="2025-12-22T00:00:00"/>
    <x v="2"/>
    <s v="2025-12-22 16:30:27"/>
    <s v="2025-12-22 16:39:01"/>
    <s v="SUR"/>
    <n v="16"/>
    <s v="0226728791"/>
    <s v="SYNNEX"/>
    <s v="Out"/>
    <m/>
    <m/>
    <s v="Agent Ended"/>
    <s v="rex.liao"/>
    <s v="Resolved"/>
    <n v="513"/>
    <m/>
    <n v="513"/>
    <n v="1"/>
    <n v="408"/>
    <n v="105"/>
    <m/>
    <m/>
    <m/>
    <m/>
    <m/>
    <m/>
    <m/>
    <m/>
    <m/>
    <s v="泰強守經銷商"/>
    <s v="Reason: 派件，協助門市TRS報修_x000a__x000a_Action: 告知門市需協助更改_x000a_1.代理人簽名不符_x000a_2.報修時間及配件填寫_x000a_3.事故發生底點_x000a_4.報修單A單 電話填寫錯誤_x000a__x000a_Tools: 頻道派件，TCS信箱 【亞勝科技服務專案】泰強守保險報修-保單號碼150113PTA03358_x000a__x000a_End Result: 0226728791_x000a_門市表示無其他問題"/>
    <s v="一般諮詢"/>
  </r>
  <r>
    <s v="Call"/>
    <s v="voice"/>
    <d v="2025-12-22T00:00:00"/>
    <x v="2"/>
    <s v="2025-12-22 16:15:52"/>
    <s v="2025-12-22 16:18:43"/>
    <s v="SUR"/>
    <n v="16"/>
    <s v="087239323"/>
    <s v="SYNNEX"/>
    <s v="Out"/>
    <m/>
    <m/>
    <s v="Agent Ended"/>
    <s v="alex.chen"/>
    <s v="Resolved"/>
    <n v="170"/>
    <m/>
    <n v="170"/>
    <n v="2"/>
    <n v="60"/>
    <n v="110"/>
    <m/>
    <m/>
    <m/>
    <m/>
    <m/>
    <m/>
    <m/>
    <m/>
    <s v="NA"/>
    <s v="泰強守經銷商"/>
    <s v="Reason: 已批改過，致電詢問又送批改的原因_x000a__x000a_Action: 承辦安小姐，說明已經批改過，系統目前是最新那組IMEI無誤，確認無其他問題_x000a__x000a_Tools: TCS信箱:楊沛緁批改申請書_x000a__x000a_End Result: 完成"/>
    <s v="一般諮詢"/>
  </r>
  <r>
    <s v="Call"/>
    <s v="IVR_SUR-Retail &amp; Sales support"/>
    <d v="2025-12-22T00:00:00"/>
    <x v="2"/>
    <s v="2025-12-22 15:50:58"/>
    <s v="2025-12-22 15:54:25"/>
    <s v="SUR"/>
    <n v="15"/>
    <s v="079623938"/>
    <s v="SYNNEX"/>
    <s v="In"/>
    <m/>
    <m/>
    <s v="Agent Ended"/>
    <s v="amber.wang"/>
    <s v="Resolved"/>
    <n v="204"/>
    <n v="72"/>
    <n v="204"/>
    <n v="3"/>
    <n v="140"/>
    <n v="64"/>
    <m/>
    <m/>
    <m/>
    <m/>
    <m/>
    <m/>
    <m/>
    <m/>
    <s v="NA"/>
    <s v="泰強守經銷商"/>
    <s v="Reason: _x000a_詢問維修進度60006237_x000a_Action: _x000a_確認TRS有置換資訊 說明請用戶後續留意電話通知，目前仍在14天內_x000a_Tools: _x000a_TRS_x000a_End Result: _x000a_無其他問題_x000a_062158890"/>
    <s v="一般諮詢"/>
  </r>
  <r>
    <s v="Call"/>
    <s v="voice"/>
    <d v="2025-12-22T00:00:00"/>
    <x v="2"/>
    <s v="2025-12-22 15:44:59"/>
    <s v="2025-12-22 15:46:38"/>
    <s v="SUR"/>
    <n v="15"/>
    <s v="0933938163"/>
    <s v="SYNNEX"/>
    <s v="Out"/>
    <m/>
    <m/>
    <s v="Agent Ended"/>
    <s v="Howard.Chen"/>
    <s v="Resolved"/>
    <n v="98"/>
    <m/>
    <n v="97"/>
    <n v="2"/>
    <n v="73"/>
    <n v="25"/>
    <m/>
    <m/>
    <m/>
    <m/>
    <m/>
    <m/>
    <m/>
    <m/>
    <s v="NA"/>
    <s v="泰強守經銷商"/>
    <s v="Reason:150113PTA42729門市來信紙本報修，通知起單完成。_x000a__x000a_Action:確認收到回信物流單及維修編號，說明打包方式後呼叫物流。_x000a__x000a_Tools:TCS信箱-國泰產險-顏呈峰-150113PTA42729、TRS、TCS信箱-【亞勝科技服務專案】泰強守保險報修-150113PTA42729_x000a__x000a_End Result:無其他問題。0933938163"/>
    <s v="一般諮詢"/>
  </r>
  <r>
    <s v="Call"/>
    <s v="voice"/>
    <d v="2025-12-22T00:00:00"/>
    <x v="2"/>
    <s v="2025-12-22 15:30:04"/>
    <s v="2025-12-22 15:33:14"/>
    <s v="SUR"/>
    <n v="15"/>
    <s v="047775788"/>
    <s v="SYNNEX"/>
    <s v="Out"/>
    <m/>
    <m/>
    <s v="Agent Ended"/>
    <s v="alex.chen"/>
    <s v="Resolved"/>
    <n v="188"/>
    <m/>
    <n v="189"/>
    <n v="1"/>
    <n v="103"/>
    <n v="85"/>
    <m/>
    <m/>
    <m/>
    <m/>
    <m/>
    <m/>
    <m/>
    <m/>
    <s v="NA"/>
    <s v="泰強守經銷商"/>
    <s v="Reason: A單如客戶有補簽，請先補件到tcs信箱_x000a__x000a_Action: 承辦許先生表示物流已收走，確認已經有讓客戶補簽名並打包完成，無其他問題_x000a__x000a_Tools: 泰強守頻道-150112PTA58001_x000a__x000a_End Result: 完成"/>
    <s v="一般諮詢"/>
  </r>
  <r>
    <s v="Call"/>
    <s v="voice"/>
    <d v="2025-12-22T00:00:00"/>
    <x v="2"/>
    <s v="2025-12-22 15:25:55"/>
    <s v="2025-12-22 15:28:30"/>
    <s v="SUR"/>
    <n v="15"/>
    <s v="0287729016"/>
    <s v="SYNNEX"/>
    <s v="Out"/>
    <m/>
    <m/>
    <s v="Agent Ended"/>
    <s v="JianKai.Ding"/>
    <s v="Resolved"/>
    <n v="154"/>
    <m/>
    <n v="154"/>
    <n v="1"/>
    <n v="75"/>
    <n v="79"/>
    <m/>
    <m/>
    <m/>
    <m/>
    <m/>
    <m/>
    <m/>
    <m/>
    <s v="N/A"/>
    <s v="泰強守經銷商"/>
    <s v="Reason: 門市來信紙本報修，請先協助確認TRS是否為有效保險件，若無權限請協助檢查文件完整性，確認事故地點並於TRS起單，謝謝。_x000a__x000a_Action: 門市韓小姐，單號60006385，去電確認收取信件，說明維修單號及保單號回填AB單，物流單黏貼維修箱上，約兩個工作日物流過去取件，謝謝_x000a__x000a_Tools: 60006385、150112PTA56410_x000a__x000a_End Result: 0287729016"/>
    <s v="一般諮詢"/>
  </r>
  <r>
    <s v="Call"/>
    <s v="voice"/>
    <d v="2025-12-22T00:00:00"/>
    <x v="2"/>
    <s v="2025-12-22 15:19:13"/>
    <s v="2025-12-22 15:22:35"/>
    <s v="SUR"/>
    <n v="15"/>
    <s v="0925368200"/>
    <s v="SYNNEX"/>
    <s v="Out"/>
    <m/>
    <m/>
    <s v="Agent Ended"/>
    <s v="alex.chen"/>
    <s v="Resolved"/>
    <n v="200"/>
    <m/>
    <n v="200"/>
    <n v="2"/>
    <n v="96"/>
    <n v="104"/>
    <m/>
    <m/>
    <m/>
    <m/>
    <m/>
    <m/>
    <m/>
    <m/>
    <s v="NA"/>
    <s v="泰強守經銷商"/>
    <s v="Reason: 60006285確認黑貓是否前往收件_x000a__x000a_Action: 致電承辦洪小姐確認黑貓剛剛收走了，無其他問題_x000a__x000a_Tools: TCS信箱RE: 60006254, 60006285 報修確認_x000a__x000a_End Result: 完成"/>
    <s v="一般諮詢"/>
  </r>
  <r>
    <s v="Call"/>
    <s v="voice"/>
    <d v="2025-12-22T00:00:00"/>
    <x v="2"/>
    <s v="2025-12-22 15:16:05"/>
    <s v="2025-12-22 15:19:01"/>
    <s v="SUR"/>
    <n v="15"/>
    <s v="0226020033"/>
    <s v="SYNNEX"/>
    <s v="Out"/>
    <m/>
    <m/>
    <s v="Agent Ended"/>
    <s v="alex.chen"/>
    <s v="Resolved"/>
    <n v="174"/>
    <m/>
    <n v="175"/>
    <n v="1"/>
    <n v="79"/>
    <n v="95"/>
    <m/>
    <m/>
    <m/>
    <m/>
    <m/>
    <m/>
    <m/>
    <m/>
    <s v="NA"/>
    <s v="泰強守經銷商"/>
    <s v="Reason: 60006254請門市致電黑貓提供TRS 單號、黑貓物流單號、取件地址，讓黑貓來收件_x000a__x000a_Action: 致電承辦楊先生，確認尚未聯繫黑貓但已經來收件了，確認無其他問題_x000a__x000a_Tools: TCS信箱:RE: 60006254, 60006285 報修確認_x000a__x000a_End Result: 完成"/>
    <s v="一般諮詢"/>
  </r>
  <r>
    <s v="Call"/>
    <s v="IVR_SUR-Retail &amp; Sales support"/>
    <d v="2025-12-22T00:00:00"/>
    <x v="2"/>
    <s v="2025-12-22 15:15:02"/>
    <s v="2025-12-22 15:18:25"/>
    <s v="SUR"/>
    <n v="15"/>
    <s v="0911863934"/>
    <s v="SYNNEX"/>
    <s v="In"/>
    <m/>
    <m/>
    <s v="Agent Ended"/>
    <s v="amber.wang"/>
    <s v="Resolved"/>
    <n v="198"/>
    <n v="37"/>
    <n v="198"/>
    <n v="4"/>
    <n v="120"/>
    <n v="78"/>
    <m/>
    <m/>
    <m/>
    <m/>
    <m/>
    <m/>
    <m/>
    <m/>
    <s v="NA"/>
    <s v="泰強守經銷商"/>
    <s v="Reason: _x000a_詢問是否有收到信件_x000a_Action: _x000a_確認TCS收到信件說明後續將確認協助，如有問題會再致電，表示了解_x000a_Tools: _x000a_TCS:國泰產險-顏呈峰-150113PTA42729_x000a_End Result: _x000a_無其他問題_x000a_033663668"/>
    <s v="一般諮詢"/>
  </r>
  <r>
    <s v="Call"/>
    <s v="voice"/>
    <d v="2025-12-22T00:00:00"/>
    <x v="2"/>
    <s v="2025-12-22 15:08:31"/>
    <s v="2025-12-22 15:16:34"/>
    <s v="SUR"/>
    <n v="15"/>
    <s v="0423019788"/>
    <s v="SYNNEX"/>
    <s v="Out"/>
    <m/>
    <m/>
    <s v="Agent Ended"/>
    <s v="JianKai.Ding"/>
    <s v="Resolved"/>
    <n v="482"/>
    <m/>
    <n v="482"/>
    <n v="1"/>
    <n v="337"/>
    <n v="145"/>
    <m/>
    <m/>
    <m/>
    <m/>
    <m/>
    <m/>
    <m/>
    <m/>
    <s v="N/A"/>
    <s v="泰強守經銷商"/>
    <s v="Reason: 報修申請_x000a__x000a_Action: 門市謝先生，單號60006377，去電確認收取信件，說明維修單號及保單號回填AB單，物流單黏貼維修箱上，約兩個工作日物流過去取件_x000a__x000a_Tools: 150114PTA02965_x000a__x000a_End Result: 0423019788"/>
    <s v="一般諮詢"/>
  </r>
  <r>
    <s v="Call"/>
    <s v="IVR_SUR-Retail &amp; Sales support"/>
    <d v="2025-12-22T00:00:00"/>
    <x v="2"/>
    <s v="2025-12-22 15:00:34"/>
    <s v="2025-12-22 15:10:18"/>
    <s v="SUR"/>
    <n v="15"/>
    <s v="0906709066"/>
    <s v="SYNNEX"/>
    <s v="In"/>
    <m/>
    <m/>
    <s v="Agent Ended"/>
    <s v="alex.chen"/>
    <s v="Resolved"/>
    <n v="581"/>
    <m/>
    <n v="581"/>
    <n v="3"/>
    <n v="459"/>
    <n v="122"/>
    <m/>
    <m/>
    <m/>
    <m/>
    <m/>
    <m/>
    <m/>
    <m/>
    <s v="NA"/>
    <s v="泰強守經銷商"/>
    <s v="Reason: 來電詢問報修流程，目前沒有辦法進系統，希望可以提供AB報修單_x000a__x000a_Action: 黃先生來電詢問報修流程，已完整說明，經確認已無合作，後續將會透過mail發送AB單供門市填寫，無其他問題，信箱是myheart023@gmail.com_x000a__x000a_Tools: 經銷商名單、AIIA_x000a__x000a_End Result: 完成"/>
    <s v="一般諮詢"/>
  </r>
  <r>
    <s v="Call"/>
    <s v="voice"/>
    <d v="2025-12-22T00:00:00"/>
    <x v="2"/>
    <s v="2025-12-22 14:30:51"/>
    <s v="2025-12-22 14:37:19"/>
    <s v="SUR"/>
    <n v="14"/>
    <s v="0908999773"/>
    <s v="SYNNEX"/>
    <s v="Out"/>
    <m/>
    <m/>
    <s v="Agent Ended"/>
    <s v="rex.liao"/>
    <s v="Resolved"/>
    <n v="386"/>
    <m/>
    <n v="386"/>
    <n v="2"/>
    <n v="102"/>
    <n v="284"/>
    <m/>
    <m/>
    <m/>
    <m/>
    <m/>
    <m/>
    <m/>
    <m/>
    <m/>
    <s v="泰強守經銷商"/>
    <s v="Reason: 派件，致電門市請協助通知用戶國泰保單繳費_x000a__x000a_Action: 和門市說明繳費方式與時間，並在12/27前完成繳費，避免保單失效_x000a__x000a_Tools: 頻道派件，TCS信箱 【亞勝科技服務專案】泰強守保險報修-人工投保_x000a__x000a_End Result: 0908999773_x000a_門市表示會扗與用戶聯繫並繳費，無其他問題"/>
    <s v="一般諮詢"/>
  </r>
  <r>
    <s v="Call"/>
    <s v="voice"/>
    <d v="2025-12-22T00:00:00"/>
    <x v="2"/>
    <s v="2025-12-22 14:28:26"/>
    <s v="2025-12-22 14:35:45"/>
    <s v="SUR"/>
    <n v="14"/>
    <s v="0226020033"/>
    <s v="SYNNEX"/>
    <s v="Out"/>
    <m/>
    <m/>
    <s v="Agent Ended"/>
    <s v="alex.chen"/>
    <s v="Resolved"/>
    <n v="438"/>
    <m/>
    <n v="438"/>
    <n v="1"/>
    <n v="210"/>
    <n v="228"/>
    <m/>
    <m/>
    <m/>
    <m/>
    <m/>
    <m/>
    <m/>
    <m/>
    <s v="NA"/>
    <s v="泰強守經銷商"/>
    <s v="Reason: 確認是否仍有報修需求60006254_x000a__x000a_Action: 承辦楊先生，確認此件仍有報修需求但黑貓都沒來收，提供黑貓電話+物流單號讓門市去聯繫確認，確認無其他問題，若有其他問題可以來電泰強守_x000a__x000a_Tools: TCS信箱:60006254, 60006285 報修確認_x000a__x000a_End Result: 完成"/>
    <s v="一般諮詢"/>
  </r>
  <r>
    <s v="Call"/>
    <s v="voice"/>
    <d v="2025-12-22T00:00:00"/>
    <x v="2"/>
    <s v="2025-12-22 13:40:38"/>
    <s v="2025-12-22 13:47:53"/>
    <s v="SUR"/>
    <n v="13"/>
    <s v="0423217711"/>
    <s v="SYNNEX"/>
    <s v="Out"/>
    <m/>
    <m/>
    <s v="Customer Ended"/>
    <s v="JianKai.Ding"/>
    <s v="Resolved"/>
    <n v="434"/>
    <m/>
    <n v="434"/>
    <n v="1"/>
    <n v="324"/>
    <n v="110"/>
    <m/>
    <m/>
    <m/>
    <m/>
    <m/>
    <m/>
    <m/>
    <m/>
    <s v="N/A"/>
    <s v="泰強守經銷商"/>
    <s v="Reason: 來信變更電話，請確認批改原因及檢查應附資料，回填文件資料至表單_x000a__x000a_Action: 日期及保單號碼未填，通知補上。令確認門市收件地址。_x000a__x000a_Tools:150113PTC01660_x000a__x000a_End Result: 0423217711"/>
    <s v="一般諮詢"/>
  </r>
  <r>
    <s v="Call"/>
    <s v="IVR_SUR-Retail &amp; Sales support"/>
    <d v="2025-12-22T00:00:00"/>
    <x v="2"/>
    <s v="2025-12-22 13:38:36"/>
    <s v="2025-12-22 13:48:01"/>
    <s v="SUR"/>
    <n v="13"/>
    <s v="0925368200"/>
    <s v="SYNNEX"/>
    <s v="In"/>
    <m/>
    <m/>
    <s v="Customer Ended"/>
    <s v="alex.chen"/>
    <s v="Resolved"/>
    <n v="561"/>
    <m/>
    <n v="561"/>
    <n v="4"/>
    <n v="295"/>
    <n v="266"/>
    <m/>
    <m/>
    <m/>
    <m/>
    <m/>
    <m/>
    <m/>
    <m/>
    <s v="NA"/>
    <s v="泰強守經銷商"/>
    <s v="Reason: 黑貓還是沒來收件_x000a__x000a_Action: 洪小姐來電反映此件已經打給黑貓確認，黑貓回覆說是亞勝端沒有按呼叫物流，故無法前往收件，經TRS系統確認此案已經有按呼叫物流，說明會協助反映，請在耐心等候，無其他問題，結尾時對方主動掛斷故無法講完結尾話術_x000a__x000a_Tools: 泰強守頻道-150113PTA04485_x000a__x000a_End Result: 完成"/>
    <s v="一般諮詢"/>
  </r>
  <r>
    <s v="Call"/>
    <s v="voice"/>
    <d v="2025-12-22T00:00:00"/>
    <x v="2"/>
    <s v="2025-12-22 13:25:25"/>
    <s v="2025-12-22 13:32:15"/>
    <s v="SUR"/>
    <n v="13"/>
    <s v="052251888"/>
    <s v="SYNNEX"/>
    <s v="Out"/>
    <m/>
    <m/>
    <s v="Customer Ended"/>
    <s v="JianKai.Ding"/>
    <s v="Resolved"/>
    <n v="408"/>
    <m/>
    <n v="408"/>
    <n v="2"/>
    <n v="171"/>
    <n v="237"/>
    <m/>
    <m/>
    <m/>
    <m/>
    <m/>
    <m/>
    <m/>
    <m/>
    <s v="N/A"/>
    <s v="泰強守經銷商"/>
    <s v="Reason: 門市林小姐進線:表示警察告知報案單內容無法再做更改，故無法補件。此情況下還有其他方式能報修嗎? 此端告知待確認後回覆。_x000a__x000a_Action: 經確認後告知無法，案件類型及IMEI是必要條件。此單將會退件。門市已知悉會再轉達客戶。_x000a__x000a_Tools: 150112PTA55108_x000a__x000a_End Result: 052251888"/>
    <s v="一般諮詢"/>
  </r>
  <r>
    <s v="Call"/>
    <s v="voice"/>
    <d v="2025-12-22T00:00:00"/>
    <x v="2"/>
    <s v="2025-12-22 13:10:29"/>
    <s v="2025-12-22 13:22:20"/>
    <s v="SUR"/>
    <n v="13"/>
    <s v="052751888"/>
    <s v="SYNNEX"/>
    <s v="Out"/>
    <m/>
    <m/>
    <s v="Customer Ended"/>
    <s v="JianKai.Ding"/>
    <s v="Resolved"/>
    <n v="709"/>
    <n v="22"/>
    <n v="710"/>
    <n v="1"/>
    <n v="482"/>
    <n v="227"/>
    <m/>
    <m/>
    <m/>
    <m/>
    <m/>
    <m/>
    <m/>
    <m/>
    <s v="N/A"/>
    <s v="泰強守經銷商"/>
    <s v="Reason: *事故發生日期: 114年11月16日, 受理日期: 114年12月11日. 請客戶說明未於48小時內向警察機關報案之原因._x000a_*報案人非被保險人, 請提供報案人與被保險人之關係證明_x000a_*缺身份證明文件_x000a__x000a_Action: 門市表示當時有提供兩張報案文件在維修箱哩，一張是11/16申請，一張是12/11申請。第一次申請時因為要調監視器紀錄，調到之後才又去申請報案，所以有兩次報案紀錄。請維修中心在確認看看，應有兩張報案單。關係證明及身分證明文件待補。_x000a__x000a_Tools: 150113PTA11017、60006318_x000a__x000a_End Result: 052751888"/>
    <s v="一般諮詢"/>
  </r>
  <r>
    <s v="Call"/>
    <s v="IVR_SUR-Retail &amp; Sales support"/>
    <d v="2025-12-22T00:00:00"/>
    <x v="2"/>
    <s v="2025-12-22 13:00:22"/>
    <s v="2025-12-22 13:08:10"/>
    <s v="SUR"/>
    <n v="12"/>
    <s v="052292888"/>
    <s v="SYNNEX"/>
    <s v="In"/>
    <m/>
    <m/>
    <s v="Customer Ended"/>
    <s v="JianKai.Ding"/>
    <s v="Resolved"/>
    <n v="452"/>
    <m/>
    <n v="452"/>
    <n v="16"/>
    <n v="270"/>
    <n v="182"/>
    <m/>
    <m/>
    <m/>
    <m/>
    <m/>
    <m/>
    <m/>
    <m/>
    <s v="N/A"/>
    <s v="泰強守經銷商"/>
    <s v="Reason: 致電門市林小姐 表示待用戶至派出所確認及補件，已轉達SCM暫勿退件。_x000a__x000a_Action: 門市林小姐進線說明補件情況，表示警察那邊表示報案單無法再做更改。請此端確認後續，此情況下還有其他方式能報修嗎? 還是就無法了?  告知待確認後回覆。_x000a__x000a_Tools: 60006232_x000a__x000a_End Result: 052292888"/>
    <s v="一般諮詢"/>
  </r>
  <r>
    <s v="Call"/>
    <s v="voice"/>
    <d v="2025-12-22T00:00:00"/>
    <x v="2"/>
    <s v="2025-12-22 12:53:48"/>
    <s v="2025-12-22 13:00:35"/>
    <s v="SUR"/>
    <n v="12"/>
    <s v="052251888"/>
    <s v="SYNNEX"/>
    <s v="Out"/>
    <m/>
    <m/>
    <s v="Customer Ended"/>
    <s v="JianKai.Ding"/>
    <s v="Resolved"/>
    <n v="406"/>
    <m/>
    <n v="406"/>
    <n v="1"/>
    <n v="299"/>
    <n v="107"/>
    <m/>
    <m/>
    <m/>
    <m/>
    <m/>
    <m/>
    <m/>
    <m/>
    <s v="N/A"/>
    <s v="泰強守經銷商"/>
    <s v="Reason: Gina來信，請協助通知客戶補件_x000a_*事故發生日期: 114年11月16日, 受理日期: 114年12月11日. 請客戶說明未於48小時內向警察機關報案之原因._x000a_*報案人非被保險人, 請提供報案人與被保險人之關係證明_x000a_*缺身份證明文件_x000a__x000a_Action: 去電門市，門市請此端撥打052751888 聯繫林小姐。_x000a__x000a_Tools: 150113PTA11017、60006318_x000a__x000a_End Result: 052251888"/>
    <s v="一般諮詢"/>
  </r>
  <r>
    <s v="Call"/>
    <s v="IVR_SmartPlus"/>
    <d v="2025-12-22T00:00:00"/>
    <x v="2"/>
    <s v="2025-12-22 12:49:09"/>
    <s v="2025-12-22 13:04:33"/>
    <s v="SOLUTO"/>
    <n v="12"/>
    <s v="0986128655"/>
    <s v="FET"/>
    <s v="In"/>
    <m/>
    <m/>
    <s v="Agent Ended"/>
    <s v="alex.chen"/>
    <s v="Resolved"/>
    <n v="921"/>
    <m/>
    <n v="921"/>
    <n v="3"/>
    <n v="729"/>
    <n v="192"/>
    <m/>
    <s v="5"/>
    <s v="Yes"/>
    <m/>
    <m/>
    <m/>
    <m/>
    <s v="Android"/>
    <s v="Samsung  Galaxy S22 Ultra"/>
    <s v="註冊用戶 - 數位萬事通"/>
    <s v="Reason: _x000a_1.wifi現在不太會自動連線，好像怪怪的?_x000a_2.要怎麼在LINE上面傳送其他LINE好友的連絡資訊給別人?_x000a_Action: _x000a_1.確認設定&gt;WIFI&gt;自動連線有開啟，引導用戶先清除，重新連線WIFI，並說明網路相關注意事項_x000a_2.進入聊天室&gt;左下角+&gt;聯絡資訊&gt;選擇後傳送即可_x000a_Tools: _x000a_自身經驗_x000a_End Result:_x000a_完成"/>
    <s v="網路連線及資料傳輸"/>
  </r>
  <r>
    <s v="Call"/>
    <s v="voice"/>
    <d v="2025-12-22T00:00:00"/>
    <x v="2"/>
    <s v="2025-12-22 12:36:44"/>
    <s v="2025-12-22 12:40:37"/>
    <s v="SUR"/>
    <n v="12"/>
    <s v="0423019788"/>
    <s v="SYNNEX"/>
    <s v="Out"/>
    <m/>
    <m/>
    <s v="Customer Ended"/>
    <s v="JianKai.Ding"/>
    <s v="Resolved"/>
    <n v="232"/>
    <m/>
    <n v="231"/>
    <n v="1"/>
    <n v="103"/>
    <n v="129"/>
    <m/>
    <m/>
    <m/>
    <m/>
    <m/>
    <m/>
    <m/>
    <m/>
    <s v="N/A"/>
    <s v="泰強守經銷商"/>
    <s v="Reason: 門市寄送報修單_x000a__x000a_Action: 起單完成，去電確認是否收取信件，門市表示店長才有權限開啟信件，要等店長回來，請此端下午兩點後再做撥打確認。_x000a__x000a_Tools: 150114PTA02965_x000a__x000a_End Result: 0423019788"/>
    <s v="一般諮詢"/>
  </r>
  <r>
    <s v="Call"/>
    <s v="voice"/>
    <d v="2025-12-22T00:00:00"/>
    <x v="2"/>
    <s v="2025-12-22 12:32:55"/>
    <s v="2025-12-22 12:39:29"/>
    <s v="SUR"/>
    <n v="12"/>
    <s v="047775788"/>
    <s v="SYNNEX"/>
    <s v="Out"/>
    <m/>
    <m/>
    <s v="Customer Ended"/>
    <s v="alex.chen"/>
    <s v="Resolved"/>
    <n v="393"/>
    <m/>
    <n v="393"/>
    <n v="1"/>
    <n v="227"/>
    <n v="166"/>
    <m/>
    <m/>
    <m/>
    <m/>
    <m/>
    <m/>
    <m/>
    <m/>
    <s v="NA"/>
    <s v="泰強守經銷商"/>
    <s v="Reason: 來信紙本報修，已起單，致電說明回填案件編號+保單號碼+提醒打包注意事項_x000a__x000a_Action: 承辦許先生，說明A單下方客戶有漏填欄位、裝置型號沒有寫，請補簽+補填，回填案件編號+保單號碼+提醒打包注意事項，無其他問題，呼叫物流_x000a__x000a_Tools: TCS信箱:泰強守保險件報修_x000a__x000a_End Result: 完成"/>
    <s v="一般諮詢"/>
  </r>
  <r>
    <s v="Call"/>
    <s v="voice"/>
    <d v="2025-12-22T00:00:00"/>
    <x v="2"/>
    <s v="2025-12-22 12:19:27"/>
    <s v="2025-12-22 12:24:13"/>
    <s v="SUR"/>
    <n v="12"/>
    <s v="0983532787"/>
    <s v="SYNNEX"/>
    <s v="Out"/>
    <m/>
    <m/>
    <s v="Customer Ended"/>
    <s v="rex.liao"/>
    <s v="Resolved"/>
    <n v="284"/>
    <m/>
    <n v="284"/>
    <n v="1"/>
    <n v="191"/>
    <n v="93"/>
    <m/>
    <m/>
    <m/>
    <m/>
    <m/>
    <m/>
    <m/>
    <m/>
    <m/>
    <s v="泰強守經銷商"/>
    <s v="Reason: 派件，確認退保原因_x000a__x000a_Action: 門市告知用戶換新手機，舊手機已賣掉_x000a__x000a_Tools: 頻道派件，TCS信箱 【亞勝科技服務專案】泰強守保險報修-保單號碼150113PTA38527_x000a__x000a_End Result: 0983532787_x000a_無其他問題"/>
    <s v="批改申請"/>
  </r>
  <r>
    <s v="Call"/>
    <s v="voice"/>
    <d v="2025-12-22T00:00:00"/>
    <x v="2"/>
    <s v="2025-12-22 12:08:34"/>
    <s v="2025-12-22 12:15:46"/>
    <s v="SUR"/>
    <n v="12"/>
    <s v="0908014384"/>
    <s v="SYNNEX"/>
    <s v="Out"/>
    <m/>
    <m/>
    <s v="Agent Ended"/>
    <s v="alex.chen"/>
    <s v="Resolved"/>
    <n v="431"/>
    <m/>
    <n v="431"/>
    <n v="1"/>
    <n v="311"/>
    <n v="120"/>
    <m/>
    <m/>
    <m/>
    <m/>
    <m/>
    <m/>
    <m/>
    <m/>
    <s v="NA"/>
    <s v="泰強守經銷商"/>
    <s v="Reason: 來信批改，致電確認原因+收件地址+缺少外盒照_x000a__x000a_Action: 致電承辦李先生，批改原因是當時系統填錯，收件地址是台南市中西區和意路68號，缺少外盒照再請補件到tcs，無其他問題_x000a__x000a_Tools: TCS信箱:保險型號輸入錯誤，申請批改_x000a__x000a_End Result: 完成"/>
    <s v="批改申請"/>
  </r>
  <r>
    <s v="Call"/>
    <s v="IVR_HappyTech"/>
    <d v="2025-12-22T00:00:00"/>
    <x v="2"/>
    <s v="2025-12-22 10:26:23"/>
    <s v="2025-12-22 11:32:05"/>
    <s v="SOLUTO"/>
    <n v="10"/>
    <s v="0919995430"/>
    <s v="CHT"/>
    <s v="In"/>
    <m/>
    <m/>
    <s v="Agent Ended"/>
    <s v="rex.liao"/>
    <s v="Resolved"/>
    <n v="3892"/>
    <m/>
    <n v="3893"/>
    <n v="49"/>
    <n v="3620"/>
    <n v="272"/>
    <m/>
    <s v="5"/>
    <s v="Yes"/>
    <m/>
    <m/>
    <m/>
    <m/>
    <s v="Android"/>
    <s v="Huawei P20 Pro"/>
    <s v="註冊用戶 - 快樂技術專家"/>
    <s v="Reason: _x000a_1.在阿里巴巴上買東西，訊息提示包裹已到集運倉_x000a_2.易利委帳號密碼忘記_x000a_3.易利委密碼輸入第7位開始無法顯示_x000a_4.阿里巴巴上買東西要怎麼確認我在家等包裹就好_x000a__x000a_Action: _x000a_1.告知因大陸包裹需先到集運倉才會到海關，並且需要易利委申報_x000a_2.打開APP點選忘記密碼_x000a_3.因輸入字元是不支援的類型，改輸入其他字元就好_x000a_4.阿里巴巴&gt;待收貨&gt;店家名稱旁邊的待收貨，進去後會看到收件地址，就代表可以在家等包裹_x000a_如果沒有看到收件地址，點選待集運&gt;物流客服，請客服協助確認目前包裹狀況即可_x000a__x000a_Tools: 測試機+螢幕共享_x000a__x000a_End Result: 確認無其他問題，轉接滿意度"/>
    <s v="程式相關"/>
  </r>
  <r>
    <s v="Call"/>
    <s v="voice"/>
    <d v="2025-12-22T00:00:00"/>
    <x v="2"/>
    <s v="2025-12-22 10:20:57"/>
    <s v="2025-12-22 11:32:32"/>
    <s v="SOLUTO"/>
    <n v="10"/>
    <s v="0930081238"/>
    <s v="FET"/>
    <s v="Out"/>
    <m/>
    <m/>
    <s v="Agent Ended"/>
    <s v="JianKai.Ding"/>
    <s v="Resolved"/>
    <n v="4294"/>
    <n v="94"/>
    <n v="4294"/>
    <n v="1"/>
    <n v="3906"/>
    <n v="388"/>
    <m/>
    <m/>
    <m/>
    <m/>
    <m/>
    <m/>
    <m/>
    <s v="Android"/>
    <s v="Samsung Galaxy A52 5G"/>
    <s v="註冊用戶 - 數位萬事通"/>
    <s v="Reason: LINE鎖定螢幕畫面時沒有跳出訊息通知_x000a__x000a_Action: _x000a_引導操作_x000a_1.LINE通知開啟: 主頁 &gt; 設定 &gt; 提醒 &gt;所有選項欄位都開啟_x000a_2.更新LINE_x000a_3.手機內建鎖定螢幕通知開啟 : 設定 &gt;通知 &gt; 改成摘要(不要設定詳細，不然會無法顯示，應是系統BUG)_x000a__x000a_Tools: 個人經驗、LMI、自身手機測試_x000a__x000a_End Result: 已解決，轉滿意度。"/>
    <s v="程式相關"/>
  </r>
  <r>
    <s v="Call"/>
    <s v="IVR_SmartPlus"/>
    <d v="2025-12-21T00:00:00"/>
    <x v="5"/>
    <s v="2025-12-21 21:09:53"/>
    <s v="2025-12-21 21:15:30"/>
    <s v="SOLUTO"/>
    <n v="21"/>
    <s v="0926456787"/>
    <s v="FET"/>
    <s v="In"/>
    <m/>
    <m/>
    <s v="Agent Ended"/>
    <s v="alex.chen"/>
    <s v="Resolved"/>
    <n v="332"/>
    <m/>
    <n v="332"/>
    <n v="4"/>
    <n v="161"/>
    <n v="171"/>
    <m/>
    <m/>
    <m/>
    <m/>
    <m/>
    <m/>
    <m/>
    <m/>
    <s v=" NA"/>
    <s v="註冊用戶 - 數位萬事通"/>
    <s v="婉拒綁定手機，說下次有需要再來電_x000a_Reason: _x000a_1.詢問安心99是什麼?(透過內容的電話來電)_x000a_2.有額外費用嗎?_x000a_Action: _x000a_1.說明這邊是遠傳數位萬事通，提供手機24小時技術支援_x000a_2.建議洽遠傳確認相關合約方案內容_x000a_Tools: _x000a_自身經驗_x000a_End Result: _x000a_完成"/>
    <s v="一般詢問"/>
  </r>
  <r>
    <s v="Call"/>
    <s v="IVR_HappyTech"/>
    <d v="2025-12-21T00:00:00"/>
    <x v="5"/>
    <s v="2025-12-21 20:31:54"/>
    <s v="2025-12-21 21:01:37"/>
    <s v="SOLUTO"/>
    <n v="20"/>
    <s v="0919995430"/>
    <s v="CHT"/>
    <s v="In"/>
    <m/>
    <m/>
    <s v="Agent Ended"/>
    <s v="alex.chen"/>
    <s v="Resolved"/>
    <n v="1778"/>
    <m/>
    <n v="1779"/>
    <n v="4"/>
    <n v="1496"/>
    <n v="282"/>
    <m/>
    <s v="5"/>
    <s v="Yes"/>
    <m/>
    <m/>
    <m/>
    <m/>
    <s v="Android"/>
    <s v="Huawei P20 Pro"/>
    <s v="註冊用戶 - 快樂技術專家"/>
    <s v="Reason: _x000a_1.阿里巴巴如何合併包郵?_x000a_2.來台灣後會有額外費用產生嗎?_x000a_Action: _x000a_1.不能_x000a_2.說明無法確定，如有可能是有相關的稅需要繳納，跨境來說每半年有6次免稅(單次商品價值在2000以下)，1-6月、7-12月分別計算免稅額度，不會累加_x000a_Tools: _x000a_自身經驗_x000a_End Result:_x000a_完成"/>
    <s v="程式相關"/>
  </r>
  <r>
    <s v="Call"/>
    <s v="IVR_SmartPlus"/>
    <d v="2025-12-21T00:00:00"/>
    <x v="5"/>
    <s v="2025-12-21 18:56:03"/>
    <s v="2025-12-21 18:58:31"/>
    <s v="SOLUTO"/>
    <n v="18"/>
    <s v="0981068032"/>
    <s v="FET"/>
    <s v="In"/>
    <m/>
    <m/>
    <s v="Agent Ended"/>
    <s v="alex.chen"/>
    <s v="Resolved"/>
    <n v="145"/>
    <m/>
    <n v="145"/>
    <n v="3"/>
    <n v="78"/>
    <n v="67"/>
    <m/>
    <s v="5"/>
    <s v="Yes"/>
    <m/>
    <m/>
    <m/>
    <m/>
    <s v="iOS"/>
    <s v="Apple iPhone 13"/>
    <s v="門市/經銷商"/>
    <s v="Reason: 開通_x000a__x000a_Action: 門市2508黃小姐，開通門號0981068032，綁定Apple iPhone 13_x000a__x000a_Tools: console one_x000a__x000a_End Result: 完成"/>
    <s v="專案"/>
  </r>
  <r>
    <s v="Call"/>
    <s v="IVR_SmartPlus"/>
    <d v="2025-12-21T00:00:00"/>
    <x v="5"/>
    <s v="2025-12-21 17:30:47"/>
    <s v="2025-12-21 17:34:25"/>
    <s v="SOLUTO"/>
    <n v="17"/>
    <s v="0973255602"/>
    <s v="FET"/>
    <s v="In"/>
    <m/>
    <m/>
    <s v="Agent Ended"/>
    <s v="alex.chen"/>
    <s v="Resolved"/>
    <n v="215"/>
    <m/>
    <n v="215"/>
    <n v="3"/>
    <n v="96"/>
    <n v="119"/>
    <m/>
    <m/>
    <m/>
    <m/>
    <m/>
    <m/>
    <m/>
    <s v="Android"/>
    <s v="Samsung Galaxy S25 Ultra"/>
    <s v="註冊用戶 - 數位萬事通"/>
    <s v="Reason: 門市開通_x000a__x000a_Action: 2508黃小姐開通Samsung Galaxy S25 Ultra，開通完成用戶已離開，無其他問題_x000a__x000a_Tools: console one_x000a__x000a_End Result: 完成"/>
    <s v="專案"/>
  </r>
  <r>
    <s v="Call"/>
    <s v="IVR_HappyTech"/>
    <d v="2025-12-20T00:00:00"/>
    <x v="6"/>
    <s v="2025-12-20 22:45:09"/>
    <s v="2025-12-20 22:54:08"/>
    <s v="SOLUTO"/>
    <n v="22"/>
    <s v="0987158809"/>
    <s v="CHT"/>
    <s v="In"/>
    <m/>
    <m/>
    <s v="Agent Ended"/>
    <s v="Howard.Chen"/>
    <s v="Resolved"/>
    <n v="537"/>
    <m/>
    <n v="536"/>
    <n v="3"/>
    <n v="526"/>
    <n v="11"/>
    <m/>
    <s v="5"/>
    <s v="Yes"/>
    <m/>
    <m/>
    <m/>
    <m/>
    <s v="Android"/>
    <s v="Samsung Galaxy A55"/>
    <s v="註冊用戶 - 快樂技術專家"/>
    <s v="Reason:_x000a_1.LINE傳送照片跟文字，收回後對方會看到嗎？_x000a_2.【您已收回訊息】如果從自己的聊天室這邊刪除後，對方還會看到嗎？_x000a_3.群組隱藏某個好友，對方會知道嗎？_x000a__x000a_Action:_x000a_1.對方會看到「已收回訊息」的提示。_x000a_2.僅會從自己的聊天室刪除，對方那邊還是會保留此訊息。_x000a_3.不會_x000a__x000a_Tools:自身經驗_x000a__x000a_End Result:無其他問題。"/>
    <s v="程式相關"/>
  </r>
  <r>
    <s v="Call"/>
    <s v="In-App Voip Call"/>
    <d v="2025-12-20T00:00:00"/>
    <x v="6"/>
    <s v="2025-12-20 20:42:57"/>
    <s v="2025-12-20 21:03:31"/>
    <s v="SOLUTO"/>
    <n v="20"/>
    <s v="0910181304"/>
    <s v="DEX"/>
    <s v="In"/>
    <m/>
    <m/>
    <s v="Agent Ended"/>
    <s v="Howard.Chen"/>
    <s v="Resolved"/>
    <n v="1231"/>
    <n v="160"/>
    <n v="1231"/>
    <n v="3"/>
    <n v="1034"/>
    <n v="197"/>
    <m/>
    <s v="非常願意推薦"/>
    <s v="已解決"/>
    <m/>
    <m/>
    <m/>
    <m/>
    <s v="iOS"/>
    <s v="Apple  iPhone 17 Pro Max"/>
    <s v="註冊用戶 - 科技易即通"/>
    <s v="Reason:_x000a_1.WIRELESS ME GREAT AUDIO想知道怎麼配對？_x000a_2.怎麼接上手機？_x000a__x000a_Action:_x000a_1.Wireless ME 由發射器（TX）和接收器（RX）组成，配對方式相同。_x000a_開啟方式：按住發射器（TX）或接收器（RX）上的電源按鈕3秒。_x000a_Wireless ME的發射器和接收器在出廠时已完成配對。當同时打開，會看到接收器装置上的連接指示燈會在變為常亮橙色之前，閃爍一下橙色，這表示接收器已經與發射器配對成功。_x000a_2.要將接收器連接至手機，可以使用随附的線，如舊的線和新手機不相容，可回原購買門市購買相容的線。_x000a__x000a_Tools:LMI、自身經驗、產品官網_x000a__x000a_End Result:無其他問題轉接滿意度。(用戶表示自行試試看無須回電)"/>
    <s v="配對/連線"/>
  </r>
  <r>
    <s v="Call"/>
    <s v="IVR_SmartPlus"/>
    <d v="2025-12-20T00:00:00"/>
    <x v="6"/>
    <s v="2025-12-20 15:30:34"/>
    <s v="2025-12-20 15:32:16"/>
    <s v="SOLUTO"/>
    <n v="15"/>
    <s v="0906911883"/>
    <s v="FET"/>
    <s v="In"/>
    <m/>
    <m/>
    <s v="Agent Ended"/>
    <s v="Howard.Chen"/>
    <s v="Resolved"/>
    <n v="99"/>
    <m/>
    <n v="99"/>
    <n v="3"/>
    <n v="81"/>
    <n v="18"/>
    <m/>
    <m/>
    <m/>
    <m/>
    <m/>
    <m/>
    <m/>
    <s v="iOS"/>
    <s v="Apple iPhone 17 Pro"/>
    <s v="門市/經銷商"/>
    <s v="Reason:門市開通服務。_x000a__x000a_Action:_x000a_註冊號碼：0906911883_x000a_用戶姓氏：陳先生_x000a_註冊MDN綁定裝置：Apple iPhone 17 Pro_x000a__x000a_Tools:N/A。_x000a__x000a_End Result:開通完成(用戶已離開門市)，無其他問題，轉接滿意度。"/>
    <s v="專案"/>
  </r>
  <r>
    <s v="Call"/>
    <s v="IVR_SmartPlus"/>
    <d v="2025-12-20T00:00:00"/>
    <x v="6"/>
    <s v="2025-12-20 15:27:58"/>
    <s v="2025-12-20 15:30:41"/>
    <s v="SOLUTO"/>
    <n v="15"/>
    <s v="0967191197"/>
    <s v="FET"/>
    <s v="In"/>
    <m/>
    <m/>
    <s v="Agent Ended"/>
    <s v="alex.chen"/>
    <s v="Resolved"/>
    <n v="159"/>
    <m/>
    <n v="159"/>
    <n v="4"/>
    <n v="81"/>
    <n v="78"/>
    <m/>
    <m/>
    <m/>
    <m/>
    <m/>
    <m/>
    <m/>
    <s v="iOS"/>
    <s v="Apple iPhone 17"/>
    <s v="門市/經銷商"/>
    <s v="Reason: 門市開通_x000a__x000a_Action: 孫先生2290開通0967191197，用戶陳先生，綁定Apple iPhone 17_x000a__x000a_Tools: console one_x000a__x000a_End Result: 完成"/>
    <s v="專案"/>
  </r>
  <r>
    <s v="Call"/>
    <s v="In-App Voip Call"/>
    <d v="2025-12-20T00:00:00"/>
    <x v="6"/>
    <s v="2025-12-20 14:45:56"/>
    <s v="2025-12-20 14:48:57"/>
    <s v="SOLUTO"/>
    <n v="14"/>
    <s v="0985190358"/>
    <s v="FET"/>
    <s v="In"/>
    <m/>
    <m/>
    <s v="Agent Ended"/>
    <s v="sherry.lin"/>
    <s v="Resolved"/>
    <n v="178"/>
    <m/>
    <n v="178"/>
    <n v="3"/>
    <n v="96"/>
    <n v="82"/>
    <m/>
    <m/>
    <m/>
    <m/>
    <m/>
    <m/>
    <m/>
    <s v="Android"/>
    <s v=" vivo V60 Lite"/>
    <s v="門市/經銷商"/>
    <s v="Reason: 門市開通_x000a__x000a_Action: 用戶急著離開，門市會協助說明服務內容。_x000a_協助綁定_x000a__x000a_Tools: NA_x000a__x000a_End Result: 轉滿意度"/>
    <s v="專案"/>
  </r>
  <r>
    <s v="Call"/>
    <s v="IVR_SmartPlus"/>
    <d v="2025-12-20T00:00:00"/>
    <x v="6"/>
    <s v="2025-12-20 13:39:36"/>
    <s v="2025-12-20 13:42:33"/>
    <s v="SOLUTO"/>
    <n v="13"/>
    <s v="0437041548"/>
    <s v="FET"/>
    <s v="In"/>
    <m/>
    <m/>
    <s v="Agent Ended"/>
    <s v="alex.chen"/>
    <s v="Resolved"/>
    <n v="172"/>
    <m/>
    <n v="172"/>
    <n v="4"/>
    <n v="73"/>
    <n v="99"/>
    <m/>
    <s v="5"/>
    <s v="Yes"/>
    <m/>
    <m/>
    <m/>
    <m/>
    <s v="iOS"/>
    <s v="Apple iPhone 17 Pro"/>
    <s v="門市/經銷商"/>
    <s v="Reason: 門市開通_x000a__x000a_Action: 林小姐2357開通，客戶陳先生綁定Apple iPhone 17 Pro，客戶不在，轉滿意度_x000a__x000a_Tools: console one_x000a__x000a_End Result: 完成"/>
    <s v="專案"/>
  </r>
  <r>
    <s v="Call"/>
    <s v="IVR_SUR-Retail &amp; Sales support"/>
    <d v="2025-12-19T00:00:00"/>
    <x v="3"/>
    <s v="2025-12-19 19:14:58"/>
    <s v="2025-12-19 19:20:36"/>
    <s v="SUR"/>
    <n v="19"/>
    <s v="0925368200"/>
    <s v="SYNNEX"/>
    <s v="In"/>
    <m/>
    <m/>
    <s v="Agent Ended"/>
    <s v="Howard.Chen"/>
    <s v="Resolved"/>
    <n v="333"/>
    <n v="96"/>
    <n v="333"/>
    <n v="4"/>
    <n v="267"/>
    <n v="66"/>
    <m/>
    <m/>
    <m/>
    <m/>
    <m/>
    <m/>
    <m/>
    <m/>
    <s v="NA"/>
    <s v="泰強守經銷商"/>
    <s v="Reason:60006285已報修兩天但物流尚未前往取件。_x000a__x000a_Action:提供黑貓客服電話02-4128888#3及此件黑貓物流單號907457306780，請門市直接通知黑貓前往。_x000a__x000a_Tools:TRS、會報819_x000a__x000a_End Result:無其他問題。0424966588"/>
    <s v="一般諮詢"/>
  </r>
  <r>
    <s v="Call"/>
    <s v="IVR_SUR-Claim Service Support"/>
    <d v="2025-12-19T00:00:00"/>
    <x v="3"/>
    <s v="2025-12-19 18:41:38"/>
    <s v="2025-12-19 18:45:59"/>
    <s v="SUR"/>
    <n v="18"/>
    <s v="29588228"/>
    <s v="SYNNEX"/>
    <s v="In"/>
    <m/>
    <m/>
    <s v="Customer Ended"/>
    <s v="evan.liu"/>
    <s v="Resolved"/>
    <n v="255"/>
    <m/>
    <n v="256"/>
    <n v="5"/>
    <n v="116"/>
    <n v="139"/>
    <m/>
    <m/>
    <m/>
    <m/>
    <m/>
    <m/>
    <m/>
    <m/>
    <s v="NA"/>
    <s v="泰強守經銷商"/>
    <s v="Reason: 門市來電反映，用戶尚未收到匯款簡訊_x000a__x000a_Action: 查看該案件已於12/17有請窗口進行簡訊發送，告知門市會再次通知相關窗口_x000a__x000a_Tools: TCS-RE: 保單號碼 150114PTA22848 林哲民 維修單號60004849_x000a__x000a_End Result: 說明完成_x000a_0229928989"/>
    <s v="一般諮詢"/>
  </r>
  <r>
    <s v="Call"/>
    <s v="voice"/>
    <d v="2025-12-19T00:00:00"/>
    <x v="3"/>
    <s v="2025-12-19 17:59:03"/>
    <s v="2025-12-19 18:02:12"/>
    <s v="SUR"/>
    <n v="17"/>
    <s v="0913185716"/>
    <s v="CHT_HOME"/>
    <s v="Out"/>
    <m/>
    <m/>
    <s v="Agent Ended"/>
    <s v="Howard.Chen"/>
    <s v="Resolved"/>
    <n v="187"/>
    <m/>
    <n v="187"/>
    <n v="1"/>
    <n v="130"/>
    <n v="57"/>
    <m/>
    <m/>
    <m/>
    <m/>
    <m/>
    <m/>
    <m/>
    <s v="Android"/>
    <s v="Panasonic 輕量無線手持吸塵器"/>
    <s v="註冊用戶 - 延保服務"/>
    <s v="Reason: 更正前通門市來電來電協助詢問送修申請方式，客戶申辦日期為11/3以後且非尊爵方案，免費收送需延保期間方能享有，需請客戶目前原廠保固期間報修，自行聯繫原廠。_x000a__x000a_Action: 說明完成_x000a__x000a_Tools:  諮詢雪莉、智慧(FUN)心家_新教育訓練(20251024)_x000a__x000a_End Result:無其他問題。"/>
    <s v="服務諮詢"/>
  </r>
  <r>
    <s v="Call"/>
    <s v="IVR_Soluto"/>
    <d v="2025-12-19T00:00:00"/>
    <x v="3"/>
    <s v="2025-12-19 16:43:24"/>
    <s v="2025-12-19 16:58:35"/>
    <s v="SOLUTO"/>
    <n v="16"/>
    <s v="0913185716"/>
    <s v="CHT_HOME"/>
    <s v="In"/>
    <m/>
    <m/>
    <s v="Agent Ended"/>
    <s v="Howard.Chen"/>
    <s v="Resolved"/>
    <n v="908"/>
    <n v="235"/>
    <n v="908"/>
    <n v="3"/>
    <n v="614"/>
    <n v="294"/>
    <m/>
    <s v="5"/>
    <s v="1"/>
    <m/>
    <m/>
    <m/>
    <m/>
    <m/>
    <s v="NA"/>
    <s v="門市/經銷商"/>
    <s v="Reason: 客戶有購買家電並加入智慧放心家服務，現在要送修吸塵器，如何報修？_x000a__x000a_Action: 因11月份才購買，應屬原廠保固期間，尚未進入延保，會建議可直接聯繫原廠。但智慧放心家針對小型家電有提供到府收送，線上同步提供APP申請維修步驟。_x000a_步驟：依簡報P.30-P.38說明_x000a_另說明，系統確認客戶尚未登錄裝置序號，建議可先操作裝置登錄上傳憑證後申請維修(門市表示此步驟無須說明)_x000a__x000a_Tools: CHT Home EWS_智慧(FUN)心家_系統操作_20250520、ConsoleOne_x000a__x000a_End Result: 無其他問題轉接滿意度。"/>
    <s v="服務諮詢"/>
  </r>
  <r>
    <s v="Call"/>
    <s v="IVR_SUR-Retail &amp; Sales support"/>
    <d v="2025-12-19T00:00:00"/>
    <x v="3"/>
    <s v="2025-12-19 15:50:41"/>
    <s v="2025-12-19 15:55:25"/>
    <s v="SUR"/>
    <n v="15"/>
    <s v="87729016"/>
    <s v="SYNNEX"/>
    <s v="In"/>
    <m/>
    <m/>
    <s v="Agent Ended"/>
    <s v="evan.liu"/>
    <s v="Resolved"/>
    <n v="280"/>
    <m/>
    <n v="281"/>
    <n v="3"/>
    <n v="178"/>
    <n v="102"/>
    <m/>
    <m/>
    <m/>
    <m/>
    <m/>
    <m/>
    <m/>
    <m/>
    <s v="NA"/>
    <s v="泰強守經銷商"/>
    <s v="Reason: 送修IMEI與系統IMEI不符，想確認後續處理方式_x000a__x000a_Action: 查詢該件已有人員請求不退件，且門市已送批改申請_x000a_告知待批改完成後須補正確AB單，不會退件_x000a__x000a_Tools: TCS-回覆: 泰強守服務申請-DX2512007542-60006276_x000a__x000a_End Result: 說明完成_x000a_0287729016"/>
    <s v="一般諮詢"/>
  </r>
  <r>
    <s v="Call"/>
    <s v="IVR_SUR-Claim Service Support"/>
    <d v="2025-12-19T00:00:00"/>
    <x v="3"/>
    <s v="2025-12-19 15:42:03"/>
    <s v="2025-12-19 15:57:07"/>
    <s v="SUR"/>
    <n v="15"/>
    <s v="0423217711"/>
    <s v="SYNNEX"/>
    <s v="In"/>
    <m/>
    <m/>
    <s v="Agent Ended"/>
    <s v="alex.chen"/>
    <s v="Resolved"/>
    <n v="900"/>
    <m/>
    <n v="900"/>
    <n v="4"/>
    <n v="688"/>
    <n v="212"/>
    <m/>
    <m/>
    <m/>
    <m/>
    <m/>
    <m/>
    <m/>
    <m/>
    <s v="NA"/>
    <s v="泰強守保戶"/>
    <s v="Reason: 幫家人詢問保單系統上的電話號碼是不是當時有key錯?(魏小姐是保戶賴小姐的家人，協助查詢)_x000a__x000a_Action: 魏小姐來電表示想幫家人確認當時系統電話是不是有誤，提供ID並與系統資訊核對都符合，說明客戶報的門號與系統僅差1碼，確認是真的有key錯，建議可以回原門市協助透過系統線上批改，無其他問題_x000a__x000a_Tools: B2B系統_x000a__x000a_End Result: 完成"/>
    <s v="批改申請"/>
  </r>
  <r>
    <s v="Call"/>
    <s v="IVR_SUR-Retail &amp; Sales support"/>
    <d v="2025-12-19T00:00:00"/>
    <x v="3"/>
    <s v="2025-12-19 15:28:39"/>
    <s v="2025-12-19 15:45:29"/>
    <s v="SUR"/>
    <n v="15"/>
    <s v="089335222"/>
    <s v="SYNNEX"/>
    <s v="In"/>
    <m/>
    <m/>
    <s v="Agent Ended"/>
    <s v="JianKai.Ding"/>
    <s v="Resolved"/>
    <n v="1006"/>
    <n v="161"/>
    <n v="1006"/>
    <n v="4"/>
    <n v="708"/>
    <n v="298"/>
    <m/>
    <m/>
    <m/>
    <m/>
    <m/>
    <m/>
    <m/>
    <m/>
    <s v="N/A"/>
    <s v="泰強守經銷商"/>
    <s v="Reason: 門市進線:表示aiia系統登不進去，帳號:身分證字號  密碼:aiia2025$D_x000a__x000a_Action: 核資後提供 正確帳號密碼供業務登錄。帳號aiia 密碼aiia2025$D。門市測試後表示還是登不進去。經確認，門市登錄的網址為B2B系統，不是AIIA網址。說明B2B系統帳號為身份證字號密碼為手機號，門市測試後可正常登錄。_x000a__x000a_Tools: N/A_x000a__x000a_End Result: 089335222"/>
    <s v="系統問題"/>
  </r>
  <r>
    <s v="Call"/>
    <s v="IVR_SUR-Retail &amp; Sales support"/>
    <d v="2025-12-19T00:00:00"/>
    <x v="3"/>
    <s v="2025-12-19 14:43:15"/>
    <s v="2025-12-19 14:46:58"/>
    <s v="SUR"/>
    <n v="14"/>
    <s v="0915169396"/>
    <s v="SYNNEX"/>
    <s v="In"/>
    <m/>
    <m/>
    <s v="Agent Ended"/>
    <s v="JianKai.Ding"/>
    <s v="Resolved"/>
    <n v="220"/>
    <n v="46"/>
    <n v="220"/>
    <n v="4"/>
    <n v="134"/>
    <n v="86"/>
    <m/>
    <m/>
    <m/>
    <m/>
    <m/>
    <m/>
    <m/>
    <m/>
    <s v="N/A"/>
    <s v="泰強守經銷商"/>
    <s v="Reason: 門市進線詢問維修進度_x000a__x000a_Action: 經確認，告知此單返件中，於今日12/9早上寄出。_x000a__x000a_Tools: 60006189_x000a__x000a_End Result: 0915169396"/>
    <s v="一般諮詢"/>
  </r>
  <r>
    <s v="Call"/>
    <s v="voice"/>
    <d v="2025-12-19T00:00:00"/>
    <x v="3"/>
    <s v="2025-12-19 14:32:15"/>
    <s v="2025-12-19 14:33:26"/>
    <s v="SUR"/>
    <n v="14"/>
    <s v="0968007180"/>
    <s v="SYNNEX"/>
    <s v="Out"/>
    <m/>
    <m/>
    <s v="Agent Ended"/>
    <s v="sherry.lin"/>
    <s v="Resolved"/>
    <n v="70"/>
    <m/>
    <n v="70"/>
    <n v="1"/>
    <n v="45"/>
    <n v="25"/>
    <m/>
    <m/>
    <m/>
    <m/>
    <m/>
    <m/>
    <m/>
    <m/>
    <s v="*"/>
    <s v="泰強守保戶"/>
    <s v="Reason: 保單外撥_x000a__x000a_Action: 保用表示有收到_x000a__x000a_Tools: 150114PTA28965_x000a__x000a_End Result: 通知完成"/>
    <s v="一般諮詢"/>
  </r>
  <r>
    <s v="Call"/>
    <s v="voice"/>
    <d v="2025-12-19T00:00:00"/>
    <x v="3"/>
    <s v="2025-12-19 14:29:20"/>
    <s v="2025-12-19 14:31:50"/>
    <s v="SUR"/>
    <n v="14"/>
    <s v="0960624917"/>
    <s v="SYNNEX"/>
    <s v="Out"/>
    <m/>
    <m/>
    <s v="Customer Ended"/>
    <s v="sherry.lin"/>
    <s v="Resolved"/>
    <n v="148"/>
    <m/>
    <n v="149"/>
    <n v="1"/>
    <n v="97"/>
    <n v="51"/>
    <m/>
    <m/>
    <m/>
    <m/>
    <m/>
    <m/>
    <m/>
    <m/>
    <s v="*"/>
    <s v="泰強守保戶"/>
    <s v="Reason: _x000a_保單外撥_x000a_Action: _x000a_信箱錯誤 說明權益_x000a_Tools: _x000a_150114PTA28964_x000a_End Result: 通知完成"/>
    <s v="一般諮詢"/>
  </r>
  <r>
    <s v="Call"/>
    <s v="voice"/>
    <d v="2025-12-19T00:00:00"/>
    <x v="3"/>
    <s v="2025-12-19 14:24:19"/>
    <s v="2025-12-19 14:28:57"/>
    <s v="SUR"/>
    <n v="14"/>
    <s v="0988676780"/>
    <s v="SYNNEX"/>
    <s v="Out"/>
    <m/>
    <m/>
    <s v="Agent Ended"/>
    <s v="sherry.lin"/>
    <s v="Resolved"/>
    <n v="277"/>
    <m/>
    <n v="277"/>
    <n v="1"/>
    <n v="118"/>
    <n v="159"/>
    <m/>
    <m/>
    <m/>
    <m/>
    <m/>
    <m/>
    <m/>
    <m/>
    <s v="*"/>
    <s v="泰強守保戶"/>
    <s v="Reason: 保單外撥_x000a__x000a_Action: 信箱正確 重新寄送_x000a__x000a_Tools: _x000a_150114PTA28962_x000a__x000a_End Result: 通知完成"/>
    <s v="一般諮詢"/>
  </r>
  <r>
    <s v="Call"/>
    <s v="voice"/>
    <d v="2025-12-19T00:00:00"/>
    <x v="3"/>
    <s v="2025-12-19 14:16:12"/>
    <s v="2025-12-19 14:19:03"/>
    <s v="SUR"/>
    <n v="14"/>
    <s v="0906089793"/>
    <s v="SYNNEX"/>
    <s v="Out"/>
    <m/>
    <m/>
    <s v="Agent Ended"/>
    <s v="sherry.lin"/>
    <s v="Resolved"/>
    <n v="169"/>
    <m/>
    <n v="170"/>
    <n v="1"/>
    <n v="112"/>
    <n v="57"/>
    <m/>
    <m/>
    <m/>
    <m/>
    <m/>
    <m/>
    <m/>
    <m/>
    <s v="*"/>
    <s v="泰強守保戶"/>
    <s v="Reason: 保單外撥_x000a__x000a_Action: 使用者為許小姐，說明權益，補寄紙本_x000a__x000a_Tools: 150114PTA28723_x000a__x000a_End Result: 通知完成"/>
    <s v="一般諮詢"/>
  </r>
  <r>
    <s v="Call"/>
    <s v="voice"/>
    <d v="2025-12-19T00:00:00"/>
    <x v="3"/>
    <s v="2025-12-19 14:02:38"/>
    <s v="2025-12-19 14:10:20"/>
    <s v="SUR"/>
    <n v="14"/>
    <s v="0970108814"/>
    <s v="SYNNEX"/>
    <s v="Out"/>
    <m/>
    <m/>
    <s v="Customer Ended"/>
    <s v="JianKai.Ding"/>
    <s v="Resolved"/>
    <n v="461"/>
    <m/>
    <n v="460"/>
    <n v="1"/>
    <n v="296"/>
    <n v="165"/>
    <m/>
    <m/>
    <m/>
    <m/>
    <m/>
    <m/>
    <m/>
    <m/>
    <s v="N/A"/>
    <s v="泰強守保戶"/>
    <s v="Reason: 國泰來信，因手機壞掉要送修，但原門市太遠，煩請協助客戶送修_x000a__x000a_Action: 0970108814 保護本人接聽。確認相關資訊，告知會請相關人員確認門市，確認後回電。_x000a_1.保戶基本資料: 鐘沅茹 0963180142_x000a_2.保單號碼: 150113PTA03226_x000a_3.案件需求:報修_x000a_4.保戶方便:雲林縣虎尾鎮_x000a_5.投保裝置資訊:SonyXperia 5 V_x000a__x000a_Tools:150113PTA03226 _x000a__x000a_End Result: 0970108814"/>
    <s v="一般諮詢"/>
  </r>
  <r>
    <s v="Call"/>
    <s v="voice"/>
    <d v="2025-12-19T00:00:00"/>
    <x v="3"/>
    <s v="2025-12-19 13:04:05"/>
    <s v="2025-12-19 13:10:30"/>
    <s v="SUR"/>
    <n v="13"/>
    <s v="0425350413"/>
    <s v="SYNNEX"/>
    <s v="Out"/>
    <m/>
    <m/>
    <s v="Agent Ended"/>
    <s v="alex.chen"/>
    <s v="Resolved"/>
    <n v="383"/>
    <m/>
    <n v="384"/>
    <n v="1"/>
    <n v="269"/>
    <n v="114"/>
    <m/>
    <m/>
    <m/>
    <m/>
    <m/>
    <m/>
    <m/>
    <m/>
    <s v="NA"/>
    <s v="泰強守經銷商"/>
    <s v="Reason: Gina來信，此案件理賠申請書缺少簽名, 請門市再提供, 2天未回覆將退件._x000a__x000a_Action: 致電門市謝先生，說明A單有漏簽名的欄位，再請盡快補件tcs信箱，可透過報修系統去下載後讓客戶簽名，確認說明清楚，等候補件_x000a__x000a_Tools: TCS信箱:泰強守服務申請-DX2512009111-150113PTA01566-60006312-文件不符_x000a__x000a_End Result: 完成"/>
    <s v="一般諮詢"/>
  </r>
  <r>
    <s v="Call"/>
    <s v="IVR_SUR-Retail &amp; Sales support"/>
    <d v="2025-12-19T00:00:00"/>
    <x v="3"/>
    <s v="2025-12-19 12:51:43"/>
    <s v="2025-12-19 12:59:35"/>
    <s v="SUR"/>
    <n v="12"/>
    <s v="29652199"/>
    <s v="SYNNEX"/>
    <s v="In"/>
    <m/>
    <m/>
    <s v="Agent Ended"/>
    <s v="JianKai.Ding"/>
    <s v="Resolved"/>
    <n v="466"/>
    <n v="62"/>
    <n v="467"/>
    <n v="5"/>
    <n v="300"/>
    <n v="166"/>
    <m/>
    <m/>
    <m/>
    <m/>
    <m/>
    <m/>
    <m/>
    <m/>
    <s v="N/A"/>
    <s v="泰強守經銷商"/>
    <s v="Reason: 門市進線:有客戶想要退保，詢問程序_x000a__x000a_Action: 說明填寫退保批改申請書。門市表示無空白退保批改申請書，此端確認EMAIL資料寄送。rijay0504@gmail.com_x000a__x000a_Tools: n/a_x000a__x000a_End Result: 029652199"/>
    <s v="一般諮詢"/>
  </r>
  <r>
    <s v="Call"/>
    <s v="IVR_SUR-Retail &amp; Sales support"/>
    <d v="2025-12-19T00:00:00"/>
    <x v="3"/>
    <s v="2025-12-19 12:40:04"/>
    <s v="2025-12-19 12:43:03"/>
    <s v="SUR"/>
    <n v="12"/>
    <s v="047281377"/>
    <s v="SYNNEX"/>
    <s v="In"/>
    <m/>
    <m/>
    <s v="Agent Ended"/>
    <s v="alex.chen"/>
    <s v="Resolved"/>
    <n v="173"/>
    <m/>
    <n v="173"/>
    <n v="6"/>
    <n v="54"/>
    <n v="119"/>
    <m/>
    <m/>
    <m/>
    <m/>
    <m/>
    <m/>
    <m/>
    <m/>
    <s v="NA"/>
    <s v="泰強守經銷商"/>
    <s v="Reason: 詢問剛剛補件的批改資料有收到嗎?_x000a__x000a_Action: 店員沈小姐來電，說明已有收到補件並轉寄國泰，無其他問題_x000a__x000a_Tools: TCS信箱-泰強守批改-【150114PTC03415】_x000a__x000a_End Result: 完成"/>
    <s v="批改申請"/>
  </r>
  <r>
    <s v="Call"/>
    <s v="voice"/>
    <d v="2025-12-19T00:00:00"/>
    <x v="3"/>
    <s v="2025-12-19 12:19:30"/>
    <s v="2025-12-19 12:25:44"/>
    <s v="SUR"/>
    <n v="12"/>
    <s v="047281377"/>
    <s v="SYNNEX"/>
    <s v="Out"/>
    <m/>
    <m/>
    <s v="Customer Ended"/>
    <s v="JianKai.Ding"/>
    <s v="Resolved"/>
    <n v="373"/>
    <m/>
    <n v="373"/>
    <n v="1"/>
    <n v="161"/>
    <n v="212"/>
    <m/>
    <m/>
    <m/>
    <m/>
    <m/>
    <m/>
    <m/>
    <m/>
    <s v="N/A"/>
    <s v="泰強守經銷商"/>
    <s v="Reason: 收取批改文件，日期欄位未填。_x000a__x000a_Action: 去電通知門市補上。提醒批改正本文件請留存盡快打包，這一、兩週會派全球合作的物流去收取。確認門市物流聯絡資料_x000a__x000a_Tools: 150114PTC03415_x000a__x000a_End Result: 047281377"/>
    <s v="一般諮詢"/>
  </r>
  <r>
    <s v="Call"/>
    <s v="IVR_SUR-Retail &amp; Sales support"/>
    <d v="2025-12-19T00:00:00"/>
    <x v="3"/>
    <s v="2025-12-19 12:07:30"/>
    <s v="2025-12-19 12:12:55"/>
    <s v="SUR"/>
    <n v="12"/>
    <s v="047281377"/>
    <s v="SYNNEX"/>
    <s v="In"/>
    <m/>
    <m/>
    <s v="Customer Ended"/>
    <s v="JianKai.Ding"/>
    <s v="Resolved"/>
    <n v="312"/>
    <m/>
    <n v="312"/>
    <n v="12"/>
    <n v="111"/>
    <n v="201"/>
    <m/>
    <m/>
    <m/>
    <m/>
    <m/>
    <m/>
    <m/>
    <m/>
    <s v="N/A"/>
    <s v="泰強守經銷商"/>
    <s v="Reason: 門市進線:有寄送批改申請，詢問是否有收取到_x000a__x000a_Action: 告知已收取到，後續資料檢查完成後會再做通知。_x000a__x000a_Tools: 150114PTC03415_x000a__x000a_End Result: 047281377"/>
    <s v="一般諮詢"/>
  </r>
  <r>
    <s v="Call"/>
    <s v="IVR_HappyTech"/>
    <d v="2025-12-19T00:00:00"/>
    <x v="3"/>
    <s v="2025-12-19 08:55:21"/>
    <s v="2025-12-19 09:27:09"/>
    <s v="SOLUTO"/>
    <n v="8"/>
    <s v="0987158809"/>
    <s v="CHT"/>
    <s v="In"/>
    <m/>
    <m/>
    <s v="Agent Ended"/>
    <s v="jacky.lee"/>
    <s v="Resolved"/>
    <n v="1905"/>
    <m/>
    <n v="1904"/>
    <n v="4"/>
    <n v="1720"/>
    <n v="185"/>
    <m/>
    <s v="5"/>
    <s v="Yes"/>
    <m/>
    <m/>
    <m/>
    <m/>
    <s v="Android"/>
    <s v="Samsung Galaxy A55"/>
    <s v="註冊用戶 - 快樂技術專家"/>
    <s v="Reason: 1.GOOGLE空間不足的訊息_x000a_2.用戶遭遇問題但表述不清楚無法確認問題內容_x000a__x000a_Action: 1.與用戶說明可以點選GOOGLE相簿＞帳號有付費增加空間選項2.刪除不需要的內容3購買記憶卡後將照片放入記憶卡_x000a_2.透過遠端並未確認用戶問題，請用戶後續遭遇後截圖在進線，說明手刀截圖方式並順利截圖_x000a__x000a_Tools: LMI_x000a__x000a_End Result: 確認說明清楚，無其他問題轉接滿意度調查"/>
    <s v="內容及同步"/>
  </r>
  <r>
    <s v="Call"/>
    <s v="In-App Voip Call"/>
    <d v="2025-12-19T00:00:00"/>
    <x v="3"/>
    <s v="2025-12-19 01:21:11"/>
    <s v="2025-12-19 02:19:04"/>
    <s v="SOLUTO"/>
    <n v="1"/>
    <s v="0960117779"/>
    <s v="SYNNEX"/>
    <s v="In"/>
    <m/>
    <m/>
    <s v="Agent Ended"/>
    <s v="jacky.lee"/>
    <s v="Resolved"/>
    <n v="3470"/>
    <m/>
    <n v="3470"/>
    <n v="3"/>
    <n v="3214"/>
    <n v="256"/>
    <m/>
    <s v="非常願意推薦"/>
    <s v="已解決"/>
    <m/>
    <m/>
    <m/>
    <m/>
    <s v="iOS"/>
    <s v="Apple  iPhone 15 Pro Max"/>
    <s v="註冊用戶 - 科技易即通"/>
    <s v="Reason: 1.GMINI回答內容原本有語音撥放但現在沒有，該怎麼辦_x000a_2.LINE刪除好友_x000a__x000a_Action: 1.透過遠端確認後，為用戶將文字調整較大關係，後續引導用戶到：手機設定＞顯示螢幕＞文字大小＞將文字調整至適當大小後即可順利看見撥放功能按鈕，後續確認到有看見撥放功能按鈕_x000a_2.LINE＞主頁＞好友名單＞不需要的好友＞長案選擇&quot;刪除&quot;即可_x000a__x000a_Tools: LMI_x000a__x000a_End Result: 確認說明清楚，無其他問題轉接滿意度調查"/>
    <s v="裝置設定"/>
  </r>
  <r>
    <s v="Call"/>
    <s v="IVR_Soluto"/>
    <d v="2025-12-19T00:00:00"/>
    <x v="3"/>
    <s v="2025-12-19 00:22:16"/>
    <s v="2025-12-19 00:59:07"/>
    <s v="SOLUTO"/>
    <n v="0"/>
    <s v="0918756568"/>
    <s v="SYNNEX"/>
    <s v="In"/>
    <m/>
    <m/>
    <s v="Agent Ended"/>
    <s v="jacky.lee"/>
    <s v="Resolved"/>
    <n v="2209"/>
    <m/>
    <n v="2208"/>
    <n v="3"/>
    <n v="1915"/>
    <n v="294"/>
    <m/>
    <s v="5"/>
    <s v="Yes"/>
    <m/>
    <m/>
    <m/>
    <m/>
    <s v="iOS"/>
    <s v="Apple iPhone 12 Pro Max"/>
    <s v="註冊用戶 - 科技易即通"/>
    <s v="Reason: 1.電池發燙(出現過熱訊息提示)_x000a__x000a_Action: 1.請用戶開啟手機設定中的電池確認電池健康度96%但是依照用戶描述內容，先前未開啟，建議後續一兩天使用後，待電池校正後確認健康度是否變動，若再80~85%以下可以考慮更換電池_x000a_另外確認用戶是否近期時使用時間/APP是否增加，也可以考慮先將增加的APP移除來逐一排除可能因素，後續若無改善可先更新至IOS26.2再觀察，若更新後依舊如此建議送修檢查_x000a__x000a_Tools: 自身經驗_x000a__x000a_End Result: 確認說明清楚，無其他問題轉接滿意度調查"/>
    <s v="裝置設定"/>
  </r>
  <r>
    <s v="Call"/>
    <s v="IVR_HappyTech"/>
    <d v="2025-12-18T00:00:00"/>
    <x v="4"/>
    <s v="2025-12-18 21:24:28"/>
    <s v="2025-12-18 22:16:45"/>
    <s v="SOLUTO"/>
    <n v="21"/>
    <s v="0919995430"/>
    <s v="CHT"/>
    <s v="In"/>
    <m/>
    <m/>
    <s v="Agent Ended"/>
    <s v="evan.liu"/>
    <s v="Resolved"/>
    <n v="3134"/>
    <m/>
    <n v="3134"/>
    <n v="3"/>
    <n v="3027"/>
    <n v="107"/>
    <m/>
    <s v="5"/>
    <s v="Yes"/>
    <m/>
    <m/>
    <m/>
    <m/>
    <s v="Android"/>
    <s v="Huawei P20 Pro"/>
    <s v="註冊用戶 - 快樂技術專家"/>
    <s v="Reason: _x000a_1.在阿里巴巴上面購買的金額和郵局扣款的金額對上匯率之後覺得有問題_x000a_2.要付運費嗎，訂單內寫包郵了為什麼還要付運費_x000a_3.進入集運倉後可以分批還是單筆支付_x000a__x000a_Action: _x000a_1.一筆外幣消費會對應一筆台幣扣款，如果中間存在【查詢到的匯率落差】應直接詢問銀行端，銀行單日內匯率仍會有浮動，所以具體匯率請洽詢銀行端_x000a_2.運費分境內外，阿里巴巴境內運費通常會直接計算在結帳金額中，如有包郵通常指境內運費，_x000a_境外運費跨境集運，所以要在集運倉全數到貨後才能計算實際的跨境運費，_x000a_通常會完成集運後跳出需支付跨境運費通知_x000a_3.建議等所有商品都入庫後再一次性支付跨境運費，因為通常跨境會有基本運費門檻_x000a__x000a_Tools: 個人經驗_x000a__x000a_End Result: 說明完成，轉滿意度"/>
    <s v="程式相關"/>
  </r>
  <r>
    <s v="Call"/>
    <s v="In-App Voip Call"/>
    <d v="2025-12-18T00:00:00"/>
    <x v="4"/>
    <s v="2025-12-18 21:19:01"/>
    <s v="2025-12-18 21:38:25"/>
    <s v="SOLUTO"/>
    <n v="21"/>
    <s v="0937627771"/>
    <s v="SYNNEX"/>
    <s v="In"/>
    <m/>
    <m/>
    <s v="Agent Ended"/>
    <s v="amber.wang"/>
    <s v="Resolved"/>
    <n v="1161"/>
    <m/>
    <n v="1161"/>
    <n v="3"/>
    <n v="893"/>
    <n v="268"/>
    <m/>
    <s v="非常願意推薦"/>
    <s v="已解決"/>
    <m/>
    <m/>
    <m/>
    <m/>
    <s v="Android"/>
    <s v=" Samsung Galaxy S24 Ultra"/>
    <s v="註冊用戶 - 科技易即通"/>
    <s v="Reason: _x000a_1.於TIKTOK上會跳出官方通知有註腳是什麼_x000a_2.詢問美圖秀秀是否要收費_x000a_Action: _x000a_1.確認用戶跳出官方有推播其他創作者影片後可選填心得或評論_x000a_與用戶說明新功能推播可依照自己喜好選填即可_x000a_2.說明部分功能免費，但有些深入或更多功能會需要付費使用_x000a_Tools: _x000a_個人經驗_x000a_End Result: _x000a_無其他問題"/>
    <s v="程式相關"/>
  </r>
  <r>
    <s v="Call"/>
    <s v="IVR_HappyTech"/>
    <d v="2025-12-18T00:00:00"/>
    <x v="4"/>
    <s v="2025-12-18 21:02:52"/>
    <s v="2025-12-18 21:15:42"/>
    <s v="SOLUTO"/>
    <n v="21"/>
    <s v="0919995430"/>
    <s v="CHT"/>
    <s v="In"/>
    <m/>
    <m/>
    <s v="Agent Ended"/>
    <s v="evan.liu"/>
    <s v="Resolved"/>
    <n v="765"/>
    <m/>
    <n v="765"/>
    <n v="5"/>
    <n v="621"/>
    <n v="144"/>
    <m/>
    <s v="5"/>
    <s v="Yes"/>
    <m/>
    <m/>
    <m/>
    <m/>
    <s v="Android"/>
    <s v="Huawei P20 Pro"/>
    <s v="註冊用戶 - 快樂技術專家"/>
    <s v="Reason: _x000a_1.在阿里巴巴上面買過的東西是VISA還是貨到付款_x000a_2.結帳的時候金額怪怪的_x000a_3.加採購車什麼意思，要買的話要重新輸入VISA嗎_x000a__x000a_Action: _x000a_1.點入個人訂單查看支付方式與實付金額即可，通常跨境送貨上府都會是預先VISA支付_x000a_2.用戶已人民幣1:5台幣計算，落差約120新台幣，告知應是匯率落差，實際匯率以銀行為主_x000a_3.重新列入購物清單，如要購買仍須完成完整結帳_x000a__x000a_Tools: 個人經驗_x000a__x000a_End Result: 說明完成，轉滿意度"/>
    <s v="程式相關"/>
  </r>
  <r>
    <s v="Call"/>
    <s v="voice"/>
    <d v="2025-12-18T00:00:00"/>
    <x v="4"/>
    <s v="2025-12-18 20:15:00"/>
    <s v="2025-12-18 20:44:10"/>
    <s v="SOLUTO"/>
    <n v="20"/>
    <s v="0919995430"/>
    <s v="CHT"/>
    <s v="Out"/>
    <m/>
    <m/>
    <s v="Agent Ended"/>
    <s v="amber.wang"/>
    <s v="Resolved"/>
    <n v="1748"/>
    <m/>
    <n v="1748"/>
    <n v="2"/>
    <n v="1663"/>
    <n v="85"/>
    <m/>
    <s v="5"/>
    <s v="Yes"/>
    <m/>
    <m/>
    <m/>
    <m/>
    <s v="Android"/>
    <s v="Huawei P20 Pro"/>
    <s v="註冊用戶 - 快樂技術專家"/>
    <s v="Reason: _x000a_表示阿里巴巴結帳遇到問題_x000a_Action: _x000a_確認用戶結帳選擇貨到付款，但部分購買商家未提供貨到付款(於待付款須先支付)_x000a_於待付款頁面點選支付-依照指示選擇支付方式-支付完成_x000a_Tools: _x000a_個人經驗_x000a_End Result: _x000a_無其他問題"/>
    <s v="程式相關"/>
  </r>
  <r>
    <s v="Call"/>
    <s v="IVR_HappyTech"/>
    <d v="2025-12-18T00:00:00"/>
    <x v="4"/>
    <s v="2025-12-18 18:58:26"/>
    <s v="2025-12-18 19:13:15"/>
    <s v="SOLUTO"/>
    <n v="18"/>
    <s v="0919995430"/>
    <s v="CHT"/>
    <s v="In"/>
    <m/>
    <m/>
    <s v="Agent Ended"/>
    <s v="evan.liu"/>
    <s v="Resolved"/>
    <n v="886"/>
    <m/>
    <n v="886"/>
    <n v="3"/>
    <n v="777"/>
    <n v="109"/>
    <m/>
    <s v="5"/>
    <s v="Yes"/>
    <m/>
    <m/>
    <m/>
    <m/>
    <s v="Android"/>
    <s v="Huawei P20 Pro"/>
    <s v="註冊用戶 - 快樂技術專家"/>
    <s v="Reason: 阿里巴巴的物流費用計算_x000a__x000a_Action: _x000a_集運後計算應洽詢官方/賣家/物流客服，因為有材機體積極重量計算，不同物流公司計價方式不相同，不同運送方式也可能產生不同運費。_x000a_建議用戶直接以文字洽詢客服(因跨境電話可能無法通話)，用戶無其他操作技術問題，完成服務_x000a__x000a_Tools: 個人經驗_x000a__x000a_End Result: 說明完成，轉滿意度"/>
    <s v="程式相關"/>
  </r>
  <r>
    <s v="Call"/>
    <s v="IVR_SmartPlus"/>
    <d v="2025-12-18T00:00:00"/>
    <x v="4"/>
    <s v="2025-12-18 18:25:11"/>
    <s v="2025-12-18 18:27:15"/>
    <s v="SOLUTO"/>
    <n v="18"/>
    <s v="0967080856"/>
    <s v="FET"/>
    <s v="In"/>
    <m/>
    <m/>
    <s v="Agent Ended"/>
    <s v="evan.liu"/>
    <s v="Resolved"/>
    <n v="121"/>
    <m/>
    <n v="121"/>
    <n v="3"/>
    <n v="87"/>
    <n v="34"/>
    <m/>
    <m/>
    <m/>
    <m/>
    <m/>
    <m/>
    <m/>
    <s v="iOS"/>
    <s v="Apple iPhone 17 Pro Max"/>
    <s v="門市/經銷商"/>
    <s v="Reason:門市開通服務_x000a_Action:_x000a_註冊號碼：0967080856_x000a_服務人員：黃小姐_x000a_用戶姓氏：鄧小姐_x000a_註冊MDN綁定裝置：Apple iPhone 17 Pro Max_x000a_Tools:N/A_x000a_End Result:開通完成（用戶已離開門市），無其他問題，轉接滿意度調查"/>
    <s v="專案"/>
  </r>
  <r>
    <s v="Call"/>
    <s v="voice"/>
    <d v="2025-12-18T00:00:00"/>
    <x v="4"/>
    <s v="2025-12-18 17:25:17"/>
    <s v="2025-12-18 17:34:17"/>
    <s v="SUR"/>
    <n v="17"/>
    <s v="0930831072"/>
    <s v="SYNNEX"/>
    <s v="Out"/>
    <m/>
    <m/>
    <s v="Agent Ended"/>
    <s v="evan.liu"/>
    <s v="Resolved"/>
    <n v="539"/>
    <n v="104"/>
    <n v="538"/>
    <n v="1"/>
    <n v="413"/>
    <n v="126"/>
    <m/>
    <m/>
    <m/>
    <m/>
    <m/>
    <m/>
    <m/>
    <m/>
    <s v="NA"/>
    <s v="泰強守經銷商"/>
    <s v="Reason: 國泰來信門市已無配合，有報修需求_x000a__x000a_Action: 以信件方式提供報修單，請門市協助用戶完成填寫，提醒兩單三處需簽名，_x000a_並請門市人員待報修單填寫完成後來信TCS信箱。_x000a__x000a_Tools: TCS-國泰泰強守行動裝置險客服會辦單詢問送修-150114PTA02965 章XX_x000a__x000a_End Result: 說明完成"/>
    <s v="一般諮詢"/>
  </r>
  <r>
    <s v="Call"/>
    <s v="voice"/>
    <d v="2025-12-18T00:00:00"/>
    <x v="4"/>
    <s v="2025-12-18 17:11:23"/>
    <s v="2025-12-18 17:20:27"/>
    <s v="SUR"/>
    <n v="17"/>
    <s v="0908999773"/>
    <s v="SYNNEX"/>
    <s v="Out"/>
    <m/>
    <m/>
    <s v="Agent Ended"/>
    <s v="evan.liu"/>
    <s v="Resolved"/>
    <n v="542"/>
    <m/>
    <n v="542"/>
    <n v="2"/>
    <n v="284"/>
    <n v="258"/>
    <m/>
    <m/>
    <m/>
    <m/>
    <m/>
    <m/>
    <m/>
    <m/>
    <s v="NA"/>
    <s v="泰強守經銷商"/>
    <s v="Reason: 國泰來信要求確認購買事由及要保人職業別_x000a__x000a_Action: _x000a_購買事由：手錶購買目的為家人使用，家中3人統一由母親作為要保人，【150114PTA24766】的手錶日前小孩在學校被同學損害，由家長進行賠償故無進行出險而直接退保，_x000a_此次手錶購買即是給小孩使用。_x000a_職業別：要保人為美甲師，非從事電信、通訊行、維修相關職業_x000a__x000a_Tools: TCS-RE: 泰強守人工投保-楊逸媛_x000a__x000a_End Result: 說明完成"/>
    <s v="一般諮詢"/>
  </r>
  <r>
    <s v="Call"/>
    <s v="voice"/>
    <d v="2025-12-18T00:00:00"/>
    <x v="4"/>
    <s v="2025-12-18 16:31:19"/>
    <s v="2025-12-18 16:36:13"/>
    <s v="SUR"/>
    <n v="16"/>
    <s v="078020801"/>
    <s v="SYNNEX"/>
    <s v="Out"/>
    <m/>
    <m/>
    <s v="Customer Ended"/>
    <s v="JianKai.Ding"/>
    <s v="Resolved"/>
    <n v="293"/>
    <m/>
    <n v="293"/>
    <n v="1"/>
    <n v="123"/>
    <n v="170"/>
    <m/>
    <m/>
    <m/>
    <m/>
    <m/>
    <m/>
    <m/>
    <m/>
    <s v="N/A"/>
    <s v="泰強守經銷商"/>
    <s v="Reason: 聯繫用戶均無法接聽，已傳簡訊，客戶仍然未匯款, 請通知門市協助處理._x000a__x000a_Action: 去電門市說明，請門市聯繫客戶，請客戶留意查看簡訊，盡快完成繳費動作。_x000a__x000a_Tools: 150113PTA02393、60006255_x000a__x000a_End Result: 078020801"/>
    <s v="一般諮詢"/>
  </r>
  <r>
    <s v="Call"/>
    <s v="voice"/>
    <d v="2025-12-18T00:00:00"/>
    <x v="4"/>
    <s v="2025-12-18 16:30:15"/>
    <s v="2025-12-18 16:33:00"/>
    <s v="SUR"/>
    <n v="16"/>
    <s v="087239323"/>
    <s v="SYNNEX"/>
    <s v="Out"/>
    <m/>
    <m/>
    <s v="Agent Ended"/>
    <s v="evan.liu"/>
    <s v="Resolved"/>
    <n v="164"/>
    <m/>
    <n v="164"/>
    <n v="1"/>
    <n v="65"/>
    <n v="99"/>
    <m/>
    <m/>
    <m/>
    <m/>
    <m/>
    <m/>
    <m/>
    <m/>
    <s v="NA"/>
    <s v="泰強守經銷商"/>
    <s v="Reason: 來信申請退保，缺用戶帳戶資訊，尚未補件_x000a__x000a_Action: 門市正在等待用戶提供存摺封面，提醒兩年期保單，依照天數比例進行退款，請門市盡快協助用戶完成補件_x000a__x000a_Tools: TCS-邱XX退保_x000a__x000a_End Result: 說明完成"/>
    <s v="批改申請"/>
  </r>
  <r>
    <s v="Call"/>
    <s v="voice"/>
    <d v="2025-12-18T00:00:00"/>
    <x v="4"/>
    <s v="2025-12-18 15:38:13"/>
    <s v="2025-12-18 15:39:37"/>
    <s v="SUR"/>
    <n v="15"/>
    <s v="0929159261"/>
    <s v="SYNNEX"/>
    <s v="Out"/>
    <m/>
    <m/>
    <s v="Agent Ended"/>
    <s v="sherry.lin"/>
    <s v="Resolved"/>
    <n v="83"/>
    <m/>
    <n v="83"/>
    <n v="1"/>
    <n v="66"/>
    <n v="17"/>
    <m/>
    <m/>
    <m/>
    <m/>
    <m/>
    <m/>
    <m/>
    <m/>
    <s v="*"/>
    <s v="泰強守保戶"/>
    <s v="Reason: 保單外撥_x000a__x000a_Action: 說明權益_x000a__x000a_Tools: _x000a_150114PTC05489_x000a__x000a_End Result: 通知完成"/>
    <s v="一般諮詢"/>
  </r>
  <r>
    <s v="Call"/>
    <s v="In-App Voip Call"/>
    <d v="2025-12-18T00:00:00"/>
    <x v="4"/>
    <s v="2025-12-18 15:30:08"/>
    <s v="2025-12-18 15:39:57"/>
    <s v="SOLUTO"/>
    <n v="15"/>
    <s v="0915951112"/>
    <s v="DEX"/>
    <s v="In"/>
    <m/>
    <m/>
    <s v="Agent Ended"/>
    <s v="amber.wang"/>
    <s v="Resolved"/>
    <n v="586"/>
    <m/>
    <n v="586"/>
    <n v="3"/>
    <n v="522"/>
    <n v="64"/>
    <m/>
    <s v="非常願意推薦"/>
    <s v="已解決"/>
    <m/>
    <m/>
    <m/>
    <m/>
    <s v="iOS"/>
    <s v="Apple iPhone 16 Pro Max"/>
    <s v="註冊用戶 - 科技易即通"/>
    <s v="Reason: _x000a_表示日文書上有掃條碼可以網頁聽音檔，但無法登入_x000a_Action: _x000a_確認已至登入頁面且忘記密碼，點選忘記密碼依照指示重新設定-登入成功_x000a_Tools: _x000a_個人經驗_x000a_End Result: _x000a_無其他問題"/>
    <s v="程式相關"/>
  </r>
  <r>
    <s v="Call"/>
    <s v="voice"/>
    <d v="2025-12-18T00:00:00"/>
    <x v="4"/>
    <s v="2025-12-18 15:28:15"/>
    <s v="2025-12-18 15:31:56"/>
    <s v="SUR"/>
    <n v="15"/>
    <s v="056933567"/>
    <s v="SYNNEX"/>
    <s v="Out"/>
    <m/>
    <m/>
    <s v="Agent Ended"/>
    <s v="rex.liao"/>
    <s v="Resolved"/>
    <n v="221"/>
    <m/>
    <n v="220"/>
    <n v="1"/>
    <n v="111"/>
    <n v="110"/>
    <m/>
    <m/>
    <m/>
    <m/>
    <m/>
    <m/>
    <m/>
    <m/>
    <m/>
    <s v="泰強守經銷商"/>
    <s v="Reason: 派件，確認退保申請書地址_x000a__x000a_Action: 確認到地址是雲林縣斗六市民生路62號_x000a__x000a_Tools: 頻道派件，TCS信箱 【亞勝科技服務專案】泰強守保險報修-保單號碼150114PTA06335_x000a__x000a_End Result: 056933567_x000a_無其他問題"/>
    <s v="批改申請"/>
  </r>
  <r>
    <s v="Call"/>
    <s v="IVR_SUR-Retail &amp; Sales support"/>
    <d v="2025-12-18T00:00:00"/>
    <x v="4"/>
    <s v="2025-12-18 15:04:17"/>
    <s v="2025-12-18 15:08:57"/>
    <s v="SUR"/>
    <n v="15"/>
    <s v="0424952708"/>
    <s v="SYNNEX"/>
    <s v="In"/>
    <m/>
    <m/>
    <s v="Customer Ended"/>
    <s v="JianKai.Ding"/>
    <s v="Resolved"/>
    <n v="276"/>
    <n v="52"/>
    <n v="277"/>
    <n v="3"/>
    <n v="168"/>
    <n v="108"/>
    <m/>
    <m/>
    <m/>
    <m/>
    <m/>
    <m/>
    <m/>
    <m/>
    <s v="N/A"/>
    <s v="泰強守經銷商"/>
    <s v="Reason: 門市曾小姐進線:有提交補件，想確認是否有收到_x000a__x000a_Action: 告知已收到補件，會轉交給維修中心。_x000a__x000a_Tools: 150112PTC10995、60006239_x000a__x000a_End Result: 0424952708"/>
    <s v="一般諮詢"/>
  </r>
  <r>
    <s v="Call"/>
    <s v="IVR_SUR-Retail &amp; Sales support"/>
    <d v="2025-12-18T00:00:00"/>
    <x v="4"/>
    <s v="2025-12-18 13:44:58"/>
    <s v="2025-12-18 13:49:51"/>
    <s v="SUR"/>
    <n v="13"/>
    <s v="0427089926"/>
    <s v="SYNNEX"/>
    <s v="In"/>
    <m/>
    <m/>
    <s v="Agent Ended"/>
    <s v="JianKai.Ding"/>
    <s v="Resolved"/>
    <n v="288"/>
    <m/>
    <n v="288"/>
    <n v="4"/>
    <n v="187"/>
    <n v="101"/>
    <m/>
    <m/>
    <m/>
    <m/>
    <m/>
    <m/>
    <m/>
    <s v="iOS"/>
    <s v="Apple iPad 10.2 (2021)"/>
    <s v="泰強守經銷商"/>
    <s v="Reason: 門市進線詢問維修進度_x000a__x000a_Action: 經確認，說明此單還在檢修當中，約7~14個工作天，請客戶再耐心等等。_x000a__x000a_Tools: 60006260_x000a__x000a_End Result: 0427089926"/>
    <s v="一般諮詢"/>
  </r>
  <r>
    <s v="Call"/>
    <s v="IVR_SUR-Retail &amp; Sales support"/>
    <d v="2025-12-18T00:00:00"/>
    <x v="4"/>
    <s v="2025-12-18 13:24:22"/>
    <s v="2025-12-18 13:33:05"/>
    <s v="SUR"/>
    <n v="13"/>
    <s v="047281377"/>
    <s v="SYNNEX"/>
    <s v="In"/>
    <m/>
    <m/>
    <s v="Customer Ended"/>
    <s v="JianKai.Ding"/>
    <s v="Resolved"/>
    <n v="519"/>
    <n v="42"/>
    <n v="519"/>
    <n v="4"/>
    <n v="330"/>
    <n v="189"/>
    <m/>
    <m/>
    <m/>
    <m/>
    <m/>
    <m/>
    <m/>
    <m/>
    <s v="N/A"/>
    <s v="泰強守經銷商"/>
    <s v="Reason: 門市進線:詢問維修單相關事宜。(送修序號跟保單序號不相符, 請門市再確認, 若是投保錯誤, 請先進行IMEI批改作業.2天內未回覆將退回裝置.)_x000a__x000a_Action: 此單說明情況，門市已知悉，會再跟客戶確認。_x000a__x000a_Tools: 150114PTC03415、60006276_x000a__x000a_End Result: 047281377"/>
    <s v="一般諮詢"/>
  </r>
  <r>
    <s v="Call"/>
    <s v="IVR_SUR-Retail &amp; Sales support"/>
    <d v="2025-12-18T00:00:00"/>
    <x v="4"/>
    <s v="2025-12-18 12:45:52"/>
    <s v="2025-12-18 12:53:56"/>
    <s v="SUR"/>
    <n v="12"/>
    <s v="048355353"/>
    <s v="SYNNEX"/>
    <s v="In"/>
    <m/>
    <m/>
    <s v="Customer Ended"/>
    <s v="JianKai.Ding"/>
    <s v="Resolved"/>
    <n v="480"/>
    <n v="39"/>
    <n v="480"/>
    <n v="3"/>
    <n v="340"/>
    <n v="140"/>
    <m/>
    <m/>
    <m/>
    <m/>
    <m/>
    <m/>
    <m/>
    <m/>
    <s v="N/A"/>
    <s v="泰強守經銷商"/>
    <s v="Reason: 門市進線詢問客戶保單期限，要做報修。_x000a__x000a_Action: 核資後提供給門市(名字電話投保裝置)。因門市無權限報修，此端提供ab單寄送給門市。ch8331666@gmail.com _x000a__x000a_Tools: 150113PTA14198_x000a__x000a_End Result: 048355353"/>
    <s v="一般諮詢"/>
  </r>
  <r>
    <s v="Call"/>
    <s v="IVR_SUR-Retail &amp; Sales support"/>
    <d v="2025-12-18T00:00:00"/>
    <x v="4"/>
    <s v="2025-12-18 12:37:26"/>
    <s v="2025-12-18 12:44:15"/>
    <s v="SUR"/>
    <n v="12"/>
    <s v="0424759090"/>
    <s v="SYNNEX"/>
    <s v="In"/>
    <m/>
    <m/>
    <s v="Customer Ended"/>
    <s v="JianKai.Ding"/>
    <s v="Resolved"/>
    <n v="405"/>
    <m/>
    <n v="406"/>
    <n v="3"/>
    <n v="270"/>
    <n v="135"/>
    <m/>
    <m/>
    <m/>
    <m/>
    <m/>
    <m/>
    <m/>
    <m/>
    <s v="N/A"/>
    <s v="泰強守經銷商"/>
    <s v="Reason: 門市進線:無權限，詢問要如何批改(無申請書)，客戶之前有去原廠維修過。_x000a__x000a_Action: 請門市提供email，此端寄出信件提供申請書。另需附上遠廠維修單據及外盒照片_x000a__x000a_Tools: n/a_x000a__x000a_End Result: 0424759090"/>
    <s v="一般諮詢"/>
  </r>
  <r>
    <s v="Call"/>
    <s v="voice"/>
    <d v="2025-12-18T00:00:00"/>
    <x v="4"/>
    <s v="2025-12-18 12:36:30"/>
    <s v="2025-12-18 12:38:29"/>
    <s v="SUR"/>
    <n v="12"/>
    <s v="0929230992"/>
    <s v="SYNNEX"/>
    <s v="Out"/>
    <m/>
    <m/>
    <s v="Agent Ended"/>
    <s v="sherry.lin"/>
    <s v="Resolved"/>
    <n v="117"/>
    <m/>
    <n v="117"/>
    <n v="1"/>
    <n v="97"/>
    <n v="20"/>
    <m/>
    <m/>
    <m/>
    <m/>
    <m/>
    <m/>
    <m/>
    <m/>
    <s v="*"/>
    <s v="泰強守保戶"/>
    <s v="Reason: 保單外撥_x000a__x000a_Action: 信箱錯誤 改寄紙本_x000a__x000a_Tools: 150114PTC05459_x000a__x000a__x000a_End Result: 通知完成"/>
    <s v="一般諮詢"/>
  </r>
  <r>
    <s v="Call"/>
    <s v="voice"/>
    <d v="2025-12-18T00:00:00"/>
    <x v="4"/>
    <s v="2025-12-18 12:27:02"/>
    <s v="2025-12-18 12:31:39"/>
    <s v="SUR"/>
    <n v="12"/>
    <s v="077685335"/>
    <s v="SYNNEX"/>
    <s v="Out"/>
    <m/>
    <m/>
    <s v="Agent Ended"/>
    <s v="rex.liao"/>
    <s v="Resolved"/>
    <n v="275"/>
    <m/>
    <n v="276"/>
    <n v="1"/>
    <n v="105"/>
    <n v="170"/>
    <m/>
    <m/>
    <m/>
    <m/>
    <m/>
    <m/>
    <m/>
    <m/>
    <m/>
    <s v="泰強守經銷商"/>
    <s v="Reason: 派件，用戶簽名與報修人名不符_x000a__x000a_Action: 門市已補件，告知親屬的部份協助改為身分關係，代簽名的部分塗掉即可_x000a__x000a_Tools: 頻道派件，TCS信箱 【亞勝科技服務專案】泰強守保險報修-保單號碼150113PTA02557_x000a_維修單號60006251_x000a__x000a_End Result: 077685335_x000a_無其他問題"/>
    <s v="一般諮詢"/>
  </r>
  <r>
    <s v="Call"/>
    <s v="voice"/>
    <d v="2025-12-18T00:00:00"/>
    <x v="4"/>
    <s v="2025-12-18 12:19:48"/>
    <s v="2025-12-18 12:23:45"/>
    <s v="SUR"/>
    <n v="12"/>
    <s v="0287729016"/>
    <s v="SYNNEX"/>
    <s v="Out"/>
    <m/>
    <m/>
    <s v="Agent Ended"/>
    <s v="JianKai.Ding"/>
    <s v="Resolved"/>
    <n v="236"/>
    <m/>
    <n v="236"/>
    <n v="2"/>
    <n v="85"/>
    <n v="151"/>
    <m/>
    <m/>
    <m/>
    <m/>
    <m/>
    <m/>
    <m/>
    <m/>
    <s v="N/A"/>
    <s v="泰強守經銷商"/>
    <s v="Reason: 送修序號跟保單序號不相符, 請門市再確認, 若是投保錯誤, 請先進行IMEI批改作業.2天內未回覆將退回裝置._x000a__x000a_Action: 去電說明情況，韓小姐表示會再與負責人確認情況。_x000a__x000a_Tools: 150114PTC03415、60006276_x000a__x000a_End Result: 0287729016"/>
    <s v="一般諮詢"/>
  </r>
  <r>
    <s v="Call"/>
    <s v="voice"/>
    <d v="2025-12-18T00:00:00"/>
    <x v="4"/>
    <s v="2025-12-18 12:18:51"/>
    <s v="2025-12-18 12:21:02"/>
    <s v="SUR"/>
    <n v="12"/>
    <s v="0919801807"/>
    <s v="SYNNEX"/>
    <s v="Out"/>
    <m/>
    <m/>
    <s v="Agent Ended"/>
    <s v="sherry.lin"/>
    <s v="Resolved"/>
    <n v="130"/>
    <m/>
    <n v="130"/>
    <n v="1"/>
    <n v="100"/>
    <n v="30"/>
    <m/>
    <m/>
    <m/>
    <m/>
    <m/>
    <m/>
    <m/>
    <m/>
    <s v="*"/>
    <s v="泰強守保戶"/>
    <s v="Reason: 保單外撥_x000a__x000a_Action: 信箱錯誤  說明權益_x000a__x000a_Tools: 150114PTA29166_x000a__x000a__x000a_End Result: 膯豬完成"/>
    <s v="一般諮詢"/>
  </r>
  <r>
    <s v="Call"/>
    <s v="voice"/>
    <d v="2025-12-18T00:00:00"/>
    <x v="4"/>
    <s v="2025-12-18 12:16:15"/>
    <s v="2025-12-18 12:18:28"/>
    <s v="SUR"/>
    <n v="12"/>
    <s v="0979354332"/>
    <s v="SYNNEX"/>
    <s v="Out"/>
    <m/>
    <m/>
    <s v="Agent Ended"/>
    <s v="sherry.lin"/>
    <s v="Resolved"/>
    <n v="131"/>
    <m/>
    <n v="131"/>
    <n v="2"/>
    <n v="98"/>
    <n v="33"/>
    <m/>
    <m/>
    <m/>
    <m/>
    <m/>
    <m/>
    <m/>
    <m/>
    <s v="*"/>
    <s v="泰強守保戶"/>
    <s v="Reason: 保單外撥_x000a__x000a_Action: 信箱錯誤 說明權益_x000a__x000a_Tools: 150114PTC05437_x000a__x000a__x000a_End Result: 通知完成"/>
    <s v="一般諮詢"/>
  </r>
  <r>
    <s v="Call"/>
    <s v="voice"/>
    <d v="2025-12-18T00:00:00"/>
    <x v="4"/>
    <s v="2025-12-18 12:07:29"/>
    <s v="2025-12-18 12:10:33"/>
    <s v="SUR"/>
    <n v="12"/>
    <s v="0985700811"/>
    <s v="SYNNEX"/>
    <s v="Out"/>
    <m/>
    <m/>
    <s v="Agent Ended"/>
    <s v="sherry.lin"/>
    <s v="Resolved"/>
    <n v="183"/>
    <m/>
    <n v="183"/>
    <n v="2"/>
    <n v="152"/>
    <n v="31"/>
    <m/>
    <m/>
    <m/>
    <m/>
    <m/>
    <m/>
    <m/>
    <m/>
    <s v="*"/>
    <s v="泰強守保戶"/>
    <s v="Reason: 保單外撥_x000a__x000a_Action: 說明權益 補寄紙本_x000a__x000a_Tools: 150114PTA29126_x000a__x000a_End Result: 通知完成"/>
    <s v="一般諮詢"/>
  </r>
  <r>
    <s v="Call"/>
    <s v="In-App Voip Call"/>
    <d v="2025-12-18T00:00:00"/>
    <x v="4"/>
    <s v="2025-12-18 09:35:40"/>
    <s v="2025-12-18 09:53:15"/>
    <s v="SOLUTO"/>
    <n v="9"/>
    <s v="0981423530"/>
    <s v="FET"/>
    <s v="In"/>
    <m/>
    <m/>
    <s v="Agent Ended"/>
    <s v="rex.liao"/>
    <s v="Resolved"/>
    <n v="1049"/>
    <n v="146"/>
    <n v="1049"/>
    <n v="6"/>
    <n v="775"/>
    <n v="274"/>
    <m/>
    <m/>
    <m/>
    <m/>
    <m/>
    <m/>
    <m/>
    <s v="Android"/>
    <s v="vivo V60 Lite"/>
    <s v="註冊用戶 - 數位萬事通"/>
    <s v="Reason: 用戶舊手機資料移轉到新手機_x000a_確認到VIVO Y55A4轉移到VIVO V60 lite_x000a__x000a_Action: 請用戶新舊手機下載VIVO 互傳 Easy Share ,進行資料轉移_x000a__x000a_Tools: 測試機+google_x000a__x000a_End Result: _x000a_用戶資料移轉需要時間，確認到用戶無其他問題，用戶表示後續如有疑問會在進線詢問"/>
    <s v="內容及同步"/>
  </r>
  <r>
    <s v="Call"/>
    <s v="voice"/>
    <d v="2025-12-18T00:00:00"/>
    <x v="4"/>
    <s v="2025-12-18 09:30:17"/>
    <s v="2025-12-18 09:34:14"/>
    <s v="SOLUTO"/>
    <n v="9"/>
    <s v="0987158809"/>
    <s v="CHT"/>
    <s v="Out"/>
    <m/>
    <m/>
    <s v="Customer Ended"/>
    <s v="JianKai.Ding"/>
    <s v="Resolved"/>
    <n v="235"/>
    <m/>
    <n v="235"/>
    <n v="2"/>
    <n v="68"/>
    <n v="167"/>
    <m/>
    <m/>
    <m/>
    <m/>
    <m/>
    <m/>
    <m/>
    <s v="Android"/>
    <s v="Samsung Galaxy A55"/>
    <s v="註冊用戶 - 快樂技術專家"/>
    <s v="Reason: 預約回電。確認客戶需求_x000a__x000a_Action: 客戶表示問題都已解決，無其他問題。_x000a__x000a_Tools: N/A_x000a__x000a_End Result: 已解決，無轉滿意度。因客戶表示目前正在休息頭很暈，就直接掛斷電話。"/>
    <s v="專案"/>
  </r>
  <r>
    <s v="Chat"/>
    <s v="android_device"/>
    <d v="2025-12-18T00:00:00"/>
    <x v="4"/>
    <s v="2025-12-18 03:45:48"/>
    <s v="2025-12-18 03:50:51"/>
    <s v="SOLUTO"/>
    <n v="3"/>
    <s v="0937627771"/>
    <s v="SYNNEX"/>
    <s v="In"/>
    <s v="Technical Support"/>
    <s v="Technical Support"/>
    <s v="Customer Ended"/>
    <s v="tw-synnex-genai"/>
    <s v="Resolved"/>
    <m/>
    <m/>
    <m/>
    <m/>
    <m/>
    <m/>
    <m/>
    <s v=" 普通"/>
    <s v=" 否"/>
    <m/>
    <m/>
    <m/>
    <m/>
    <m/>
    <m/>
    <m/>
    <s v="Symptom:_x000a_無法接聽某些來電。_x000a__x000a_Root Cause:_x000a_可能啟用了來電限制、來電轉接或漫遊拒接來電功能，或電信商系統錯誤。_x000a__x000a_Resolution:_x000a_建議檢查並取消來電限制、來電轉接或漫遊拒接來電的設定指令；若問題未解決，聯繫電信商客服進一步檢查。_x000a__x000a_Test Result:_x000a_未進行測試。"/>
    <s v="通話設置"/>
  </r>
  <r>
    <s v="Call"/>
    <s v="voice"/>
    <d v="2025-12-17T00:00:00"/>
    <x v="0"/>
    <s v="2025-12-17 20:56:28"/>
    <s v="2025-12-17 21:00:20"/>
    <s v="SUR"/>
    <n v="20"/>
    <s v="087239323"/>
    <s v="SYNNEX"/>
    <s v="Out"/>
    <m/>
    <m/>
    <s v="Customer Ended"/>
    <s v="evan.liu"/>
    <s v="Resolved"/>
    <n v="230"/>
    <m/>
    <n v="230"/>
    <n v="1"/>
    <n v="125"/>
    <n v="105"/>
    <m/>
    <m/>
    <m/>
    <m/>
    <m/>
    <m/>
    <m/>
    <m/>
    <s v="NA"/>
    <s v="泰強守經銷商"/>
    <s v="Reason: 門市來信申請退保_x000a__x000a_Action: 退保原因-用戶只想保一年_x000a_批改申請書未填寫帳戶資訊欄位，文件未檢附用戶存摺封面影本，請門市補件_x000a__x000a_Tools: TCS-邱XX退保_x000a__x000a_End Result: 說明完成"/>
    <s v="批改申請"/>
  </r>
  <r>
    <s v="Call"/>
    <s v="voice"/>
    <d v="2025-12-17T00:00:00"/>
    <x v="0"/>
    <s v="2025-12-17 20:09:51"/>
    <s v="2025-12-17 20:13:02"/>
    <s v="SUR"/>
    <n v="20"/>
    <s v="0423217711"/>
    <s v="SYNNEX"/>
    <s v="Out"/>
    <m/>
    <m/>
    <s v="Agent Ended"/>
    <s v="Howard.Chen"/>
    <s v="Resolved"/>
    <n v="190"/>
    <m/>
    <n v="190"/>
    <n v="1"/>
    <n v="175"/>
    <n v="15"/>
    <m/>
    <m/>
    <m/>
    <m/>
    <m/>
    <m/>
    <m/>
    <m/>
    <s v="NA"/>
    <s v="泰強守經銷商"/>
    <s v="Reason:60006248/150113PTC01330，來信批改SN，已轉送國泰，提醒正本文件保留收齊並確認文件地址。_x000a_另再次說明，待批改完成後將通知門市提供正確序號AB單及重新提交事故通知。_x000a__x000a_Action:說明完成。_x000a_文件地址-台中市西區公益路156號_x000a__x000a_Tools:TCS信箱-保單IEMI批改_x000a__x000a_End Result:無其他問題。0423217711"/>
    <s v="批改申請"/>
  </r>
  <r>
    <s v="Call"/>
    <s v="In-App Voip Call"/>
    <d v="2025-12-17T00:00:00"/>
    <x v="0"/>
    <s v="2025-12-17 19:04:21"/>
    <s v="2025-12-17 19:29:41"/>
    <s v="SOLUTO"/>
    <n v="19"/>
    <s v="0910181304"/>
    <s v="DEX"/>
    <s v="In"/>
    <m/>
    <m/>
    <s v="Agent Ended"/>
    <s v="amber.wang"/>
    <s v="Resolved"/>
    <n v="1517"/>
    <m/>
    <n v="1517"/>
    <n v="3"/>
    <n v="1335"/>
    <n v="182"/>
    <m/>
    <s v="非常願意推薦"/>
    <s v="已解決"/>
    <m/>
    <m/>
    <m/>
    <m/>
    <s v="iOS"/>
    <s v="Apple  iPhone 17 Pro Max"/>
    <s v="註冊用戶 - 科技易即通"/>
    <s v="Reason: _x000a_1.表示耳機已到要確認即時翻譯功能_x000a_2.詢問家人要購買服務通路_x000a_Action: _x000a_1.確認已開啟開啟 Apple Intelligence-於翻譯App-下方選即時-選好語言-開始翻譯即可_x000a_2.說明得誼門市細節優惠請洽門市_x000a_Tools: _x000a_LMI_x000a_End Result: _x000a_無其他問題"/>
    <s v="程式相關"/>
  </r>
  <r>
    <s v="Call"/>
    <s v="voice"/>
    <d v="2025-12-17T00:00:00"/>
    <x v="0"/>
    <s v="2025-12-17 17:49:25"/>
    <s v="2025-12-17 17:52:42"/>
    <s v="SUR"/>
    <n v="17"/>
    <s v="0905437693"/>
    <s v="CHT_HOME"/>
    <s v="Out"/>
    <m/>
    <m/>
    <s v="Agent Ended"/>
    <s v="Howard.Chen"/>
    <s v="Resolved"/>
    <n v="195"/>
    <m/>
    <n v="195"/>
    <n v="2"/>
    <n v="76"/>
    <n v="119"/>
    <m/>
    <s v="2"/>
    <s v="1"/>
    <m/>
    <m/>
    <m/>
    <m/>
    <m/>
    <s v=" NA"/>
    <s v="註冊用戶 - 延保服務"/>
    <s v="Reason:回電前通，維修案件已由後台處理安排寄回，查目前物流已集貨，請用戶留意物流電話。(此件系統無須再操作)_x000a__x000a_Action:說明完成_x000a__x000a_Tools:信件-CHT HOME-案件0905375801(信件主旨號碼誤植)_x000a__x000a_End Result:無其他問題轉接滿意度"/>
    <s v="服務諮詢"/>
  </r>
  <r>
    <s v="Call"/>
    <s v="IVR_SUR-Retail &amp; Sales support"/>
    <d v="2025-12-17T00:00:00"/>
    <x v="0"/>
    <s v="2025-12-17 17:45:01"/>
    <s v="2025-12-17 17:49:33"/>
    <s v="SUR"/>
    <n v="17"/>
    <s v="0424952708"/>
    <s v="SYNNEX"/>
    <s v="In"/>
    <m/>
    <m/>
    <s v="Customer Ended"/>
    <s v="evan.liu"/>
    <s v="Resolved"/>
    <n v="269"/>
    <m/>
    <n v="269"/>
    <n v="3"/>
    <n v="174"/>
    <n v="95"/>
    <m/>
    <m/>
    <m/>
    <m/>
    <m/>
    <m/>
    <m/>
    <m/>
    <s v="NA"/>
    <s v="泰強守經銷商"/>
    <s v="Reason: 詢問補件信箱_x000a__x000a_Action: 確認是缺理賠申請書，提供TCS信箱，提醒下方兩處需用戶簽名，另送修人與被保險人關係亦須勾選_x000a__x000a_Tools: TCS-泰強守服務申請-DX2512006221-150112PTC10995-60006239-文件不符_x000a__x000a_End Result: 說明完成_x000a_0983273813"/>
    <s v="一般諮詢"/>
  </r>
  <r>
    <s v="Call"/>
    <s v="voice"/>
    <d v="2025-12-17T00:00:00"/>
    <x v="0"/>
    <s v="2025-12-17 17:35:49"/>
    <s v="2025-12-17 17:40:39"/>
    <s v="SUR"/>
    <n v="17"/>
    <s v="0424952708"/>
    <s v="SYNNEX"/>
    <s v="Out"/>
    <m/>
    <m/>
    <s v="Agent Ended"/>
    <s v="amber.wang"/>
    <s v="Resolved"/>
    <n v="289"/>
    <m/>
    <n v="288"/>
    <n v="2"/>
    <n v="232"/>
    <n v="57"/>
    <m/>
    <m/>
    <m/>
    <m/>
    <m/>
    <m/>
    <m/>
    <m/>
    <s v="NA"/>
    <s v="泰強守經銷商"/>
    <s v="Reason: _x000a_Gina來信，此案件未附理賠申請書, 請門市再提供, 2天未回覆將退件._x000a_Action: _x000a_已通知請門市再提供, 2天未回覆將退件 待補_x000a_Tools: _x000a_頻道、TCS:泰強守服務申請-DX2512006221-150112PTC10995-60006239-文件不符_x000a_End Result: _x000a_無其他問題_x000a_0424952708"/>
    <s v="一般諮詢"/>
  </r>
  <r>
    <s v="Call"/>
    <s v="voice"/>
    <d v="2025-12-17T00:00:00"/>
    <x v="0"/>
    <s v="2025-12-17 17:31:36"/>
    <s v="2025-12-17 17:34:04"/>
    <s v="SUR"/>
    <n v="17"/>
    <s v="0930906955"/>
    <s v="SYNNEX"/>
    <s v="Out"/>
    <m/>
    <m/>
    <s v="Customer Ended"/>
    <s v="Howard.Chen"/>
    <s v="Resolved"/>
    <n v="147"/>
    <m/>
    <n v="146"/>
    <n v="2"/>
    <n v="115"/>
    <n v="32"/>
    <m/>
    <m/>
    <m/>
    <m/>
    <m/>
    <m/>
    <m/>
    <m/>
    <s v="NA"/>
    <s v="泰強守保戶"/>
    <s v="Reason:保戶本人，60004849，_x000a_1.確認目前提供置換機型為: SAMSUNG / Galaxy S24 Ultra 256GB / 鈦黑，客戶自負額$3500_x000a_2.置換僅提供單手機_x000a__x000a_Action:說明完成，請用戶留意自負額匯款簡訊，會請維修中心重新發送_x000a__x000a_Tools:TCS信箱-RE: 保單號碼 150114PTA22848 林哲民 維修單號60004849_x000a__x000a_End Result:無其他問題。0930906955"/>
    <s v="一般諮詢"/>
  </r>
  <r>
    <s v="Call"/>
    <s v="voice"/>
    <d v="2025-12-17T00:00:00"/>
    <x v="0"/>
    <s v="2025-12-17 17:17:39"/>
    <s v="2025-12-17 17:22:16"/>
    <s v="SUR"/>
    <n v="17"/>
    <s v="0423392913"/>
    <s v="SYNNEX"/>
    <s v="Out"/>
    <m/>
    <m/>
    <s v="Customer Ended"/>
    <s v="evan.liu"/>
    <s v="Resolved"/>
    <n v="275"/>
    <m/>
    <n v="275"/>
    <n v="1"/>
    <n v="159"/>
    <n v="116"/>
    <m/>
    <m/>
    <m/>
    <m/>
    <m/>
    <m/>
    <m/>
    <m/>
    <s v="NA"/>
    <s v="泰強守經銷商"/>
    <s v="Reason: Gina來信，此案件未附理賠申請書_x000a__x000a_Action: 門市表示理賠申請書已在手邊，且用戶有簽名，提供TCS信箱請門市補件_x000a_並提醒理賠申請書應連同送修裝置一併打包交由物流_x000a__x000a_Tools: TCS-RE: 維修單號DX2512008542 未附上亞勝保險聲明書_x000a__x000a_End Result: 說明完成"/>
    <s v="一般諮詢"/>
  </r>
  <r>
    <s v="Call"/>
    <s v="voice"/>
    <d v="2025-12-17T00:00:00"/>
    <x v="0"/>
    <s v="2025-12-17 16:25:52"/>
    <s v="2025-12-17 16:35:23"/>
    <s v="SUR"/>
    <n v="16"/>
    <s v="077685335"/>
    <s v="SYNNEX"/>
    <s v="Out"/>
    <m/>
    <m/>
    <s v="Agent Ended"/>
    <s v="alex.chen"/>
    <s v="Resolved"/>
    <n v="570"/>
    <m/>
    <n v="570"/>
    <n v="1"/>
    <n v="273"/>
    <n v="297"/>
    <m/>
    <m/>
    <m/>
    <m/>
    <m/>
    <m/>
    <m/>
    <m/>
    <s v="NA"/>
    <s v="泰強守經銷商"/>
    <s v="Reason: Gina來信，理賠申請書簽名與被保險人為不同人, 關係欄位不可勾選本人. 請門市再提供, 2天未回覆將退件._x000a__x000a_Action: 致電顏小姐，確認近日是來代班但可以協助泰強守案件，說明到TRS報修系統&gt;透過案件編號查詢&gt;案件詳情&gt;下載A單，建議可以讓客戶本人簽名2個欄位，並勾選本人這樣最快，但因目前店裡僅剩顏小姐一人可能需要多一些作業時間，我端將先回信給相關單位說明此案件已通知門市並補件，請先不要退件，確認說明清楚，無其他問題。_x000a__x000a_Tools: TCS信箱:泰強守服務申請-DX2512006586-150113PTA02557-60006251-文件簽名非本人_x000a__x000a_End Result: 完成"/>
    <s v="一般諮詢"/>
  </r>
  <r>
    <s v="Call"/>
    <s v="IVR_SUR-Retail &amp; Sales support"/>
    <d v="2025-12-17T00:00:00"/>
    <x v="0"/>
    <s v="2025-12-17 16:19:48"/>
    <s v="2025-12-17 16:29:02"/>
    <s v="SUR"/>
    <n v="16"/>
    <s v="27553989"/>
    <s v="SYNNEX"/>
    <s v="In"/>
    <m/>
    <m/>
    <s v="Agent Ended"/>
    <s v="amber.wang"/>
    <s v="Resolved"/>
    <n v="551"/>
    <m/>
    <n v="551"/>
    <n v="3"/>
    <n v="313"/>
    <n v="238"/>
    <m/>
    <m/>
    <m/>
    <m/>
    <m/>
    <m/>
    <m/>
    <m/>
    <s v="NA"/>
    <s v="泰強守經銷商"/>
    <s v="Reason: _x000a_來電補充前通報修案件及確認，前單60005752今日來信要報修_x000a_Action: _x000a_表示前次送修因機身彎曲以為會走置換，所以用戶覺得沒一起換螢幕有不滿_x000a_已說明維修方式及保單內容門市知悉，表示也會再與用戶說明，此次先不報修_x000a_Tools: _x000a_頻道、TCS:報修(覆修急件)-葳訊數位生活館復興門市 02-27553989_x000a_End Result: _x000a_無其他問題_x000a_0227553989"/>
    <s v="一般諮詢"/>
  </r>
  <r>
    <s v="Call"/>
    <s v="voice"/>
    <d v="2025-12-17T00:00:00"/>
    <x v="0"/>
    <s v="2025-12-17 15:48:19"/>
    <s v="2025-12-17 15:51:38"/>
    <s v="SUR"/>
    <n v="15"/>
    <s v="0287729016"/>
    <s v="SYNNEX"/>
    <s v="Out"/>
    <m/>
    <m/>
    <s v="Agent Ended"/>
    <s v="alex.chen"/>
    <s v="Resolved"/>
    <n v="197"/>
    <m/>
    <n v="197"/>
    <n v="2"/>
    <n v="56"/>
    <n v="141"/>
    <m/>
    <m/>
    <m/>
    <m/>
    <m/>
    <m/>
    <m/>
    <m/>
    <s v="NA"/>
    <s v="泰強守經銷商"/>
    <s v="Reason: 說明3件報修已起單，請留意打包注意事項_x000a__x000a_Action: 韓小姐，說明3件報修150113PTC02300、150113PTA11653、150113PTA19673已起單，請留意打包注意事項，通知完成+呼叫物流_x000a__x000a_Tools: 泰強守頻道150113PTC02300、150113PTA11653、150113PTA19673_x000a__x000a_End Result: 完成"/>
    <s v="一般諮詢"/>
  </r>
  <r>
    <s v="Call"/>
    <s v="voice"/>
    <d v="2025-12-17T00:00:00"/>
    <x v="0"/>
    <s v="2025-12-17 15:48:00"/>
    <s v="2025-12-17 15:51:59"/>
    <s v="SUR"/>
    <n v="15"/>
    <s v="052251888"/>
    <s v="SYNNEX"/>
    <s v="Out"/>
    <m/>
    <m/>
    <s v="Agent Ended"/>
    <s v="amber.wang"/>
    <s v="Resolved"/>
    <n v="239"/>
    <m/>
    <n v="238"/>
    <n v="1"/>
    <n v="137"/>
    <n v="102"/>
    <m/>
    <m/>
    <m/>
    <m/>
    <m/>
    <m/>
    <m/>
    <m/>
    <s v="NA"/>
    <s v="泰強守經銷商"/>
    <s v="Reason: _x000a_維修案件60006232_x000a_請協助門市確認客戶是否會補件，若無將退件，謝謝_x000a_Action: _x000a_表示待用戶至派出所確認及補件，轉達SCM暫勿退件_x000a_Tools: _x000a_頻道、TCS:回覆: 泰強守服務申請-EDTI-150112PTA55108-60006232-失竊案件_x000a_End Result: _x000a_無其他問題_x000a_052251888"/>
    <s v="一般諮詢"/>
  </r>
  <r>
    <s v="Call"/>
    <s v="IVR_HappyTech"/>
    <d v="2025-12-17T00:00:00"/>
    <x v="0"/>
    <s v="2025-12-17 15:45:12"/>
    <s v="2025-12-17 15:50:37"/>
    <s v="SOLUTO"/>
    <n v="15"/>
    <s v="0926288666"/>
    <s v="CHT"/>
    <s v="In"/>
    <m/>
    <m/>
    <s v="Agent Ended"/>
    <s v="evan.liu"/>
    <s v="Resolved"/>
    <n v="323"/>
    <m/>
    <n v="323"/>
    <n v="2"/>
    <n v="204"/>
    <n v="119"/>
    <m/>
    <s v="5"/>
    <s v="Yes"/>
    <m/>
    <m/>
    <m/>
    <m/>
    <s v="Android"/>
    <s v="Asus  zenfone 11 ultra"/>
    <s v="註冊用戶 - 快樂技術專家"/>
    <s v="Reason: 簡訊收回問題_x000a__x000a_Action: 用戶自行來電說明是因為期間把該電話號碼設為黑名單，在解除黑名單後就有正常看到原本發送來的簡訊了_x000a_故【針對前通要求的預約回電希望予以取消】，並向用戶說明傳統簡訊的不可逆_x000a__x000a_Tools: 個人經驗_x000a__x000a_End Result: 說明完成，轉滿意度"/>
    <s v="程式相關"/>
  </r>
  <r>
    <s v="Call"/>
    <s v="IVR_SUR-Claim Service Support"/>
    <d v="2025-12-17T00:00:00"/>
    <x v="0"/>
    <s v="2025-12-17 15:32:15"/>
    <s v="2025-12-17 15:44:45"/>
    <s v="SUR"/>
    <n v="15"/>
    <s v="0902352893"/>
    <s v="SYNNEX"/>
    <s v="In"/>
    <m/>
    <m/>
    <s v="Agent Ended"/>
    <s v="Howard.Chen"/>
    <s v="Resolved"/>
    <n v="749"/>
    <n v="84"/>
    <n v="748"/>
    <n v="2"/>
    <n v="635"/>
    <n v="114"/>
    <m/>
    <m/>
    <m/>
    <m/>
    <m/>
    <m/>
    <m/>
    <m/>
    <s v="NA"/>
    <s v="泰強守經銷商"/>
    <s v="Reason:60006248，門市來電通知因客戶保內送修，原廠有更換序號。_x000a__x000a_Action:說明此情況，_x000a_1.門市需先協助客戶申請批改，待批改完成後將通知門市提供正確序號AB單及重新提交事故通知。_x000a_2.批改方式&gt;將填妥批改申請書+完修單寄至TCS信箱_x000a__x000a_Tools:TCS信箱-RE: 維修單號DX2512006412 報修序號與實際不同、AIIA-批改申請書-空白申請書及填寫範本 20240509_x000a__x000a_End Result:無其他問題。0902352893/ 0423217711"/>
    <s v="一般諮詢"/>
  </r>
  <r>
    <s v="Call"/>
    <s v="voice"/>
    <d v="2025-12-17T00:00:00"/>
    <x v="0"/>
    <s v="2025-12-17 15:19:40"/>
    <s v="2025-12-17 15:30:43"/>
    <s v="SUR"/>
    <n v="15"/>
    <s v="0227553989"/>
    <s v="SYNNEX"/>
    <s v="Out"/>
    <m/>
    <m/>
    <s v="Agent Ended"/>
    <s v="amber.wang"/>
    <s v="Resolved"/>
    <n v="661"/>
    <m/>
    <n v="662"/>
    <n v="1"/>
    <n v="368"/>
    <n v="293"/>
    <m/>
    <m/>
    <m/>
    <m/>
    <m/>
    <m/>
    <m/>
    <m/>
    <s v="NA"/>
    <s v="泰強守經銷商"/>
    <s v="Reason: _x000a_門市來信覆修，請協助確認情況，謝謝。(因正常使用導致之耗損或原廠公告非保範圍，不在承保範圍內)_x000a_Action: _x000a_通知 因正常使用導致之耗損或原廠公告非保範圍，不在承保範圍內，門市林先生表示會與前次送單承辦確認_x000a_已說明如有相關資料佐證，後續送修以利證明，因維修案件仍需維修中心判定_x000a_詢問前次送修維修細節，表示當下用戶請門市資料嘎調無留底，已說明如申請需本人申請，先協助確認_x000a_Tools: _x000a_頻道、TCS:報修(覆修急件)-葳訊數位生活館復興門市 02-27553989_x000a_End Result: _x000a_門市表示後續確認會在致電通知_x000a_0227553989"/>
    <s v="一般諮詢"/>
  </r>
  <r>
    <s v="Call"/>
    <s v="IVR_HappyTech"/>
    <d v="2025-12-17T00:00:00"/>
    <x v="0"/>
    <s v="2025-12-17 15:06:25"/>
    <s v="2025-12-17 15:34:48"/>
    <s v="SOLUTO"/>
    <n v="15"/>
    <s v="0987158809"/>
    <s v="CHT"/>
    <s v="In"/>
    <m/>
    <m/>
    <s v="Agent Ended"/>
    <s v="alex.chen"/>
    <s v="Resolved"/>
    <n v="1701"/>
    <m/>
    <n v="1700"/>
    <n v="3"/>
    <n v="1565"/>
    <n v="136"/>
    <m/>
    <s v="5"/>
    <s v="Yes"/>
    <m/>
    <m/>
    <m/>
    <m/>
    <s v="Android"/>
    <s v="Samsung Galaxy A55"/>
    <s v="註冊用戶 - 快樂技術專家"/>
    <s v="Reason: Messager的照片權限選到部分允許，傳送照片的時候非常麻煩，有什麼解法嗎?(經確認客戶幾乎都有再用此App傳送照片的習慣)_x000a__x000a_Action: 說明建議可以直接一律允許，引導至聊天室&gt;開啟相片&gt;管理&gt;權限通知&gt;照片和影片&gt;一律允許_x000a__x000a_Tools: LMI、測試機_x000a__x000a_End Result: 完成"/>
    <s v="程式相關"/>
  </r>
  <r>
    <s v="Call"/>
    <s v="voice"/>
    <d v="2025-12-17T00:00:00"/>
    <x v="0"/>
    <s v="2025-12-17 14:50:51"/>
    <s v="2025-12-17 15:06:21"/>
    <s v="SUR"/>
    <n v="14"/>
    <s v="0970775605"/>
    <s v="SYNNEX"/>
    <s v="Out"/>
    <m/>
    <m/>
    <s v="Customer Ended"/>
    <s v="sherry.lin"/>
    <s v="Resolved"/>
    <n v="928"/>
    <m/>
    <n v="928"/>
    <n v="2"/>
    <n v="488"/>
    <n v="440"/>
    <m/>
    <m/>
    <m/>
    <m/>
    <m/>
    <m/>
    <m/>
    <m/>
    <s v="*"/>
    <s v="泰強守保戶"/>
    <s v="Reason: 保單外撥_x000a_1我沒簽保單，也沒有繳費，想反映銷售流程，已經有跟門是反映沒有回應，也打給國泰產險了_x000a_2我不想要這份保單，要怎麼處理_x000a_Action: _x000a_1針對銷售流程，會反映給相關窗口_x000a_2說明退保流程與所需資料_x000a_Tools: 150114PTA29120_x000a_End Result: 完成"/>
    <s v="一般諮詢"/>
  </r>
  <r>
    <s v="Call"/>
    <s v="voice"/>
    <d v="2025-12-17T00:00:00"/>
    <x v="0"/>
    <s v="2025-12-17 14:48:04"/>
    <s v="2025-12-17 14:50:38"/>
    <s v="SUR"/>
    <n v="14"/>
    <s v="0935586815"/>
    <s v="SYNNEX"/>
    <s v="Out"/>
    <m/>
    <m/>
    <s v="Agent Ended"/>
    <s v="sherry.lin"/>
    <s v="Resolved"/>
    <n v="152"/>
    <m/>
    <n v="152"/>
    <n v="1"/>
    <n v="128"/>
    <n v="24"/>
    <m/>
    <m/>
    <m/>
    <m/>
    <m/>
    <m/>
    <m/>
    <m/>
    <s v="*"/>
    <s v="泰強守保戶"/>
    <s v="Reason: 保單外撥_x000a_Action: 說明權益_x000a_Tools: 150114PTA29077_x000a_End Result: 通知完成"/>
    <s v="一般諮詢"/>
  </r>
  <r>
    <s v="Call"/>
    <s v="IVR_HappyTech"/>
    <d v="2025-12-17T00:00:00"/>
    <x v="0"/>
    <s v="2025-12-17 14:34:11"/>
    <s v="2025-12-17 15:01:02"/>
    <s v="SOLUTO"/>
    <n v="14"/>
    <s v="0987158809"/>
    <s v="CHT"/>
    <s v="In"/>
    <m/>
    <m/>
    <s v="Agent Ended"/>
    <s v="rex.liao"/>
    <s v="Resolved"/>
    <n v="1607"/>
    <m/>
    <n v="1607"/>
    <n v="3"/>
    <n v="1562"/>
    <n v="45"/>
    <m/>
    <s v="5"/>
    <s v="Yes"/>
    <m/>
    <m/>
    <m/>
    <m/>
    <s v="Android"/>
    <s v="Samsung Galaxy A55"/>
    <s v="註冊用戶 - 快樂技術專家"/>
    <s v="Reason: 詢問messenger不見了_x000a__x000a_Action: 帶用戶重新安裝，並拉回桌面_x000a__x000a_Tools: 測試機_x000a__x000a_End Result: 確認無其他問題_x000a_轉接滿意度"/>
    <s v="程式相關"/>
  </r>
  <r>
    <s v="Call"/>
    <s v="IVR_SUR-Retail &amp; Sales support"/>
    <d v="2025-12-17T00:00:00"/>
    <x v="0"/>
    <s v="2025-12-17 14:26:34"/>
    <s v="2025-12-17 14:32:39"/>
    <s v="SUR"/>
    <n v="14"/>
    <s v="0909654134"/>
    <s v="SYNNEX"/>
    <s v="In"/>
    <m/>
    <m/>
    <s v="Agent Ended"/>
    <s v="sherry.lin"/>
    <s v="Resolved"/>
    <n v="343"/>
    <m/>
    <n v="343"/>
    <n v="22"/>
    <n v="233"/>
    <n v="110"/>
    <m/>
    <m/>
    <m/>
    <m/>
    <m/>
    <m/>
    <m/>
    <m/>
    <s v="*"/>
    <s v="泰強守經銷商"/>
    <s v="Reason: 來電表示有接到電話，說要過去收申請書_x000a_現在找到文件了，來電通知可以派物流了_x000a_Action: _x000a_確認資訊，請門市打包好等物流_x000a_盈創企業社 0909654134_x000a_150114PTA29569_x000a_桃園市龍潭區東龍路250號 11:00-21:00_x000a_Tools: 經驗_x000a_End Result: 通知AIIASA窗口"/>
    <s v="一般諮詢"/>
  </r>
  <r>
    <s v="Call"/>
    <s v="IVR_SUR-Retail &amp; Sales support"/>
    <d v="2025-12-17T00:00:00"/>
    <x v="0"/>
    <s v="2025-12-17 14:26:14"/>
    <s v="2025-12-17 14:32:43"/>
    <s v="SUR"/>
    <n v="14"/>
    <s v="27553989"/>
    <s v="SYNNEX"/>
    <s v="In"/>
    <m/>
    <m/>
    <s v="Agent Ended"/>
    <s v="rex.liao"/>
    <s v="Resolved"/>
    <n v="386"/>
    <m/>
    <n v="386"/>
    <n v="2"/>
    <n v="182"/>
    <n v="204"/>
    <m/>
    <m/>
    <m/>
    <m/>
    <m/>
    <m/>
    <m/>
    <m/>
    <m/>
    <s v="泰強守經銷商"/>
    <s v="Reason: 門市進線詢問是否有收到TRS紙本報修的信件，並表示此用戶拿手機時發現螢幕多了很多刮痕，要求急件處理_x000a__x000a_Action: 告知門市會協助備註，後續會有專人件單完成後再致電告知_x000a__x000a_Tools: TCS信箱  _x000a__x000a_End Result: 0227553989_x000a_門市無其他問題"/>
    <s v="一般諮詢"/>
  </r>
  <r>
    <s v="Call"/>
    <s v="voice"/>
    <d v="2025-12-17T00:00:00"/>
    <x v="0"/>
    <s v="2025-12-17 14:23:11"/>
    <s v="2025-12-17 14:25:29"/>
    <s v="SUR"/>
    <n v="14"/>
    <s v="0963732847"/>
    <s v="SYNNEX"/>
    <s v="Out"/>
    <m/>
    <m/>
    <s v="Agent Ended"/>
    <s v="sherry.lin"/>
    <s v="Resolved"/>
    <n v="137"/>
    <m/>
    <n v="137"/>
    <n v="1"/>
    <n v="118"/>
    <n v="19"/>
    <m/>
    <m/>
    <m/>
    <m/>
    <m/>
    <m/>
    <m/>
    <m/>
    <s v="*"/>
    <s v="泰強守保戶"/>
    <s v="Reason: 保單外撥_x000a__x000a_Action: 說明權益_x000a__x000a_Tools: 150114PTA28972_x000a__x000a_End Result: 通知完成"/>
    <s v="一般諮詢"/>
  </r>
  <r>
    <s v="Call"/>
    <s v="voice"/>
    <d v="2025-12-17T00:00:00"/>
    <x v="0"/>
    <s v="2025-12-17 14:11:20"/>
    <s v="2025-12-17 14:17:03"/>
    <s v="SUR"/>
    <n v="14"/>
    <s v="056933567"/>
    <s v="SYNNEX"/>
    <s v="Out"/>
    <m/>
    <m/>
    <s v="Customer Ended"/>
    <s v="rex.liao"/>
    <s v="Resolved"/>
    <n v="341"/>
    <m/>
    <n v="341"/>
    <n v="2"/>
    <n v="229"/>
    <n v="112"/>
    <m/>
    <m/>
    <m/>
    <m/>
    <m/>
    <m/>
    <m/>
    <m/>
    <m/>
    <s v="泰強守經銷商"/>
    <s v="Reason: 派件，門市協助用戶退保_x000a__x000a_Action: 告知退保事項，並請協助填寫完整退保批改資料_x000a_1.銀行帳戶填寫 2.簽名押上日期_x000a__x000a_Tools: 頻道派件，TCS信箱 【亞勝科技服務專案】泰強守保險報修-保單號碼150114PTA06335_x000a__x000a_End Result: 056933567_x000a_無其他問題"/>
    <s v="批改申請"/>
  </r>
  <r>
    <s v="Call"/>
    <s v="voice"/>
    <d v="2025-12-17T00:00:00"/>
    <x v="0"/>
    <s v="2025-12-17 13:38:35"/>
    <s v="2025-12-17 13:45:46"/>
    <s v="SUR"/>
    <n v="13"/>
    <s v="0987651775"/>
    <s v="SYNNEX"/>
    <s v="Out"/>
    <m/>
    <m/>
    <s v="Customer Ended"/>
    <s v="JianKai.Ding"/>
    <s v="Resolved"/>
    <n v="429"/>
    <m/>
    <n v="429"/>
    <n v="1"/>
    <n v="213"/>
    <n v="216"/>
    <m/>
    <m/>
    <m/>
    <m/>
    <m/>
    <m/>
    <m/>
    <m/>
    <s v="N/A"/>
    <s v="泰強守經銷商"/>
    <s v="Reason: 因嚴重損壞無法進行系統序號驗證, 原廠回覆其SN: G74MFQLJ79 與機身序號並不匹配, 請門市協助客戶確認是否有報錯裝置.若無, 此案件因SN與機身序號不匹配無法申請理賠_x000a_門市要求提供實際的序號SN_x000a__x000a_Action: 經與SCM確認，SCM回覆: 因目前摔機嚴重，已無法辨識序號，目前只能使用用戶提供的IMEI與主機板上的序號來提報原廠匹不匹配，目前提報後原廠的回覆是不匹配的。門市已知悉，告知那此單就麻煩協助退件，並希望能幫忙備註此單維修情況，他才好向客戶解釋。_x000a__x000a_Tools: 150113PTA44992、60006190_x000a__x000a_End Result: 0987651775"/>
    <s v="一般諮詢"/>
  </r>
  <r>
    <s v="Call"/>
    <s v="IVR_SUR-Retail &amp; Sales support"/>
    <d v="2025-12-17T00:00:00"/>
    <x v="0"/>
    <s v="2025-12-17 13:22:05"/>
    <s v="2025-12-17 13:27:58"/>
    <s v="SUR"/>
    <n v="13"/>
    <s v="0492323456"/>
    <s v="SYNNEX"/>
    <s v="In"/>
    <m/>
    <m/>
    <s v="Customer Ended"/>
    <s v="JianKai.Ding"/>
    <s v="Resolved"/>
    <n v="350"/>
    <n v="48"/>
    <n v="350"/>
    <n v="3"/>
    <n v="176"/>
    <n v="174"/>
    <m/>
    <m/>
    <m/>
    <m/>
    <m/>
    <m/>
    <m/>
    <m/>
    <s v="N/A"/>
    <s v="泰強守經銷商"/>
    <s v="Reason: 門市進線詢問修進度_x000a__x000a_Action: 說明此單還在檢修中。門市表示客戶抱怨太久，此端說明維修為7~14個工作天，請客戶再耐心等等，屆時會有相關單位通知，請客戶留意陌生來電_x000a__x000a_Tools: 60006107_x000a__x000a_End Result: 0492323456"/>
    <s v="一般諮詢"/>
  </r>
  <r>
    <s v="Call"/>
    <s v="voice"/>
    <d v="2025-12-17T00:00:00"/>
    <x v="0"/>
    <s v="2025-12-17 12:49:44"/>
    <s v="2025-12-17 12:53:06"/>
    <s v="SUR"/>
    <n v="12"/>
    <s v="0980751952"/>
    <s v="SYNNEX"/>
    <s v="Out"/>
    <m/>
    <m/>
    <s v="Agent Ended"/>
    <s v="sherry.lin"/>
    <s v="Resolved"/>
    <n v="201"/>
    <m/>
    <n v="201"/>
    <n v="2"/>
    <n v="128"/>
    <n v="73"/>
    <m/>
    <m/>
    <m/>
    <m/>
    <m/>
    <m/>
    <m/>
    <m/>
    <s v=" *"/>
    <s v="泰強守保戶"/>
    <s v="Reason: 保單外撥_x000a__x000a_Action: 信箱正確 申請重寄_x000a__x000a_Tools: 150114PTA28956_x000a__x000a__x000a_End Result: 通知完成"/>
    <s v="一般諮詢"/>
  </r>
  <r>
    <s v="Call"/>
    <s v="voice"/>
    <d v="2025-12-17T00:00:00"/>
    <x v="0"/>
    <s v="2025-12-17 12:42:26"/>
    <s v="2025-12-17 12:43:40"/>
    <s v="SUR"/>
    <n v="12"/>
    <s v="0924057807"/>
    <s v="SYNNEX"/>
    <s v="Out"/>
    <m/>
    <m/>
    <s v="Agent Ended"/>
    <s v="sherry.lin"/>
    <s v="Resolved"/>
    <n v="73"/>
    <m/>
    <n v="73"/>
    <n v="1"/>
    <n v="52"/>
    <n v="21"/>
    <m/>
    <m/>
    <m/>
    <m/>
    <m/>
    <m/>
    <m/>
    <m/>
    <s v="*"/>
    <s v="泰強守保戶"/>
    <s v="Reason: 保單外撥_x000a__x000a_Action: 說明權益_x000a__x000a_Tools: 150114PTA28875_x000a__x000a_End Result: 通知完成"/>
    <s v="一般諮詢"/>
  </r>
  <r>
    <s v="Call"/>
    <s v="voice"/>
    <d v="2025-12-17T00:00:00"/>
    <x v="0"/>
    <s v="2025-12-17 12:40:19"/>
    <s v="2025-12-17 12:42:10"/>
    <s v="SUR"/>
    <n v="12"/>
    <s v="0978878517"/>
    <s v="SYNNEX"/>
    <s v="Out"/>
    <m/>
    <m/>
    <s v="Agent Ended"/>
    <s v="sherry.lin"/>
    <s v="Resolved"/>
    <n v="111"/>
    <m/>
    <n v="110"/>
    <n v="1"/>
    <n v="100"/>
    <n v="11"/>
    <m/>
    <m/>
    <m/>
    <m/>
    <m/>
    <m/>
    <m/>
    <m/>
    <s v="*"/>
    <s v="泰強守保戶"/>
    <s v="Reason: 保單外撥_x000a__x000a_Action: 說明權益_x000a__x000a_Tools: 150114PTA28856_x000a__x000a_End Result: 通知完成"/>
    <s v="一般諮詢"/>
  </r>
  <r>
    <s v="Call"/>
    <s v="voice"/>
    <d v="2025-12-17T00:00:00"/>
    <x v="0"/>
    <s v="2025-12-17 12:38:03"/>
    <s v="2025-12-17 12:47:58"/>
    <s v="SUR"/>
    <n v="12"/>
    <s v="0987651775"/>
    <s v="SYNNEX"/>
    <s v="Out"/>
    <m/>
    <m/>
    <s v="Customer Ended"/>
    <s v="JianKai.Ding"/>
    <s v="Resolved"/>
    <n v="594"/>
    <m/>
    <n v="593"/>
    <n v="1"/>
    <n v="328"/>
    <n v="266"/>
    <m/>
    <m/>
    <m/>
    <m/>
    <m/>
    <m/>
    <m/>
    <m/>
    <s v="N/A"/>
    <s v="泰強守經銷商"/>
    <s v="Reason: 因嚴重損壞無法進行系統序號驗證, 原廠回覆其SN: G74MFQLJ79 與機身序號並不匹配, 請門市協助客戶確認是否有報錯裝置.若無, 此案件因SN與機身序號不匹配無法申請理賠_x000a__x000a_Action: 門市表示已和客戶確認過，客戶表示沒有報錯裝置，之前也沒去其他地方維修過。詢問相關單位能否提供機身序號，就算不能報修，他也有個依據才跟客戶通知說明。告知門市待確認後回覆。_x000a__x000a_Tools: 150113PTA44992、60006190_x000a__x000a_End Result: 0987651775"/>
    <s v="一般諮詢"/>
  </r>
  <r>
    <s v="Call"/>
    <s v="voice"/>
    <d v="2025-12-17T00:00:00"/>
    <x v="0"/>
    <s v="2025-12-17 12:37:21"/>
    <s v="2025-12-17 12:38:54"/>
    <s v="SUR"/>
    <n v="12"/>
    <s v="0927768229"/>
    <s v="SYNNEX"/>
    <s v="Out"/>
    <m/>
    <m/>
    <s v="Agent Ended"/>
    <s v="sherry.lin"/>
    <s v="Resolved"/>
    <n v="91"/>
    <m/>
    <n v="91"/>
    <n v="2"/>
    <n v="70"/>
    <n v="21"/>
    <m/>
    <m/>
    <m/>
    <m/>
    <m/>
    <m/>
    <m/>
    <m/>
    <s v="*"/>
    <s v="泰強守保戶"/>
    <s v="Reason: 保單外撥_x000a__x000a_Action: 說明權益_x000a__x000a_Tools: 150114PTA28741_x000a__x000a__x000a_End Result: 通知完成"/>
    <s v="一般諮詢"/>
  </r>
  <r>
    <s v="Call"/>
    <s v="voice"/>
    <d v="2025-12-17T00:00:00"/>
    <x v="0"/>
    <s v="2025-12-17 12:35:36"/>
    <s v="2025-12-17 12:42:03"/>
    <s v="SUR"/>
    <n v="12"/>
    <s v="0426760268"/>
    <s v="SYNNEX"/>
    <s v="Out"/>
    <m/>
    <m/>
    <s v="Customer Ended"/>
    <s v="alex.chen"/>
    <s v="Resolved"/>
    <n v="385"/>
    <m/>
    <n v="385"/>
    <n v="1"/>
    <n v="252"/>
    <n v="133"/>
    <m/>
    <m/>
    <m/>
    <m/>
    <m/>
    <m/>
    <m/>
    <m/>
    <s v="NA"/>
    <s v="泰強守經銷商"/>
    <s v="Reason: 通知起單+回填單號+呼叫物流_x000a__x000a_Action: 承辦陳小姐，說明150113PTA02596、150113PTA11621這2件都起單，提醒漏填的內容+回填單號與注意事項，確認無其它問題，呼叫物流_x000a__x000a_Tools: 泰強守頻道150113PTA02596、150113PTA11621_x000a__x000a_End Result: 完成"/>
    <s v="一般諮詢"/>
  </r>
  <r>
    <s v="Call"/>
    <s v="voice"/>
    <d v="2025-12-17T00:00:00"/>
    <x v="0"/>
    <s v="2025-12-17 12:30:40"/>
    <s v="2025-12-17 12:34:33"/>
    <s v="SUR"/>
    <n v="12"/>
    <s v="0423217711"/>
    <s v="SYNNEX"/>
    <s v="Out"/>
    <m/>
    <m/>
    <s v="Customer Ended"/>
    <s v="JianKai.Ding"/>
    <s v="Resolved"/>
    <n v="231"/>
    <m/>
    <n v="231"/>
    <n v="2"/>
    <n v="118"/>
    <n v="113"/>
    <m/>
    <m/>
    <m/>
    <m/>
    <m/>
    <m/>
    <m/>
    <m/>
    <s v="N/A"/>
    <s v="泰強守經銷商"/>
    <s v="Reason: 送修裝置序號與保單序號不相符, 請門市再確認, 2天內未回覆將退件_x000a__x000a_Action: 去電門市說明情況，請門市再與客戶確認。若兩天未得到回覆，將會被退件。_x000a__x000a_Tools: 60006248_x000a__x000a_End Result: 04-23217711"/>
    <s v="一般諮詢"/>
  </r>
  <r>
    <s v="Call"/>
    <s v="IVR_SUR-Retail &amp; Sales support"/>
    <d v="2025-12-17T00:00:00"/>
    <x v="0"/>
    <s v="2025-12-17 12:16:09"/>
    <s v="2025-12-17 12:28:42"/>
    <s v="SUR"/>
    <n v="12"/>
    <s v="29631218"/>
    <s v="SYNNEX"/>
    <s v="In"/>
    <m/>
    <m/>
    <s v="Agent Ended"/>
    <s v="alex.chen"/>
    <s v="Resolved"/>
    <n v="751"/>
    <m/>
    <n v="751"/>
    <n v="3"/>
    <n v="564"/>
    <n v="187"/>
    <m/>
    <m/>
    <m/>
    <m/>
    <m/>
    <m/>
    <m/>
    <m/>
    <s v="NA"/>
    <s v="泰強守經銷商"/>
    <s v="Reason: 來電詢問報修裝置的IMEI_x000a__x000a_Action: 說明我端無法提供完整IMEI，有確認此件在2024年有報修紀錄，劉先生進自家系統有看到並確認有最新IMEI，與劉先生核對後五碼無誤，再請劉先生轉達總公司韓小姐，後續將可繼續報修流程，確認無其它問題_x000a__x000a_Tools: TRS、B2B_x000a__x000a_End Result: 完成"/>
    <s v="一般諮詢"/>
  </r>
  <r>
    <s v="Chat"/>
    <s v="ios_device"/>
    <d v="2025-12-16T00:00:00"/>
    <x v="1"/>
    <s v="2025-12-16 21:06:02"/>
    <s v="2025-12-16 21:07:15"/>
    <s v="SOLUTO"/>
    <n v="21"/>
    <s v="0925201890"/>
    <s v="SYNNEX"/>
    <s v="In"/>
    <s v="Tech support"/>
    <s v="Technical Support"/>
    <s v="Agent Ended"/>
    <s v="tw-synnex-genai"/>
    <s v="Resolved"/>
    <m/>
    <m/>
    <m/>
    <m/>
    <m/>
    <m/>
    <m/>
    <m/>
    <m/>
    <m/>
    <m/>
    <m/>
    <m/>
    <s v="iOS"/>
    <s v="Apple iPhone 15 Pro"/>
    <s v="非註冊用戶"/>
    <s v="Symptom:_x000a_iPhone 15 Pro螢幕出現一排發亮_x000a__x000a_Root Cause:_x000a_可能是軟體問題、硬體故障或外部因素造成_x000a__x000a_Resolution:_x000a_建議重新啟動裝置、更新系統、檢查特定應用問題或進入安全模式排除問題；若無法解決，建議聯繫Apple客服或授權維修中心_x000a__x000a_Test Result:_x000a_無法確定是否解決，需進一步檢測"/>
    <s v="硬體裝置"/>
  </r>
  <r>
    <s v="Call"/>
    <s v="voice"/>
    <d v="2025-12-16T00:00:00"/>
    <x v="1"/>
    <s v="2025-12-16 20:58:04"/>
    <s v="2025-12-16 21:01:34"/>
    <s v="SUR"/>
    <n v="20"/>
    <s v="034279799"/>
    <s v="SYNNEX"/>
    <s v="Out"/>
    <m/>
    <m/>
    <s v="Customer Ended"/>
    <s v="Howard.Chen"/>
    <s v="Resolved"/>
    <n v="209"/>
    <m/>
    <n v="208"/>
    <n v="2"/>
    <n v="124"/>
    <n v="85"/>
    <m/>
    <m/>
    <m/>
    <m/>
    <m/>
    <m/>
    <m/>
    <m/>
    <s v="NA"/>
    <s v="泰強守經銷商"/>
    <s v="Reason: 150114PTA24443來信退保，確認退保原因，說明退費並提醒正本保留_x000a__x000a_Action: 說明完成_x000a_退保原因-用戶表示手機不使用了，故申請退保_x000a_文件地址-桃園市中壢區新生路225號_x000a__x000a_Tools: tcs信箱-批改申請-退保_x000a__x000a_End Result: 無其他問題。034279799"/>
    <s v="批改申請"/>
  </r>
  <r>
    <s v="Chat"/>
    <s v="Web"/>
    <d v="2025-12-16T00:00:00"/>
    <x v="1"/>
    <s v="2025-12-16 20:30:03"/>
    <s v="2025-12-16 20:35:03"/>
    <s v="SOLUTO"/>
    <n v="20"/>
    <s v="0930660229"/>
    <s v="FET"/>
    <s v="In"/>
    <s v="Technical Support"/>
    <s v="Technical Support"/>
    <s v="Agent Ended"/>
    <s v="Howard.Chen"/>
    <s v="Resolved"/>
    <n v="395"/>
    <m/>
    <n v="394"/>
    <n v="2"/>
    <n v="299"/>
    <n v="94"/>
    <m/>
    <m/>
    <m/>
    <m/>
    <m/>
    <m/>
    <m/>
    <m/>
    <s v=" NA"/>
    <s v="註冊用戶 - 數位萬事通"/>
    <s v="Reason: 取消數位萬事通_x000a__x000a_Action: 說明服務範圍，挽留失敗，提供遠傳888，引導用戶聯繫電信客服_x000a__x000a_Tools:  na_x000a__x000a_End Result:  無其他問題。(因此通為取消服務，故未文字邀請滿意度，但化後仍選擇完成服務)"/>
    <s v="一般詢問"/>
  </r>
  <r>
    <s v="Call"/>
    <s v="voice"/>
    <d v="2025-12-16T00:00:00"/>
    <x v="1"/>
    <s v="2025-12-16 20:04:23"/>
    <s v="2025-12-16 20:10:58"/>
    <s v="SUR"/>
    <n v="20"/>
    <s v="066379002"/>
    <s v="SYNNEX"/>
    <s v="Out"/>
    <m/>
    <m/>
    <s v="Agent Ended"/>
    <s v="evan.liu"/>
    <s v="Resolved"/>
    <n v="393"/>
    <m/>
    <n v="393"/>
    <n v="2"/>
    <n v="306"/>
    <n v="87"/>
    <m/>
    <m/>
    <m/>
    <m/>
    <m/>
    <m/>
    <m/>
    <m/>
    <s v="NA"/>
    <s v="泰強守經銷商"/>
    <s v="Reason: Gina來信，已多次撥打聯絡人電話但都直接進入語音信箱, 請門市協助_x000a__x000a_Action: 提供維修中心聯絡方式給門市，請用戶端主動聯絡維修中心_x000a__x000a_Tools: RE: DX2512006128-60006228 無法聯繫客戶_x000a__x000a_End Result: 說明完成"/>
    <s v="一般諮詢"/>
  </r>
  <r>
    <s v="Call"/>
    <s v="voice"/>
    <d v="2025-12-16T00:00:00"/>
    <x v="1"/>
    <s v="2025-12-16 17:54:04"/>
    <s v="2025-12-16 17:56:28"/>
    <s v="SUR"/>
    <n v="17"/>
    <s v="034666665"/>
    <s v="SYNNEX"/>
    <s v="Out"/>
    <m/>
    <m/>
    <s v="Agent Ended"/>
    <s v="Howard.Chen"/>
    <s v="Resolved"/>
    <n v="142"/>
    <m/>
    <n v="143"/>
    <n v="2"/>
    <n v="94"/>
    <n v="48"/>
    <m/>
    <m/>
    <m/>
    <m/>
    <m/>
    <m/>
    <m/>
    <m/>
    <s v="NA"/>
    <s v="泰強守經銷商"/>
    <s v="Reason:60006065，(Gina來信)此件客戶無法聯繫，通知門市協助處理_x000a__x000a_Action:說明完成，客戶無其他聯電，請門市通知上後請客戶留意維修中心去電及簡訊。_x000a__x000a_Tools:TCS信箱-RE: EDTI-泰強守服務申請- 60006065-：150113PTA42372- 客戶無法聯繫_x000a__x000a_End Result:無其他問題。034666665"/>
    <s v="一般諮詢"/>
  </r>
  <r>
    <s v="Call"/>
    <s v="IVR_SUR-Retail &amp; Sales support"/>
    <d v="2025-12-16T00:00:00"/>
    <x v="1"/>
    <s v="2025-12-16 17:53:36"/>
    <s v="2025-12-16 17:58:01"/>
    <s v="SUR"/>
    <n v="17"/>
    <s v="034279799"/>
    <s v="SYNNEX"/>
    <s v="In"/>
    <m/>
    <m/>
    <s v="Agent Ended"/>
    <s v="alex.chen"/>
    <s v="Resolved"/>
    <n v="262"/>
    <m/>
    <n v="261"/>
    <n v="4"/>
    <n v="174"/>
    <n v="88"/>
    <m/>
    <m/>
    <m/>
    <m/>
    <m/>
    <m/>
    <m/>
    <m/>
    <s v="NA"/>
    <s v="泰強守經銷商"/>
    <s v="Reason: 詢問退保事宜_x000a__x000a_Action: 門市高小姐來電，已說明退保相關內容，確認說明清楚，無其他問題_x000a__x000a_Tools: AIIA_x000a__x000a_End Result: 完成，03-4279799，高小姐，洋蔥網通中壢店"/>
    <s v="批改申請"/>
  </r>
  <r>
    <s v="Call"/>
    <s v="voice"/>
    <d v="2025-12-16T00:00:00"/>
    <x v="1"/>
    <s v="2025-12-16 17:50:42"/>
    <s v="2025-12-16 17:51:57"/>
    <s v="SUR"/>
    <n v="17"/>
    <s v="0287729016"/>
    <s v="SYNNEX"/>
    <s v="Out"/>
    <m/>
    <m/>
    <s v="Agent Ended"/>
    <s v="Howard.Chen"/>
    <s v="Resolved"/>
    <n v="73"/>
    <m/>
    <n v="74"/>
    <n v="1"/>
    <n v="60"/>
    <n v="13"/>
    <m/>
    <m/>
    <m/>
    <m/>
    <m/>
    <m/>
    <m/>
    <m/>
    <s v="NA"/>
    <s v="泰強守經銷商"/>
    <s v="Reason:150113PTA19673來信報修，填寫IMEI有誤，查曾出過理賠置換IMEI，請門市報修文件需填寫正確IMEI，待補件正確後協助報修。_x000a__x000a_Action: 說明完成。_x000a__x000a_Tools:TCS信箱-150113PTA19673、TRS、B2B_x000a__x000a_End Result:無其他問題。0287729016"/>
    <s v="一般諮詢"/>
  </r>
  <r>
    <s v="Call"/>
    <s v="In-App Voip Call"/>
    <d v="2025-12-16T00:00:00"/>
    <x v="1"/>
    <s v="2025-12-16 17:42:38"/>
    <s v="2025-12-16 17:53:05"/>
    <s v="SOLUTO"/>
    <n v="17"/>
    <s v="0933530716"/>
    <s v="SYNNEX"/>
    <s v="In"/>
    <m/>
    <m/>
    <s v="Customer Ended"/>
    <s v="evan.liu"/>
    <s v="Resolved"/>
    <n v="625"/>
    <m/>
    <n v="625"/>
    <n v="2"/>
    <n v="554"/>
    <n v="71"/>
    <m/>
    <m/>
    <m/>
    <m/>
    <m/>
    <m/>
    <m/>
    <s v="Android"/>
    <s v="Samsung  Galaxy A17"/>
    <s v="註冊用戶 - 科技易即通"/>
    <s v="Reason: LINE無法撥打電話_x000a__x000a_Action: 設定&gt;應用程式管理&gt;LINE&gt;權限&gt;開啟麥克風_x000a_確認用戶開啟權限後已可正常使用通話功能_x000a__x000a_Tools: 個人經驗_x000a__x000a_End Result: 說明完成，轉滿意度"/>
    <s v="程式相關"/>
  </r>
  <r>
    <s v="Call"/>
    <s v="voice"/>
    <d v="2025-12-16T00:00:00"/>
    <x v="1"/>
    <s v="2025-12-16 17:05:01"/>
    <s v="2025-12-16 17:08:06"/>
    <s v="SUR"/>
    <n v="17"/>
    <s v="087239323"/>
    <s v="SYNNEX"/>
    <s v="Out"/>
    <m/>
    <m/>
    <s v="Agent Ended"/>
    <s v="alex.chen"/>
    <s v="Resolved"/>
    <n v="183"/>
    <m/>
    <n v="183"/>
    <n v="1"/>
    <n v="72"/>
    <n v="111"/>
    <m/>
    <m/>
    <m/>
    <m/>
    <m/>
    <m/>
    <m/>
    <m/>
    <s v="NA"/>
    <s v="泰強守經銷商"/>
    <s v="Reason: 尚未匯款，致電門市說明_x000a__x000a_Action: 承辦安小姐，說明客戶還未匯款，再請協助聯繫客戶提醒，安小姐表示會致電客戶說明，無其他問題_x000a__x000a_Tools: TCS信箱:RE: DX2511010738-60005904 客戶尚未匯款_x000a__x000a_End Result: 完成"/>
    <s v="一般諮詢"/>
  </r>
  <r>
    <s v="Call"/>
    <s v="IVR_SUR-Retail &amp; Sales support"/>
    <d v="2025-12-16T00:00:00"/>
    <x v="1"/>
    <s v="2025-12-16 16:31:59"/>
    <s v="2025-12-16 16:36:06"/>
    <s v="SUR"/>
    <n v="16"/>
    <s v="0426760268"/>
    <s v="SYNNEX"/>
    <s v="In"/>
    <m/>
    <m/>
    <s v="Agent Ended"/>
    <s v="Howard.Chen"/>
    <s v="Resolved"/>
    <n v="244"/>
    <m/>
    <n v="244"/>
    <n v="3"/>
    <n v="195"/>
    <n v="49"/>
    <m/>
    <m/>
    <m/>
    <m/>
    <m/>
    <m/>
    <m/>
    <m/>
    <s v="NA"/>
    <s v="泰強守經銷商"/>
    <s v="Reason: 已無報修權限，如何協助客戶報修_x000a__x000a_Action: 引導AIIA下載AB單，並說明報修流程_x000a__x000a_Tools: AIIA_x000a__x000a_End Result: 無其他問題。0426760268"/>
    <s v="一般諮詢"/>
  </r>
  <r>
    <s v="Call"/>
    <s v="In-App Voip Call"/>
    <d v="2025-12-16T00:00:00"/>
    <x v="1"/>
    <s v="2025-12-16 16:12:57"/>
    <s v="2025-12-16 16:51:06"/>
    <s v="SOLUTO"/>
    <n v="16"/>
    <s v="0960117779"/>
    <s v="SYNNEX"/>
    <s v="In"/>
    <m/>
    <m/>
    <s v="Agent Ended"/>
    <s v="alex.chen"/>
    <s v="Resolved"/>
    <n v="2286"/>
    <m/>
    <n v="2286"/>
    <n v="3"/>
    <n v="2059"/>
    <n v="227"/>
    <m/>
    <s v="非常願意推薦"/>
    <s v="已解決"/>
    <m/>
    <m/>
    <m/>
    <m/>
    <s v="iOS"/>
    <s v="Apple  iPhone 15 Pro Max"/>
    <s v="註冊用戶 - 科技易即通"/>
    <s v="Reason: _x000a_1.8891怎麼查找自己車輛的殘值價格?_x000a_2.8891怎麼查找中古車?_x000a_3.電話現在的通話紀錄怎麼不能回撥了?(經確認通話紀錄顯示的是LINE)_x000a_Action: _x000a_1.開啟App&gt;快速報價&gt;廠牌車型&gt;但因8891數據資料庫並沒有客戶的車型，無法估價_x000a_2.開啟App&gt;查找中古車&gt;廠牌車型&gt;設定年份與地區&gt;出現搜尋結果_x000a_3.說明目前通話紀錄是可以看到對方是用了什麼App致電，但是實際要操作回電，必須回到該App本身才行_x000a_Tools: _x000a_自身經驗_x000a_End Result: _x000a_完成"/>
    <s v="程式相關"/>
  </r>
  <r>
    <s v="Call"/>
    <s v="IVR_SUR-Retail &amp; Sales support"/>
    <d v="2025-12-16T00:00:00"/>
    <x v="1"/>
    <s v="2025-12-16 15:34:31"/>
    <s v="2025-12-16 15:40:12"/>
    <s v="SUR"/>
    <n v="15"/>
    <s v="29928989"/>
    <s v="SYNNEX"/>
    <s v="In"/>
    <m/>
    <m/>
    <s v="Agent Ended"/>
    <s v="Howard.Chen"/>
    <s v="Resolved"/>
    <n v="338"/>
    <n v="101"/>
    <n v="338"/>
    <n v="3"/>
    <n v="263"/>
    <n v="75"/>
    <m/>
    <m/>
    <m/>
    <m/>
    <m/>
    <m/>
    <m/>
    <m/>
    <s v="NA"/>
    <s v="泰強守經銷商"/>
    <s v="Reason:60004849維修進度，客戶返回門市表示先前聯繫窗口都沒有回覆後續處理作法，希望年底前聯繫處理完成此案件。_x000a__x000a_Action:協助反映。_x000a__x000a_Tools:TCS信箱-RE: 保單號碼 150114PTA22848 林哲民 維修單號60004849_x000a__x000a_End Result:無其他問題。0229928989"/>
    <s v="一般諮詢"/>
  </r>
  <r>
    <s v="Call"/>
    <s v="voice"/>
    <d v="2025-12-16T00:00:00"/>
    <x v="1"/>
    <s v="2025-12-16 15:34:09"/>
    <s v="2025-12-16 15:37:37"/>
    <s v="SUR"/>
    <n v="15"/>
    <s v="033315898"/>
    <s v="SYNNEX"/>
    <s v="Out"/>
    <m/>
    <m/>
    <s v="Agent Ended"/>
    <s v="alex.chen"/>
    <s v="Resolved"/>
    <n v="206"/>
    <m/>
    <n v="206"/>
    <n v="1"/>
    <n v="102"/>
    <n v="104"/>
    <m/>
    <m/>
    <m/>
    <m/>
    <m/>
    <m/>
    <m/>
    <m/>
    <s v="NA"/>
    <s v="泰強守經銷商"/>
    <s v="Reason: 確認退保原因+收件地址_x000a__x000a_Action: 白小姐，確認退保原因是用不到，收件地址桃園市桃園區慈文路246號，確認無其他問題_x000a__x000a_Tools: TCS信箱:請協助退保,謝謝_x000a__x000a_End Result: 完成"/>
    <s v="批改申請"/>
  </r>
  <r>
    <s v="Call"/>
    <s v="IVR_SmartPlus"/>
    <d v="2025-12-16T00:00:00"/>
    <x v="1"/>
    <s v="2025-12-16 14:18:26"/>
    <s v="2025-12-16 14:23:18"/>
    <s v="SOLUTO"/>
    <n v="14"/>
    <s v="0925721312"/>
    <s v="FET"/>
    <s v="In"/>
    <m/>
    <m/>
    <s v="Agent Ended"/>
    <s v="rex.liao"/>
    <s v="Resolved"/>
    <n v="288"/>
    <m/>
    <n v="288"/>
    <n v="3"/>
    <n v="114"/>
    <n v="174"/>
    <m/>
    <s v="5"/>
    <s v="No"/>
    <m/>
    <m/>
    <m/>
    <m/>
    <m/>
    <m/>
    <s v="註冊用戶 - 數位萬事通"/>
    <s v="Reason: 用戶邱先生進線表示要取消服務_x000a__x000a_Action: 與用戶說明服務內容，並詢問是否需要提供協助，用戶表示用不到此服務，只是突然被收費想取消_x000a_告知需用戶致電遠傳確認_x000a__x000a_Tools: NA_x000a__x000a_End Result: 確認用戶無其他問題，轉接滿意度"/>
    <s v="一般詢問"/>
  </r>
  <r>
    <s v="Call"/>
    <s v="voice"/>
    <d v="2025-12-16T00:00:00"/>
    <x v="1"/>
    <s v="2025-12-16 14:10:25"/>
    <s v="2025-12-16 14:17:07"/>
    <s v="SUR"/>
    <n v="14"/>
    <s v="039333520"/>
    <s v="SYNNEX"/>
    <s v="Out"/>
    <m/>
    <m/>
    <s v="Agent Ended"/>
    <s v="rex.liao"/>
    <s v="Resolved"/>
    <n v="400"/>
    <m/>
    <n v="400"/>
    <n v="2"/>
    <n v="243"/>
    <n v="157"/>
    <m/>
    <m/>
    <m/>
    <m/>
    <m/>
    <m/>
    <m/>
    <m/>
    <m/>
    <s v="泰強守經銷商"/>
    <s v="Reason: 派件，TRS協助建單_x000a__x000a_Action: 告知門市協助填寫維修單號60006295，並把AB單與手機一起打包裝箱，然後外箱上貼上物流單，並告知已呼叫物流_x000a__x000a_Tools: 頻道派件，TCS信箱 【亞勝科技服務專案】泰強守保險報修-保單號碼150112PTA56277_x000a_維修單號60006295_x000a__x000a_End Result: 039333520_x000a_確認無其他問題"/>
    <s v="一般諮詢"/>
  </r>
  <r>
    <s v="Call"/>
    <s v="IVR_SUR-Retail &amp; Sales support"/>
    <d v="2025-12-16T00:00:00"/>
    <x v="1"/>
    <s v="2025-12-16 14:00:52"/>
    <s v="2025-12-16 14:08:46"/>
    <s v="SUR"/>
    <n v="14"/>
    <s v="077808966"/>
    <s v="SYNNEX"/>
    <s v="In"/>
    <m/>
    <m/>
    <s v="Customer Ended"/>
    <s v="rex.liao"/>
    <s v="Resolved"/>
    <n v="471"/>
    <m/>
    <n v="471"/>
    <n v="3"/>
    <n v="265"/>
    <n v="206"/>
    <m/>
    <m/>
    <m/>
    <m/>
    <m/>
    <m/>
    <m/>
    <m/>
    <m/>
    <s v="泰強守經銷商"/>
    <s v="Reason: 門市進線詢問手機IMEI如何查詢?_x000a__x000a_Action: 告知門市需請用戶本人致電國泰核資，請國泰協助確認正確的IMEI序號_x000a_提供國泰電話號碼_x000a__x000a_Tools: TRS+TCS信箱_x000a__x000a_End Result: 07-7808966_x000a_門市無其他問題"/>
    <s v="一般諮詢"/>
  </r>
  <r>
    <s v="Call"/>
    <s v="IVR_SUR-Retail &amp; Sales support"/>
    <d v="2025-12-16T00:00:00"/>
    <x v="1"/>
    <s v="2025-12-16 13:55:45"/>
    <s v="2025-12-16 14:01:25"/>
    <s v="SUR"/>
    <n v="13"/>
    <s v="0902109399"/>
    <s v="SYNNEX"/>
    <s v="In"/>
    <m/>
    <m/>
    <s v="Agent Ended"/>
    <s v="alex.chen"/>
    <s v="Resolved"/>
    <n v="336"/>
    <m/>
    <n v="335"/>
    <n v="4"/>
    <n v="217"/>
    <n v="119"/>
    <m/>
    <m/>
    <m/>
    <m/>
    <m/>
    <m/>
    <m/>
    <m/>
    <s v="NA"/>
    <s v="泰強守經銷商"/>
    <s v="Reason: 詢問分期疑慮?150114PTA15896_x000a__x000a_Action: 羅小姐來電，說明當時是一次繳清但是選分期24期，已有說明此部分是用戶與發卡銀行的關係，確認說明清楚_x000a__x000a_Tools: B2B投保系統_x000a__x000a_End Result: 完成"/>
    <s v="一般諮詢"/>
  </r>
  <r>
    <s v="Call"/>
    <s v="IVR_SUR-Retail &amp; Sales support"/>
    <d v="2025-12-16T00:00:00"/>
    <x v="1"/>
    <s v="2025-12-16 13:36:48"/>
    <s v="2025-12-16 13:41:40"/>
    <s v="SUR"/>
    <n v="13"/>
    <s v="039333520"/>
    <s v="SYNNEX"/>
    <s v="In"/>
    <m/>
    <m/>
    <s v="Agent Ended"/>
    <s v="alex.chen"/>
    <s v="Resolved"/>
    <n v="289"/>
    <m/>
    <n v="289"/>
    <n v="3"/>
    <n v="153"/>
    <n v="136"/>
    <m/>
    <m/>
    <m/>
    <m/>
    <m/>
    <m/>
    <m/>
    <m/>
    <s v="NA"/>
    <s v="泰強守經銷商"/>
    <s v="Reason: 來電確認剛剛寄件的AB單有沒有填錯的地方_x000a__x000a_Action: 門市黃小姐，來電確認AB單是否正確，說明事故地點應為縣或市，請再修改，無其他問題，後續將協助起單_x000a__x000a_Tools: 三星手機報修 150112PTA56277_x000a__x000a_End Result: 完成"/>
    <s v="一般諮詢"/>
  </r>
  <r>
    <s v="Call"/>
    <s v="IVR_SUR-Retail &amp; Sales support"/>
    <d v="2025-12-16T00:00:00"/>
    <x v="1"/>
    <s v="2025-12-16 13:04:09"/>
    <s v="2025-12-16 13:11:24"/>
    <s v="SUR"/>
    <n v="13"/>
    <s v="039333520"/>
    <s v="SYNNEX"/>
    <s v="In"/>
    <m/>
    <m/>
    <s v="Customer Ended"/>
    <s v="alex.chen"/>
    <s v="Resolved"/>
    <n v="431"/>
    <m/>
    <n v="431"/>
    <n v="4"/>
    <n v="287"/>
    <n v="144"/>
    <m/>
    <m/>
    <m/>
    <m/>
    <m/>
    <m/>
    <m/>
    <m/>
    <s v="NA"/>
    <s v="泰強守經銷商"/>
    <s v="Reason: 要幫客戶查保單號碼跟確認保險到期日150112PTA56277_x000a__x000a_Action: 門市黃小姐來電，提供客戶資訊核對正確，提供保單號碼+到期日，並說明報修流程，確認對方有AB單，填寫完記得來信tcs信箱_x000a__x000a_Tools: B2B投保系統_x000a__x000a_End Result: 完成"/>
    <s v="一般諮詢"/>
  </r>
  <r>
    <s v="Call"/>
    <s v="IVR_SUR-Retail &amp; Sales support"/>
    <d v="2025-12-16T00:00:00"/>
    <x v="1"/>
    <s v="2025-12-16 12:47:42"/>
    <s v="2025-12-16 12:55:37"/>
    <s v="SUR"/>
    <n v="12"/>
    <s v="0968825605"/>
    <s v="SYNNEX"/>
    <s v="In"/>
    <m/>
    <m/>
    <s v="Agent Ended"/>
    <s v="JianKai.Ding"/>
    <s v="Resolved"/>
    <n v="470"/>
    <n v="66"/>
    <n v="470"/>
    <n v="5"/>
    <n v="281"/>
    <n v="189"/>
    <m/>
    <m/>
    <m/>
    <m/>
    <m/>
    <m/>
    <m/>
    <m/>
    <s v="N/A"/>
    <s v="泰強守經銷商"/>
    <s v="Reason: 門市進線詢問退保進度。退款了嗎? 退了多少錢?_x000a__x000a_Action: 經查詢，告知已退保完成，金額問題請客戶自行洽詢國泰。門市已知悉。_x000a__x000a_Tools: 150114PTA27491_x000a__x000a_End Result: 0968825605"/>
    <s v="一般諮詢"/>
  </r>
  <r>
    <s v="Call"/>
    <s v="voice"/>
    <d v="2025-12-16T00:00:00"/>
    <x v="1"/>
    <s v="2025-12-16 12:33:27"/>
    <s v="2025-12-16 12:38:22"/>
    <s v="SUR"/>
    <n v="12"/>
    <s v="0987651775"/>
    <s v="SYNNEX"/>
    <s v="Out"/>
    <m/>
    <m/>
    <s v="Customer Ended"/>
    <s v="JianKai.Ding"/>
    <s v="Resolved"/>
    <n v="292"/>
    <m/>
    <n v="293"/>
    <n v="1"/>
    <n v="106"/>
    <n v="186"/>
    <m/>
    <m/>
    <m/>
    <m/>
    <m/>
    <m/>
    <m/>
    <m/>
    <s v="N/A"/>
    <s v="泰強守經銷商"/>
    <s v="Reason: 因嚴重損壞無法進行系統序號驗證, 原廠回覆其SN: G74MFQLJ79 與機身序號並不匹配, 請門市協助客戶確認是否有報錯裝置.若無, 此案件因SN與機身序號不匹配無法申請理賠._x000a__x000a_Action: 去電門市說明情況，門市表示他不清楚客戶是否有去其他地方維修過，他會再跟客戶確認。_x000a__x000a_Tools: 150113PTA44992、60006190_x000a__x000a_End Result: 0987651775"/>
    <s v="一般諮詢"/>
  </r>
  <r>
    <s v="Call"/>
    <s v="voice"/>
    <d v="2025-12-16T00:00:00"/>
    <x v="1"/>
    <s v="2025-12-16 12:31:47"/>
    <s v="2025-12-16 12:42:19"/>
    <s v="SUR"/>
    <n v="12"/>
    <s v="063303229"/>
    <s v="SYNNEX"/>
    <s v="Out"/>
    <m/>
    <m/>
    <s v="Agent Ended"/>
    <s v="rex.liao"/>
    <s v="Resolved"/>
    <n v="630"/>
    <m/>
    <n v="631"/>
    <n v="2"/>
    <n v="182"/>
    <n v="448"/>
    <m/>
    <m/>
    <m/>
    <m/>
    <m/>
    <m/>
    <m/>
    <m/>
    <m/>
    <s v="泰強守經銷商"/>
    <s v="Reason: 派件，協助門市TRS建單_x000a__x000a_Action: 告知維修單號60006294，並且AB單連同手機一起打包裝箱，外箱上貼上物流單_x000a__x000a_Tools: 頻道派件，TCS信箱 【亞勝科技服務專案】泰強守保險報修-保單號碼150113PTA04100_x000a_維修單號60006294_x000a__x000a_End Result: 063303229_x000a_無其他問題_x000a_此通系統話後卡住無法結束通話"/>
    <s v="一般諮詢"/>
  </r>
  <r>
    <s v="Call"/>
    <s v="voice"/>
    <d v="2025-12-16T00:00:00"/>
    <x v="1"/>
    <s v="2025-12-16 12:19:45"/>
    <s v="2025-12-16 12:23:10"/>
    <s v="SUR"/>
    <n v="12"/>
    <s v="0988495475"/>
    <s v="SYNNEX"/>
    <s v="Out"/>
    <m/>
    <m/>
    <s v="Agent Ended"/>
    <s v="alex.chen"/>
    <s v="Resolved"/>
    <n v="203"/>
    <m/>
    <n v="204"/>
    <n v="2"/>
    <n v="67"/>
    <n v="136"/>
    <m/>
    <m/>
    <m/>
    <m/>
    <m/>
    <m/>
    <m/>
    <m/>
    <s v="NA"/>
    <s v="泰強守保戶"/>
    <s v="Reason: 回報維修進度60005914_x000a__x000a_Action: 致電陳小姐回報進度，原廠已安排這幾天就會出貨，再請耐心等候，確認說明清楚，原先約今天最晚1500致電回報進度，目前不用了_x000a__x000a_Tools: TCS信箱:RE: (急)維修進度確認【150112PTA51426】【60005914】_x000a__x000a_End Result: 完成"/>
    <s v="一般諮詢"/>
  </r>
  <r>
    <s v="Call"/>
    <s v="voice"/>
    <d v="2025-12-16T00:00:00"/>
    <x v="1"/>
    <s v="2025-12-16 12:15:55"/>
    <s v="2025-12-16 12:20:22"/>
    <s v="SUR"/>
    <n v="12"/>
    <s v="034270998"/>
    <s v="SYNNEX"/>
    <s v="Out"/>
    <m/>
    <m/>
    <s v="Agent Ended"/>
    <s v="JianKai.Ding"/>
    <s v="Resolved"/>
    <n v="265"/>
    <m/>
    <n v="265"/>
    <n v="2"/>
    <n v="112"/>
    <n v="153"/>
    <m/>
    <m/>
    <m/>
    <m/>
    <m/>
    <m/>
    <m/>
    <m/>
    <s v="N/A"/>
    <s v="泰強守經銷商"/>
    <s v="Reason: 門市進線，表示客戶已匯款(12/10)，想確認維修中心是否收到置換款項，有撥打簡訊上的電話，但都沒有人接聽。_x000a__x000a_Action: 經與維修中心確認，向門市說明:維修中心已確認收到款項, 今日將通知廠商出貨, 到貨後預計2-3工作天可寄回報修門市._x000a__x000a_Tools: 60006167_x000a__x000a_End Result: 034270998"/>
    <s v="一般諮詢"/>
  </r>
  <r>
    <s v="Call"/>
    <s v="voice"/>
    <d v="2025-12-16T00:00:00"/>
    <x v="1"/>
    <s v="2025-12-16 12:12:30"/>
    <s v="2025-12-16 12:16:47"/>
    <s v="SUR"/>
    <n v="12"/>
    <s v="0287729016"/>
    <s v="SYNNEX"/>
    <s v="Out"/>
    <m/>
    <m/>
    <s v="Agent Ended"/>
    <s v="alex.chen"/>
    <s v="Resolved"/>
    <n v="255"/>
    <m/>
    <n v="255"/>
    <n v="1"/>
    <n v="96"/>
    <n v="159"/>
    <m/>
    <m/>
    <m/>
    <m/>
    <m/>
    <m/>
    <m/>
    <m/>
    <s v="NA"/>
    <s v="泰強守經銷商"/>
    <s v="Reason: 致電說明案件已起單，注意打包事項_x000a__x000a_Action: 致電韓小姐，通知150113PTA01462、150112PTA51658已起單、打包注意事項、呼叫物流_x000a__x000a_Tools: 泰強守頻道150113PTA01462、150112PTA51658_x000a__x000a_End Result: 完成"/>
    <s v="一般諮詢"/>
  </r>
  <r>
    <s v="Call"/>
    <s v="In-App Voip Call"/>
    <d v="2025-12-15T00:00:00"/>
    <x v="2"/>
    <s v="2025-12-15 20:26:56"/>
    <s v="2025-12-15 20:44:46"/>
    <s v="SOLUTO"/>
    <n v="20"/>
    <s v="0910181304"/>
    <s v="DEX"/>
    <s v="In"/>
    <m/>
    <m/>
    <s v="Agent Ended"/>
    <s v="amber.wang"/>
    <s v="Resolved"/>
    <n v="1067"/>
    <m/>
    <n v="1067"/>
    <n v="3"/>
    <n v="864"/>
    <n v="203"/>
    <m/>
    <s v="非常願意推薦"/>
    <s v="已解決"/>
    <m/>
    <m/>
    <m/>
    <m/>
    <s v="iOS"/>
    <s v="Apple  iPhone 17 Pro Max"/>
    <s v="註冊用戶 - 科技易即通"/>
    <s v="Reason: _x000a_藍芽耳機要配對_x000a_Action: _x000a_外型為AirPods依照官方指示配對無法成功，後續用戶表示為外傭購買雜牌不知道型號僅為外型相似_x000a_說明藍芽耳機通用配對方式，為開啟藍芽-耳機電量充足靠近或藍芽搜尋到名稱依照指示配對即可_x000a_因耳機亮紅燈建議用戶先行把電量充滿再嘗試_x000a_Tools: _x000a_LMI_x000a_End Result: _x000a_無其他問題"/>
    <s v="配對/連線"/>
  </r>
  <r>
    <s v="Call"/>
    <s v="voice"/>
    <d v="2025-12-15T00:00:00"/>
    <x v="2"/>
    <s v="2025-12-15 19:52:54"/>
    <s v="2025-12-15 19:55:13"/>
    <s v="SUR"/>
    <n v="19"/>
    <s v="0925368200"/>
    <s v="SYNNEX"/>
    <s v="Out"/>
    <m/>
    <m/>
    <s v="Agent Ended"/>
    <s v="amber.wang"/>
    <s v="Resolved"/>
    <n v="138"/>
    <m/>
    <n v="138"/>
    <n v="2"/>
    <n v="76"/>
    <n v="62"/>
    <m/>
    <m/>
    <m/>
    <m/>
    <m/>
    <m/>
    <m/>
    <m/>
    <s v="NA"/>
    <s v="泰強守經銷商"/>
    <s v="Reason: _x000a_門市來信紙本報修，請先協助確認TRS是否為有效保險件，檢查文件無誤，確認事故地點並於TRS起單，謝謝。_x000a_Action: _x000a_單號60006285 已通知打包待物流_x000a_Tools: _x000a_頻道、TCS:【亞勝科技服務專案】泰強守保險報修-150113PTA04485_x000a_End Result: _x000a_無其他問題_x000a_0925368200"/>
    <s v="一般諮詢"/>
  </r>
  <r>
    <s v="Call"/>
    <s v="voice"/>
    <d v="2025-12-15T00:00:00"/>
    <x v="2"/>
    <s v="2025-12-15 19:00:09"/>
    <s v="2025-12-15 19:18:06"/>
    <s v="SOLUTO"/>
    <n v="19"/>
    <s v="0917583880"/>
    <s v="FET"/>
    <s v="Out"/>
    <m/>
    <m/>
    <s v="Agent Ended"/>
    <s v="rex.liao"/>
    <s v="Resolved"/>
    <n v="1075"/>
    <m/>
    <n v="1075"/>
    <n v="2"/>
    <n v="944"/>
    <n v="131"/>
    <m/>
    <m/>
    <m/>
    <m/>
    <m/>
    <m/>
    <m/>
    <s v="Android"/>
    <s v="Realme 7 5G"/>
    <s v="註冊用戶 - 數位萬事通"/>
    <s v="Reason: _x000a_1.line訊息一次性傳送_x000a_2.製作回憶錄，需要打一篇文章_x000a__x000a_Action: _x000a_1.告知可以使用複製貼上的方式，當內文貼好後再一次性送出即可_x000a_2.推薦用戶使用google keep，容量儲存在雲端不會占用到用戶手機的空間_x000a__x000a_Tools: 測試機_x000a__x000a_End Result: 用戶無其他問題，轉接滿意度"/>
    <s v="程式相關"/>
  </r>
  <r>
    <s v="Call"/>
    <s v="voice"/>
    <d v="2025-12-15T00:00:00"/>
    <x v="2"/>
    <s v="2025-12-15 17:55:31"/>
    <s v="2025-12-15 18:01:06"/>
    <s v="SUR"/>
    <n v="17"/>
    <s v="0915169396"/>
    <s v="SYNNEX"/>
    <s v="Out"/>
    <m/>
    <m/>
    <s v="Agent Ended"/>
    <s v="JianKai.Ding"/>
    <s v="Resolved"/>
    <n v="333"/>
    <m/>
    <n v="333"/>
    <n v="2"/>
    <n v="206"/>
    <n v="127"/>
    <m/>
    <m/>
    <m/>
    <m/>
    <m/>
    <m/>
    <m/>
    <m/>
    <s v="N/A"/>
    <s v="泰強守經銷商"/>
    <s v="Reason: 來信變更SN，經確認12/12投保，目前尚未過帳，請門市後續等過帳有保號後再補件1.批改申請書2.發票3.外盒照，若僅前方多一個S不影響理賠(掃描會產生)，若仍需批改請確認批改原因及檢查應附資料，回填文件資料至表單_x000a__x000a_Action: 已有保單號碼，去電門市陳小姐通知補上批改申請書。_x000a__x000a_Tools: 150114PTA29877_x000a__x000a_End Result: 0915169396"/>
    <s v="一般諮詢"/>
  </r>
  <r>
    <s v="Call"/>
    <s v="IVR_SUR-Claim Service Support"/>
    <d v="2025-12-15T00:00:00"/>
    <x v="2"/>
    <s v="2025-12-15 17:36:12"/>
    <s v="2025-12-15 17:42:06"/>
    <s v="SUR"/>
    <n v="17"/>
    <s v="0988495475"/>
    <s v="SYNNEX"/>
    <s v="In"/>
    <m/>
    <m/>
    <s v="Agent Ended"/>
    <s v="Howard.Chen"/>
    <s v="Resolved"/>
    <n v="351"/>
    <n v="96"/>
    <n v="351"/>
    <n v="3"/>
    <n v="235"/>
    <n v="116"/>
    <m/>
    <m/>
    <m/>
    <m/>
    <m/>
    <m/>
    <m/>
    <m/>
    <s v="NA"/>
    <s v="泰強守保戶"/>
    <s v="Reason:保戶保人，稍早有未接去電紀錄，確認原因(60005914進度)_x000a__x000a_Action:修中心今日已確認客戶匯款自負額，原廠尚未提供到貨日期， 待有消息再回覆_x000a__x000a_Tools:TCS信箱-RE: (急)維修進度確認【150112PTA51426】【60005914】_x000a__x000a_End Result:無其他問題。0988495475"/>
    <s v="一般諮詢"/>
  </r>
  <r>
    <s v="Call"/>
    <s v="voice"/>
    <d v="2025-12-15T00:00:00"/>
    <x v="2"/>
    <s v="2025-12-15 17:26:30"/>
    <s v="2025-12-15 17:33:15"/>
    <s v="SUR"/>
    <n v="17"/>
    <s v="0910872822"/>
    <s v="SYNNEX"/>
    <s v="Out"/>
    <m/>
    <m/>
    <s v="Agent Ended"/>
    <s v="rex.liao"/>
    <s v="Resolved"/>
    <n v="404"/>
    <m/>
    <n v="403"/>
    <n v="1"/>
    <n v="214"/>
    <n v="190"/>
    <m/>
    <m/>
    <m/>
    <m/>
    <m/>
    <m/>
    <m/>
    <m/>
    <m/>
    <s v="泰強守經銷商"/>
    <s v="Reason: 門市進線詢問退保相關資訊，並確認是否可以使用拍照的方式進件_x000a__x000a_Action: 告知門市退保需要用戶身分證及存摺影本和批改申請書，可以透過拍照的方式寄到TCS信箱_x000a__x000a_Tools: AIIA Mobile Insurance Portal_x000a__x000a_End Result: 0910872822_x000a_無其他問題"/>
    <s v="一般諮詢"/>
  </r>
  <r>
    <s v="Call"/>
    <s v="voice"/>
    <d v="2025-12-15T00:00:00"/>
    <x v="2"/>
    <s v="2025-12-15 17:15:40"/>
    <s v="2025-12-15 17:21:36"/>
    <s v="SUR"/>
    <n v="17"/>
    <s v="055339123"/>
    <s v="SYNNEX"/>
    <s v="Out"/>
    <m/>
    <m/>
    <s v="Customer Ended"/>
    <s v="rex.liao"/>
    <s v="Resolved"/>
    <n v="355"/>
    <m/>
    <n v="355"/>
    <n v="1"/>
    <n v="210"/>
    <n v="145"/>
    <m/>
    <m/>
    <m/>
    <m/>
    <m/>
    <m/>
    <m/>
    <m/>
    <m/>
    <s v="泰強守經銷商"/>
    <s v="Reason: 派件，用戶失聯，請門市協助聯繫_x000a__x000a_Action: 門市確認到用戶方便時間為12/16 中午11點到12點，或是平日下午_x000a__x000a_Tools: 頻道派件，TCS信箱 【亞勝科技服務專案】泰強守保險報修-保單號碼150113PTA27736_x000a_維修單號60006087_x000a__x000a_End Result: 055339123_x000a_後續要與門市總結時，門市掛斷電話"/>
    <s v="一般諮詢"/>
  </r>
  <r>
    <s v="Call"/>
    <s v="IVR_SUR-Claim Service Support"/>
    <d v="2025-12-15T00:00:00"/>
    <x v="2"/>
    <s v="2025-12-15 17:13:06"/>
    <s v="2025-12-15 17:20:21"/>
    <s v="SUR"/>
    <n v="17"/>
    <s v="034270998"/>
    <s v="SYNNEX"/>
    <s v="In"/>
    <m/>
    <m/>
    <s v="Agent Ended"/>
    <s v="amber.wang"/>
    <s v="Resolved"/>
    <n v="432"/>
    <m/>
    <n v="432"/>
    <n v="3"/>
    <n v="288"/>
    <n v="144"/>
    <m/>
    <m/>
    <m/>
    <m/>
    <m/>
    <m/>
    <m/>
    <m/>
    <s v="NA"/>
    <s v="泰強守經銷商"/>
    <s v="Reason: _x000a_維修案件60006167表示用戶已匯款完成_x000a_自行撥打電話皆無人接聽協助轉達_x000a_Action: _x000a_日期12/9、土地銀行60691、金額1200 協助轉達SCM通知_x000a_Tools: _x000a_頻道_x000a_End Result: _x000a_無其他問題_x000a_034270998"/>
    <s v="一般諮詢"/>
  </r>
  <r>
    <s v="Call"/>
    <s v="IVR_SUR-Retail &amp; Sales support"/>
    <d v="2025-12-15T00:00:00"/>
    <x v="2"/>
    <s v="2025-12-15 16:46:02"/>
    <s v="2025-12-15 16:56:04"/>
    <s v="SUR"/>
    <n v="16"/>
    <s v="039333520"/>
    <s v="SYNNEX"/>
    <s v="In"/>
    <m/>
    <m/>
    <s v="Customer Ended"/>
    <s v="JianKai.Ding"/>
    <s v="Resolved"/>
    <n v="599"/>
    <m/>
    <n v="599"/>
    <n v="4"/>
    <n v="372"/>
    <n v="227"/>
    <m/>
    <m/>
    <m/>
    <m/>
    <m/>
    <m/>
    <m/>
    <m/>
    <s v="N/A"/>
    <s v="泰強守經銷商"/>
    <s v="Reason: 門市進線詢問保險期限_x000a__x000a_Action: 核資後提供(姓名、id、投保裝置型號)保險期限予門市。門市另詢問維修方式，因沒有權限，也沒有ab單。請門市留下emil，此端寄信給予ab單。a9333520@gmail.com_x000a__x000a_Tools: 150112PTA56277_x000a__x000a_End Result: 039333520"/>
    <s v="一般諮詢"/>
  </r>
  <r>
    <s v="Call"/>
    <s v="IVR_SUR-Claim Service Support"/>
    <d v="2025-12-15T00:00:00"/>
    <x v="2"/>
    <s v="2025-12-15 16:32:26"/>
    <s v="2025-12-15 16:37:46"/>
    <s v="SUR"/>
    <n v="16"/>
    <s v="034270998"/>
    <s v="SYNNEX"/>
    <s v="In"/>
    <m/>
    <m/>
    <s v="Agent Ended"/>
    <s v="alex.chen"/>
    <s v="Resolved"/>
    <n v="318"/>
    <m/>
    <n v="317"/>
    <n v="2"/>
    <n v="208"/>
    <n v="110"/>
    <m/>
    <m/>
    <m/>
    <m/>
    <m/>
    <m/>
    <m/>
    <m/>
    <s v="NA"/>
    <s v="泰強守經銷商"/>
    <s v="Reason: 確認是否收到自負額60006167_x000a__x000a_Action: 曾先生來電補充，匯款日期是12/9，匯款帳號後5碼是60691，但不知道是哪家銀行，也不知道匯款金額，曾先生表示會再聯繫客戶確認，有消息會自行來電。_x000a__x000a_Tools: 泰強守頻道_x000a__x000a_End Result: 完成"/>
    <s v="一般諮詢"/>
  </r>
  <r>
    <s v="Call"/>
    <s v="voice"/>
    <d v="2025-12-15T00:00:00"/>
    <x v="2"/>
    <s v="2025-12-15 16:31:03"/>
    <s v="2025-12-15 16:36:30"/>
    <s v="SUR"/>
    <n v="16"/>
    <s v="0422259855"/>
    <s v="SYNNEX"/>
    <s v="Out"/>
    <m/>
    <m/>
    <s v="Agent Ended"/>
    <s v="Howard.Chen"/>
    <s v="Resolved"/>
    <n v="325"/>
    <m/>
    <n v="325"/>
    <n v="2"/>
    <n v="181"/>
    <n v="144"/>
    <m/>
    <m/>
    <m/>
    <m/>
    <m/>
    <m/>
    <m/>
    <m/>
    <s v="NA"/>
    <s v="泰強守經銷商"/>
    <s v="Reason:60006028，更正補充前通資訊，此理賠案件正在審查中，在理賠審核期間，國泰可能會視實際狀況聯繫客戶，詢問理賠細節及索取相關佐證資料，待審查完畢後，維修中心就會按照審查結果辦理。_x000a_故目前在國泰審核完畢前，用戶應暫時不會收到致電及自付額簡訊通知。_x000a__x000a_Action:說明完畢_x000a__x000a_Tools:泰強守經銷商名單_含上課1209-特定維修案件_x000a__x000a_End Result:無其他問題。0422259855"/>
    <s v="一般諮詢"/>
  </r>
  <r>
    <s v="Call"/>
    <s v="voice"/>
    <d v="2025-12-15T00:00:00"/>
    <x v="2"/>
    <s v="2025-12-15 16:23:58"/>
    <s v="2025-12-15 16:31:13"/>
    <s v="SUR"/>
    <n v="16"/>
    <s v="0932394786"/>
    <s v="SYNNEX"/>
    <s v="Out"/>
    <m/>
    <m/>
    <s v="Agent Ended"/>
    <s v="JianKai.Ding"/>
    <s v="Resolved"/>
    <n v="433"/>
    <n v="46"/>
    <n v="433"/>
    <n v="2"/>
    <n v="265"/>
    <n v="168"/>
    <m/>
    <m/>
    <m/>
    <m/>
    <m/>
    <m/>
    <m/>
    <m/>
    <s v="N/A"/>
    <s v="泰強守保戶"/>
    <s v="Reason: 預約回電。客戶呂小姐想確認維修進度，說是門市讓他打給泰強守的，表示維修拖太久了。_x000a__x000a_Action: 經確認，此單返件中，預計這兩三天能收到。客戶已知悉。_x000a__x000a_Tools: 60005917_x000a__x000a_End Result: 0932394786"/>
    <s v="一般諮詢"/>
  </r>
  <r>
    <s v="Call"/>
    <s v="IVR_SUR-Retail &amp; Sales support"/>
    <d v="2025-12-15T00:00:00"/>
    <x v="2"/>
    <s v="2025-12-15 16:23:20"/>
    <s v="2025-12-15 16:28:12"/>
    <s v="SUR"/>
    <n v="16"/>
    <s v="047296688"/>
    <s v="SYNNEX"/>
    <s v="In"/>
    <m/>
    <m/>
    <s v="Agent Ended"/>
    <s v="amber.wang"/>
    <s v="Resolved"/>
    <n v="289"/>
    <n v="35"/>
    <n v="290"/>
    <n v="2"/>
    <n v="212"/>
    <n v="77"/>
    <m/>
    <m/>
    <m/>
    <m/>
    <m/>
    <m/>
    <m/>
    <m/>
    <s v="NA"/>
    <s v="泰強守經銷商"/>
    <s v="Reason: _x000a_詢問批改有補件是否收到_x000a_Action: _x000a_確認頻道案件已轉送國泰，說明系統查詢方式，表示了解_x000a_Tools: _x000a_頻道_x000a_End Result: _x000a_無其他問題_x000a_047296688"/>
    <s v="一般諮詢"/>
  </r>
  <r>
    <s v="Call"/>
    <s v="IVR_SUR-Retail &amp; Sales support"/>
    <d v="2025-12-15T00:00:00"/>
    <x v="2"/>
    <s v="2025-12-15 16:19:59"/>
    <s v="2025-12-15 16:24:44"/>
    <s v="SUR"/>
    <n v="16"/>
    <s v="0422259855"/>
    <s v="SYNNEX"/>
    <s v="In"/>
    <m/>
    <m/>
    <s v="Agent Ended"/>
    <s v="alex.chen"/>
    <s v="Resolved"/>
    <n v="283"/>
    <m/>
    <n v="283"/>
    <n v="3"/>
    <n v="174"/>
    <n v="109"/>
    <m/>
    <m/>
    <m/>
    <m/>
    <m/>
    <m/>
    <m/>
    <m/>
    <s v="NA"/>
    <s v="泰強守經銷商"/>
    <s v="Reason: 詢問維修進度60006028_x000a__x000a_Action: 吳先生來電想確認維修進度60006028，查詢是on hold案件，照話術說明，目前等待國泰審核，審核通過後的確是走置換，再請客戶那邊留意來電，確認無其他問題_x000a__x000a_Tools: 經銷商名單_x000a__x000a_End Result: 完成"/>
    <s v="一般諮詢"/>
  </r>
  <r>
    <s v="Call"/>
    <s v="voice"/>
    <d v="2025-12-15T00:00:00"/>
    <x v="2"/>
    <s v="2025-12-15 16:17:02"/>
    <s v="2025-12-15 16:20:38"/>
    <s v="SUR"/>
    <n v="16"/>
    <s v="034270998"/>
    <s v="SYNNEX"/>
    <s v="Out"/>
    <m/>
    <m/>
    <s v="Agent Ended"/>
    <s v="JianKai.Ding"/>
    <s v="Resolved"/>
    <n v="215"/>
    <m/>
    <n v="215"/>
    <n v="1"/>
    <n v="103"/>
    <n v="112"/>
    <m/>
    <m/>
    <m/>
    <m/>
    <m/>
    <m/>
    <m/>
    <m/>
    <s v="N/A"/>
    <s v="泰強守經銷商"/>
    <s v="Reason: 門市進線，表示客戶已匯款(12/10)，想確認維修中心是否收到置換款項，有撥打簡訊上的電話，但都沒有人接聽_x000a__x000a_Action: 請門市提供客戶匯款帳號後五碼信息，以利此端提供給維修中心確認。_x000a__x000a_Tools: 60006167_x000a__x000a_End Result: 034270998"/>
    <s v="一般諮詢"/>
  </r>
  <r>
    <s v="Call"/>
    <s v="IVR_SUR-Retail &amp; Sales support"/>
    <d v="2025-12-15T00:00:00"/>
    <x v="2"/>
    <s v="2025-12-15 16:11:00"/>
    <s v="2025-12-15 16:20:30"/>
    <s v="SUR"/>
    <n v="16"/>
    <s v="0422259855"/>
    <s v="SYNNEX"/>
    <s v="In"/>
    <m/>
    <m/>
    <s v="Agent Ended"/>
    <s v="Howard.Chen"/>
    <s v="Resolved"/>
    <n v="567"/>
    <n v="114"/>
    <n v="567"/>
    <n v="3"/>
    <n v="346"/>
    <n v="221"/>
    <m/>
    <m/>
    <m/>
    <m/>
    <m/>
    <m/>
    <m/>
    <m/>
    <s v="NA"/>
    <s v="泰強守經銷商"/>
    <s v="Reason:60006028，12/5查詢，顯示置換且預計上周會送返門市，現目前尚未收到，故來電確認進度。_x000a__x000a_Action:_x000a_1.確認預計上周送返門市這項資訊是否為系統顯示，門市人員表示是。_x000a_&gt;說明系統上目前確認無此資訊，且看起來尚未完成匯款，故請門市可先與用戶確認匯款與否，匯款完成後方會進行後續置換流程。_x000a__x000a_2.系統上目前確認已進置換流程，與門市說明會通知維修窗口確認是否有收到客戶匯款，若無將請維修中心再次聯繫客戶並重發自負額簡訊，請門市提醒客戶留意並依簡訊完成匯款。_x000a__x000a_Tools:TRS、TCS信箱_x000a__x000a_End Result:無其他問題。0422259855"/>
    <s v="一般諮詢"/>
  </r>
  <r>
    <s v="Call"/>
    <s v="IVR_SUR-Claim Service Support"/>
    <d v="2025-12-15T00:00:00"/>
    <x v="2"/>
    <s v="2025-12-15 16:03:03"/>
    <s v="2025-12-15 16:10:41"/>
    <s v="SUR"/>
    <n v="16"/>
    <s v="034270998"/>
    <s v="SYNNEX"/>
    <s v="In"/>
    <m/>
    <m/>
    <s v="Customer Ended"/>
    <s v="JianKai.Ding"/>
    <s v="Resolved"/>
    <n v="455"/>
    <n v="76"/>
    <n v="455"/>
    <n v="4"/>
    <n v="307"/>
    <n v="148"/>
    <m/>
    <m/>
    <m/>
    <m/>
    <m/>
    <m/>
    <m/>
    <m/>
    <s v="N/A"/>
    <s v="泰強守經銷商"/>
    <s v="Reason: 門市進線，表示客戶已匯款，想確認維修中心是否收到款項，有撥打簡訊上的電話，但都沒有人接聽。_x000a__x000a_Action: 告知門市待確認後回覆。034270998 曾先生_x000a__x000a_Tools: 60006167_x000a__x000a_End Result: 034270998"/>
    <s v="一般諮詢"/>
  </r>
  <r>
    <s v="Call"/>
    <s v="voice"/>
    <d v="2025-12-15T00:00:00"/>
    <x v="2"/>
    <s v="2025-12-15 15:34:52"/>
    <s v="2025-12-15 15:38:15"/>
    <s v="SUR"/>
    <n v="15"/>
    <s v="0989987525"/>
    <s v="SYNNEX"/>
    <s v="Out"/>
    <m/>
    <m/>
    <s v="Agent Ended"/>
    <s v="rex.liao"/>
    <s v="Resolved"/>
    <n v="201"/>
    <m/>
    <n v="202"/>
    <n v="1"/>
    <n v="107"/>
    <n v="94"/>
    <m/>
    <m/>
    <m/>
    <m/>
    <m/>
    <m/>
    <m/>
    <m/>
    <m/>
    <s v="泰強守經銷商"/>
    <s v="Reason: 派件，報修單送修聯未簽名，請門市補件_x000a__x000a_Action: 告知報修單送修聯未簽名，請補簽名後發信到TCS信箱_x000a__x000a_Tools: 頻道派件，TCS信箱 【亞勝科技服務專案】泰強守保險報修-保單號碼150114PTA05075_x000a_維修單號60006196_x000a__x000a_End Result: 0989987525_x000a_無其他問題"/>
    <s v="一般諮詢"/>
  </r>
  <r>
    <s v="Call"/>
    <s v="voice"/>
    <d v="2025-12-15T00:00:00"/>
    <x v="2"/>
    <s v="2025-12-15 15:31:12"/>
    <s v="2025-12-15 15:34:17"/>
    <s v="SUR"/>
    <n v="15"/>
    <s v="0287729016"/>
    <s v="SYNNEX"/>
    <s v="Out"/>
    <m/>
    <m/>
    <s v="Agent Ended"/>
    <s v="JianKai.Ding"/>
    <s v="Resolved"/>
    <n v="183"/>
    <m/>
    <n v="183"/>
    <n v="2"/>
    <n v="71"/>
    <n v="112"/>
    <m/>
    <m/>
    <m/>
    <m/>
    <m/>
    <m/>
    <m/>
    <m/>
    <s v="N/A"/>
    <s v="泰強守經銷商"/>
    <s v="Reason: 門市來信紙本報修，請先協助確認TRS是否為有效保險件，檢查文件無誤，確認事故地點並於TRS起單_x000a__x000a_Action: 去電確認收取信件，說明維修單號及保單號回填AB單，物流單黏貼維修箱上，約兩個工作日物流過去取件_x000a__x000a_Tools: 150114PTC03415、60006276_x000a__x000a_End Result: 0287729016"/>
    <s v="一般諮詢"/>
  </r>
  <r>
    <s v="Call"/>
    <s v="voice"/>
    <d v="2025-12-15T00:00:00"/>
    <x v="2"/>
    <s v="2025-12-15 15:12:32"/>
    <s v="2025-12-15 15:17:04"/>
    <s v="SUR"/>
    <n v="15"/>
    <s v="0422259250"/>
    <s v="SYNNEX"/>
    <s v="Out"/>
    <m/>
    <m/>
    <s v="Agent Ended"/>
    <s v="JianKai.Ding"/>
    <s v="Resolved"/>
    <n v="270"/>
    <m/>
    <n v="270"/>
    <n v="2"/>
    <n v="74"/>
    <n v="196"/>
    <m/>
    <m/>
    <m/>
    <m/>
    <m/>
    <m/>
    <m/>
    <m/>
    <s v="N/A"/>
    <s v="泰強守經銷商"/>
    <s v="Reason: 門市之前申請批改電話號，因後續要報修。目前電話號已批改完成。_x000a__x000a_Action: 因門市無trs權限，去電說明如要報修，請提交ab報修單。門市已知悉_x000a__x000a_Tools: 150113PTA11653_x000a__x000a_End Result: 0422259250"/>
    <s v="一般諮詢"/>
  </r>
  <r>
    <s v="Call"/>
    <s v="voice"/>
    <d v="2025-12-15T00:00:00"/>
    <x v="2"/>
    <s v="2025-12-15 15:00:30"/>
    <s v="2025-12-15 15:07:58"/>
    <s v="SUR"/>
    <n v="15"/>
    <s v="047296688"/>
    <s v="SYNNEX"/>
    <s v="Out"/>
    <m/>
    <m/>
    <s v="Customer Ended"/>
    <s v="JianKai.Ding"/>
    <s v="Resolved"/>
    <n v="446"/>
    <m/>
    <n v="447"/>
    <n v="1"/>
    <n v="294"/>
    <n v="152"/>
    <m/>
    <m/>
    <m/>
    <m/>
    <m/>
    <m/>
    <m/>
    <m/>
    <s v="N/A"/>
    <s v="泰強守經銷商"/>
    <s v="Reason: 來信變更SN，若僅前方多一個S不影響理賠(掃描會產生)，若仍需批改請確認批改原因及檢查應附資料，回填文件資料至表單_x000a__x000a_Action: 缺申請日期，去電通知門市補上，說明審核約五個工作天，批改正本文件請留存盡快打包，這一、兩週會派全球合作的物流去收取_x000a__x000a_Tools: 150114PTA29250_x000a__x000a_End Result: 047296688"/>
    <s v="一般諮詢"/>
  </r>
  <r>
    <s v="Call"/>
    <s v="IVR_SUR-Claim Service Support"/>
    <d v="2025-12-15T00:00:00"/>
    <x v="2"/>
    <s v="2025-12-15 14:21:18"/>
    <s v="2025-12-15 14:27:35"/>
    <s v="SUR"/>
    <n v="14"/>
    <s v="035267272"/>
    <s v="SYNNEX"/>
    <s v="In"/>
    <m/>
    <m/>
    <s v="Agent Ended"/>
    <s v="Howard.Chen"/>
    <s v="Resolved"/>
    <n v="373"/>
    <m/>
    <n v="373"/>
    <n v="4"/>
    <n v="207"/>
    <n v="166"/>
    <m/>
    <m/>
    <m/>
    <m/>
    <m/>
    <m/>
    <m/>
    <m/>
    <s v="NA"/>
    <s v="泰強守經銷商"/>
    <s v="Reason:60005993，客戶反映接獲維修中心致電，將置換Samsung Flip系列的摺疊機，客戶不接受。_x000a_希望置換同樣S23+或S24+，不想要摺疊機型。_x000a__x000a_Action:再次重申保單內置換規範，並請門市與客戶說明。同時協助反映客戶訴求，將請窗口評估，如有其他機款會再請維修中心聯繫客戶確認置換意願。_x000a__x000a_Tools:TRS、TCS信箱_x000a__x000a_End Result:無其他問題。035267272"/>
    <s v="一般諮詢"/>
  </r>
  <r>
    <s v="Call"/>
    <s v="voice"/>
    <d v="2025-12-15T00:00:00"/>
    <x v="2"/>
    <s v="2025-12-15 14:14:09"/>
    <s v="2025-12-15 14:20:44"/>
    <s v="SUR"/>
    <n v="14"/>
    <s v="052251888"/>
    <s v="SYNNEX"/>
    <s v="Out"/>
    <m/>
    <m/>
    <s v="Agent Ended"/>
    <s v="amber.wang"/>
    <s v="Resolved"/>
    <n v="394"/>
    <m/>
    <n v="394"/>
    <n v="1"/>
    <n v="280"/>
    <n v="114"/>
    <m/>
    <m/>
    <m/>
    <m/>
    <m/>
    <m/>
    <m/>
    <m/>
    <s v="NA"/>
    <s v="泰強守經銷商"/>
    <s v="Reason: _x000a_Nero來信，此為失竊案件, 請協助通知客戶補件, 若客戶有疑慮請洽詢購買保單之門市人員或保險公司客服._x000a_受理案件證明單案類非保單承保範圍(強盜、搶奪及竊盜)，受理案由為遺失物，且受理案件證明單沒有標註IMEI_x000a_Action: _x000a_已說明受理案件證明單案類非保單承保範圍(強盜、搶奪及竊盜)，受理案由為遺失物，且受理案件證明單沒有標註IMEI_x000a_協助通知用戶如需補件請再補_x000a_Tools: _x000a_頻道、TCS:泰強守服務申請-EDTI-150112PTA55108-60006232-失竊案件_x000a_End Result: _x000a_無其他問題_x000a_052251888"/>
    <s v="一般諮詢"/>
  </r>
  <r>
    <s v="Call"/>
    <s v="voice"/>
    <d v="2025-12-15T00:00:00"/>
    <x v="2"/>
    <s v="2025-12-15 14:04:57"/>
    <s v="2025-12-15 14:11:35"/>
    <s v="SUR"/>
    <n v="14"/>
    <s v="075503099"/>
    <s v="SYNNEX"/>
    <s v="Out"/>
    <m/>
    <m/>
    <s v="Agent Ended"/>
    <s v="Howard.Chen"/>
    <s v="Resolved"/>
    <n v="396"/>
    <m/>
    <n v="396"/>
    <n v="2"/>
    <n v="300"/>
    <n v="96"/>
    <m/>
    <m/>
    <m/>
    <m/>
    <m/>
    <m/>
    <m/>
    <m/>
    <s v="NA"/>
    <s v="泰強守經銷商"/>
    <s v="Reason:_x000a_1.60006202，(Nero來信)此案件理賠申請書的批改表格未簽名，請通知門市待完修後替客戶進行IMEI批改，以免影響保戶權益。並提醒門市未來報修留意文件完整簽名。_x000a_2.批改申請方式_x000a__x000a_Action:_x000a_1.說明完成。_x000a_2.批改申請書+完修單，寄至TCS信箱。與門市說明到時候有其他問題可致電經銷商客服專線02-89784351_x000a__x000a_Tools:tcs信箱-EDTI-泰強守服務申請-150113PTA47186-：60006202-批改表格未簽名、自身經驗_x000a__x000a_End Result:無其他問題。075503099"/>
    <s v="一般諮詢"/>
  </r>
  <r>
    <s v="Call"/>
    <s v="voice"/>
    <d v="2025-12-15T00:00:00"/>
    <x v="2"/>
    <s v="2025-12-15 13:54:59"/>
    <s v="2025-12-15 13:59:09"/>
    <s v="SUR"/>
    <n v="13"/>
    <s v="0422607888"/>
    <s v="SYNNEX"/>
    <s v="Out"/>
    <m/>
    <m/>
    <s v="Agent Ended"/>
    <s v="JianKai.Ding"/>
    <s v="Resolved"/>
    <n v="247"/>
    <m/>
    <n v="248"/>
    <n v="2"/>
    <n v="121"/>
    <n v="126"/>
    <m/>
    <m/>
    <m/>
    <m/>
    <m/>
    <m/>
    <m/>
    <m/>
    <s v="N/A"/>
    <s v="泰強守經銷商"/>
    <s v="Reason: 來信變更SN，若僅前方多一個S不影響理賠(掃描會產生)，若仍需批改請確認批改原因及檢查應附資料，回填文件資料至表單_x000a__x000a_Action: 04-22607888，門市表示這不是他們的建  請此端撥打04-7296688_x000a__x000a_Tools: 150114PTA29250_x000a__x000a_End Result: 0422607888"/>
    <s v="一般諮詢"/>
  </r>
  <r>
    <s v="Call"/>
    <s v="IVR_SUR-Retail &amp; Sales support"/>
    <d v="2025-12-15T00:00:00"/>
    <x v="2"/>
    <s v="2025-12-15 13:40:54"/>
    <s v="2025-12-15 13:48:48"/>
    <s v="SUR"/>
    <n v="13"/>
    <s v="0980705366"/>
    <s v="SYNNEX"/>
    <s v="In"/>
    <m/>
    <m/>
    <s v="Agent Ended"/>
    <s v="JianKai.Ding"/>
    <s v="Resolved"/>
    <n v="471"/>
    <m/>
    <n v="471"/>
    <n v="3"/>
    <n v="262"/>
    <n v="209"/>
    <m/>
    <m/>
    <m/>
    <m/>
    <m/>
    <m/>
    <m/>
    <m/>
    <s v="N/A"/>
    <s v="泰強守經銷商"/>
    <s v="Reason: 門市進線詢問，客戶之前有投保，能兩年改為一年嗎?_x000a__x000a_Action: 告知合約方案無法更改。門市表示如客戶後續不想再繳費或不需要此服務有其他方式嗎? 此端說明可申請退保。_x000a__x000a_Tools: n/a_x000a__x000a_End Result: 0980705366、087239323"/>
    <s v="一般諮詢"/>
  </r>
  <r>
    <s v="Call"/>
    <s v="IVR_SUR-Retail &amp; Sales support"/>
    <d v="2025-12-15T00:00:00"/>
    <x v="2"/>
    <s v="2025-12-15 13:26:03"/>
    <s v="2025-12-15 13:34:29"/>
    <s v="SUR"/>
    <n v="13"/>
    <s v="0905146582"/>
    <s v="SYNNEX"/>
    <s v="In"/>
    <m/>
    <m/>
    <s v="Agent Ended"/>
    <s v="alex.chen"/>
    <s v="Resolved"/>
    <n v="502"/>
    <m/>
    <n v="503"/>
    <n v="3"/>
    <n v="333"/>
    <n v="169"/>
    <m/>
    <m/>
    <m/>
    <m/>
    <m/>
    <m/>
    <m/>
    <m/>
    <s v="NA"/>
    <s v="泰強守保戶"/>
    <s v="Reason: 手機還沒回門市_x000a__x000a_Action: 門市王小姐來電說手機還沒送回門市，說明12/15早上11點已經取件準備返回了，另詢問是否能提供完整IMEI，說明不行，但可以透過B2B事故通知查詢(輸入客戶ID)，無其他問題_x000a__x000a_Tools: TCS信箱-回覆: 泰強守服務申請-HX2512002144-150113PTA18303-60006118-用錯IMEI報修_x000a__x000a_End Result: 完成"/>
    <s v="一般諮詢"/>
  </r>
  <r>
    <s v="Call"/>
    <s v="IVR_SUR-Retail &amp; Sales support"/>
    <d v="2025-12-15T00:00:00"/>
    <x v="2"/>
    <s v="2025-12-15 13:06:00"/>
    <s v="2025-12-15 13:12:24"/>
    <s v="SUR"/>
    <n v="13"/>
    <s v="0919953013"/>
    <s v="SYNNEX"/>
    <s v="In"/>
    <m/>
    <m/>
    <s v="Customer Ended"/>
    <s v="JianKai.Ding"/>
    <s v="Resolved"/>
    <n v="382"/>
    <n v="84"/>
    <n v="381"/>
    <n v="3"/>
    <n v="287"/>
    <n v="95"/>
    <m/>
    <m/>
    <m/>
    <m/>
    <m/>
    <m/>
    <m/>
    <m/>
    <s v="N/A"/>
    <s v="泰強守經銷商"/>
    <s v="Reason: 門市進線詢問維修進度。_x000a__x000a_Action: on hold 案件，照規定回覆。_x000a__x000a_Tools: 60005914_x000a__x000a_End Result: 0919953013、0289313016"/>
    <s v="一般諮詢"/>
  </r>
  <r>
    <s v="Call"/>
    <s v="voice"/>
    <d v="2025-12-15T00:00:00"/>
    <x v="2"/>
    <s v="2025-12-15 13:02:37"/>
    <s v="2025-12-15 13:05:58"/>
    <s v="SUR"/>
    <n v="13"/>
    <s v="0915169396"/>
    <s v="SYNNEX"/>
    <s v="Out"/>
    <m/>
    <m/>
    <s v="Customer Ended"/>
    <s v="JianKai.Ding"/>
    <s v="Resolved"/>
    <n v="200"/>
    <m/>
    <n v="200"/>
    <n v="1"/>
    <n v="125"/>
    <n v="75"/>
    <m/>
    <m/>
    <m/>
    <m/>
    <m/>
    <m/>
    <m/>
    <m/>
    <s v="N/A"/>
    <s v="泰強守經銷商"/>
    <s v="Reason: 來信變更SN，經確認12/12投保，目前尚未過帳，請門市後續等過帳有保號後再補件1.批改申請書2.發票3.外盒照，若僅前方多一個S不影響理賠(掃描會產生)，若仍需批改請確認批改原因及檢查應附資料，回填文件資料至表單_x000a__x000a_Action: 請客戶保單號碼出來後再做補件。_x000a__x000a_Tools: n/a_x000a__x000a_End Result: 0915169396"/>
    <s v="一般諮詢"/>
  </r>
  <r>
    <s v="Call"/>
    <s v="IVR_SUR-Claim Service Support"/>
    <d v="2025-12-15T00:00:00"/>
    <x v="2"/>
    <s v="2025-12-15 12:50:51"/>
    <s v="2025-12-15 12:57:00"/>
    <s v="SUR"/>
    <n v="12"/>
    <s v="86636919"/>
    <s v="SYNNEX"/>
    <s v="In"/>
    <m/>
    <m/>
    <s v="Customer Ended"/>
    <s v="alex.chen"/>
    <s v="Resolved"/>
    <n v="366"/>
    <m/>
    <n v="366"/>
    <n v="3"/>
    <n v="266"/>
    <n v="100"/>
    <m/>
    <m/>
    <m/>
    <m/>
    <m/>
    <m/>
    <m/>
    <m/>
    <s v="NA"/>
    <s v="泰強守保戶"/>
    <s v="Reason: 保戶想要查維修進度_x000a__x000a_Action: 保戶王小姐來電，想要查維修進度，但是沒有維修單號、保單號碼、也不願意提供個人資訊(ID)，說明只給門號無法查詢，確認無其他問題_x000a__x000a_Tools: 自身經驗_x000a__x000a_End Result: 完成"/>
    <s v="一般諮詢"/>
  </r>
  <r>
    <s v="Call"/>
    <s v="voice"/>
    <d v="2025-12-15T00:00:00"/>
    <x v="2"/>
    <s v="2025-12-15 12:49:07"/>
    <s v="2025-12-15 12:57:49"/>
    <s v="SUR"/>
    <n v="12"/>
    <s v="0915169396"/>
    <s v="SYNNEX"/>
    <s v="Out"/>
    <m/>
    <m/>
    <s v="Agent Ended"/>
    <s v="JianKai.Ding"/>
    <s v="Resolved"/>
    <n v="522"/>
    <m/>
    <n v="521"/>
    <n v="1"/>
    <n v="339"/>
    <n v="183"/>
    <m/>
    <m/>
    <m/>
    <m/>
    <m/>
    <m/>
    <m/>
    <m/>
    <s v="N/A"/>
    <s v="泰強守經銷商"/>
    <s v="Reason: 來信變更SN，經確認12/12投保，目前尚未過帳，請門市後續等過帳有保號後再補件1.批改申請書2.發票3.外盒照，若僅前方多一個S不影響理賠(掃描會產生)，若仍需批改請確認批改原因及檢查應附資料，回填文件資料至表單_x000a__x000a_Action: 經確認，客戶已繳費，目前尚未過帳，所以無保單號。請客戶申請單上補上申請日期，及購買憑證。後續留意此單過帳後有保單號碼後轉國泰。_x000a__x000a_Tools: n/a_x000a__x000a_End Result: 0915169396"/>
    <s v="一般諮詢"/>
  </r>
  <r>
    <s v="Call"/>
    <s v="voice"/>
    <d v="2025-12-15T00:00:00"/>
    <x v="2"/>
    <s v="2025-12-15 12:45:22"/>
    <s v="2025-12-15 12:49:59"/>
    <s v="SUR"/>
    <n v="12"/>
    <s v="073755335"/>
    <s v="SYNNEX"/>
    <s v="Out"/>
    <m/>
    <m/>
    <s v="Agent Ended"/>
    <s v="rex.liao"/>
    <s v="Resolved"/>
    <n v="276"/>
    <m/>
    <n v="276"/>
    <n v="1"/>
    <n v="161"/>
    <n v="115"/>
    <m/>
    <m/>
    <m/>
    <m/>
    <m/>
    <m/>
    <m/>
    <m/>
    <m/>
    <s v="泰強守經銷商"/>
    <s v="Reason: 派件，協助TRS建單_x000a__x000a_Action: 告知維修單號為60006273，並將AB單連手機一起打包裝箱，外箱上貼上物流單_x000a__x000a_Tools: 頻道派件，TCS信箱 【亞勝科技服務專案】泰強守保險報修-保單號碼150112PTA55664_x000a_維修單60006273_x000a__x000a_End Result: 073755335_x000a_確認無其他問題"/>
    <s v="一般諮詢"/>
  </r>
  <r>
    <s v="Call"/>
    <s v="IVR_SUR-Retail &amp; Sales support"/>
    <d v="2025-12-15T00:00:00"/>
    <x v="2"/>
    <s v="2025-12-15 12:45:21"/>
    <s v="2025-12-15 12:50:33"/>
    <s v="SUR"/>
    <n v="12"/>
    <s v="0908221168"/>
    <s v="SYNNEX"/>
    <s v="In"/>
    <m/>
    <m/>
    <s v="Agent Ended"/>
    <s v="alex.chen"/>
    <s v="Resolved"/>
    <n v="309"/>
    <m/>
    <n v="309"/>
    <n v="3"/>
    <n v="201"/>
    <n v="108"/>
    <m/>
    <m/>
    <m/>
    <m/>
    <m/>
    <m/>
    <m/>
    <m/>
    <s v="NA"/>
    <s v="泰強守經銷商"/>
    <s v="Reason: 維修進度60005942_x000a__x000a_Action: 戴小姐來電想確認此件狀況，目前確認是置換，等專員聯繫客戶並確認客戶完成匯款後，將會採購，再來就會回門市_x000a__x000a_Tools: TRS系統_x000a__x000a_End Result: 完成"/>
    <s v="一般諮詢"/>
  </r>
  <r>
    <s v="Call"/>
    <s v="voice"/>
    <d v="2025-12-15T00:00:00"/>
    <x v="2"/>
    <s v="2025-12-15 12:43:39"/>
    <s v="2025-12-15 12:46:44"/>
    <s v="SUR"/>
    <n v="12"/>
    <s v="0287729016"/>
    <s v="SYNNEX"/>
    <s v="Out"/>
    <m/>
    <m/>
    <s v="Customer Ended"/>
    <s v="JianKai.Ding"/>
    <s v="Resolved"/>
    <n v="184"/>
    <m/>
    <n v="184"/>
    <n v="1"/>
    <n v="89"/>
    <n v="95"/>
    <m/>
    <m/>
    <m/>
    <m/>
    <m/>
    <m/>
    <m/>
    <m/>
    <s v="N/A"/>
    <s v="泰強守經銷商"/>
    <s v="Reason: 門市來信紙本報修，請先協助確認TRS是否為有效保險件，檢查文件無誤，確認事故地點並於TRS起單_x000a__x000a_Action: 維修單上序號 H2YD475PLKKT 與B2B系統不符，無法起單。去電門市說明，門市韓小姐表示待確認後告知。_x000a__x000a_Tools: 150114PTC03415_x000a__x000a_End Result: 0287729016"/>
    <s v="一般諮詢"/>
  </r>
  <r>
    <s v="Call"/>
    <s v="IVR_SUR-Retail &amp; Sales support"/>
    <d v="2025-12-15T00:00:00"/>
    <x v="2"/>
    <s v="2025-12-15 12:28:16"/>
    <s v="2025-12-15 12:32:51"/>
    <s v="SUR"/>
    <n v="12"/>
    <s v="047296688"/>
    <s v="SYNNEX"/>
    <s v="In"/>
    <m/>
    <m/>
    <s v="Agent Ended"/>
    <s v="JianKai.Ding"/>
    <s v="Resolved"/>
    <n v="273"/>
    <m/>
    <n v="272"/>
    <n v="2"/>
    <n v="143"/>
    <n v="130"/>
    <m/>
    <m/>
    <m/>
    <m/>
    <m/>
    <m/>
    <m/>
    <m/>
    <s v="N/A"/>
    <s v="泰強守經銷商"/>
    <s v="Reason: 門市進線說明有送出批改申請，詢問是否收到信件_x000a__x000a_Action: 經確認已收到信件，告知後續確認後會有客服聯繫說明後續注意事項。_x000a__x000a_Tools: N/A_x000a__x000a_End Result: 047296688、0426630798"/>
    <s v="一般諮詢"/>
  </r>
  <r>
    <s v="Call"/>
    <s v="IVR_SUR-Retail &amp; Sales support"/>
    <d v="2025-12-15T00:00:00"/>
    <x v="2"/>
    <s v="2025-12-15 12:10:31"/>
    <s v="2025-12-15 12:15:17"/>
    <s v="SUR"/>
    <n v="12"/>
    <s v="047281377"/>
    <s v="SYNNEX"/>
    <s v="In"/>
    <m/>
    <m/>
    <s v="Customer Ended"/>
    <s v="JianKai.Ding"/>
    <s v="Resolved"/>
    <n v="280"/>
    <m/>
    <n v="280"/>
    <n v="7"/>
    <n v="183"/>
    <n v="97"/>
    <m/>
    <m/>
    <m/>
    <m/>
    <m/>
    <m/>
    <m/>
    <m/>
    <s v="N/A"/>
    <s v="泰強守經銷商"/>
    <s v="Reason: 門市進線詢問保單號碼_x000a__x000a_Action: 核資後提供(姓名、ID、投保手機型號)_x000a__x000a_Tools: 150113PTC02300_x000a__x000a_End Result: 047281377"/>
    <s v="一般諮詢"/>
  </r>
  <r>
    <s v="Call"/>
    <s v="voice"/>
    <d v="2025-12-15T00:00:00"/>
    <x v="2"/>
    <s v="2025-12-15 12:04:31"/>
    <s v="2025-12-15 12:11:22"/>
    <s v="SUR"/>
    <n v="12"/>
    <s v="0426630798"/>
    <s v="SYNNEX"/>
    <s v="Out"/>
    <m/>
    <m/>
    <s v="Agent Ended"/>
    <s v="rex.liao"/>
    <s v="Resolved"/>
    <n v="409"/>
    <m/>
    <n v="409"/>
    <n v="1"/>
    <n v="159"/>
    <n v="250"/>
    <m/>
    <m/>
    <m/>
    <m/>
    <m/>
    <m/>
    <m/>
    <m/>
    <m/>
    <s v="泰強守經銷商"/>
    <s v="Reason: 派件，門市進線更改報修保戶姓名，但因信件中名字與報修保戶不同，因而致電確認_x000a__x000a_Action: 確認到用戶姓名為林石定，告知會請後端協助修改_x000a__x000a_Tools: 頻道派件，TCS信箱 【亞勝科技服務專案】泰強守保險報修-保單號碼150114PTA04709_x000a_維修單號:60006245_x000a__x000a_End Result: 0426630798_x000a_確認到門市無須補充或其他問題"/>
    <s v="一般諮詢"/>
  </r>
  <r>
    <s v="Chat"/>
    <s v="Web"/>
    <d v="2025-12-14T00:00:00"/>
    <x v="5"/>
    <s v="2025-12-14 21:03:14"/>
    <s v="2025-12-14 21:10:18"/>
    <s v="SOLUTO"/>
    <n v="21"/>
    <s v="0936361280"/>
    <s v="FET"/>
    <s v="In"/>
    <s v="Technical Support"/>
    <s v="Technical Support"/>
    <s v="Agent Ended"/>
    <s v="amber.wang"/>
    <s v="Resolved"/>
    <n v="479"/>
    <m/>
    <n v="479"/>
    <n v="1"/>
    <n v="423"/>
    <n v="55"/>
    <m/>
    <m/>
    <m/>
    <m/>
    <m/>
    <m/>
    <m/>
    <s v="iOS"/>
    <s v="Apple iPhone 12 Pro"/>
    <s v="註冊用戶 - 數位萬事通"/>
    <s v="Reason: _x000a_想知道firday影音輕享月租49元 這個能做什麼_x000a_Action: _x000a_說明firday影音上面有包含院線電影、熱門影劇....等等可以觀看的平台_x000a_Tools: _x000a_個人經驗_x000a_End Result: _x000a_無回應中斷流程"/>
    <s v="程式相關"/>
  </r>
  <r>
    <s v="Call"/>
    <s v="In-App Voip Call"/>
    <d v="2025-12-14T00:00:00"/>
    <x v="5"/>
    <s v="2025-12-14 19:36:12"/>
    <s v="2025-12-14 20:53:06"/>
    <s v="SOLUTO"/>
    <n v="19"/>
    <s v="0910181304"/>
    <s v="DEX"/>
    <s v="In"/>
    <m/>
    <m/>
    <s v="Agent Ended"/>
    <s v="amber.wang"/>
    <s v="Resolved"/>
    <n v="4611"/>
    <m/>
    <n v="4611"/>
    <n v="3"/>
    <n v="4341"/>
    <n v="270"/>
    <m/>
    <s v="非常願意推薦"/>
    <s v="已解決"/>
    <m/>
    <m/>
    <m/>
    <m/>
    <s v="iOS"/>
    <s v="Apple  iPhone 17 Pro Max"/>
    <s v="註冊用戶 - 科技易即通"/>
    <s v="Reason: _x000a_1.YouTube 想要無廣告想確認是否有訂閱Premium_x000a_2.翻譯_x000a_3.希望SIRI可以再剪輯或影片上文字稿_x000a_4.IOS26詢問是否有SIRI可以結合剪輯功能_x000a_5.FB發布YT影片_x000a_6.支付寶是否已轉到新手機上_x000a_Action: _x000a_1.YouTube-個人中心-設定-購買內容與會籍-確認無訂閱過，要訂閱260/月_x000a_2.依照翻譯App功能說明_x000a_3.說明目前無法確認剪輯軟體上有旁白轉文字功能使用即可_x000a_4.說明更新項目無_x000a_5.確認曾經發的貼文成功_x000a_6.依照指示登入完成_x000a_Tools: _x000a_LMI_x000a_End Result: _x000a_無其他問題"/>
    <s v="程式相關"/>
  </r>
  <r>
    <s v="Call"/>
    <s v="IVR_HappyTech"/>
    <d v="2025-12-13T00:00:00"/>
    <x v="6"/>
    <s v="2025-12-13 23:32:25"/>
    <s v="2025-12-13 23:51:14"/>
    <s v="SOLUTO"/>
    <n v="23"/>
    <s v="0910968075"/>
    <s v="CHT"/>
    <s v="In"/>
    <m/>
    <m/>
    <s v="Agent Ended"/>
    <s v="Howard.Chen"/>
    <s v="Resolved"/>
    <n v="1125"/>
    <m/>
    <n v="1124"/>
    <n v="5"/>
    <n v="879"/>
    <n v="246"/>
    <m/>
    <s v="5"/>
    <s v="Yes"/>
    <m/>
    <m/>
    <m/>
    <m/>
    <s v="iOS"/>
    <s v="Apple iPhone SE (2022)"/>
    <s v="註冊用戶 - 快樂技術專家"/>
    <s v="Reason: LINE要拍照文件給好友，拍照上有些問題_x000a_1.文件擺在桌上，會有反光(客戶舉例身分證)_x000a_2.如果是一般紙張，拍攝出來成品也會有過曝的情況_x000a_3.拍照的時候文件上面會看到手機的影子_x000a_4.之前的技術專家有推薦其他APP拍攝文件會比較清楚，是什麼APP？_x000a__x000a_Action: _x000a_1.標的物是亮面材質，且家裡天花板光線由上往下直照證件，亮面材質會反光是正常的。就是拍照要找角度_x000a_2.拍照時依照當下環境，調整亮度並對焦。 相機&gt;對準拍攝物品&gt;點擊對焦&gt;調整亮度&gt;拍攝_x000a_3.光線由上往下拍，物品上會看到手機影子是正常的，找其他角度拍攝即可_x000a_4.近三筆紀錄沒有(客戶表示兩三年前了)，說明自身經驗還是以原相機為主，如果知道APP名稱可協助，但自身經驗和其他技術專家不同，無法推薦_x000a__x000a_Tools: 自身經驗_x000a__x000a_End Result: 無其他問題轉接滿意度。"/>
    <s v="裝置設定"/>
  </r>
  <r>
    <s v="Call"/>
    <s v="IVR_SmartPlus"/>
    <d v="2025-12-13T00:00:00"/>
    <x v="6"/>
    <s v="2025-12-13 18:14:00"/>
    <s v="2025-12-13 18:15:53"/>
    <s v="SOLUTO"/>
    <n v="18"/>
    <s v="0903383566"/>
    <s v="FET"/>
    <s v="In"/>
    <m/>
    <m/>
    <s v="Agent Ended"/>
    <s v="Howard.Chen"/>
    <s v="Resolved"/>
    <n v="110"/>
    <m/>
    <n v="110"/>
    <n v="3"/>
    <n v="86"/>
    <n v="24"/>
    <m/>
    <m/>
    <m/>
    <m/>
    <m/>
    <m/>
    <m/>
    <s v="iOS"/>
    <s v="Apple iPhone 17 Pro"/>
    <s v="註冊用戶 - 數位萬事通"/>
    <s v="Reason:門市開通服務。_x000a__x000a_Action:_x000a_註冊號碼：0903383566_x000a_用戶姓氏：陳先生_x000a_註冊MDN綁定裝置：Apple iPhone 17 Pro_x000a__x000a_Tools:N/A。_x000a__x000a_End Result:開通完成(用戶已離開門市)，無其他問題，轉接滿意度。"/>
    <s v="專案"/>
  </r>
  <r>
    <s v="Chat"/>
    <s v="ios_device"/>
    <d v="2025-12-13T00:00:00"/>
    <x v="6"/>
    <s v="2025-12-13 08:37:52"/>
    <s v="2025-12-13 09:05:04"/>
    <s v="SOLUTO"/>
    <n v="8"/>
    <s v="0978703961"/>
    <s v="SYNNEX"/>
    <s v="In"/>
    <s v="Tech support"/>
    <s v="Technical Support"/>
    <s v="Customer Ended"/>
    <s v="tw-synnex-genai"/>
    <s v="Resolved"/>
    <m/>
    <m/>
    <m/>
    <m/>
    <m/>
    <m/>
    <m/>
    <m/>
    <m/>
    <m/>
    <m/>
    <m/>
    <m/>
    <m/>
    <m/>
    <m/>
    <s v="Symptom:_x000a_Windows 的捷徑變成 .lnk 檔案無法使用。_x000a__x000a_Root Cause:_x000a_系統的檔案關聯設定出現問題。_x000a__x000a_Resolution:_x000a_提供了三種解決方法，包括重設檔案關聯、使用系統還原及重設 Windows。_x000a__x000a_Test Result:_x000a_未測試，建議用戶嘗試解決方法。"/>
    <s v="Device Settings"/>
  </r>
  <r>
    <s v="Call"/>
    <s v="In-App Voip Call"/>
    <d v="2025-12-13T00:00:00"/>
    <x v="6"/>
    <s v="2025-12-13 03:35:41"/>
    <s v="2025-12-13 03:46:11"/>
    <s v="SOLUTO"/>
    <n v="3"/>
    <s v="0963433068"/>
    <s v="DEX"/>
    <s v="In"/>
    <m/>
    <m/>
    <s v="Agent Ended"/>
    <s v="jacky.lee"/>
    <s v="Resolved"/>
    <n v="625"/>
    <m/>
    <n v="625"/>
    <n v="4"/>
    <n v="510"/>
    <n v="115"/>
    <m/>
    <s v="非常願意推薦"/>
    <s v="已解決"/>
    <m/>
    <m/>
    <m/>
    <m/>
    <s v="iOS"/>
    <s v="Apple  iPad Pro 12.9 (2022)"/>
    <s v="註冊用戶 - 科技易即通"/>
    <s v="Reason: 1.用戶詢問郵件夾帶照片使用附檔形式_x000a__x000a_Action: 1.與用戶確認操作，使用郵件＞點選迴紋針圖樣即可，後續用戶順利操作，達成訴求_x000a__x000a_Tools: 個人經驗_x000a__x000a_End Result: 確認說明完成，無其他問題轉接滿意度調查"/>
    <s v="程式相關"/>
  </r>
  <r>
    <s v="Call"/>
    <s v="In-App Voip Call"/>
    <d v="2025-12-12T00:00:00"/>
    <x v="3"/>
    <s v="2025-12-12 21:33:42"/>
    <s v="2025-12-12 22:28:31"/>
    <s v="SOLUTO"/>
    <n v="21"/>
    <s v="0932024171"/>
    <s v="DEX"/>
    <s v="In"/>
    <m/>
    <m/>
    <s v="Agent Ended"/>
    <s v="evan.liu"/>
    <s v="Resolved"/>
    <n v="3286"/>
    <m/>
    <n v="3286"/>
    <n v="3"/>
    <n v="3115"/>
    <n v="171"/>
    <m/>
    <s v="非常願意推薦"/>
    <s v="已解決"/>
    <m/>
    <m/>
    <m/>
    <m/>
    <s v="iOS"/>
    <s v="Apple  iPad Pro 12.9"/>
    <s v="註冊用戶 - 科技易即通"/>
    <s v="Reason: _x000a_1.daylio想確定是否有訂閱付費_x000a_2.GROK AI怎麼把照片變影片_x000a__x000a_Action: _x000a_1.引導用戶進入設定&gt;姓名&gt;訂閱項目&gt;無訂閱，說明通常可以使用免費版本即可，特殊功能需要付費解瑣_x000a_2.登入註冊X後，進入Grok APP，點選Imagine模式&gt;選擇照片，等待產出影像；可以下載、分享，確認完成下載，以LINE分享為LINK_x000a__x000a_Tools: 螢幕共享、個人裝置_x000a__x000a_End Result: 說明完成，轉滿意度"/>
    <s v="裝置設定"/>
  </r>
  <r>
    <s v="Call"/>
    <s v="voice"/>
    <d v="2025-12-12T00:00:00"/>
    <x v="3"/>
    <s v="2025-12-12 20:57:17"/>
    <s v="2025-12-12 21:00:19"/>
    <s v="SUR"/>
    <n v="20"/>
    <s v="0229496677"/>
    <s v="SYNNEX"/>
    <s v="Out"/>
    <m/>
    <m/>
    <s v="Agent Ended"/>
    <s v="evan.liu"/>
    <s v="Resolved"/>
    <n v="181"/>
    <m/>
    <n v="181"/>
    <n v="2"/>
    <n v="90"/>
    <n v="91"/>
    <m/>
    <m/>
    <m/>
    <m/>
    <m/>
    <m/>
    <m/>
    <m/>
    <s v="NA"/>
    <s v="泰強守經銷商"/>
    <s v="Reason: 門市來信報修_x000a__x000a_Action: _x000a_提醒打包回填資料，安排物流取件_x000a__x000a_Tools: TCS-轉寄: 【亞勝科技服務專案】泰強守保險報修-150113PTA39173_x000a__x000a_End Result: 說明完成"/>
    <s v="一般諮詢"/>
  </r>
  <r>
    <s v="Call"/>
    <s v="voice"/>
    <d v="2025-12-12T00:00:00"/>
    <x v="3"/>
    <s v="2025-12-12 18:04:12"/>
    <s v="2025-12-12 18:10:47"/>
    <s v="SUR"/>
    <n v="18"/>
    <s v="0970722692"/>
    <s v="SYNNEX"/>
    <s v="Out"/>
    <m/>
    <m/>
    <s v="Agent Ended"/>
    <s v="evan.liu"/>
    <s v="Resolved"/>
    <n v="392"/>
    <m/>
    <n v="393"/>
    <n v="2"/>
    <n v="249"/>
    <n v="143"/>
    <m/>
    <m/>
    <m/>
    <m/>
    <m/>
    <m/>
    <m/>
    <m/>
    <s v="NA"/>
    <s v="泰強守經銷商"/>
    <s v="Reason: Gina來信，此案件60005964保內置換充電盒，維修中心失誤未留存理賠申請書文件，附上完修單請通知門市替客戶進行IMEI批改_x000a__x000a_Action: 門市擔心用戶未留存完修單，_x000a_請門市先填寫批改申請書，批改前/後序號可依國泰B2B系統及實際使用裝置查詢_x000a__x000a_Tools: TCS-泰強守保內更換充電盒-150114PTC04186-60005964-DX2511012923_x000a__x000a_End Result: 說明完成"/>
    <s v="一般諮詢"/>
  </r>
  <r>
    <s v="Call"/>
    <s v="IVR_SUR-Retail &amp; Sales support"/>
    <d v="2025-12-12T00:00:00"/>
    <x v="3"/>
    <s v="2025-12-12 17:43:17"/>
    <s v="2025-12-12 17:55:28"/>
    <s v="SUR"/>
    <n v="17"/>
    <s v="0906068798"/>
    <s v="SYNNEX"/>
    <s v="In"/>
    <m/>
    <m/>
    <s v="Agent Ended"/>
    <s v="Howard.Chen"/>
    <s v="Resolved"/>
    <n v="727"/>
    <n v="108"/>
    <n v="727"/>
    <n v="5"/>
    <n v="635"/>
    <n v="92"/>
    <m/>
    <m/>
    <m/>
    <m/>
    <m/>
    <m/>
    <m/>
    <m/>
    <s v="NA"/>
    <s v="泰強守經銷商"/>
    <s v="Reason:60006144/150112PTA54851確認維修情形，怎麼沒修就送返？_x000a__x000a_Action:12/9週二通知門市陳小姐，此筆前單60002469已置換更換IMEI，但60006144仍用舊IMEI報修以致系統未帶出報案號碼，案件將直接退回報修門市，請門市以正確IMEI重新報修。_x000a_引導B2B查詢正確IMEI並提醒12/8到期，請於15天緩衝期內完成重新報修並將裝置送至維修中心。_x000a__x000a_Tools:B2B、TRS、TEAMS泰強守頻道_x000a__x000a_End Result:無其他問題。0229588068"/>
    <s v="一般諮詢"/>
  </r>
  <r>
    <s v="Call"/>
    <s v="voice"/>
    <d v="2025-12-12T00:00:00"/>
    <x v="3"/>
    <s v="2025-12-12 17:30:44"/>
    <s v="2025-12-12 17:33:54"/>
    <s v="SUR"/>
    <n v="17"/>
    <s v="034367068"/>
    <s v="SYNNEX"/>
    <s v="Out"/>
    <m/>
    <m/>
    <s v="Agent Ended"/>
    <s v="alex.chen"/>
    <s v="Resolved"/>
    <n v="188"/>
    <m/>
    <n v="188"/>
    <n v="2"/>
    <n v="86"/>
    <n v="102"/>
    <m/>
    <m/>
    <m/>
    <m/>
    <m/>
    <m/>
    <m/>
    <m/>
    <s v="NA"/>
    <s v="泰強守經銷商"/>
    <s v="Reason: 來信紙本報修150114PTA29396但尚未補件，致電確認補件狀況_x000a__x000a_Action: 承辦廖小姐確認，目前先取消報修，後續有需要會再來信，確認無其他問題_x000a__x000a_Tools: TCS信箱:神樂16pro 報修單/送修聯_x000a__x000a_End Result: 完成"/>
    <s v="一般諮詢"/>
  </r>
  <r>
    <s v="Call"/>
    <s v="voice"/>
    <d v="2025-12-12T00:00:00"/>
    <x v="3"/>
    <s v="2025-12-12 17:05:44"/>
    <s v="2025-12-12 17:07:48"/>
    <s v="SUR"/>
    <n v="17"/>
    <s v="0422259250"/>
    <s v="SYNNEX"/>
    <s v="Out"/>
    <m/>
    <m/>
    <s v="Agent Ended"/>
    <s v="amber.wang"/>
    <s v="Resolved"/>
    <n v="122"/>
    <m/>
    <n v="123"/>
    <n v="1"/>
    <n v="53"/>
    <n v="69"/>
    <m/>
    <m/>
    <m/>
    <m/>
    <m/>
    <m/>
    <m/>
    <m/>
    <s v="NA"/>
    <s v="泰強守經銷商"/>
    <s v="Reason: _x000a_已批改完成，可通知門市於明日進行報修_x000a_Action: _x000a_承辦何小姐不在，通知用戶批改完成 明日系統報修即可表示了解_x000a_Tools: _x000a_頻道_x000a_End Result: _x000a_無其他問題_x000a_0422259250"/>
    <s v="一般諮詢"/>
  </r>
  <r>
    <s v="Call"/>
    <s v="IVR_HappyTech"/>
    <d v="2025-12-12T00:00:00"/>
    <x v="3"/>
    <s v="2025-12-12 16:40:30"/>
    <s v="2025-12-12 17:13:25"/>
    <s v="SOLUTO"/>
    <n v="16"/>
    <s v="0910968075"/>
    <s v="CHT"/>
    <s v="In"/>
    <m/>
    <m/>
    <s v="Agent Ended"/>
    <s v="evan.liu"/>
    <s v="Resolved"/>
    <n v="1972"/>
    <m/>
    <n v="1972"/>
    <n v="3"/>
    <n v="1913"/>
    <n v="59"/>
    <m/>
    <s v="5"/>
    <s v="Yes"/>
    <m/>
    <m/>
    <m/>
    <m/>
    <s v="iOS"/>
    <s v="APPLE iPhone SE (2022)"/>
    <s v="註冊用戶 - 快樂技術專家"/>
    <s v="Reason: _x000a_1.APP icon上面顯示很多數字_x000a_2.健康存摺_x000a__x000a_Action: _x000a_1.YT-進入APP點鈴鐺可顯示所有通知，進入通知即可消除顯示數字；訊息&gt;編輯&gt;選取訊息&gt;可批量刪除訊息；郵件操作方式類同_x000a_設定&gt;用戶目前有2通知，一為設定Apple Pay，另一則是軟體更新，目前使用無疑則建議暫時不進行操作_x000a_FB&gt;同YT，有開啟通知後就會清空；Google 通知亦同，健保快易通&gt;鈴鐺&gt;全部已讀_x000a_2.需登入後可查看就醫紀錄等相關資訊，用戶尚未進行登入，想要之後再自行嘗試_x000a__x000a_Tools: 個人經驗_x000a__x000a_End Result: 說明完成"/>
    <s v="裝置設定"/>
  </r>
  <r>
    <s v="Call"/>
    <s v="IVR_SUR-Retail &amp; Sales support"/>
    <d v="2025-12-12T00:00:00"/>
    <x v="3"/>
    <s v="2025-12-12 16:40:18"/>
    <s v="2025-12-12 16:44:39"/>
    <s v="SUR"/>
    <n v="16"/>
    <s v="0926767820"/>
    <s v="SYNNEX"/>
    <s v="In"/>
    <m/>
    <m/>
    <s v="Customer Ended"/>
    <s v="alex.chen"/>
    <s v="Resolved"/>
    <n v="257"/>
    <m/>
    <n v="258"/>
    <n v="3"/>
    <n v="163"/>
    <n v="94"/>
    <m/>
    <m/>
    <m/>
    <m/>
    <m/>
    <m/>
    <m/>
    <m/>
    <s v="NA"/>
    <s v="泰強守經銷商"/>
    <s v="Reason: 詢問維修進度60006090_x000a__x000a_Action: 說明仍在14個工作天內，請門市與客戶轉達請耐心等候_x000a__x000a_Tools: TRS報修系統_x000a__x000a_End Result: 完成"/>
    <s v="一般諮詢"/>
  </r>
  <r>
    <s v="Call"/>
    <s v="IVR_SUR-Retail &amp; Sales support"/>
    <d v="2025-12-12T00:00:00"/>
    <x v="3"/>
    <s v="2025-12-12 16:30:36"/>
    <s v="2025-12-12 16:34:06"/>
    <s v="SUR"/>
    <n v="16"/>
    <s v="25098899"/>
    <s v="SYNNEX"/>
    <s v="In"/>
    <m/>
    <m/>
    <s v="Agent Ended"/>
    <s v="evan.liu"/>
    <s v="Resolved"/>
    <n v="207"/>
    <n v="33"/>
    <n v="207"/>
    <n v="3"/>
    <n v="101"/>
    <n v="106"/>
    <m/>
    <m/>
    <m/>
    <m/>
    <m/>
    <m/>
    <m/>
    <m/>
    <s v="NA"/>
    <s v="泰強守業務代表"/>
    <s v="Reason: _x000a_來電告知有未接來電，協助確認後是報修需批改案件後續_x000a__x000a_Action: _x000a_告知批改今日已過帳_x000a_明日10點後可系統報修_x000a__x000a_Tools: TCS-RE: 泰強守批改-【150113PTC01274】_x000a__x000a_End Result: 說明完成"/>
    <s v="一般諮詢"/>
  </r>
  <r>
    <s v="Call"/>
    <s v="IVR_SUR-Retail &amp; Sales support"/>
    <d v="2025-12-12T00:00:00"/>
    <x v="3"/>
    <s v="2025-12-12 16:14:15"/>
    <s v="2025-12-12 16:21:07"/>
    <s v="SUR"/>
    <n v="16"/>
    <s v="22392338"/>
    <s v="SYNNEX"/>
    <s v="In"/>
    <m/>
    <m/>
    <s v="Agent Ended"/>
    <s v="Howard.Chen"/>
    <s v="Resolved"/>
    <n v="409"/>
    <n v="108"/>
    <n v="409"/>
    <n v="3"/>
    <n v="293"/>
    <n v="116"/>
    <m/>
    <m/>
    <m/>
    <m/>
    <m/>
    <m/>
    <m/>
    <m/>
    <s v="NA"/>
    <s v="泰強守經銷商"/>
    <s v="Reason:_x000a_1.150112PTA57191投保手機有設定遭竊裝置防護，送修是否須關閉？_x000a_2.只送更換電池也需要關嗎？_x000a__x000a_Action:_x000a_1.維修中心僅公告要求關閉尋找，但如果兩功能會連動就必須關閉_x000a_2.需要，不然系統無法報修_x000a__x000a_Tools:諮詢Sherry_x000a__x000a_End Result:無其他問題。0222392338"/>
    <s v="一般諮詢"/>
  </r>
  <r>
    <s v="Call"/>
    <s v="voice"/>
    <d v="2025-12-12T00:00:00"/>
    <x v="3"/>
    <s v="2025-12-12 16:06:21"/>
    <s v="2025-12-12 16:10:05"/>
    <s v="SUR"/>
    <n v="16"/>
    <s v="0983260189"/>
    <s v="SYNNEX"/>
    <s v="Out"/>
    <m/>
    <m/>
    <s v="Agent Ended"/>
    <s v="sherry.lin"/>
    <s v="Resolved"/>
    <n v="223"/>
    <m/>
    <n v="223"/>
    <n v="1"/>
    <n v="56"/>
    <n v="167"/>
    <m/>
    <m/>
    <m/>
    <m/>
    <m/>
    <m/>
    <m/>
    <m/>
    <s v="*"/>
    <s v="泰強守保戶"/>
    <s v="Reason: 保單外撥_x000a__x000a_Action: 說明權益_x000a__x000a_Tools: 150114PTA28622_x000a__x000a__x000a_End Result: 通知完成"/>
    <s v="一般諮詢"/>
  </r>
  <r>
    <s v="Call"/>
    <s v="voice"/>
    <d v="2025-12-12T00:00:00"/>
    <x v="3"/>
    <s v="2025-12-12 16:04:06"/>
    <s v="2025-12-12 16:05:23"/>
    <s v="SUR"/>
    <n v="16"/>
    <s v="0911877922"/>
    <s v="SYNNEX"/>
    <s v="Out"/>
    <m/>
    <m/>
    <s v="Agent Ended"/>
    <s v="sherry.lin"/>
    <s v="Resolved"/>
    <n v="76"/>
    <m/>
    <n v="76"/>
    <n v="1"/>
    <n v="57"/>
    <n v="19"/>
    <m/>
    <m/>
    <m/>
    <m/>
    <m/>
    <m/>
    <m/>
    <m/>
    <s v=" *"/>
    <s v="泰強守保戶"/>
    <s v="Reason: 保單外撥_x000a__x000a_Action: 說明權益_x000a__x000a_Tools: 150114PTA28565_x000a__x000a__x000a_End Result: 通知完成"/>
    <s v="一般諮詢"/>
  </r>
  <r>
    <s v="Call"/>
    <s v="IVR_SmartPlus"/>
    <d v="2025-12-12T00:00:00"/>
    <x v="3"/>
    <s v="2025-12-12 16:03:52"/>
    <s v="2025-12-12 16:06:30"/>
    <s v="SOLUTO"/>
    <n v="16"/>
    <s v="0967292097"/>
    <s v="FET"/>
    <s v="In"/>
    <m/>
    <m/>
    <s v="Agent Ended"/>
    <s v="evan.liu"/>
    <s v="Resolved"/>
    <n v="155"/>
    <m/>
    <n v="155"/>
    <n v="3"/>
    <n v="96"/>
    <n v="59"/>
    <m/>
    <m/>
    <m/>
    <m/>
    <m/>
    <m/>
    <m/>
    <s v="Android"/>
    <s v="vivo V60 Lite"/>
    <s v="門市/經銷商"/>
    <s v=" Reason:門市開通服務_x000a_Action:_x000a_註冊號碼：0967292097_x000a_服務人員：孫先生_x000a_用戶姓氏：興小姐_x000a_註冊MDN綁定裝置：vivo V60 Lite_x000a_Tools:N/A_x000a_End Result:開通完成（用戶已離開門市），無其他問題，轉接滿意度調查"/>
    <s v="專案"/>
  </r>
  <r>
    <s v="Call"/>
    <s v="voice"/>
    <d v="2025-12-12T00:00:00"/>
    <x v="3"/>
    <s v="2025-12-12 15:58:24"/>
    <s v="2025-12-12 16:08:05"/>
    <s v="SUR"/>
    <n v="15"/>
    <s v="034367068"/>
    <s v="SYNNEX"/>
    <s v="Out"/>
    <m/>
    <m/>
    <s v="Customer Ended"/>
    <s v="alex.chen"/>
    <s v="Resolved"/>
    <n v="579"/>
    <m/>
    <n v="580"/>
    <n v="1"/>
    <n v="456"/>
    <n v="123"/>
    <m/>
    <m/>
    <m/>
    <m/>
    <m/>
    <m/>
    <m/>
    <m/>
    <s v="NA"/>
    <s v="泰強守經銷商"/>
    <s v="Reason: 來信報修(查看表單無TRS權限)_x000a__x000a_Action: 承辦廖小姐，說明客戶電話號碼與系統不符，經確認是0963，請承辦全部修改成正確門號候補寄到tcs信箱_x000a__x000a_Tools: 經銷商名單、TCS信箱:神樂16pro 報修單/送修聯_x000a__x000a_End Result: 完成"/>
    <s v="一般諮詢"/>
  </r>
  <r>
    <s v="Call"/>
    <s v="voice"/>
    <d v="2025-12-12T00:00:00"/>
    <x v="3"/>
    <s v="2025-12-12 15:51:14"/>
    <s v="2025-12-12 15:54:27"/>
    <s v="SUR"/>
    <n v="15"/>
    <s v="0229496677"/>
    <s v="SYNNEX"/>
    <s v="Out"/>
    <m/>
    <m/>
    <s v="Agent Ended"/>
    <s v="evan.liu"/>
    <s v="Resolved"/>
    <n v="192"/>
    <m/>
    <n v="192"/>
    <n v="1"/>
    <n v="114"/>
    <n v="78"/>
    <m/>
    <m/>
    <m/>
    <m/>
    <m/>
    <m/>
    <m/>
    <m/>
    <s v="NA"/>
    <s v="泰強守經銷商"/>
    <s v="Reason: 門市來信報修_x000a__x000a_Action: 兩單三處未簽名，故障時間/地點未填寫_x000a_請門市補件_x000a__x000a_Tools: TCS-送修_x000a__x000a_End Result: 說明完成"/>
    <s v="一般諮詢"/>
  </r>
  <r>
    <s v="Call"/>
    <s v="IVR_SmartPlus"/>
    <d v="2025-12-12T00:00:00"/>
    <x v="3"/>
    <s v="2025-12-12 15:51:07"/>
    <s v="2025-12-12 15:52:45"/>
    <s v="SOLUTO"/>
    <n v="15"/>
    <s v="0967185537"/>
    <s v="FET"/>
    <s v="In"/>
    <m/>
    <m/>
    <s v="Agent Ended"/>
    <s v="Howard.Chen"/>
    <s v="Resolved"/>
    <n v="95"/>
    <m/>
    <n v="95"/>
    <n v="3"/>
    <n v="65"/>
    <n v="30"/>
    <m/>
    <s v="5"/>
    <s v="Yes"/>
    <m/>
    <m/>
    <m/>
    <m/>
    <s v="Android"/>
    <s v="Samsung Galaxy A56"/>
    <s v="註冊用戶 - 數位萬事通"/>
    <s v="Reason: 前通滿意度未完成_x000a__x000a_Action:  協助再次轉接滿意度調查_x000a__x000a_Tools:  NA_x000a__x000a_End Result: 無其他問題"/>
    <s v="一般詢問"/>
  </r>
  <r>
    <s v="Call"/>
    <s v="IVR_SUR-Claim Service Support"/>
    <d v="2025-12-12T00:00:00"/>
    <x v="3"/>
    <s v="2025-12-12 15:39:15"/>
    <s v="2025-12-12 15:42:15"/>
    <s v="SUR"/>
    <n v="15"/>
    <s v="033859998"/>
    <s v="SYNNEX"/>
    <s v="In"/>
    <m/>
    <m/>
    <s v="Agent Ended"/>
    <s v="amber.wang"/>
    <s v="Resolved"/>
    <n v="177"/>
    <m/>
    <n v="177"/>
    <n v="3"/>
    <n v="83"/>
    <n v="94"/>
    <m/>
    <m/>
    <m/>
    <m/>
    <m/>
    <m/>
    <m/>
    <m/>
    <s v="NA"/>
    <s v="泰強守經銷商"/>
    <s v="Reason: _x000a_詢問有寄信是否收到_x000a_Action: _x000a_確認收到說明如報修起單後會通知，有錯也會致電更正 在留意來電_x000a_Tools: _x000a_TCS:神樂16pro 報修單/送修聯_x000a_End Result: _x000a_無其他問題_x000a_033849998"/>
    <s v="一般諮詢"/>
  </r>
  <r>
    <s v="Call"/>
    <s v="voice"/>
    <d v="2025-12-12T00:00:00"/>
    <x v="3"/>
    <s v="2025-12-12 15:04:47"/>
    <s v="2025-12-12 15:53:27"/>
    <s v="SOLUTO"/>
    <n v="15"/>
    <s v="0967185537"/>
    <s v="FET"/>
    <s v="Out"/>
    <m/>
    <m/>
    <s v="Agent Ended"/>
    <s v="alex.chen"/>
    <s v="Resolved"/>
    <n v="2919"/>
    <m/>
    <n v="2918"/>
    <n v="1"/>
    <n v="2728"/>
    <n v="191"/>
    <m/>
    <m/>
    <m/>
    <m/>
    <m/>
    <m/>
    <m/>
    <s v="Android"/>
    <s v="Samsung Galaxy A56"/>
    <s v="註冊用戶 - 數位萬事通"/>
    <s v="個案外撥_x000a_Reason: google試算表功能詢問_x000a__x000a_Action: 1.總和公式=sum (  :  )、google試算表功能大哉問:合併、邊框、文字顏色、背景顏色、返回、粗體，逐一說明，確認無其他問題_x000a__x000a_Tools: 測試機_x000a__x000a_End Result: 完成"/>
    <s v="一般詢問"/>
  </r>
  <r>
    <s v="Call"/>
    <s v="voice"/>
    <d v="2025-12-12T00:00:00"/>
    <x v="3"/>
    <s v="2025-12-12 15:01:25"/>
    <s v="2025-12-12 15:05:44"/>
    <s v="SUR"/>
    <n v="15"/>
    <s v="0968612329"/>
    <s v="SYNNEX"/>
    <s v="Out"/>
    <m/>
    <m/>
    <s v="Agent Ended"/>
    <s v="amber.wang"/>
    <s v="Resolved"/>
    <n v="257"/>
    <m/>
    <n v="257"/>
    <n v="2"/>
    <n v="143"/>
    <n v="114"/>
    <m/>
    <m/>
    <m/>
    <m/>
    <m/>
    <m/>
    <m/>
    <m/>
    <s v="NA"/>
    <s v="泰強守經銷商"/>
    <s v="Reason: _x000a_查詢維修60006078 表示用戶想確認目前狀態是否有更換電池_x000a_前通線上保留要查詢 門市表示此進線電話為門市公務怕佔線，要求稍後回電0968612329_x000a_Action: _x000a_回電說明目前仍在14天內，說明如更換電池安卓電池健康度&lt;65%，實際仍以維修中心檢測判定為主_x000a_Tools: _x000a_TRS_x000a_End Result: _x000a_無其他問題_x000a_0968612329"/>
    <s v="一般諮詢"/>
  </r>
  <r>
    <s v="Call"/>
    <s v="voice"/>
    <d v="2025-12-12T00:00:00"/>
    <x v="3"/>
    <s v="2025-12-12 14:24:18"/>
    <s v="2025-12-12 14:29:34"/>
    <s v="SUR"/>
    <n v="14"/>
    <s v="0909654134"/>
    <s v="SYNNEX"/>
    <s v="Out"/>
    <m/>
    <m/>
    <s v="Agent Ended"/>
    <s v="amber.wang"/>
    <s v="Resolved"/>
    <n v="315"/>
    <m/>
    <n v="315"/>
    <n v="1"/>
    <n v="188"/>
    <n v="127"/>
    <m/>
    <m/>
    <m/>
    <m/>
    <m/>
    <m/>
    <m/>
    <m/>
    <s v="NA"/>
    <s v="泰強守經銷商"/>
    <s v="Reason: _x000a_來信變更顏色，請確認批改原因及檢查應附資料，回填文件資料至表單，謝謝。_x000a_Action: _x000a_批改原因:投保時選錯 ，缺外盒 待補 _x000a_文件地址:桃園市龍潭區東龍路250號_x000a_Tools: _x000a_頻道、TCS:保險手機顏色批改_x000a_End Result: _x000a_無其他問題_x000a_0909654134"/>
    <s v="批改申請"/>
  </r>
  <r>
    <s v="Call"/>
    <s v="IVR_SUR-Retail &amp; Sales support"/>
    <d v="2025-12-12T00:00:00"/>
    <x v="3"/>
    <s v="2025-12-12 13:30:43"/>
    <s v="2025-12-12 13:34:22"/>
    <s v="SUR"/>
    <n v="13"/>
    <s v="0911863934"/>
    <s v="SYNNEX"/>
    <s v="In"/>
    <m/>
    <m/>
    <s v="Agent Ended"/>
    <s v="amber.wang"/>
    <s v="Resolved"/>
    <n v="216"/>
    <n v="39"/>
    <n v="216"/>
    <n v="3"/>
    <n v="139"/>
    <n v="77"/>
    <m/>
    <m/>
    <m/>
    <m/>
    <m/>
    <m/>
    <m/>
    <m/>
    <s v="NA"/>
    <s v="泰強守經銷商"/>
    <s v="Reason: _x000a_查詢用戶保單是否投保過_x000a_Action: _x000a_確認B2B查詢無資料_x000a_Tools: _x000a_B2B_x000a_End Result: _x000a_無其他問題_x000a_033663668"/>
    <s v="一般諮詢"/>
  </r>
  <r>
    <s v="Call"/>
    <s v="voice"/>
    <d v="2025-12-12T00:00:00"/>
    <x v="3"/>
    <s v="2025-12-12 12:54:26"/>
    <s v="2025-12-12 13:02:16"/>
    <s v="SUR"/>
    <n v="12"/>
    <s v="073510511"/>
    <s v="SYNNEX"/>
    <s v="Out"/>
    <m/>
    <m/>
    <s v="Agent Ended"/>
    <s v="alex.chen"/>
    <s v="Resolved"/>
    <n v="470"/>
    <m/>
    <n v="469"/>
    <n v="1"/>
    <n v="319"/>
    <n v="151"/>
    <m/>
    <m/>
    <m/>
    <m/>
    <m/>
    <m/>
    <m/>
    <m/>
    <s v="NA"/>
    <s v="泰強守經銷商"/>
    <s v="Reason: 來信取消報修_x000a__x000a_Action: 致電承辦余先生確認是這個保單要報修沒錯，但是他電話跟故障描述想要補充上去，說明不需要重新報修，我端會協助回報給相關單位_x000a__x000a_Tools: TCS信箱:協助取消送修_x000a__x000a_End Result: 完成"/>
    <s v="一般諮詢"/>
  </r>
  <r>
    <s v="Call"/>
    <s v="voice"/>
    <d v="2025-12-12T00:00:00"/>
    <x v="3"/>
    <s v="2025-12-12 12:26:19"/>
    <s v="2025-12-12 12:29:37"/>
    <s v="SUR"/>
    <n v="12"/>
    <s v="0982396511"/>
    <s v="SYNNEX"/>
    <s v="Out"/>
    <m/>
    <m/>
    <s v="Agent Ended"/>
    <s v="alex.chen"/>
    <s v="Resolved"/>
    <n v="197"/>
    <m/>
    <n v="197"/>
    <n v="1"/>
    <n v="66"/>
    <n v="131"/>
    <m/>
    <m/>
    <m/>
    <m/>
    <m/>
    <m/>
    <m/>
    <m/>
    <s v="NA"/>
    <s v="泰強守經銷商"/>
    <s v="Reason: 提醒包裝注意事項+呼叫物流_x000a__x000a_Action: 致電承辦林小姐醒包裝注意事項+呼叫物流_x000a__x000a_Tools: TCS信箱:【亞勝科技服務專案】泰強守保險報修-150114PTA02281_x000a__x000a_End Result: 完成"/>
    <s v="一般諮詢"/>
  </r>
  <r>
    <s v="Call"/>
    <s v="voice"/>
    <d v="2025-12-12T00:00:00"/>
    <x v="3"/>
    <s v="2025-12-12 12:16:03"/>
    <s v="2025-12-12 12:24:09"/>
    <s v="SUR"/>
    <n v="12"/>
    <s v="0912869723"/>
    <s v="SYNNEX"/>
    <s v="Out"/>
    <m/>
    <m/>
    <s v="Agent Ended"/>
    <s v="amber.wang"/>
    <s v="Resolved"/>
    <n v="484"/>
    <m/>
    <n v="484"/>
    <n v="1"/>
    <n v="397"/>
    <n v="87"/>
    <m/>
    <m/>
    <m/>
    <m/>
    <m/>
    <m/>
    <m/>
    <m/>
    <s v="NA"/>
    <s v="泰強守保戶"/>
    <s v="Reason: _x000a_國泰來信，客戶表示手機受損想要維修，因當時購機門市好像已關閉_x000a_懇請協助聯繫客戶協助送修_x000a_Action: _x000a_表示高雄市方便提供可協助名單:鑫鑫_x0009_高雄市鳳山區青年路二段286號  _x000a_預計這周末或下周末會去門市辦理，協助轉達業務_x000a_Tools: _x000a_頻道、TCS:國泰泰強守行動裝置險客服會辦單詢問送修-150112PTA57215 黃筱婷_x000a_End Result: _x000a_無其他問題_x000a_0912869723"/>
    <s v="一般諮詢"/>
  </r>
  <r>
    <s v="Call"/>
    <s v="voice"/>
    <d v="2025-12-12T00:00:00"/>
    <x v="3"/>
    <s v="2025-12-12 12:13:04"/>
    <s v="2025-12-12 12:14:26"/>
    <s v="SUR"/>
    <n v="12"/>
    <s v="0919733153"/>
    <s v="SYNNEX"/>
    <s v="Out"/>
    <m/>
    <m/>
    <s v="Agent Ended"/>
    <s v="sherry.lin"/>
    <s v="Resolved"/>
    <n v="81"/>
    <m/>
    <n v="80"/>
    <n v="2"/>
    <n v="46"/>
    <n v="35"/>
    <m/>
    <m/>
    <m/>
    <m/>
    <m/>
    <m/>
    <m/>
    <m/>
    <s v="*"/>
    <s v="泰強守保戶"/>
    <s v="Reason: 保單外撥_x000a__x000a_Action: 說明權益_x000a__x000a_Tools: 150114PTA28493_x000a__x000a__x000a_End Result: 通知完成"/>
    <s v="一般諮詢"/>
  </r>
  <r>
    <s v="Call"/>
    <s v="voice"/>
    <d v="2025-12-12T00:00:00"/>
    <x v="3"/>
    <s v="2025-12-12 12:09:03"/>
    <s v="2025-12-12 12:19:46"/>
    <s v="SUR"/>
    <n v="12"/>
    <s v="0982396511"/>
    <s v="SYNNEX"/>
    <s v="Out"/>
    <m/>
    <m/>
    <s v="Customer Ended"/>
    <s v="alex.chen"/>
    <s v="Resolved"/>
    <n v="641"/>
    <m/>
    <n v="641"/>
    <n v="2"/>
    <n v="476"/>
    <n v="165"/>
    <m/>
    <m/>
    <m/>
    <m/>
    <m/>
    <m/>
    <m/>
    <m/>
    <s v="NA"/>
    <s v="泰強守經銷商"/>
    <s v="Reason: 來信報修，事故地點未填、聯絡人未寫(上方有，下面未寫)_x000a__x000a_Action: 承辦林小姐，說明漏填資訊，請補件tcs，後續收到將協助起單_x000a__x000a_Tools: TCS信箱:Re: 送修維修件 吳純慧 保單號碼:150114PTA02281_x000a__x000a_End Result: 完成"/>
    <s v="一般諮詢"/>
  </r>
  <r>
    <s v="Call"/>
    <s v="voice"/>
    <d v="2025-12-12T00:00:00"/>
    <x v="3"/>
    <s v="2025-12-12 12:07:18"/>
    <s v="2025-12-12 12:09:56"/>
    <s v="SUR"/>
    <n v="12"/>
    <s v="0918061531"/>
    <s v="SYNNEX"/>
    <s v="Out"/>
    <m/>
    <m/>
    <s v="Agent Ended"/>
    <s v="sherry.lin"/>
    <s v="Resolved"/>
    <n v="156"/>
    <m/>
    <n v="157"/>
    <n v="2"/>
    <n v="130"/>
    <n v="26"/>
    <m/>
    <m/>
    <m/>
    <m/>
    <m/>
    <m/>
    <m/>
    <m/>
    <s v=" *"/>
    <s v="泰強守保戶"/>
    <s v="Reason: 保單外撥_x000a__x000a_Action: 說明權益 改寄紙本_x000a__x000a_Tools: 150114PTA28476_x000a__x000a__x000a_End Result: 通知完成"/>
    <s v="一般諮詢"/>
  </r>
  <r>
    <s v="Call"/>
    <s v="IVR_Soluto"/>
    <d v="2025-12-12T00:00:00"/>
    <x v="3"/>
    <s v="2025-12-12 10:15:41"/>
    <s v="2025-12-12 11:31:54"/>
    <s v="SOLUTO"/>
    <n v="10"/>
    <s v="0955315451"/>
    <s v="DEX"/>
    <s v="In"/>
    <m/>
    <m/>
    <s v="Agent Ended"/>
    <s v="alex.chen"/>
    <s v="Resolved"/>
    <n v="4568"/>
    <m/>
    <n v="4567"/>
    <n v="6"/>
    <n v="4215"/>
    <n v="353"/>
    <m/>
    <s v="5"/>
    <s v="Yes"/>
    <m/>
    <m/>
    <m/>
    <m/>
    <s v="iOS"/>
    <s v="Apple iPhone 17 Pro Max"/>
    <s v="註冊用戶 - 科技易即通"/>
    <s v="Reason: _x000a_1.Mac要操作如何從gmail夾帶附件給對方?_x000a_2.勞保局e化服務系統怎麼登入截圖年資表?_x000a_3.iphone怎麼新增小工具?(提醒事項)_x000a__x000a_Action: _x000a_1.引導客戶先確認檔案，透過新分頁&gt;右上角登入帳號&gt;gmail&gt;找到要回信的對象&gt;迴紋針夾帶_x000a_2.進入網頁&gt;個人登入&gt;身分驗證&gt;手機掃QR Code(須關閉wifi)&gt;shift+command+3全螢幕截圖_x000a_3.長按桌面&gt;編輯&gt;搜尋&gt;新增小工具_x000a_Tools: _x000a_測試機_x000a_End Result: _x000a_完成"/>
    <s v="程式相關"/>
  </r>
  <r>
    <s v="Call"/>
    <s v="In-App Voip Call"/>
    <d v="2025-12-12T00:00:00"/>
    <x v="3"/>
    <s v="2025-12-12 05:38:27"/>
    <s v="2025-12-12 06:07:47"/>
    <s v="SOLUTO"/>
    <n v="5"/>
    <s v="0937627771"/>
    <s v="SYNNEX"/>
    <s v="In"/>
    <m/>
    <m/>
    <s v="Agent Ended"/>
    <s v="jacky.lee"/>
    <s v="Resolved"/>
    <n v="1756"/>
    <m/>
    <n v="1756"/>
    <n v="3"/>
    <n v="1376"/>
    <n v="380"/>
    <m/>
    <s v="非常願意推薦"/>
    <s v="已解決"/>
    <m/>
    <m/>
    <m/>
    <m/>
    <s v="Android"/>
    <s v=" Samsung Galaxy S24 Ultra"/>
    <s v="註冊用戶 - 科技易即通"/>
    <s v="Reason: 1.老師說保存到相策是甚麼意思？_x000a_2.軟體功能免費圖樣是否免費_x000a__x000a_Action: 1.透過遠端觀看前後文後，與用戶說明就是保存到手機、儲存到手機的意思，只是相策每家手機使用銘曾不同。三星是&quot;媒體瀏覽器&quot;，另外與用戶補充可以開啟媒體瀏覽器後點選相簿＞下載可以快速找到下載內容_x000a_2.與用戶說明要視情況而定，依照遠端確認到的情況在FREE字樣前有時鐘圖樣，表示是限時免費。但達成限時免費的條件依照各家app開發商而定，用戶理解_x000a__x000a_Tools: LMI_x000a__x000a_End Result: 確認說明清楚，無其他問題轉接滿意度調查"/>
    <s v="程式相關"/>
  </r>
  <r>
    <s v="Call"/>
    <s v="In-App Voip Call"/>
    <d v="2025-12-12T00:00:00"/>
    <x v="3"/>
    <s v="2025-12-12 01:05:28"/>
    <s v="2025-12-12 01:26:01"/>
    <s v="SOLUTO"/>
    <n v="1"/>
    <s v="0963433068"/>
    <s v="DEX"/>
    <s v="In"/>
    <m/>
    <m/>
    <s v="Agent Ended"/>
    <s v="jacky.lee"/>
    <s v="Resolved"/>
    <n v="1230"/>
    <m/>
    <n v="1230"/>
    <n v="3"/>
    <n v="1037"/>
    <n v="193"/>
    <m/>
    <s v="非常願意推薦"/>
    <s v="已解決"/>
    <m/>
    <m/>
    <m/>
    <m/>
    <s v="iOS"/>
    <s v="Apple  iPad Pro 12.9 (2022)"/>
    <s v="註冊用戶 - 科技易即通"/>
    <s v="Reason: 1.IPAD上 GMAIL切換寄件者_x000a__x000a_Action: 透過遠端協助用戶，再寄件者位置後方向下箭頭點選。選擇需要的寄件者即可，後續用戶順利寄出_x000a__x000a_Tools: LMI_x000a__x000a_End Result: 確認說明清楚，無其他問題轉接滿意度調查"/>
    <s v="程式相關"/>
  </r>
  <r>
    <s v="Call"/>
    <s v="IVR_HappyTech"/>
    <d v="2025-12-12T00:00:00"/>
    <x v="3"/>
    <s v="2025-12-12 00:04:50"/>
    <s v="2025-12-12 00:28:23"/>
    <s v="SOLUTO"/>
    <n v="0"/>
    <s v="0910968075"/>
    <s v="CHT"/>
    <s v="In"/>
    <m/>
    <m/>
    <s v="Agent Ended"/>
    <s v="jacky.lee"/>
    <s v="Resolved"/>
    <n v="1410"/>
    <m/>
    <n v="1410"/>
    <n v="3"/>
    <n v="1286"/>
    <n v="124"/>
    <m/>
    <s v="5"/>
    <s v="Yes"/>
    <m/>
    <m/>
    <m/>
    <m/>
    <s v="iOS"/>
    <s v="APPLE_x0009_iPhone SE (2022)"/>
    <s v="註冊用戶 - 快樂技術專家"/>
    <s v="Reason: 1.圖片加入文字後用line傳送_x000a__x000a_Action: 1.引導用戶操作line＞開啟聊天室＞點選照片＞選擇照片＞點選所需照片的中間位置＞點中間變大圖＞使用右邊工具＞選用合適工具後＞輸入文字＞傳送即可以_x000a_說明工具操作中的符號功能_x000a__x000a_Tools: 測試機_x000a__x000a_End Result: 用戶自行表示說明清楚，無其他問題要求直接轉入滿意度調查"/>
    <s v="程式相關"/>
  </r>
  <r>
    <s v="Call"/>
    <s v="IVR_HappyTech"/>
    <d v="2025-12-12T00:00:00"/>
    <x v="3"/>
    <s v="2025-12-12 00:02:38"/>
    <s v="2025-12-12 00:04:50"/>
    <s v="SOLUTO"/>
    <n v="0"/>
    <s v="0923555433"/>
    <s v="CHT"/>
    <s v="In"/>
    <m/>
    <m/>
    <s v="Agent Ended"/>
    <s v="jacky.lee"/>
    <s v="Resolved"/>
    <n v="128"/>
    <m/>
    <n v="128"/>
    <n v="4"/>
    <n v="70"/>
    <n v="58"/>
    <m/>
    <m/>
    <m/>
    <m/>
    <m/>
    <m/>
    <m/>
    <m/>
    <s v="N/A"/>
    <s v="非註冊用戶"/>
    <s v="Reason: 1.用戶進線無聲音_x000a__x000a_Action: 依照sop呼喊數次，中斷服務_x000a__x000a_Tools: n/a_x000a__x000a_End Result: 用戶端無聲音依照sop呼喊數次，中斷服務"/>
    <s v="未提供服務"/>
  </r>
  <r>
    <s v="Call"/>
    <s v="voice"/>
    <d v="2025-12-11T00:00:00"/>
    <x v="4"/>
    <s v="2025-12-11 19:22:16"/>
    <s v="2025-12-11 19:24:58"/>
    <s v="SUR"/>
    <n v="19"/>
    <s v="034588606"/>
    <s v="SYNNEX"/>
    <s v="Out"/>
    <m/>
    <m/>
    <s v="Agent Ended"/>
    <s v="amber.wang"/>
    <s v="Resolved"/>
    <n v="161"/>
    <m/>
    <n v="161"/>
    <n v="1"/>
    <n v="97"/>
    <n v="64"/>
    <m/>
    <m/>
    <m/>
    <m/>
    <m/>
    <m/>
    <m/>
    <m/>
    <s v="NA"/>
    <s v="泰強守經銷商"/>
    <s v="Reason: _x000a_門市來信紙本報修，請先協助確認TRS是否為有效保險件，若無權限請協助檢查文件完整性，確認事故地點並於TRS起單，謝謝。_x000a_Action: _x000a_單號60006224 已通知打包待物流提供新AB單_x000a_Tools: _x000a_頻道、TCS:【亞勝科技服務專案】泰強守保險報修-150114PTA03587_x000a_End Result: _x000a_無其他問題_x000a_034588606"/>
    <s v="一般諮詢"/>
  </r>
  <r>
    <s v="Call"/>
    <s v="IVR_SUR-Claim Service Support"/>
    <d v="2025-12-11T00:00:00"/>
    <x v="4"/>
    <s v="2025-12-11 19:09:43"/>
    <s v="2025-12-11 19:19:11"/>
    <s v="SUR"/>
    <n v="19"/>
    <s v="0901000199"/>
    <s v="SYNNEX"/>
    <s v="In"/>
    <m/>
    <m/>
    <s v="Agent Ended"/>
    <s v="amber.wang"/>
    <s v="Resolved"/>
    <n v="565"/>
    <m/>
    <n v="565"/>
    <n v="3"/>
    <n v="496"/>
    <n v="69"/>
    <m/>
    <m/>
    <m/>
    <m/>
    <m/>
    <m/>
    <m/>
    <m/>
    <s v="NA"/>
    <s v="泰強守經銷商"/>
    <s v="Reason: _x000a_訓練園地無法登入_x000a_Action: _x000a_核資提供登入成功，說明上課方式，表示了解_x000a_Tools: _x000a_AIIA-Workday Learning操作手冊 20251030 New_x000a_End Result: _x000a_無其他問題_x000a_0901000199"/>
    <s v="系統問題"/>
  </r>
  <r>
    <s v="Call"/>
    <s v="voice"/>
    <d v="2025-12-11T00:00:00"/>
    <x v="4"/>
    <s v="2025-12-11 19:05:23"/>
    <s v="2025-12-11 19:07:53"/>
    <s v="SUR"/>
    <n v="19"/>
    <s v="034588606"/>
    <s v="SYNNEX"/>
    <s v="Out"/>
    <m/>
    <m/>
    <s v="Agent Ended"/>
    <s v="amber.wang"/>
    <s v="Resolved"/>
    <n v="148"/>
    <m/>
    <n v="147"/>
    <n v="2"/>
    <n v="76"/>
    <n v="72"/>
    <m/>
    <m/>
    <m/>
    <m/>
    <m/>
    <m/>
    <m/>
    <m/>
    <s v="NA"/>
    <s v="泰強守經銷商"/>
    <s v="Reason: _x000a_門市來信紙本報修，請先協助確認TRS是否為有效保險件，若無權限請協助檢查文件完整性，確認事故地點並於TRS起單，謝謝。_x000a_Action: _x000a_事故地:桃園市 協助起單並提供新AB單 以利未來報修使用_x000a_Tools: _x000a_頻道、TCS:友鉅通訊-戴嘉榆-申請報修-泰強守-150114PTA03587_x000a_End Result: _x000a_無其他問題_x000a_034588606"/>
    <s v="一般諮詢"/>
  </r>
  <r>
    <s v="Call"/>
    <s v="IVR_SUR-Claim Service Support"/>
    <d v="2025-12-11T00:00:00"/>
    <x v="4"/>
    <s v="2025-12-11 18:31:57"/>
    <s v="2025-12-11 18:37:50"/>
    <s v="SUR"/>
    <n v="18"/>
    <s v="047281377"/>
    <s v="SYNNEX"/>
    <s v="In"/>
    <m/>
    <m/>
    <s v="Agent Ended"/>
    <s v="evan.liu"/>
    <s v="Resolved"/>
    <n v="350"/>
    <m/>
    <n v="350"/>
    <n v="3"/>
    <n v="244"/>
    <n v="106"/>
    <m/>
    <m/>
    <m/>
    <m/>
    <m/>
    <m/>
    <m/>
    <m/>
    <s v="NA"/>
    <s v="泰強守經銷商"/>
    <s v="Reason: 門市來電訊問保單號碼_x000a__x000a_Action: 核對資料後提供，另由門市提供IMEI、電話號碼等資訊重複確認_x000a__x000a_Tools: 國泰B2B-150113PTA01462_x000a__x000a_End Result: 說明完成_x000a_047281377"/>
    <s v="一般諮詢"/>
  </r>
  <r>
    <s v="Call"/>
    <s v="voice"/>
    <d v="2025-12-11T00:00:00"/>
    <x v="4"/>
    <s v="2025-12-11 18:09:50"/>
    <s v="2025-12-11 18:14:00"/>
    <s v="SUR"/>
    <n v="18"/>
    <s v="0908999773"/>
    <s v="SYNNEX"/>
    <s v="Out"/>
    <m/>
    <m/>
    <s v="Agent Ended"/>
    <s v="evan.liu"/>
    <s v="Resolved"/>
    <n v="248"/>
    <m/>
    <n v="248"/>
    <n v="2"/>
    <n v="104"/>
    <n v="144"/>
    <m/>
    <m/>
    <m/>
    <m/>
    <m/>
    <m/>
    <m/>
    <m/>
    <s v="NA"/>
    <s v="泰強守經銷商"/>
    <s v="Reason: 人工投保補件_x000a__x000a_Action: 告知已轉送國泰送審，如若審核通過需官網繳費_x000a_提醒保留並打包投保及KYC正本，原則隔周物流取件_x000a__x000a_Tools: TCS-泰強守人工投保-楊XX_x000a__x000a_End Result: 說明完成"/>
    <s v="一般諮詢"/>
  </r>
  <r>
    <s v="Call"/>
    <s v="IVR_SUR-Retail &amp; Sales support"/>
    <d v="2025-12-11T00:00:00"/>
    <x v="4"/>
    <s v="2025-12-11 15:38:21"/>
    <s v="2025-12-11 15:52:12"/>
    <s v="SUR"/>
    <n v="15"/>
    <s v="0983921908"/>
    <s v="SYNNEX"/>
    <s v="In"/>
    <m/>
    <m/>
    <s v="Agent Ended"/>
    <s v="JianKai.Ding"/>
    <s v="Resolved"/>
    <n v="828"/>
    <n v="111"/>
    <n v="828"/>
    <n v="3"/>
    <n v="533"/>
    <n v="295"/>
    <m/>
    <m/>
    <m/>
    <m/>
    <m/>
    <m/>
    <m/>
    <m/>
    <s v="N/A"/>
    <s v="泰強守經銷商"/>
    <s v="Reason: 門市進線:詢問批改進度 150113PTA11653_x000a__x000a_Action: 經確認，已超過五個工作天，告知門市會向國泰持續追蹤，有確認到批改完成會再做通知。門市抱怨此單太久了，因後續要報修，沒有批改完成無法報修，希望此端能持續追蹤，要求12/15號此端能回報一下進度。_x000a__x000a_Tools: 150113PTA11653_x000a__x000a_End Result: 0983921908"/>
    <s v="一般諮詢"/>
  </r>
  <r>
    <s v="Call"/>
    <s v="voice"/>
    <d v="2025-12-11T00:00:00"/>
    <x v="4"/>
    <s v="2025-12-11 15:19:03"/>
    <s v="2025-12-11 15:23:11"/>
    <s v="SUR"/>
    <n v="15"/>
    <s v="0908999773"/>
    <s v="SYNNEX"/>
    <s v="Out"/>
    <m/>
    <m/>
    <s v="Agent Ended"/>
    <s v="evan.liu"/>
    <s v="Resolved"/>
    <n v="247"/>
    <m/>
    <n v="247"/>
    <n v="1"/>
    <n v="116"/>
    <n v="131"/>
    <m/>
    <m/>
    <m/>
    <m/>
    <m/>
    <m/>
    <m/>
    <m/>
    <s v="NA"/>
    <s v="泰強守經銷商"/>
    <s v="Reason: 門市來信人工投保_x000a__x000a_Action: 要保人年度投保已達三件，無法系統投保故進行人工投保_x000a_請門市補外盒(序號)照片、購買憑證、身分證正反面，KYC請門市正確勾選後連同上述資料一併補件_x000a__x000a_Tools: TCS-泰強守-紙本作業流程_20250528_x000a__x000a_End Result: 說明完成"/>
    <s v="一般諮詢"/>
  </r>
  <r>
    <s v="Call"/>
    <s v="IVR_SUR-Claim Service Support"/>
    <d v="2025-12-11T00:00:00"/>
    <x v="4"/>
    <s v="2025-12-11 15:14:35"/>
    <s v="2025-12-11 15:18:55"/>
    <s v="SUR"/>
    <n v="15"/>
    <s v="0931058501"/>
    <s v="SYNNEX"/>
    <s v="In"/>
    <m/>
    <m/>
    <s v="Agent Ended"/>
    <s v="amber.wang"/>
    <s v="Resolved"/>
    <n v="256"/>
    <n v="40"/>
    <n v="256"/>
    <n v="4"/>
    <n v="189"/>
    <n v="67"/>
    <m/>
    <m/>
    <m/>
    <m/>
    <m/>
    <m/>
    <m/>
    <m/>
    <s v="NA"/>
    <s v="泰強守保戶"/>
    <s v="Reason: _x000a_表示想查詢手機序號_x000a_Action: _x000a_說明請洽國泰客服提供國泰電話_x000a_Tools: _x000a_個人經驗_x000a_End Result: _x000a_無其他問題_x000a_0931058501"/>
    <s v="一般諮詢"/>
  </r>
  <r>
    <s v="Call"/>
    <s v="IVR_SUR-Retail &amp; Sales support"/>
    <d v="2025-12-11T00:00:00"/>
    <x v="4"/>
    <s v="2025-12-11 15:07:50"/>
    <s v="2025-12-11 15:12:41"/>
    <s v="SUR"/>
    <n v="15"/>
    <s v="034588606"/>
    <s v="SYNNEX"/>
    <s v="In"/>
    <m/>
    <m/>
    <s v="Agent Ended"/>
    <s v="alex.chen"/>
    <s v="Resolved"/>
    <n v="288"/>
    <m/>
    <n v="288"/>
    <n v="3"/>
    <n v="210"/>
    <n v="78"/>
    <m/>
    <m/>
    <m/>
    <m/>
    <m/>
    <m/>
    <m/>
    <m/>
    <s v="NA"/>
    <s v="泰強守經銷商"/>
    <s v="Reason: 希望可以幫查看看用戶名下是否有保單?_x000a__x000a_Action: 透過ID身分證查詢並無查詢結果，確認無其他問題_x000a__x000a_Tools: B2B_x000a__x000a_End Result: 完成"/>
    <s v="一般諮詢"/>
  </r>
  <r>
    <s v="Call"/>
    <s v="voice"/>
    <d v="2025-12-11T00:00:00"/>
    <x v="4"/>
    <s v="2025-12-11 15:05:43"/>
    <s v="2025-12-11 15:16:54"/>
    <s v="SUR"/>
    <n v="15"/>
    <s v="0908999773"/>
    <s v="SYNNEX"/>
    <s v="Out"/>
    <m/>
    <m/>
    <s v="Agent Ended"/>
    <s v="evan.liu"/>
    <s v="Resolved"/>
    <n v="670"/>
    <n v="187"/>
    <n v="670"/>
    <n v="1"/>
    <n v="513"/>
    <n v="157"/>
    <m/>
    <m/>
    <m/>
    <m/>
    <m/>
    <m/>
    <m/>
    <m/>
    <s v="NA"/>
    <s v="泰強守經銷商"/>
    <s v="Reason: 人工投保_x000a__x000a_Action: 用戶年度投保件數3，無法系統投保_x000a_請門市補資料-外盒、購買憑證、身分證_x000a__x000a_Tools: Molly、泰強守-紙本作業流程_20250528_x000a__x000a_End Result:說明完成"/>
    <s v="一般諮詢"/>
  </r>
  <r>
    <s v="Call"/>
    <s v="voice"/>
    <d v="2025-12-11T00:00:00"/>
    <x v="4"/>
    <s v="2025-12-11 15:05:27"/>
    <s v="2025-12-11 15:10:43"/>
    <s v="SUR"/>
    <n v="15"/>
    <s v="0989987525"/>
    <s v="SYNNEX"/>
    <s v="Out"/>
    <m/>
    <m/>
    <s v="Customer Ended"/>
    <s v="JianKai.Ding"/>
    <s v="Resolved"/>
    <n v="314"/>
    <m/>
    <n v="315"/>
    <n v="1"/>
    <n v="192"/>
    <n v="122"/>
    <m/>
    <m/>
    <m/>
    <m/>
    <m/>
    <m/>
    <m/>
    <m/>
    <s v="N/A"/>
    <s v="泰強守經銷商"/>
    <s v="Reason: 門市使用舊IMEI報修，請外撥與門市溝通此件將退回門市重新報修_x000a__x000a_Action: 去電說明完成，門市已知悉。_x000a__x000a_Tools: 150113PTA43021、60006216_x000a__x000a_End Result: 0989987525"/>
    <s v="一般諮詢"/>
  </r>
  <r>
    <s v="Call"/>
    <s v="IVR_SUR-Retail &amp; Sales support"/>
    <d v="2025-12-11T00:00:00"/>
    <x v="4"/>
    <s v="2025-12-11 14:04:42"/>
    <s v="2025-12-11 14:12:02"/>
    <s v="SUR"/>
    <n v="14"/>
    <s v="034588606"/>
    <s v="SYNNEX"/>
    <s v="In"/>
    <m/>
    <m/>
    <s v="Customer Ended"/>
    <s v="JianKai.Ding"/>
    <s v="Resolved"/>
    <n v="435"/>
    <m/>
    <n v="435"/>
    <n v="4"/>
    <n v="234"/>
    <n v="201"/>
    <m/>
    <m/>
    <m/>
    <m/>
    <m/>
    <m/>
    <m/>
    <m/>
    <s v="N/A"/>
    <s v="泰強守經銷商"/>
    <s v="Reason: 門市進線:想確認客戶的保單期限。_x000a__x000a_Action: 請門市提供客戶相關信息，此端查詢確認。門市只能提供客戶名字:蔡淯帆，無其他資料可提供。但此端用此名字查無資料。門市表示那就先這樣，因無其他訊息能提供此端查詢。_x000a__x000a_Tools: n/a_x000a__x000a_End Result: 034588606"/>
    <s v="一般諮詢"/>
  </r>
  <r>
    <s v="Call"/>
    <s v="voice"/>
    <d v="2025-12-11T00:00:00"/>
    <x v="4"/>
    <s v="2025-12-11 12:18:46"/>
    <s v="2025-12-11 12:24:38"/>
    <s v="SUR"/>
    <n v="12"/>
    <s v="036563968"/>
    <s v="SYNNEX"/>
    <s v="Out"/>
    <m/>
    <m/>
    <s v="Customer Ended"/>
    <s v="alex.chen"/>
    <s v="Resolved"/>
    <n v="350"/>
    <m/>
    <n v="350"/>
    <n v="2"/>
    <n v="203"/>
    <n v="147"/>
    <m/>
    <m/>
    <m/>
    <m/>
    <m/>
    <m/>
    <m/>
    <m/>
    <s v="NA"/>
    <s v="泰強守經銷商"/>
    <s v="Reason: gina來信表示此件維修完回門市後要記得批改IMEI/SN_x000a__x000a_Action: 里先生接聽，說明此件狀況，但里先生表示此件保險已到期，故後續其實也不用進行相關批改作業，經確認12/9已到期，確認說明清楚_x000a__x000a_Tools: 150112PTC10502_x000a__x000a_End Result: 完成"/>
    <s v="一般諮詢"/>
  </r>
  <r>
    <s v="Call"/>
    <s v="voice"/>
    <d v="2025-12-11T00:00:00"/>
    <x v="4"/>
    <s v="2025-12-11 12:06:17"/>
    <s v="2025-12-11 12:07:45"/>
    <s v="SUR"/>
    <n v="12"/>
    <s v="0922857632"/>
    <s v="SYNNEX"/>
    <s v="Out"/>
    <m/>
    <m/>
    <s v="Customer Ended"/>
    <s v="sherry.lin"/>
    <s v="Resolved"/>
    <n v="87"/>
    <m/>
    <n v="86"/>
    <n v="2"/>
    <n v="27"/>
    <n v="60"/>
    <m/>
    <m/>
    <m/>
    <m/>
    <m/>
    <m/>
    <m/>
    <m/>
    <s v="*"/>
    <s v="泰強守保戶"/>
    <s v="Reason: 簡訊_x000a__x000a_Action: _x000a_不認識此人_x000a_Tools: 150114PTA28500_x000a_End Result: 完成"/>
    <s v="一般諮詢"/>
  </r>
  <r>
    <s v="Call"/>
    <s v="In-App Voip Call"/>
    <d v="2025-12-11T00:00:00"/>
    <x v="4"/>
    <s v="2025-12-11 05:01:11"/>
    <s v="2025-12-11 05:39:00"/>
    <s v="SOLUTO"/>
    <n v="5"/>
    <s v="0963433068"/>
    <s v="DEX"/>
    <s v="In"/>
    <m/>
    <m/>
    <s v="Agent Ended"/>
    <s v="jacky.lee"/>
    <s v="Resolved"/>
    <n v="2266"/>
    <m/>
    <n v="2266"/>
    <n v="4"/>
    <n v="2104"/>
    <n v="162"/>
    <m/>
    <s v="非常願意推薦"/>
    <s v="已解決"/>
    <m/>
    <m/>
    <m/>
    <m/>
    <s v="Android"/>
    <s v="ASUS_x0009_ROG Strix G18 G814J"/>
    <s v="註冊用戶 - 科技易即通"/>
    <s v="Reason: 1.多林果遠端考試PC-APP安裝_x000a__x000a_Action: 1.透過遠端協助用戶安裝，引導用戶操作登入。順利登入後，便開始準備開始考試，後續確認無其他問題後，不影響用戶考試，確認無其他問題後結束服務_x000a__x000a_Tools: LMI_x000a__x000a_End Result: 確認說明清楚，無其他問題轉接滿意度調查"/>
    <s v="程式相關"/>
  </r>
  <r>
    <s v="Chat"/>
    <s v="Web"/>
    <d v="2025-12-10T00:00:00"/>
    <x v="0"/>
    <s v="2025-12-10 22:37:15"/>
    <s v="2025-12-10 22:43:22"/>
    <s v="SOLUTO"/>
    <n v="22"/>
    <s v="0912068321"/>
    <s v="FET"/>
    <s v="In"/>
    <s v="Technical Support"/>
    <s v="Technical Support"/>
    <s v="Agent Ended"/>
    <s v="amber.wang"/>
    <s v="Resolved"/>
    <n v="445"/>
    <m/>
    <n v="446"/>
    <n v="1"/>
    <n v="365"/>
    <n v="79"/>
    <m/>
    <m/>
    <m/>
    <m/>
    <m/>
    <m/>
    <m/>
    <m/>
    <s v=" NA"/>
    <s v="註冊用戶 - 數位萬事通"/>
    <s v="Reason: _x000a_要取消服務_x000a_Action: _x000a_說明內容，取消原因:使用不到_x000a_Tools: _x000a_個人經驗_x000a_End Result: _x000a_無其他問題"/>
    <s v="一般詢問"/>
  </r>
  <r>
    <s v="Call"/>
    <s v="In-App Voip Call"/>
    <d v="2025-12-10T00:00:00"/>
    <x v="0"/>
    <s v="2025-12-10 21:46:24"/>
    <s v="2025-12-10 22:19:10"/>
    <s v="SOLUTO"/>
    <n v="21"/>
    <s v="0985587776"/>
    <s v="SYNNEX"/>
    <s v="In"/>
    <m/>
    <m/>
    <s v="Agent Ended"/>
    <s v="evan.liu"/>
    <s v="Resolved"/>
    <n v="1962"/>
    <m/>
    <n v="1963"/>
    <n v="3"/>
    <n v="1815"/>
    <n v="147"/>
    <m/>
    <s v="非常願意推薦"/>
    <s v="已解決"/>
    <m/>
    <m/>
    <m/>
    <m/>
    <s v="Android"/>
    <s v="Gigabyte_x0009_G5 MF5 2024"/>
    <s v="註冊用戶 - 科技易即通"/>
    <s v="Reason: _x000a_儲存的影片檔案不會動_x000a__x000a_Action: _x000a_用戶透過網頁儲存檔案但不會動，引導進入檔案總管&gt;常用&gt;最近使用&gt;確認該檔案為jpg檔案，_x000a_引導用戶回到該製作影片網頁&gt;找到下載&gt;完成下載&gt;確認檔案類行為mp4，用戶傳送至手機無問題_x000a__x000a_Tools: 個人經驗_x000a__x000a_End Result: LMI無法登入，無法透過螢幕共享使用，說明完成確認用戶需求達成，轉滿意度"/>
    <s v="程式相關"/>
  </r>
  <r>
    <s v="Call"/>
    <s v="In-App Voip Call"/>
    <d v="2025-12-10T00:00:00"/>
    <x v="0"/>
    <s v="2025-12-10 21:31:22"/>
    <s v="2025-12-10 21:38:15"/>
    <s v="SOLUTO"/>
    <n v="21"/>
    <s v="0963433068"/>
    <s v="DEX"/>
    <s v="In"/>
    <m/>
    <m/>
    <s v="Agent Ended"/>
    <s v="amber.wang"/>
    <s v="Resolved"/>
    <n v="409"/>
    <m/>
    <n v="409"/>
    <n v="3"/>
    <n v="285"/>
    <n v="124"/>
    <m/>
    <s v="非常願意推薦"/>
    <s v="已解決"/>
    <m/>
    <m/>
    <m/>
    <m/>
    <s v="Android"/>
    <s v="ASUS_x0009_ROG Strix G18 G814J"/>
    <s v="註冊用戶 - 科技易即通"/>
    <s v="Reason: _x000a_想確認筆電麥克風權限是否開啟_x000a_Action: _x000a_於設定確認麥克風功能為開啟_x000a_Tools: _x000a_LMI_x000a_End Result: _x000a_無其他問題"/>
    <s v="硬體裝置"/>
  </r>
  <r>
    <s v="Call"/>
    <s v="IVR_SmartPlus"/>
    <d v="2025-12-10T00:00:00"/>
    <x v="0"/>
    <s v="2025-12-10 21:02:01"/>
    <s v="2025-12-10 21:05:28"/>
    <s v="SOLUTO"/>
    <n v="21"/>
    <s v="0976582706"/>
    <s v="FET"/>
    <s v="In"/>
    <m/>
    <m/>
    <s v="Agent Ended"/>
    <s v="evan.liu"/>
    <s v="Resolved"/>
    <n v="203"/>
    <m/>
    <n v="203"/>
    <n v="3"/>
    <n v="129"/>
    <n v="74"/>
    <m/>
    <s v="5"/>
    <s v="Yes"/>
    <m/>
    <m/>
    <m/>
    <m/>
    <s v="iOS"/>
    <s v="Apple iPad Air"/>
    <s v="門市/經銷商"/>
    <s v="Reason:門市開通服務_x000a_Action:_x000a_註冊號碼：0976582706_x000a_服務人員：林小姐_x000a_用戶姓氏：謝小姐_x000a_註冊MDN綁定裝置：Apple iPad Air_x000a_Tools:N/A_x000a_End Result:開通完成（用戶已離開門市），無其他問題，轉接滿意度調查"/>
    <s v="專案"/>
  </r>
  <r>
    <s v="Call"/>
    <s v="IVR_SmartPlus"/>
    <d v="2025-12-10T00:00:00"/>
    <x v="0"/>
    <s v="2025-12-10 20:19:36"/>
    <s v="2025-12-10 21:06:51"/>
    <s v="SOLUTO"/>
    <n v="20"/>
    <s v="0967185537"/>
    <s v="FET"/>
    <s v="In"/>
    <m/>
    <m/>
    <s v="Agent Ended"/>
    <s v="amber.wang"/>
    <s v="Resolved"/>
    <n v="2831"/>
    <m/>
    <n v="2831"/>
    <n v="4"/>
    <n v="2652"/>
    <n v="179"/>
    <m/>
    <s v="5"/>
    <s v="Yes"/>
    <m/>
    <m/>
    <m/>
    <m/>
    <s v="Android"/>
    <s v="Samsung Galaxy A56"/>
    <s v="註冊用戶 - 數位萬事通"/>
    <s v="Reason: _x000a_1.試算表有另存過的要刪除_x000a_2.原本試算表已轉成PDF要修改可以嗎_x000a_3.檔案要改名稱_x000a_4.詢問要在試算表表格以外有文字用戶表示有看過_x000a_Action: _x000a_1.要刪除的檔案-三個點-移除_x000a_2.說明已轉成PDF無法直接修改，可以透過原始檔變更資料_x000a_3.三個點-重新命名_x000a_4.LMI確認為醫院提供的紙本單據，並說明此紙本僅是醫院單據排列組合有表格及文字並非試算表_x000a_Tools: _x000a_個人經驗、LMI_x000a_End Result: _x000a_無其他問題"/>
    <s v="程式相關"/>
  </r>
  <r>
    <s v="Call"/>
    <s v="voice"/>
    <d v="2025-12-10T00:00:00"/>
    <x v="0"/>
    <s v="2025-12-10 19:06:09"/>
    <s v="2025-12-10 19:10:29"/>
    <s v="SUR"/>
    <n v="19"/>
    <s v="047296688"/>
    <s v="SYNNEX"/>
    <s v="Out"/>
    <m/>
    <m/>
    <s v="Agent Ended"/>
    <s v="amber.wang"/>
    <s v="Resolved"/>
    <n v="258"/>
    <m/>
    <n v="258"/>
    <n v="2"/>
    <n v="176"/>
    <n v="82"/>
    <m/>
    <m/>
    <m/>
    <m/>
    <m/>
    <m/>
    <m/>
    <m/>
    <s v="NA"/>
    <s v="泰強守經銷商"/>
    <s v="Reason: _x000a_Gina來信，需進行置換, 客戶失聯, 請門市協助處理.謝謝_x000a_Action: _x000a_請門市協助處理並提供維修中心電話用戶可自行去電，如有其聯電會再通知_x000a_Tools: _x000a_頻道、TCS:RE: EDTI-泰強守服務申請- 60006105-：150114PTA20877- 客戶無法聯繫_x000a_End Result: _x000a_無其他問題_x000a_047296688"/>
    <s v="一般諮詢"/>
  </r>
  <r>
    <s v="Call"/>
    <s v="voice"/>
    <d v="2025-12-10T00:00:00"/>
    <x v="0"/>
    <s v="2025-12-10 18:40:43"/>
    <s v="2025-12-10 18:43:15"/>
    <s v="SUR"/>
    <n v="18"/>
    <s v="0287729016"/>
    <s v="SYNNEX"/>
    <s v="Out"/>
    <m/>
    <m/>
    <s v="Agent Ended"/>
    <s v="evan.liu"/>
    <s v="Resolved"/>
    <n v="151"/>
    <m/>
    <n v="150"/>
    <n v="1"/>
    <n v="47"/>
    <n v="104"/>
    <m/>
    <m/>
    <m/>
    <m/>
    <m/>
    <m/>
    <m/>
    <m/>
    <s v="NA"/>
    <s v="泰強守經銷商"/>
    <s v="Reason: 門市來信報修_x000a__x000a_Action: 確認回信，提醒回填單號及打包，安排物流取件_x000a__x000a_Tools: TCS-【亞勝科技服務專案】泰強守保險報修-150113PTA46265_x000a__x000a_End Result: 說明完成"/>
    <s v="一般諮詢"/>
  </r>
  <r>
    <s v="Call"/>
    <s v="IVR_SUR-Retail &amp; Sales support"/>
    <d v="2025-12-10T00:00:00"/>
    <x v="0"/>
    <s v="2025-12-10 18:18:13"/>
    <s v="2025-12-10 18:22:23"/>
    <s v="SUR"/>
    <n v="18"/>
    <s v="0492323456"/>
    <s v="SYNNEX"/>
    <s v="In"/>
    <m/>
    <m/>
    <s v="Agent Ended"/>
    <s v="evan.liu"/>
    <s v="Resolved"/>
    <n v="247"/>
    <m/>
    <n v="247"/>
    <n v="3"/>
    <n v="127"/>
    <n v="120"/>
    <m/>
    <m/>
    <m/>
    <m/>
    <m/>
    <m/>
    <m/>
    <m/>
    <s v="NA"/>
    <s v="泰強守經銷商"/>
    <s v="Reason: 置換機有問題，充電有異常_x000a__x000a_Action: 請門市直接再行報修，提醒使用正確IMEI，並請於故障描述填寫前次維修案件編號_x000a__x000a_Tools: TRS-60006032_x000a__x000a_End Result: 說明完成_x000a_0492323456"/>
    <s v="一般諮詢"/>
  </r>
  <r>
    <s v="Call"/>
    <s v="voice"/>
    <d v="2025-12-10T00:00:00"/>
    <x v="0"/>
    <s v="2025-12-10 17:48:33"/>
    <s v="2025-12-10 17:52:19"/>
    <s v="SUR"/>
    <n v="17"/>
    <s v="0287729016"/>
    <s v="SYNNEX"/>
    <s v="Out"/>
    <m/>
    <m/>
    <s v="Agent Ended"/>
    <s v="rex.liao"/>
    <s v="Resolved"/>
    <n v="224"/>
    <m/>
    <n v="225"/>
    <n v="2"/>
    <n v="75"/>
    <n v="149"/>
    <m/>
    <m/>
    <m/>
    <m/>
    <m/>
    <m/>
    <m/>
    <m/>
    <m/>
    <s v="泰強守經銷商"/>
    <s v="Reason: 派件，協助門市TRS建單_x000a__x000a_Action: 告知門市用戶apple watch 的尋找裝置未關閉，因而無法建單，請協助用戶關閉後再發信告知_x000a__x000a_Tools: 頻道派件，TCS信箱 【亞勝科技服務專案】泰強守保險報修-保單號碼150113PTA46265_x000a__x000a__x000a_End Result: 0287729016_x000a_門市表示很清楚無須補充說明，無其他問題"/>
    <s v="一般諮詢"/>
  </r>
  <r>
    <s v="Call"/>
    <s v="voice"/>
    <d v="2025-12-10T00:00:00"/>
    <x v="0"/>
    <s v="2025-12-10 17:47:12"/>
    <s v="2025-12-10 17:49:35"/>
    <s v="SUR"/>
    <n v="17"/>
    <s v="0287729016"/>
    <s v="SYNNEX"/>
    <s v="Out"/>
    <m/>
    <m/>
    <s v="Agent Ended"/>
    <s v="evan.liu"/>
    <s v="Resolved"/>
    <n v="142"/>
    <m/>
    <n v="142"/>
    <n v="1"/>
    <n v="63"/>
    <n v="79"/>
    <m/>
    <m/>
    <m/>
    <m/>
    <m/>
    <m/>
    <m/>
    <m/>
    <s v="NA"/>
    <s v="泰強守經銷商"/>
    <s v="Reason: 門市來信報修_x000a__x000a_Action: 確認收到回信，提醒回填案件編號，請門市打包等待物流取件_x000a__x000a_Tools: TCS-【亞勝科技服務專案】泰強守保險報修-150112PTA58208_x000a__x000a_End Result: 說明完成"/>
    <s v="一般諮詢"/>
  </r>
  <r>
    <s v="Call"/>
    <s v="IVR_SUR-Retail &amp; Sales support"/>
    <d v="2025-12-10T00:00:00"/>
    <x v="0"/>
    <s v="2025-12-10 17:45:19"/>
    <s v="2025-12-10 17:56:14"/>
    <s v="SUR"/>
    <n v="17"/>
    <s v="22392338"/>
    <s v="SYNNEX"/>
    <s v="In"/>
    <m/>
    <m/>
    <s v="Customer Ended"/>
    <s v="JianKai.Ding"/>
    <s v="Resolved"/>
    <n v="651"/>
    <n v="130"/>
    <n v="651"/>
    <n v="4"/>
    <n v="463"/>
    <n v="188"/>
    <m/>
    <m/>
    <m/>
    <m/>
    <m/>
    <m/>
    <m/>
    <m/>
    <s v="N/A"/>
    <s v="泰強守經銷商"/>
    <s v="Reason: 門市進線，表示客戶反應沒有收到退費，之前有申請退保_x000a__x000a_Action: 經確認後回覆，國泰於12/4匯款金額2557予客戶帳號，請門市讓客戶再確認看看。門市已知悉_x000a__x000a_Tools: 150113PTA46236_x000a__x000a_End Result: 22392338"/>
    <s v="一般諮詢"/>
  </r>
  <r>
    <s v="Call"/>
    <s v="voice"/>
    <d v="2025-12-10T00:00:00"/>
    <x v="0"/>
    <s v="2025-12-10 17:05:43"/>
    <s v="2025-12-10 17:10:34"/>
    <s v="SUR"/>
    <n v="17"/>
    <s v="0910000007"/>
    <s v="SYNNEX"/>
    <s v="Out"/>
    <m/>
    <m/>
    <s v="Customer Ended"/>
    <s v="JianKai.Ding"/>
    <s v="Resolved"/>
    <n v="289"/>
    <m/>
    <n v="289"/>
    <n v="2"/>
    <n v="86"/>
    <n v="203"/>
    <m/>
    <m/>
    <m/>
    <m/>
    <m/>
    <m/>
    <m/>
    <m/>
    <s v="N/A"/>
    <s v="泰強守經銷商"/>
    <s v="Reason: 門市曾先生進線表示客戶有收到置換機型簡訊(Reno10 Pro)通知繳費，但對機型不滿意，覺得太舊，希望能有更高階機型置換選擇(同品牌或其他品牌都可以，不要是Reno10 Pro)。門市表示客戶現在非常生氣，他被罵了三個小時，希望能盡快得到回覆。_x000a__x000a_Action: 發信確認後回電門市:說明手機置換時若有相同機型時只能提供相同機型，無法提供其它機型置換_x000a__x000a_Tools: 150113PTA04880、60005907_x000a__x000a_End Result: 0910000007"/>
    <s v="一般諮詢"/>
  </r>
  <r>
    <s v="Call"/>
    <s v="voice"/>
    <d v="2025-12-10T00:00:00"/>
    <x v="0"/>
    <s v="2025-12-10 16:00:20"/>
    <s v="2025-12-10 16:06:17"/>
    <s v="SUR"/>
    <n v="16"/>
    <s v="0931863495"/>
    <s v="SYNNEX"/>
    <s v="Out"/>
    <m/>
    <m/>
    <s v="Customer Ended"/>
    <s v="JianKai.Ding"/>
    <s v="Resolved"/>
    <n v="355"/>
    <m/>
    <n v="356"/>
    <n v="1"/>
    <n v="180"/>
    <n v="175"/>
    <m/>
    <m/>
    <m/>
    <m/>
    <m/>
    <m/>
    <m/>
    <m/>
    <s v="N/A"/>
    <s v="泰強守保戶"/>
    <s v="Reason: 去電確認客戶是否收到信件及方便去的門市。_x000a__x000a_Action: 客表示方便去良匠通訊，發信業務協助通知門市留意。_x000a__x000a_Tools: 150113PTA04785_x000a__x000a_End Result: 0931863495"/>
    <s v="一般諮詢"/>
  </r>
  <r>
    <s v="Call"/>
    <s v="voice"/>
    <d v="2025-12-10T00:00:00"/>
    <x v="0"/>
    <s v="2025-12-10 15:13:12"/>
    <s v="2025-12-10 15:16:26"/>
    <s v="SUR"/>
    <n v="15"/>
    <s v="0287729016"/>
    <s v="SYNNEX"/>
    <s v="Out"/>
    <m/>
    <m/>
    <s v="Agent Ended"/>
    <s v="rex.liao"/>
    <s v="Resolved"/>
    <n v="192"/>
    <m/>
    <n v="192"/>
    <n v="1"/>
    <n v="62"/>
    <n v="130"/>
    <m/>
    <m/>
    <m/>
    <m/>
    <m/>
    <m/>
    <m/>
    <m/>
    <m/>
    <s v="泰強守經銷商"/>
    <s v="Reason: 派件，協助TRS建單_x000a__x000a_Action: 告知韓小姐已建單完成60006204，AB單與手機打包好後裝箱，外箱上貼上物流單_x000a__x000a_Tools: 頻道派件，TCS信箱 【亞勝科技服務專案】泰強守保險報修-保單號碼150112PTA56162_x000a_維修單號60006204_x000a__x000a_End Result: 0287729016_x000a_無其他問題"/>
    <s v="一般諮詢"/>
  </r>
  <r>
    <s v="Call"/>
    <s v="IVR_SmartPlus"/>
    <d v="2025-12-10T00:00:00"/>
    <x v="0"/>
    <s v="2025-12-10 14:39:25"/>
    <s v="2025-12-10 14:44:41"/>
    <s v="SOLUTO"/>
    <n v="14"/>
    <s v="0989572001"/>
    <s v="FET"/>
    <s v="In"/>
    <m/>
    <m/>
    <s v="Agent Ended"/>
    <s v="rex.liao"/>
    <s v="Resolved"/>
    <n v="312"/>
    <m/>
    <n v="313"/>
    <n v="3"/>
    <n v="85"/>
    <n v="227"/>
    <m/>
    <m/>
    <m/>
    <m/>
    <m/>
    <m/>
    <m/>
    <s v="Android"/>
    <s v="Samsung Galaxy S25 FE 5G"/>
    <s v="註冊用戶 - 數位萬事通"/>
    <s v="Reason: 門市店代2321  工號86173協助用戶開通綁定_x000a__x000a__x000a_Action: 號碼: 0989572001    用戶: 符先生_x000a_綁定三星 Samsung Galaxy S25 FE 5G_x000a__x000a_Tools: 綁定裝置_x000a__x000a_End Result: 確認到用戶不在，無其他問題，轉接滿意度"/>
    <s v="專案"/>
  </r>
  <r>
    <s v="Call"/>
    <s v="IVR_SUR-Retail &amp; Sales support"/>
    <d v="2025-12-10T00:00:00"/>
    <x v="0"/>
    <s v="2025-12-10 14:29:47"/>
    <s v="2025-12-10 14:34:47"/>
    <s v="SUR"/>
    <n v="14"/>
    <s v="0956367123"/>
    <s v="SYNNEX"/>
    <s v="In"/>
    <m/>
    <m/>
    <s v="Customer Ended"/>
    <s v="molly.song"/>
    <s v="Resolved"/>
    <n v="298"/>
    <m/>
    <n v="297"/>
    <n v="3"/>
    <n v="184"/>
    <n v="114"/>
    <m/>
    <m/>
    <m/>
    <m/>
    <m/>
    <m/>
    <m/>
    <m/>
    <s v="NA"/>
    <s v="其他"/>
    <s v="Reason: 業務員已離開申請註銷_x000a__x000a_Action: 之前有來電過申請未得到回應0956367123/RA6H939221，經查已申請註銷，12/6權限關閉_x000a__x000a_Tools: TCS信箱-RE: 註銷業務資格_x000a__x000a_End Result: 無其他問題"/>
    <s v="一般諮詢"/>
  </r>
  <r>
    <s v="Call"/>
    <s v="voice"/>
    <d v="2025-12-10T00:00:00"/>
    <x v="0"/>
    <s v="2025-12-10 14:21:28"/>
    <s v="2025-12-10 14:29:10"/>
    <s v="SUR"/>
    <n v="14"/>
    <s v="055339123"/>
    <s v="SYNNEX"/>
    <s v="Out"/>
    <m/>
    <m/>
    <s v="Customer Ended"/>
    <s v="rex.liao"/>
    <s v="Resolved"/>
    <n v="460"/>
    <m/>
    <n v="460"/>
    <n v="2"/>
    <n v="256"/>
    <n v="204"/>
    <m/>
    <m/>
    <m/>
    <m/>
    <m/>
    <m/>
    <m/>
    <m/>
    <m/>
    <s v="泰強守經銷商"/>
    <s v="Reason: 派件，用戶失聯，請門市協助聯繫或確認有無其他聯絡方式_x000a__x000a_Action: 門市告知用戶只有留此電話，會在協助與用戶聯繫告知，並致電維修服務中心回覆答案_x000a__x000a_Tools: 頻道派件，TCS信箱 【亞勝科技服務專案】泰強守保險報修-保單號碼150113PTA27736_x000a_維修單號60006087_x000a__x000a_End Result: 055339123_x000a_門市告知會在轉達用戶，請用戶致電維修專線告知答案，後續詢問使否需補充說明時，門市掛斷電話"/>
    <s v="一般諮詢"/>
  </r>
  <r>
    <s v="Call"/>
    <s v="voice"/>
    <d v="2025-12-10T00:00:00"/>
    <x v="0"/>
    <s v="2025-12-10 14:02:45"/>
    <s v="2025-12-10 14:09:50"/>
    <s v="SUR"/>
    <n v="14"/>
    <s v="0425298208"/>
    <s v="SYNNEX"/>
    <s v="Out"/>
    <m/>
    <m/>
    <s v="Agent Ended"/>
    <s v="rex.liao"/>
    <s v="Resolved"/>
    <n v="424"/>
    <m/>
    <n v="424"/>
    <n v="2"/>
    <n v="171"/>
    <n v="253"/>
    <m/>
    <m/>
    <m/>
    <m/>
    <m/>
    <m/>
    <m/>
    <m/>
    <m/>
    <s v="泰強守經銷商"/>
    <s v="Reason: 派件，請門市協助與用戶說明_x000a__x000a_Action: 告知維修單號60005450_x000a_1.手機一律都是拆封後寄出，無法提供到門市在拆封_x000a_2.此手機是全新機，序號IMEI全新未啟用，所以手機打開後會開始算保固一年_x000a_再麻煩門市協助與用戶說明_x000a__x000a_Tools: 頻道派件，TCS信箱 【亞勝科技服務專案】泰強守保險報修-保單號碼150113PTA41269_x000a__x000a_End Result: 0425298208_x000a_門市表示因此用戶接待不是他，會再轉達告知_x000a_無其他問題"/>
    <s v="一般諮詢"/>
  </r>
  <r>
    <s v="Call"/>
    <s v="voice"/>
    <d v="2025-12-10T00:00:00"/>
    <x v="0"/>
    <s v="2025-12-10 13:27:22"/>
    <s v="2025-12-10 13:28:53"/>
    <s v="SUR"/>
    <n v="13"/>
    <s v="0922825228"/>
    <s v="SYNNEX"/>
    <s v="Out"/>
    <m/>
    <m/>
    <s v="Customer Ended"/>
    <s v="sherry.lin"/>
    <s v="Resolved"/>
    <n v="91"/>
    <m/>
    <n v="90"/>
    <n v="1"/>
    <n v="61"/>
    <n v="30"/>
    <m/>
    <m/>
    <m/>
    <m/>
    <m/>
    <m/>
    <m/>
    <m/>
    <s v="＊"/>
    <s v="泰強守保戶"/>
    <s v="Reason: 保單外撥_x000a__x000a_Action: 說明權益_x000a__x000a_Tools: 150114PTA28664_x000a__x000a__x000a_End Result: 通知完成"/>
    <s v="一般諮詢"/>
  </r>
  <r>
    <s v="Call"/>
    <s v="voice"/>
    <d v="2025-12-10T00:00:00"/>
    <x v="0"/>
    <s v="2025-12-10 13:24:45"/>
    <s v="2025-12-10 13:27:07"/>
    <s v="SUR"/>
    <n v="13"/>
    <s v="0966039093"/>
    <s v="SYNNEX"/>
    <s v="Out"/>
    <m/>
    <m/>
    <s v="Agent Ended"/>
    <s v="sherry.lin"/>
    <s v="Resolved"/>
    <n v="140"/>
    <m/>
    <n v="140"/>
    <n v="1"/>
    <n v="56"/>
    <n v="84"/>
    <m/>
    <m/>
    <m/>
    <m/>
    <m/>
    <m/>
    <m/>
    <m/>
    <s v="＊"/>
    <s v="泰強守保戶"/>
    <s v="Reason: 保單外撥_x000a__x000a_Action: 說明權益_x000a__x000a_Tools: 150114PTC05242_x000a__x000a_End Result: 通知完成"/>
    <s v="一般諮詢"/>
  </r>
  <r>
    <s v="Call"/>
    <s v="voice"/>
    <d v="2025-12-10T00:00:00"/>
    <x v="0"/>
    <s v="2025-12-10 13:13:29"/>
    <s v="2025-12-10 13:18:37"/>
    <s v="SUR"/>
    <n v="13"/>
    <s v="0424513979"/>
    <s v="SYNNEX"/>
    <s v="Out"/>
    <m/>
    <m/>
    <s v="Customer Ended"/>
    <s v="JianKai.Ding"/>
    <s v="Resolved"/>
    <n v="307"/>
    <m/>
    <n v="307"/>
    <n v="1"/>
    <n v="143"/>
    <n v="164"/>
    <m/>
    <m/>
    <m/>
    <m/>
    <m/>
    <m/>
    <m/>
    <m/>
    <s v="N/A"/>
    <s v="泰強守經銷商"/>
    <s v="Reason: 目前正在進行舊機買回, 但快遞送回的舊機回收同意書卻漏了簽名, 之後客戶就失聯, 請門市協助提供可連絡到客戶的電話_x000a__x000a_Action: 去電門市，門市表示除了維修單上的電話號外，目前他們無其他聯繫方式，會再嘗試聯繫客戶或是有收到客戶聯繫會再進線告知。_x000a__x000a_Tools: 150112PTA49103、60005578_x000a__x000a_End Result: 0424513979"/>
    <s v="一般諮詢"/>
  </r>
  <r>
    <s v="Call"/>
    <s v="voice"/>
    <d v="2025-12-10T00:00:00"/>
    <x v="0"/>
    <s v="2025-12-10 13:12:34"/>
    <s v="2025-12-10 13:13:45"/>
    <s v="SUR"/>
    <n v="13"/>
    <s v="0906781080"/>
    <s v="SYNNEX"/>
    <s v="Out"/>
    <m/>
    <m/>
    <s v="Agent Ended"/>
    <s v="sherry.lin"/>
    <s v="Resolved"/>
    <n v="69"/>
    <m/>
    <n v="69"/>
    <n v="1"/>
    <n v="58"/>
    <n v="11"/>
    <m/>
    <m/>
    <m/>
    <m/>
    <m/>
    <m/>
    <m/>
    <m/>
    <s v="*"/>
    <s v="泰強守保戶"/>
    <s v="Reason: 保單外撥_x000a__x000a_Action: _x000a_說明權益_x000a_Tools: _x000a_150114PTC05301_x000a__x000a_End Result: 通知完成"/>
    <s v="一般諮詢"/>
  </r>
  <r>
    <s v="Call"/>
    <s v="voice"/>
    <d v="2025-12-10T00:00:00"/>
    <x v="0"/>
    <s v="2025-12-10 12:51:20"/>
    <s v="2025-12-10 12:53:33"/>
    <s v="SUR"/>
    <n v="12"/>
    <s v="0903697695"/>
    <s v="SYNNEX"/>
    <s v="Out"/>
    <m/>
    <m/>
    <s v="Agent Ended"/>
    <s v="sherry.lin"/>
    <s v="Resolved"/>
    <n v="131"/>
    <m/>
    <n v="132"/>
    <n v="2"/>
    <n v="97"/>
    <n v="34"/>
    <m/>
    <m/>
    <m/>
    <m/>
    <m/>
    <m/>
    <m/>
    <m/>
    <s v="*"/>
    <s v="泰強守保戶"/>
    <s v="Reason: 保單外撥_x000a__x000a_Action: 信箱正確 重新寄送_x000a__x000a_Tools: 150114PTA28571_x000a__x000a__x000a_End Result: 通知完成"/>
    <s v="一般諮詢"/>
  </r>
  <r>
    <s v="Chat"/>
    <s v="ios_device"/>
    <d v="2025-12-10T00:00:00"/>
    <x v="0"/>
    <s v="2025-12-10 12:50:06"/>
    <s v="2025-12-10 12:52:30"/>
    <s v="SOLUTO"/>
    <n v="12"/>
    <s v="0910348938"/>
    <s v="CHT_HOME"/>
    <s v="In"/>
    <s v="嗨，我想問問題！"/>
    <s v="Technical Support"/>
    <s v="Agent Ended"/>
    <s v="tw-genai"/>
    <s v="Resolved"/>
    <m/>
    <m/>
    <m/>
    <m/>
    <m/>
    <m/>
    <m/>
    <m/>
    <m/>
    <m/>
    <m/>
    <m/>
    <m/>
    <m/>
    <m/>
    <m/>
    <m/>
    <m/>
  </r>
  <r>
    <s v="Call"/>
    <s v="voice"/>
    <d v="2025-12-10T00:00:00"/>
    <x v="0"/>
    <s v="2025-12-10 12:48:24"/>
    <s v="2025-12-10 12:49:53"/>
    <s v="SUR"/>
    <n v="12"/>
    <s v="0966509539"/>
    <s v="SYNNEX"/>
    <s v="Out"/>
    <m/>
    <m/>
    <s v="Agent Ended"/>
    <s v="sherry.lin"/>
    <s v="Resolved"/>
    <n v="86"/>
    <m/>
    <n v="87"/>
    <n v="2"/>
    <n v="69"/>
    <n v="17"/>
    <m/>
    <m/>
    <m/>
    <m/>
    <m/>
    <m/>
    <m/>
    <m/>
    <s v="*"/>
    <s v="泰強守保戶"/>
    <s v="Reason: 保單外撥_x000a__x000a_Action: 說明權益_x000a__x000a_Tools: 150114PTA28569_x000a__x000a__x000a_End Result: 通知完成"/>
    <s v="一般諮詢"/>
  </r>
  <r>
    <s v="Call"/>
    <s v="voice"/>
    <d v="2025-12-10T00:00:00"/>
    <x v="0"/>
    <s v="2025-12-10 12:43:06"/>
    <s v="2025-12-10 12:47:01"/>
    <s v="SUR"/>
    <n v="12"/>
    <s v="0989987525"/>
    <s v="SYNNEX"/>
    <s v="Out"/>
    <m/>
    <m/>
    <s v="Agent Ended"/>
    <s v="JianKai.Ding"/>
    <s v="Resolved"/>
    <n v="233"/>
    <m/>
    <n v="234"/>
    <n v="1"/>
    <n v="94"/>
    <n v="139"/>
    <m/>
    <m/>
    <m/>
    <m/>
    <m/>
    <m/>
    <m/>
    <m/>
    <s v="N/A"/>
    <s v="泰強守經銷商"/>
    <s v="Reason: 客失聯, 請門市協助連繫客戶匯款自負額1200置換左右耳機._x000a__x000a_Action: 通知門市聯繫客戶匯款自負額，說明完成。_x000a__x000a_Tools: 150113PTC06059、60005835_x000a__x000a_End Result: 0989987525"/>
    <s v="一般諮詢"/>
  </r>
  <r>
    <s v="Call"/>
    <s v="voice"/>
    <d v="2025-12-10T00:00:00"/>
    <x v="0"/>
    <s v="2025-12-10 12:38:43"/>
    <s v="2025-12-10 12:40:42"/>
    <s v="SUR"/>
    <n v="12"/>
    <s v="0975929251"/>
    <s v="SYNNEX"/>
    <s v="Out"/>
    <m/>
    <m/>
    <s v="Agent Ended"/>
    <s v="sherry.lin"/>
    <s v="Resolved"/>
    <n v="118"/>
    <m/>
    <n v="118"/>
    <n v="2"/>
    <n v="93"/>
    <n v="25"/>
    <m/>
    <m/>
    <m/>
    <m/>
    <m/>
    <m/>
    <m/>
    <m/>
    <s v="*"/>
    <s v="泰強守保戶"/>
    <s v="Reason: 保單外撥_x000a__x000a_Action: 信箱錯誤_x000a__x000a_Tools: 150114PTC05123_x000a__x000a__x000a_End Result: 通知完成"/>
    <s v="一般諮詢"/>
  </r>
  <r>
    <s v="Call"/>
    <s v="In-App Voip Call"/>
    <d v="2025-12-10T00:00:00"/>
    <x v="0"/>
    <s v="2025-12-10 10:32:35"/>
    <s v="2025-12-10 11:42:05"/>
    <s v="SOLUTO"/>
    <n v="10"/>
    <s v="0963433068"/>
    <s v="DEX"/>
    <s v="In"/>
    <m/>
    <m/>
    <s v="Agent Ended"/>
    <s v="JianKai.Ding"/>
    <s v="Resolved"/>
    <n v="4167"/>
    <m/>
    <n v="4167"/>
    <n v="3"/>
    <n v="3637"/>
    <n v="530"/>
    <m/>
    <s v="非常願意推薦"/>
    <s v="已解決"/>
    <m/>
    <m/>
    <m/>
    <m/>
    <s v="iOS"/>
    <s v="Apple  iPad Pro 12.9 (2022)"/>
    <s v="註冊用戶 - 科技易即通"/>
    <s v="Reason: _x000a_問題1.IPAD 與 筆電 信件沒有同步(筆電有少)，少一封課程信件_x000a_問題2.點課程信件裡的連結進去後，課程顯示不正常，說要再重新購買，但之前已經購買過了。_x000a_問題3.耳機麥克風如何設定 (藍芽耳機)_x000a__x000a_Action: _x000a_問題1.設定 &gt;GMAIL APP&gt;資料使用方式&gt;勾選GOOGLE APP。請客戶再重新發信給對方信箱測試，已有收到課程課程回信。目前筆電和IPAD都能正常收到對方課程信件。_x000a_問題2.經確認是帳號權限問題，此端稍早有留意到客戶是用另一個帳號購買，請客戶改那個帳號登入試試。登入已可正常觀看使用課程。_x000a_問題3.右下角網路圖示 &gt; 藍芽 &gt;右邊箭頭 &gt;搜尋裝置 &gt;點選裝置，可正常連線。令說明查看收音及發音的的方式，客戶實際操作後已知悉。_x000a__x000a_Tools: 個人經驗、LMI_x000a__x000a_End Result: 已解決，轉滿意度"/>
    <s v="程式相關"/>
  </r>
  <r>
    <s v="Call"/>
    <s v="In-App Voip Call"/>
    <d v="2025-12-10T00:00:00"/>
    <x v="0"/>
    <s v="2025-12-10 08:23:56"/>
    <s v="2025-12-10 08:39:59"/>
    <s v="SOLUTO"/>
    <n v="8"/>
    <s v="0963433068"/>
    <s v="DEX"/>
    <s v="In"/>
    <m/>
    <m/>
    <s v="Agent Ended"/>
    <s v="jacky.lee"/>
    <s v="Resolved"/>
    <n v="961"/>
    <m/>
    <n v="960"/>
    <n v="3"/>
    <n v="622"/>
    <n v="339"/>
    <m/>
    <m/>
    <m/>
    <m/>
    <m/>
    <m/>
    <m/>
    <s v="Android"/>
    <s v="ASUS_x0009_ROG Strix G18 G814J"/>
    <s v="註冊用戶 - 科技易即通"/>
    <s v="Reason: 1.wifi環境不穩定，是否可以改用手機熱點連接pc_x000a_2.line通話網路不穩，但與我們連線通話確認正常，原因？_x000a_3.pc移動輸入游標_x000a__x000a_Action: 1.與用戶說明，因用戶是要使用筆電考試，怕網路不穩斷線，故建議改用有線網路連接，手機網路要看當下環境且也不一定穩定故不建議_x000a_2.與用戶說明從用戶說詞判斷可能原因1.line問題或是另一端通話對象網路不穩，因為與我方網路通話正常故可排除用戶端網路環境因素_x000a_3.與用戶說明就是移動輸入游標此方式，提醒用戶因為是使用電腦顧可以使用滑鼠操作，用戶理解_x000a__x000a_Tools: 個人經驗_x000a__x000a_End Result: 確認說明清楚，無其他問題轉接滿意度調查"/>
    <s v="網路連線及資料傳輸"/>
  </r>
  <r>
    <s v="Chat"/>
    <s v="ios_device"/>
    <d v="2025-12-10T00:00:00"/>
    <x v="0"/>
    <s v="2025-12-10 08:17:29"/>
    <s v="2025-12-10 08:18:23"/>
    <s v="SOLUTO"/>
    <n v="8"/>
    <s v="0963433068"/>
    <s v="DEX"/>
    <s v="In"/>
    <s v="Tech support"/>
    <s v="Technical Support"/>
    <s v="Agent Ended"/>
    <s v="tw-genai"/>
    <s v="Resolved"/>
    <m/>
    <m/>
    <m/>
    <m/>
    <m/>
    <m/>
    <m/>
    <m/>
    <m/>
    <m/>
    <m/>
    <m/>
    <m/>
    <m/>
    <m/>
    <s v="非註冊用戶"/>
    <s v="Symptom:_x000a_詢問筆電是否可以像手機一樣同時接Wi-Fi和行動數據網路_x000a__x000a_Root Cause:_x000a_筆電通常無法同時接Wi-Fi和行動數據網路，需透過其他方式實現_x000a__x000a_Resolution:_x000a_提供了三種解決方案：行動熱點分享、網路橋接或聚合工具、USB網路共享_x000a__x000a_Test Result:"/>
    <s v="網路連線及資料傳輸"/>
  </r>
  <r>
    <s v="Call"/>
    <s v="In-App Voip Call"/>
    <d v="2025-12-10T00:00:00"/>
    <x v="0"/>
    <s v="2025-12-10 07:11:10"/>
    <s v="2025-12-10 08:09:04"/>
    <s v="SOLUTO"/>
    <n v="7"/>
    <s v="0963433068"/>
    <s v="DEX"/>
    <s v="In"/>
    <m/>
    <m/>
    <s v="Agent Ended"/>
    <s v="jacky.lee"/>
    <s v="Resolved"/>
    <n v="3471"/>
    <m/>
    <n v="3471"/>
    <n v="3"/>
    <n v="3255"/>
    <n v="216"/>
    <m/>
    <s v="非常願意推薦"/>
    <s v="已解決"/>
    <m/>
    <m/>
    <m/>
    <m/>
    <s v="Android"/>
    <s v="ASUS_x0009_ROG Strix G18 G814J"/>
    <s v="註冊用戶 - 科技易即通"/>
    <s v="Reason: 1.關閉鍵盤背光_x000a_2.登入PC GMAIL_x000a_(過程透過遠端連縣用戶i另一註冊裝置pad引導操作)_x000a__x000a_Action: 1.請用戶按住FN+F7，與用戶說明開操作可控制開/關_x000a_2.引導用戶操作，順利登入gmail_x000a__x000a_Tools: LMI_x000a__x000a_End Result: 確認說明清楚，無其他問題轉入滿意度調查"/>
    <s v="硬體裝置"/>
  </r>
  <r>
    <s v="Call"/>
    <s v="In-App Voip Call"/>
    <d v="2025-12-10T00:00:00"/>
    <x v="0"/>
    <s v="2025-12-10 02:20:47"/>
    <s v="2025-12-10 03:53:34"/>
    <s v="SOLUTO"/>
    <n v="2"/>
    <s v="0937627771"/>
    <s v="SYNNEX"/>
    <s v="In"/>
    <m/>
    <m/>
    <s v="Agent Ended"/>
    <s v="jacky.lee"/>
    <s v="Resolved"/>
    <n v="5563"/>
    <m/>
    <n v="5563"/>
    <n v="4"/>
    <n v="5347"/>
    <n v="216"/>
    <m/>
    <m/>
    <m/>
    <m/>
    <m/>
    <m/>
    <m/>
    <s v="Android"/>
    <s v=" Samsung Galaxy S24 Ultra"/>
    <s v="註冊用戶 - 科技易即通"/>
    <s v="Reason: 1.克隆聲音形象無法轉換_x000a_2.手機板書籤電腦檢視方式_x000a__x000a_Action: 1.透過遠端協助用戶下載音頻裁切APP，引導用戶操作將所需音檔由M4A＞MP3順利完成，提交給網頁完成克隆聲音_x000a_2.與用戶說明操作路徑＞電腦版CHROME＞右上三點＞書籤與清單＞行動板書簽。另外與用戶說明可以直接複製所需書籤後放置在瀏覽器書籤列所需位置，用戶操作完成_x000a__x000a_Tools: LMI_x000a__x000a_End Result: 確認說明清楚無其他問題轉接滿意度調查"/>
    <s v="程式相關"/>
  </r>
  <r>
    <s v="Call"/>
    <s v="IVR_HappyTech"/>
    <d v="2025-12-09T00:00:00"/>
    <x v="1"/>
    <s v="2025-12-09 22:44:41"/>
    <s v="2025-12-09 23:20:37"/>
    <s v="SOLUTO"/>
    <n v="22"/>
    <s v="0910968075"/>
    <s v="CHT"/>
    <s v="In"/>
    <m/>
    <m/>
    <s v="Agent Ended"/>
    <s v="evan.liu"/>
    <s v="Resolved"/>
    <n v="2154"/>
    <m/>
    <n v="2154"/>
    <n v="3"/>
    <n v="2112"/>
    <n v="42"/>
    <m/>
    <s v="5"/>
    <s v="Yes"/>
    <m/>
    <m/>
    <m/>
    <m/>
    <s v="iOS"/>
    <s v="APPLE iPhone SE (2022)"/>
    <s v="註冊用戶 - 快樂技術專家"/>
    <s v="Reason: _x000a_1.照片APP左上角一下圖庫，下面又變照片_x000a_2.背景圖片建議_x000a_3.圖庫照片製作成背景_x000a_4.照片怎麼加入相簿_x000a__x000a_Action: _x000a_1.左上角顯示照片是正常，但該APP排列方式上方為圖庫，所以在影像檔案區會顯示圖庫_x000a_2.iPhone分類的建議當背景的照片，製作背景時可以直接點選該照片&gt;兩指開合進行裁切&gt;加入_x000a_3.一般照片左下角分享&gt;作為背景圖片&gt;兩指開合進行裁切&gt;加入_x000a_4.點選照片&gt;分享&gt;加入相簿&gt;右邊+&gt;輸入相簿名稱&gt;製作_x000a__x000a_Tools: 個人經驗_x000a__x000a_End Result: 說明完成，轉滿意度"/>
    <s v="程式相關"/>
  </r>
  <r>
    <s v="Call"/>
    <s v="In-App Voip Call"/>
    <d v="2025-12-09T00:00:00"/>
    <x v="1"/>
    <s v="2025-12-09 22:13:28"/>
    <s v="2025-12-09 22:35:51"/>
    <s v="SOLUTO"/>
    <n v="22"/>
    <s v="0963433068"/>
    <s v="DEX"/>
    <s v="In"/>
    <m/>
    <m/>
    <s v="Agent Ended"/>
    <s v="Howard.Chen"/>
    <s v="Resolved"/>
    <n v="1339"/>
    <n v="187"/>
    <n v="1339"/>
    <n v="3"/>
    <n v="1062"/>
    <n v="277"/>
    <m/>
    <s v="非常願意推薦"/>
    <s v="已解決"/>
    <m/>
    <m/>
    <m/>
    <m/>
    <s v="iOS"/>
    <s v="Apple  iPad Pro 12.9 (2022)"/>
    <s v="註冊用戶 - 科技易即通"/>
    <s v="Reason:_x000a_1.Gmail的信件特定字樣底部會有黃底，為什麼？_x000a_2.承上，怎麼刪掉這個黃底的顯示？_x000a_3.承上，列印該信的時候會出現那個黃底嗎？_x000a_4.承上，如何儲存該信件以利後續列印？_x000a_5.承上，儲存下來的PDF檔內文字可以刪除嗎？_x000a_6.承上，怎麼把這個檔案EMAIL給其他人？_x000a_7.怎麼移除剛剛夾帶的檔案？_x000a_8.手寫鍵盤擋到信件了怎麼關掉？_x000a__x000a_Action:_x000a_1.有用關鍵字搜尋信件，故有該關鍵字相關的信件，該字詞就會有黃底顯示_x000a_2.刪掉搜尋字樣或多工關閉重開就會恢復_x000a_3.直接列印不會，但如果是截圖，列印截圖就可能會列印到黃底_x000a_4.Gmail&gt;該信件&gt;右上角&quot;...&quot;&gt;全部列印&gt;右上角&quot;向上箭頭符號&gt;儲存到檔案&gt;選擇儲存位置_x000a_5.不行刪除該PDF內文_x000a_6.Gmail&gt;新增信件&gt;選擇收件人&gt;填寫信件主旨&gt;右上角&quot;迴紋針&quot;&gt;files&gt;選擇檔案_x000a_7.承上，點選檔案&gt;移除_x000a_8.點擊手寫鍵盤右上角向下箭頭_x000a__x000a_Tools:LMI、測試機_x000a__x000a_End Result:無其他問題轉接滿意度。"/>
    <s v="程式相關"/>
  </r>
  <r>
    <s v="Call"/>
    <s v="voice"/>
    <d v="2025-12-09T00:00:00"/>
    <x v="1"/>
    <s v="2025-12-09 20:26:33"/>
    <s v="2025-12-09 20:30:47"/>
    <s v="SUR"/>
    <n v="20"/>
    <s v="077808966"/>
    <s v="SYNNEX"/>
    <s v="Out"/>
    <m/>
    <m/>
    <s v="Agent Ended"/>
    <s v="Howard.Chen"/>
    <s v="Resolved"/>
    <n v="252"/>
    <m/>
    <n v="252"/>
    <n v="2"/>
    <n v="124"/>
    <n v="128"/>
    <m/>
    <m/>
    <m/>
    <m/>
    <m/>
    <m/>
    <m/>
    <m/>
    <s v="NA"/>
    <s v="泰強守經銷商"/>
    <s v="Reason:150114PTA29487來信申請變更email。_x000a__x000a_Action:說明因今日稍早方完成投保，可待過帳後直接B2B系統申請批改。_x000a__x000a_Tools:TCS信箱-藍泓鈞保險email變更、B2B_x000a__x000a_End Result:無其他問題。077808966"/>
    <s v="批改申請"/>
  </r>
  <r>
    <s v="Call"/>
    <s v="voice"/>
    <d v="2025-12-09T00:00:00"/>
    <x v="1"/>
    <s v="2025-12-09 19:06:28"/>
    <s v="2025-12-09 19:10:51"/>
    <s v="SUR"/>
    <n v="19"/>
    <s v="073415887"/>
    <s v="SYNNEX"/>
    <s v="Out"/>
    <m/>
    <m/>
    <s v="Agent Ended"/>
    <s v="evan.liu"/>
    <s v="Resolved"/>
    <n v="261"/>
    <m/>
    <n v="261"/>
    <n v="2"/>
    <n v="165"/>
    <n v="96"/>
    <m/>
    <m/>
    <m/>
    <m/>
    <m/>
    <m/>
    <m/>
    <m/>
    <s v="NA"/>
    <s v="泰強守經銷商"/>
    <s v="Reason: 門市來信報修_x000a__x000a_Action: 事故日已超過保單到期日，告知門市該保單為一年期保單，並提供保險時間_x000a__x000a_Tools: TCS-保單150113TPA11478進件_x000a__x000a_End Result: 說明完成"/>
    <s v="一般諮詢"/>
  </r>
  <r>
    <s v="Call"/>
    <s v="IVR_SmartPlus"/>
    <d v="2025-12-09T00:00:00"/>
    <x v="1"/>
    <s v="2025-12-09 18:50:47"/>
    <s v="2025-12-09 18:52:11"/>
    <s v="SOLUTO"/>
    <n v="18"/>
    <s v="0975038006"/>
    <s v="FET"/>
    <s v="In"/>
    <m/>
    <m/>
    <s v="Agent Ended"/>
    <s v="Howard.Chen"/>
    <s v="Resolved"/>
    <n v="81"/>
    <m/>
    <n v="81"/>
    <n v="3"/>
    <n v="66"/>
    <n v="15"/>
    <m/>
    <s v="5"/>
    <s v="Yes"/>
    <m/>
    <m/>
    <m/>
    <m/>
    <s v="iOS"/>
    <s v="Apple iPhone 15 Pro Max"/>
    <s v="門市/經銷商"/>
    <s v="Reason:門市開通服務。_x000a__x000a_Action:_x000a_註冊號碼：0975038006_x000a_用戶姓氏：王小姐_x000a_註冊MDN綁定裝置：Apple iPhone 15 Pro Max_x000a__x000a_Tools:N/A。_x000a__x000a_End Result:開通完成(用戶已離開門市)，無其他問題，轉接滿意度。"/>
    <s v="專案"/>
  </r>
  <r>
    <s v="Call"/>
    <s v="IVR_SUR-Retail &amp; Sales support"/>
    <d v="2025-12-09T00:00:00"/>
    <x v="1"/>
    <s v="2025-12-09 18:38:58"/>
    <s v="2025-12-09 18:49:20"/>
    <s v="SUR"/>
    <n v="18"/>
    <s v="29588068"/>
    <s v="SYNNEX"/>
    <s v="In"/>
    <m/>
    <m/>
    <s v="Agent Ended"/>
    <s v="Howard.Chen"/>
    <s v="Resolved"/>
    <n v="620"/>
    <m/>
    <n v="620"/>
    <n v="3"/>
    <n v="417"/>
    <n v="203"/>
    <m/>
    <m/>
    <m/>
    <m/>
    <m/>
    <m/>
    <m/>
    <m/>
    <s v="NA"/>
    <s v="泰強守經銷商"/>
    <s v="Reason:60006144/150112PTA54851，前次維修有變更過IMEI，如何系統確認正確置換後的IMEI？_x000a__x000a_Action:_x000a_1.TRS-查看案件&gt;亞勝維修案件編號&gt;搜尋&gt;詳情&gt;案件詳情處確認保單號碼_x000a_2.B2B-首頁&gt;案件管理&gt;案件查詢&gt;輸入保單號碼&gt;查詢&gt;複製保戶身分證字號_x000a_3.B2B-首頁&gt;案件管理&gt;理賠服務&gt;亞勝B2B事故通知&gt;輸入ID及出險時間&gt;查詢，即可得批改後IMEI_x000a__x000a_Tools: TRS、B2B_x000a__x000a_End Result:無其他問題。0229588068"/>
    <s v="系統問題"/>
  </r>
  <r>
    <s v="Call"/>
    <s v="voice"/>
    <d v="2025-12-09T00:00:00"/>
    <x v="1"/>
    <s v="2025-12-09 18:00:35"/>
    <s v="2025-12-09 18:04:11"/>
    <s v="SUR"/>
    <n v="18"/>
    <s v="0229588068"/>
    <s v="SYNNEX"/>
    <s v="Out"/>
    <m/>
    <m/>
    <s v="Agent Ended"/>
    <s v="Howard.Chen"/>
    <s v="Resolved"/>
    <n v="215"/>
    <m/>
    <n v="215"/>
    <n v="1"/>
    <n v="75"/>
    <n v="140"/>
    <m/>
    <m/>
    <m/>
    <m/>
    <m/>
    <m/>
    <m/>
    <m/>
    <s v="NA"/>
    <s v="泰強守經銷商"/>
    <s v="Reason:回電引導門市B2B系統如何於事故通知查詢正確IMEI。_x000a__x000a_Action:門市現場仍有客戶沒空，且不確定何時有空可約回電，故提供TCS服務電話及服務時間，門市有空可進線詢問操作路徑。_x000a__x000a_Tools: NA_x000a__x000a_End Result:無其他問題。0229588068"/>
    <s v="系統問題"/>
  </r>
  <r>
    <s v="Call"/>
    <s v="IVR_SUR-Retail &amp; Sales support"/>
    <d v="2025-12-09T00:00:00"/>
    <x v="1"/>
    <s v="2025-12-09 17:51:44"/>
    <s v="2025-12-09 17:58:07"/>
    <s v="SUR"/>
    <n v="17"/>
    <s v="073415887"/>
    <s v="SYNNEX"/>
    <s v="In"/>
    <m/>
    <m/>
    <s v="Agent Ended"/>
    <s v="Howard.Chen"/>
    <s v="Resolved"/>
    <n v="380"/>
    <n v="31"/>
    <n v="380"/>
    <n v="3"/>
    <n v="267"/>
    <n v="113"/>
    <m/>
    <m/>
    <m/>
    <m/>
    <m/>
    <m/>
    <m/>
    <m/>
    <s v="NA"/>
    <s v="泰強守經銷商"/>
    <s v="Reason:_x000a_1.確認保單號碼_x000a_2.報修單填妥後，寄信至TCS信箱是否需進線確認？_x000a__x000a_Action:_x000a_1.核資提供150113PTA11478(~2025-02-26 13時)_x000a_2.擔心漏信可來電確認，但如未來電，收到信件也會協助報修事宜，簡單說明報修流程_x000a__x000a_Tools:B2B_x000a__x000a_End Result:無其他問題。073415887"/>
    <s v="一般諮詢"/>
  </r>
  <r>
    <s v="Call"/>
    <s v="voice"/>
    <d v="2025-12-09T00:00:00"/>
    <x v="1"/>
    <s v="2025-12-09 17:43:35"/>
    <s v="2025-12-09 17:49:43"/>
    <s v="SUR"/>
    <n v="17"/>
    <s v="034016005"/>
    <s v="SYNNEX"/>
    <s v="Out"/>
    <m/>
    <m/>
    <s v="Agent Ended"/>
    <s v="rex.liao"/>
    <s v="Resolved"/>
    <n v="367"/>
    <m/>
    <n v="367"/>
    <n v="1"/>
    <n v="241"/>
    <n v="126"/>
    <m/>
    <m/>
    <m/>
    <m/>
    <m/>
    <m/>
    <m/>
    <m/>
    <m/>
    <s v="泰強守經銷商"/>
    <s v="Reason: 派件，維修單60006108未附理賠申請書A單_x000a__x000a_Action: 告知門市未附理賠申請書A單，請備好後發信TCS信箱_x000a__x000a_Tools: 頻道派件，TCS信箱 【亞勝科技服務專案】泰強守保險報修-保單號碼150112PTC10526_x000a_維修單號60006108_x000a__x000a_End Result: 034016005_x000a_無其他問題"/>
    <s v="一般諮詢"/>
  </r>
  <r>
    <s v="Call"/>
    <s v="voice"/>
    <d v="2025-12-09T00:00:00"/>
    <x v="1"/>
    <s v="2025-12-09 17:41:57"/>
    <s v="2025-12-09 17:47:49"/>
    <s v="SUR"/>
    <n v="17"/>
    <s v="034511939"/>
    <s v="SYNNEX"/>
    <s v="Out"/>
    <m/>
    <m/>
    <s v="Customer Ended"/>
    <s v="JianKai.Ding"/>
    <s v="Resolved"/>
    <n v="351"/>
    <m/>
    <n v="350"/>
    <n v="2"/>
    <n v="61"/>
    <n v="290"/>
    <m/>
    <m/>
    <m/>
    <m/>
    <m/>
    <m/>
    <m/>
    <m/>
    <s v="N/A"/>
    <s v="泰強守經銷商"/>
    <s v="Reason: 門市反應B2B系統查不到資料_x000a__x000a_Action: 經此端測試確認， 150113PTA25667_x0009_游育錚_x0009_H222600817，是可以正常查看到此位客戶資料。請門市確認輸入法、日期及輸入資料的正確性再重新操作試試。門市已知悉，之後有空會再試試，如有問題會在進線告知。_x000a__x000a_Tools: 150113PTA25667_x000a__x000a_End Result: 034511939"/>
    <s v="一般諮詢"/>
  </r>
  <r>
    <s v="Call"/>
    <s v="voice"/>
    <d v="2025-12-09T00:00:00"/>
    <x v="1"/>
    <s v="2025-12-09 17:32:07"/>
    <s v="2025-12-09 17:37:15"/>
    <s v="SUR"/>
    <n v="17"/>
    <s v="0928753983"/>
    <s v="SYNNEX"/>
    <s v="Out"/>
    <m/>
    <m/>
    <s v="Agent Ended"/>
    <s v="rex.liao"/>
    <s v="Resolved"/>
    <n v="306"/>
    <m/>
    <n v="307"/>
    <n v="1"/>
    <n v="162"/>
    <n v="144"/>
    <m/>
    <m/>
    <m/>
    <m/>
    <m/>
    <m/>
    <m/>
    <m/>
    <m/>
    <s v="泰強守經銷商"/>
    <s v="Reason: 派件，協助批改IMEI，並確認收件地址_x000a__x000a_Action: 確認收件地址為台南市南區中華西路一段21號_x000a__x000a_Tools: 頻道派件，TCS信箱 【亞勝科技服務專案】泰強守保險報修-保單號碼150113PTC01274_x000a__x000a_End Result: 0928753983_x000a_無其他問題，並希望後續如批改完成再致電告知"/>
    <s v="批改申請"/>
  </r>
  <r>
    <s v="Call"/>
    <s v="voice"/>
    <d v="2025-12-09T00:00:00"/>
    <x v="1"/>
    <s v="2025-12-09 17:23:08"/>
    <s v="2025-12-09 17:27:29"/>
    <s v="SUR"/>
    <n v="17"/>
    <s v="052251888"/>
    <s v="SYNNEX"/>
    <s v="Out"/>
    <m/>
    <m/>
    <s v="Agent Ended"/>
    <s v="evan.liu"/>
    <s v="Resolved"/>
    <n v="260"/>
    <m/>
    <n v="260"/>
    <n v="1"/>
    <n v="127"/>
    <n v="133"/>
    <m/>
    <m/>
    <m/>
    <m/>
    <m/>
    <m/>
    <m/>
    <m/>
    <s v="NA"/>
    <s v="泰強守經銷商"/>
    <s v="Reason: 此為失竊案件, 請協助通知客戶補件, 若客戶有疑慮請洽詢購買保單之門市人員或保險公司客服_x000a__x000a_Action: _x000a_1.僅理賠竊盜強盜搶奪，遺失非屬理賠範圍_x000a_2.事故時間是指案發時間，非報案時間_x000a_3.如有補件亦須補身分證明文件_x000a__x000a_Tools: TCS-泰強守服務申請-150114PTA04636-60006164-失竊案件_x000a__x000a_End Result: 說明完成"/>
    <s v="一般諮詢"/>
  </r>
  <r>
    <s v="Call"/>
    <s v="IVR_SUR-Retail &amp; Sales support"/>
    <d v="2025-12-09T00:00:00"/>
    <x v="1"/>
    <s v="2025-12-09 17:03:43"/>
    <s v="2025-12-09 17:06:12"/>
    <s v="SUR"/>
    <n v="17"/>
    <s v="0911863934"/>
    <s v="SYNNEX"/>
    <s v="In"/>
    <m/>
    <m/>
    <s v="Agent Ended"/>
    <s v="Howard.Chen"/>
    <s v="Resolved"/>
    <n v="145"/>
    <m/>
    <n v="146"/>
    <n v="3"/>
    <n v="119"/>
    <n v="26"/>
    <m/>
    <m/>
    <m/>
    <m/>
    <m/>
    <m/>
    <m/>
    <m/>
    <s v="NA"/>
    <s v="泰強守經銷商"/>
    <s v="Reason:150113PTA42729保單到期日查詢_x000a__x000a_Action:核資提供，~2026-11-09 18時_x000a__x000a_Tools:B2B_x000a__x000a_End Result:無其他問題。033663668"/>
    <s v="一般諮詢"/>
  </r>
  <r>
    <s v="Call"/>
    <s v="voice"/>
    <d v="2025-12-09T00:00:00"/>
    <x v="1"/>
    <s v="2025-12-09 17:02:57"/>
    <s v="2025-12-09 17:08:16"/>
    <s v="SUR"/>
    <n v="17"/>
    <s v="063303229"/>
    <s v="SYNNEX"/>
    <s v="Out"/>
    <m/>
    <m/>
    <s v="Agent Ended"/>
    <s v="JianKai.Ding"/>
    <s v="Resolved"/>
    <n v="318"/>
    <m/>
    <n v="318"/>
    <n v="1"/>
    <n v="217"/>
    <n v="101"/>
    <m/>
    <m/>
    <m/>
    <m/>
    <m/>
    <m/>
    <m/>
    <m/>
    <s v="N/A"/>
    <s v="泰強守經銷商"/>
    <s v="Reason: 門市來信紙本報修，請先協助確認TRS是否為有效保險件，若無權限請協助檢查文件完整性，確認事故地點並於TRS起單_x000a__x000a_Action: 去電確認收取信件，說明維修單號及保單號回填AB單，物流單黏貼維修箱上，約兩個工作日物流過去取件_x000a__x000a_Tools: 150113PTA47231、60006193_x000a__x000a_End Result: 063303229"/>
    <s v="一般諮詢"/>
  </r>
  <r>
    <s v="Chat"/>
    <s v="ios_device"/>
    <d v="2025-12-09T00:00:00"/>
    <x v="1"/>
    <s v="2025-12-09 16:42:41"/>
    <s v="2025-12-09 16:49:29"/>
    <s v="SOLUTO"/>
    <n v="16"/>
    <s v="0988920779"/>
    <s v="CHT_HOME"/>
    <s v="In"/>
    <s v="嗨，我想問問題！"/>
    <s v="Technical Support"/>
    <s v="Customer Ended"/>
    <s v="Howard.Chen"/>
    <s v="Resolved"/>
    <n v="583"/>
    <m/>
    <n v="582"/>
    <n v="1"/>
    <n v="407"/>
    <n v="175"/>
    <m/>
    <m/>
    <m/>
    <m/>
    <m/>
    <m/>
    <m/>
    <m/>
    <s v="NA"/>
    <s v="註冊用戶 - 智慧放心家"/>
    <s v="Reason:_x000a_1.如何查詢家電延保服務時間？_x000a_2.客戶表示未曾操作過裝置登錄。_x000a__x000a_Action:_x000a_1.智慧放心家APP&gt;首頁&gt;服務預約&gt;手機驗證&gt;點選我的裝置頁籤，此處可以看到您的家電延保服務時間_x000a_2.客表示無須提供登錄步驟，會自行操作且無須回電關懷_x000a__x000a_Tools:CHT Home EWS_智慧放(FUN)心家_系統操作_20250520_x000a__x000a_End Result:無其他問題，尚未完成所有結尾語客戶即自行中斷。"/>
    <s v="服務諮詢"/>
  </r>
  <r>
    <s v="Chat"/>
    <s v="ios_device"/>
    <d v="2025-12-09T00:00:00"/>
    <x v="1"/>
    <s v="2025-12-09 16:42:20"/>
    <s v="2025-12-09 16:42:45"/>
    <s v="SOLUTO"/>
    <n v="16"/>
    <s v="0988920779"/>
    <s v="CHT_HOME"/>
    <s v="In"/>
    <s v="嗨，我想問問題！"/>
    <s v="Technical Support"/>
    <s v="Reassigned"/>
    <s v="tw-genai"/>
    <s v="Resolved"/>
    <m/>
    <m/>
    <m/>
    <m/>
    <m/>
    <m/>
    <m/>
    <m/>
    <m/>
    <m/>
    <m/>
    <m/>
    <m/>
    <m/>
    <m/>
    <m/>
    <m/>
    <m/>
  </r>
  <r>
    <s v="Chat"/>
    <s v="ios_device"/>
    <d v="2025-12-09T00:00:00"/>
    <x v="1"/>
    <s v="2025-12-09 16:34:50"/>
    <s v="2025-12-09 16:41:27"/>
    <s v="SOLUTO"/>
    <n v="16"/>
    <s v="0988920779"/>
    <s v="CHT_HOME"/>
    <s v="In"/>
    <s v="嗨，我想問問題！"/>
    <s v="Technical Support"/>
    <s v="Customer Ended"/>
    <s v="tw-genai"/>
    <s v="Resolved"/>
    <m/>
    <m/>
    <m/>
    <m/>
    <m/>
    <m/>
    <m/>
    <s v=" 非常不願意推薦"/>
    <s v=" 否"/>
    <m/>
    <m/>
    <m/>
    <m/>
    <m/>
    <m/>
    <m/>
    <m/>
    <m/>
  </r>
  <r>
    <s v="Chat"/>
    <s v="ios_device"/>
    <d v="2025-12-09T00:00:00"/>
    <x v="1"/>
    <s v="2025-12-09 16:28:20"/>
    <s v="2025-12-09 16:28:58"/>
    <s v="SOLUTO"/>
    <n v="16"/>
    <s v="0988920779"/>
    <s v="CHT_HOME"/>
    <s v="In"/>
    <s v="嗨，我想問問題！"/>
    <s v="Technical Support"/>
    <s v="Agent Ended"/>
    <s v="tw-genai"/>
    <s v="Resolved"/>
    <m/>
    <m/>
    <m/>
    <m/>
    <n v="38"/>
    <m/>
    <m/>
    <m/>
    <m/>
    <m/>
    <m/>
    <m/>
    <m/>
    <m/>
    <m/>
    <m/>
    <m/>
    <m/>
  </r>
  <r>
    <s v="Call"/>
    <s v="IVR_SUR-Retail &amp; Sales support"/>
    <d v="2025-12-09T00:00:00"/>
    <x v="1"/>
    <s v="2025-12-09 16:13:48"/>
    <s v="2025-12-09 16:21:45"/>
    <s v="SUR"/>
    <n v="16"/>
    <s v="079623938"/>
    <s v="SYNNEX"/>
    <s v="In"/>
    <m/>
    <m/>
    <s v="Customer Ended"/>
    <s v="JianKai.Ding"/>
    <s v="Resolved"/>
    <n v="474"/>
    <n v="70"/>
    <n v="474"/>
    <n v="4"/>
    <n v="194"/>
    <n v="280"/>
    <m/>
    <m/>
    <m/>
    <m/>
    <m/>
    <m/>
    <m/>
    <m/>
    <s v="N/A"/>
    <s v="泰強守經銷商"/>
    <s v="Reason: 門市進線詢問維修進度，備註顯示12/3置換，是代表維修中心有聯繫客戶了嗎?_x000a__x000a_Action: 此端說明此狀態不代表維修中心已聯繫過客戶，只能確認此件是走置換方式，請客戶後續再留意維修中心電話。_x000a__x000a_Tools: 60006035_x000a__x000a_End Result: 062158890、079623938"/>
    <s v="一般諮詢"/>
  </r>
  <r>
    <s v="Call"/>
    <s v="voice"/>
    <d v="2025-12-09T00:00:00"/>
    <x v="1"/>
    <s v="2025-12-09 16:11:57"/>
    <s v="2025-12-09 16:14:34"/>
    <s v="SUR"/>
    <n v="16"/>
    <s v="0426228099"/>
    <s v="SYNNEX"/>
    <s v="Out"/>
    <m/>
    <m/>
    <s v="Agent Ended"/>
    <s v="Howard.Chen"/>
    <s v="Resolved"/>
    <n v="155"/>
    <m/>
    <n v="155"/>
    <n v="2"/>
    <n v="105"/>
    <n v="50"/>
    <m/>
    <m/>
    <m/>
    <m/>
    <m/>
    <m/>
    <m/>
    <m/>
    <s v="NA"/>
    <s v="泰強守經銷商"/>
    <s v="Reason:150112PTA55157來信報修，已收到修正補件AB單並起單完成。_x000a__x000a_Action:確認收到回信物流單及維修編號(60006191)，說明打包方式後呼叫物流。_x000a__x000a_Tools:TCS信箱-Re: APPLE 15 PRO 128G藍 保險報修、TRS、TCS信箱-【亞勝科技服務專案】泰強守保險報修-150112PTA55157_x000a__x000a_End Result:無其他問題。0426228099"/>
    <s v="一般諮詢"/>
  </r>
  <r>
    <s v="Call"/>
    <s v="voice"/>
    <d v="2025-12-09T00:00:00"/>
    <x v="1"/>
    <s v="2025-12-09 16:09:16"/>
    <s v="2025-12-09 16:12:32"/>
    <s v="SUR"/>
    <n v="16"/>
    <s v="0987651775"/>
    <s v="SYNNEX"/>
    <s v="Out"/>
    <m/>
    <m/>
    <s v="Agent Ended"/>
    <s v="JianKai.Ding"/>
    <s v="Resolved"/>
    <n v="195"/>
    <m/>
    <n v="194"/>
    <n v="2"/>
    <n v="124"/>
    <n v="71"/>
    <m/>
    <m/>
    <m/>
    <m/>
    <m/>
    <m/>
    <m/>
    <m/>
    <s v="N/A"/>
    <s v="泰強守經銷商"/>
    <s v="Reason: 門市來信紙本報修，請先協助確認TRS是否為有效保險件，若無權限請協助檢查文件完整性，確認事故地點並於TRS起單_x000a__x000a_Action: 去電確認收取信件，說明維修單號及保單號回填AB單，物流單黏貼維修箱上，約兩個工作日物流過去取件_x000a__x000a_Tools: 150113PTA44992_x000a__x000a_End Result: 0987651775"/>
    <s v="一般諮詢"/>
  </r>
  <r>
    <s v="Call"/>
    <s v="voice"/>
    <d v="2025-12-09T00:00:00"/>
    <x v="1"/>
    <s v="2025-12-09 16:02:35"/>
    <s v="2025-12-09 16:07:12"/>
    <s v="SUR"/>
    <n v="16"/>
    <s v="0987651775"/>
    <s v="SYNNEX"/>
    <s v="Out"/>
    <m/>
    <m/>
    <s v="Agent Ended"/>
    <s v="JianKai.Ding"/>
    <s v="Resolved"/>
    <n v="276"/>
    <m/>
    <n v="276"/>
    <n v="1"/>
    <n v="129"/>
    <n v="147"/>
    <m/>
    <m/>
    <m/>
    <m/>
    <m/>
    <m/>
    <m/>
    <m/>
    <s v="N/A"/>
    <s v="泰強守經銷商"/>
    <s v="Reason: 門市來信紙本報修，請先協助確認TRS是否為有效保險件，若無權限請協助檢查文件完整性，確認事故地點並於TRS起單_x000a__x000a_Action: 去電確認收取信件，說明維修單號回填AB單，物流單黏貼維修箱上，約兩個工作日物流過去取件_x000a__x000a_Tools: 150113PTA44992_x000a__x000a_End Result: 0987651775"/>
    <s v="一般諮詢"/>
  </r>
  <r>
    <s v="Call"/>
    <s v="voice"/>
    <d v="2025-12-09T00:00:00"/>
    <x v="1"/>
    <s v="2025-12-09 15:42:41"/>
    <s v="2025-12-09 15:48:31"/>
    <s v="SUR"/>
    <n v="15"/>
    <s v="0426228099"/>
    <s v="SYNNEX"/>
    <s v="Out"/>
    <m/>
    <m/>
    <s v="Agent Ended"/>
    <s v="Howard.Chen"/>
    <s v="Resolved"/>
    <n v="349"/>
    <m/>
    <n v="349"/>
    <n v="1"/>
    <n v="250"/>
    <n v="99"/>
    <m/>
    <m/>
    <m/>
    <m/>
    <m/>
    <m/>
    <m/>
    <m/>
    <s v="NA"/>
    <s v="泰強守經銷商"/>
    <s v="Reason:_x000a_1.150112PTA55157來信報修，A單填寫到舊的IMEI須更正、送修聯填寫之其他聯絡人不得為門市人員。_x000a_2.門市詢問保險到期日為12/11，如維修時程較長是否會影響保險理賠？_x000a__x000a_Action: _x000a_1.說明完成，待補件後協助起單。_x000a_2.到期日為12/11，到期後緩衝期15天內完成報修申請並將裝置送至維修中心即可。如維修時間14工作天超過緩衝期，不影響理賠。_x000a__x000a_Tools:TCS信箱-Re: APPLE 15 PRO 128G藍 保險報修_x000a__x000a_End Result:無其他問題。0426228099"/>
    <s v="一般諮詢"/>
  </r>
  <r>
    <s v="Call"/>
    <s v="voice"/>
    <d v="2025-12-09T00:00:00"/>
    <x v="1"/>
    <s v="2025-12-09 15:04:12"/>
    <s v="2025-12-09 15:08:16"/>
    <s v="SUR"/>
    <n v="15"/>
    <s v="0983782775"/>
    <s v="SYNNEX"/>
    <s v="Out"/>
    <m/>
    <m/>
    <s v="Customer Ended"/>
    <s v="JianKai.Ding"/>
    <s v="Resolved"/>
    <n v="243"/>
    <m/>
    <n v="243"/>
    <n v="1"/>
    <n v="94"/>
    <n v="149"/>
    <m/>
    <m/>
    <m/>
    <m/>
    <m/>
    <m/>
    <m/>
    <m/>
    <s v="N/A"/>
    <s v="泰強守經銷商"/>
    <s v="Reason: 來信變更SN，若僅前方多一個S不影響理賠(掃描會產生)，若仍需批改請確認批改原因及檢查應附資料，回填文件資料至表單。_x000a__x000a_Action: 去電確認批改原因，門市表示怕影響到報修。此端說明不會影響，門市表示ok，那就不批改了。_x000a__x000a_Tools: 150113PTA32753_x000a__x000a_End Result: 0983782775"/>
    <s v="一般諮詢"/>
  </r>
  <r>
    <s v="Call"/>
    <s v="IVR_SUR-Retail &amp; Sales support"/>
    <d v="2025-12-09T00:00:00"/>
    <x v="1"/>
    <s v="2025-12-09 13:59:38"/>
    <s v="2025-12-09 14:03:01"/>
    <s v="SUR"/>
    <n v="13"/>
    <s v="063303229"/>
    <s v="SYNNEX"/>
    <s v="In"/>
    <m/>
    <m/>
    <s v="Agent Ended"/>
    <s v="JianKai.Ding"/>
    <s v="Resolved"/>
    <n v="200"/>
    <n v="41"/>
    <n v="201"/>
    <n v="3"/>
    <n v="101"/>
    <n v="99"/>
    <m/>
    <m/>
    <m/>
    <m/>
    <m/>
    <m/>
    <m/>
    <m/>
    <s v="N/A"/>
    <s v="泰強守經銷商"/>
    <s v="Reason: 有寄出維修申請ab單，請此端確認是否收到信件_x000a__x000a_Action: 經確認已收取，告知門市稍後起單完成後會再做通知。_x000a__x000a_Tools: n/a_x000a__x000a_End Result: 063303229"/>
    <s v="一般諮詢"/>
  </r>
  <r>
    <s v="Call"/>
    <s v="IVR_SUR-Retail &amp; Sales support"/>
    <d v="2025-12-09T00:00:00"/>
    <x v="1"/>
    <s v="2025-12-09 13:40:15"/>
    <s v="2025-12-09 13:55:02"/>
    <s v="SUR"/>
    <n v="13"/>
    <s v="0980045518"/>
    <s v="SYNNEX"/>
    <s v="In"/>
    <m/>
    <m/>
    <s v="Agent Ended"/>
    <s v="JianKai.Ding"/>
    <s v="Resolved"/>
    <n v="883"/>
    <m/>
    <n v="884"/>
    <n v="3"/>
    <n v="742"/>
    <n v="141"/>
    <m/>
    <m/>
    <m/>
    <m/>
    <m/>
    <m/>
    <m/>
    <m/>
    <s v="N/A"/>
    <s v="泰強守經銷商"/>
    <s v="Reason: 門市進線詢問保單號與期限，客戶要申請報修。令索取報修ab單。_x000a__x000a_Action: 與門市核資後提供保單號與期限。寄信門市提供ab單。_x000a__x000a_Tools: 150113PTA25667_x000a__x000a_End Result: 0980045518"/>
    <s v="一般諮詢"/>
  </r>
  <r>
    <s v="Call"/>
    <s v="voice"/>
    <d v="2025-12-09T00:00:00"/>
    <x v="1"/>
    <s v="2025-12-09 13:35:14"/>
    <s v="2025-12-09 13:38:57"/>
    <s v="SUR"/>
    <n v="13"/>
    <s v="063303229"/>
    <s v="SYNNEX"/>
    <s v="Out"/>
    <m/>
    <m/>
    <s v="Customer Ended"/>
    <s v="JianKai.Ding"/>
    <s v="Resolved"/>
    <n v="222"/>
    <m/>
    <n v="221"/>
    <n v="2"/>
    <n v="57"/>
    <n v="165"/>
    <m/>
    <m/>
    <m/>
    <m/>
    <m/>
    <m/>
    <m/>
    <m/>
    <s v="N/A"/>
    <s v="泰強守經銷商"/>
    <s v="Reason: 要申請報修，沒有權限，如何報修?_x000a__x000a_Action: 提供ab單給門市，去電確認是否收到信件。門市表示已收到。請門市填寫後回信即可。_x000a__x000a_Tools: n/a_x000a__x000a_End Result: 063303229"/>
    <s v="一般諮詢"/>
  </r>
  <r>
    <s v="Call"/>
    <s v="voice"/>
    <d v="2025-12-09T00:00:00"/>
    <x v="1"/>
    <s v="2025-12-09 12:54:01"/>
    <s v="2025-12-09 13:00:32"/>
    <s v="SUR"/>
    <n v="12"/>
    <s v="048385899"/>
    <s v="SYNNEX"/>
    <s v="Out"/>
    <m/>
    <m/>
    <s v="Agent Ended"/>
    <s v="rex.liao"/>
    <s v="Resolved"/>
    <n v="389"/>
    <m/>
    <n v="389"/>
    <n v="1"/>
    <n v="180"/>
    <n v="209"/>
    <m/>
    <m/>
    <m/>
    <m/>
    <m/>
    <m/>
    <m/>
    <m/>
    <m/>
    <s v="泰強守經銷商"/>
    <s v="Reason: 派件，用戶失聯，請門市協助聯繫_x000a__x000a_Action: 確認到用戶有其他連絡電話 048811181#1312 ，並在周一到五 早上8點到17點聯繫，後續如用戶有聯繫門市也會協助告知_x000a__x000a_Tools: 頻道派件，TCS信箱 【亞勝科技服務專案】泰強守保險報修-保單號碼150113PTA38113_x000a_維修單號60006074_x000a__x000a_End Result: 048385899_x000a_門市無其他問題"/>
    <s v="一般諮詢"/>
  </r>
  <r>
    <s v="Call"/>
    <s v="voice"/>
    <d v="2025-12-09T00:00:00"/>
    <x v="1"/>
    <s v="2025-12-09 12:43:23"/>
    <s v="2025-12-09 12:47:11"/>
    <s v="SUR"/>
    <n v="12"/>
    <s v="0424610058"/>
    <s v="SYNNEX"/>
    <s v="Out"/>
    <m/>
    <m/>
    <s v="Agent Ended"/>
    <s v="rex.liao"/>
    <s v="Resolved"/>
    <n v="228"/>
    <m/>
    <n v="227"/>
    <n v="1"/>
    <n v="118"/>
    <n v="110"/>
    <m/>
    <m/>
    <m/>
    <m/>
    <m/>
    <m/>
    <m/>
    <m/>
    <m/>
    <s v="泰強守經銷商"/>
    <s v="Reason: 派件，協助門市地址批改申請_x000a__x000a_Action: 與門市確認文件地址在台中市西屯區福雅路48號1樓_x000a__x000a_Tools: 頻道派件，TCS信箱 【亞勝科技服務專案】泰強守保險報修-保單號碼150114PTA29461_x000a__x000a_End Result: 0424610058_x000a_確認無其他問題"/>
    <s v="批改申請"/>
  </r>
  <r>
    <s v="Call"/>
    <s v="voice"/>
    <d v="2025-12-09T00:00:00"/>
    <x v="1"/>
    <s v="2025-12-09 12:27:24"/>
    <s v="2025-12-09 12:33:09"/>
    <s v="SUR"/>
    <n v="12"/>
    <s v="033151689"/>
    <s v="SYNNEX"/>
    <s v="Out"/>
    <m/>
    <m/>
    <s v="Customer Ended"/>
    <s v="molly.song"/>
    <s v="Resolved"/>
    <n v="345"/>
    <m/>
    <n v="344"/>
    <n v="1"/>
    <n v="112"/>
    <n v="233"/>
    <m/>
    <m/>
    <m/>
    <m/>
    <m/>
    <m/>
    <m/>
    <m/>
    <s v="NA"/>
    <s v="泰強守經銷商"/>
    <s v="Reason: Gina來信 此案件音訊測試通過, 請門市提供詳細爆音情況_x000a__x000a_Action: 門市表示撥放影片的時候會有爆音情況，因此他們有測試通話也會有，另按擴音情況也有_x000a__x000a_Tools: TCS信箱-回覆: 送返裝置問題未改善申請覆修-【150113PTA46085】/【60006168】_x000a__x000a_End Result: 確認完成"/>
    <s v="一般諮詢"/>
  </r>
  <r>
    <s v="Call"/>
    <s v="voice"/>
    <d v="2025-12-09T00:00:00"/>
    <x v="1"/>
    <s v="2025-12-09 12:27:08"/>
    <s v="2025-12-09 12:30:14"/>
    <s v="SUR"/>
    <n v="12"/>
    <s v="0987651775"/>
    <s v="SYNNEX"/>
    <s v="Out"/>
    <m/>
    <m/>
    <s v="Customer Ended"/>
    <s v="JianKai.Ding"/>
    <s v="Resolved"/>
    <n v="185"/>
    <m/>
    <n v="185"/>
    <n v="1"/>
    <n v="72"/>
    <n v="113"/>
    <m/>
    <m/>
    <m/>
    <m/>
    <m/>
    <m/>
    <m/>
    <m/>
    <s v="N/A"/>
    <s v="泰強守經銷商"/>
    <s v="Reason: 承保保險公司未填(國泰產險 A單)、報修時間未填(A單)、收件經銷商未填(B單)、事故地點確認。未關閉FMIP。_x000a__x000a_Action: 經確認FMIP已關閉，缺AB單補件。去電門市何小姐，通知補上。_x000a__x000a_Tools: 150113PTA44992_x000a__x000a_End Result: 0987651775"/>
    <s v="一般諮詢"/>
  </r>
  <r>
    <s v="Call"/>
    <s v="voice"/>
    <d v="2025-12-09T00:00:00"/>
    <x v="1"/>
    <s v="2025-12-09 12:18:09"/>
    <s v="2025-12-09 12:23:35"/>
    <s v="SUR"/>
    <n v="12"/>
    <s v="0287729016"/>
    <s v="SYNNEX"/>
    <s v="Out"/>
    <m/>
    <m/>
    <s v="Agent Ended"/>
    <s v="JianKai.Ding"/>
    <s v="Resolved"/>
    <n v="326"/>
    <n v="60"/>
    <n v="325"/>
    <n v="1"/>
    <n v="219"/>
    <n v="107"/>
    <m/>
    <m/>
    <m/>
    <m/>
    <m/>
    <m/>
    <m/>
    <m/>
    <s v="N/A"/>
    <s v="泰強守經銷商"/>
    <s v="Reason: 門市來信紙本報修，請先協助確認TRS是否為有效保險件，檢查文件無誤，確認事故地點並於TRS起單_x000a__x000a_Action: 去電確認收取信件，說明維修單號及保單號回填AB單，補上維修申請日期，物流單黏貼維修箱上，約兩個工作日物流過去取件_x000a__x000a_Tools: 150112PTA55146_x000a__x000a_End Result: 0287729016"/>
    <s v="一般諮詢"/>
  </r>
  <r>
    <s v="Call"/>
    <s v="IVR_SmartPlus"/>
    <d v="2025-12-09T00:00:00"/>
    <x v="1"/>
    <s v="2025-12-09 11:33:03"/>
    <s v="2025-12-09 11:58:03"/>
    <s v="SOLUTO"/>
    <n v="11"/>
    <s v="0986128655"/>
    <s v="FET"/>
    <s v="In"/>
    <m/>
    <m/>
    <s v="Agent Ended"/>
    <s v="JianKai.Ding"/>
    <s v="Resolved"/>
    <n v="1497"/>
    <n v="362"/>
    <n v="1497"/>
    <n v="3"/>
    <n v="1073"/>
    <n v="424"/>
    <m/>
    <s v="5"/>
    <s v="Yes"/>
    <m/>
    <m/>
    <m/>
    <m/>
    <s v="Android"/>
    <s v="Samsung  Galaxy S22 Ultra"/>
    <s v="註冊用戶 - 數位萬事通"/>
    <s v="Reason: _x000a_問題1.FB社團原本創立時是隱私，要如何改成公開，或改成粉絲專業_x000a_問題2.如何邀好友加入社團_x000a__x000a_Action: _x000a_問題1.引導:設定 &gt; 設定社團 &gt;隱私設定。經確認，狀態無法切換成公開，選項下面有說明不符合資格轉換。資格判定為FB判定，故此情況下無法轉換。客戶已知悉。_x000a_問題2.好友名單 &gt; 邀請_x000a__x000a_Tools: 個人經驗、LMI、詢問同事(REX)_x000a__x000a_End Result: 已解決，轉滿意度。"/>
    <s v="程式相關"/>
  </r>
  <r>
    <s v="Call"/>
    <s v="voice"/>
    <d v="2025-12-09T00:00:00"/>
    <x v="1"/>
    <s v="2025-12-09 10:42:08"/>
    <s v="2025-12-09 10:45:37"/>
    <s v="SOLUTO"/>
    <n v="10"/>
    <s v="0930081238"/>
    <s v="FET"/>
    <s v="Out"/>
    <m/>
    <m/>
    <s v="Customer Ended"/>
    <s v="JianKai.Ding"/>
    <s v="Resolved"/>
    <n v="208"/>
    <m/>
    <n v="208"/>
    <n v="1"/>
    <n v="78"/>
    <n v="130"/>
    <m/>
    <m/>
    <m/>
    <m/>
    <m/>
    <m/>
    <m/>
    <s v="Android"/>
    <s v="Samsung Galaxy A52 5G"/>
    <s v="註冊用戶 - 數位萬事通"/>
    <s v="Reason: FB如何按愛心_x000a__x000a_Action: 前通電話向客戶說明錯誤，去點更正說明:點選愛心的方式: 按住讚 &gt; 選愛心_x000a__x000a_Tools: 個人經驗、詢問同事(REX)_x000a__x000a_End Result: 已解決"/>
    <s v="程式相關"/>
  </r>
  <r>
    <s v="Call"/>
    <s v="IVR_SmartPlus"/>
    <d v="2025-12-09T00:00:00"/>
    <x v="1"/>
    <s v="2025-12-09 10:29:45"/>
    <s v="2025-12-09 10:38:07"/>
    <s v="SOLUTO"/>
    <n v="10"/>
    <s v="0930081238"/>
    <s v="FET"/>
    <s v="In"/>
    <m/>
    <m/>
    <s v="Agent Ended"/>
    <s v="JianKai.Ding"/>
    <s v="Resolved"/>
    <n v="489"/>
    <m/>
    <n v="489"/>
    <n v="13"/>
    <n v="287"/>
    <n v="202"/>
    <m/>
    <s v="5"/>
    <s v="Yes"/>
    <m/>
    <m/>
    <m/>
    <m/>
    <s v="Android"/>
    <s v="Samsung Galaxy A52 5G"/>
    <s v="註冊用戶 - 數位萬事通"/>
    <s v="Reason: FB影片中有講到看完請他幫他影片點個愛心，詢問要在哪裡點選。_x000a__x000a_Action: 此端說明應該是點讚功能。_x000a__x000a_Tools: 個人經驗_x000a__x000a_End Result: 已解決，轉滿意度。"/>
    <s v="程式相關"/>
  </r>
  <r>
    <s v="Chat"/>
    <s v="android_device"/>
    <d v="2025-12-09T00:00:00"/>
    <x v="1"/>
    <s v="2025-12-09 09:49:24"/>
    <s v="2025-12-09 09:52:05"/>
    <s v="SOLUTO"/>
    <n v="9"/>
    <s v="0970256622"/>
    <s v="CHT_HOME"/>
    <s v="In"/>
    <s v="Technical Support"/>
    <s v="Technical Support"/>
    <s v="Customer Ended"/>
    <s v="tw-genai"/>
    <s v="Resolved"/>
    <m/>
    <m/>
    <m/>
    <m/>
    <m/>
    <m/>
    <m/>
    <m/>
    <m/>
    <m/>
    <m/>
    <m/>
    <m/>
    <m/>
    <m/>
    <m/>
    <m/>
    <m/>
  </r>
  <r>
    <s v="Call"/>
    <s v="IVR_SmartPlus"/>
    <d v="2025-12-08T00:00:00"/>
    <x v="2"/>
    <s v="2025-12-08 21:35:26"/>
    <s v="2025-12-08 21:44:44"/>
    <s v="SOLUTO"/>
    <n v="21"/>
    <s v="0986128655"/>
    <s v="FET"/>
    <s v="In"/>
    <m/>
    <m/>
    <s v="Agent Ended"/>
    <s v="amber.wang"/>
    <s v="Resolved"/>
    <n v="554"/>
    <m/>
    <n v="553"/>
    <n v="4"/>
    <n v="474"/>
    <n v="80"/>
    <m/>
    <s v="5"/>
    <s v="Yes"/>
    <m/>
    <m/>
    <m/>
    <m/>
    <s v="Android"/>
    <s v="Samsung  Galaxy S22 Ultra"/>
    <s v="註冊用戶 - 數位萬事通"/>
    <s v="Reason: _x000a_詢問臉書封鎖的人在哪可以看到_x000a_Action: _x000a_FB-功能表-設定和隱私-設定-封鎖_x000a_Tools: _x000a_個人經驗_x000a_End Result: _x000a_無其他問題"/>
    <s v="程式相關"/>
  </r>
  <r>
    <s v="Call"/>
    <s v="In-App Voip Call"/>
    <d v="2025-12-08T00:00:00"/>
    <x v="2"/>
    <s v="2025-12-08 21:26:55"/>
    <s v="2025-12-08 21:33:56"/>
    <s v="SOLUTO"/>
    <n v="21"/>
    <s v="0915951112"/>
    <s v="DEX"/>
    <s v="In"/>
    <m/>
    <m/>
    <s v="Agent Ended"/>
    <s v="amber.wang"/>
    <s v="Resolved"/>
    <n v="418"/>
    <m/>
    <n v="418"/>
    <n v="3"/>
    <n v="277"/>
    <n v="141"/>
    <m/>
    <m/>
    <m/>
    <m/>
    <m/>
    <m/>
    <m/>
    <s v="iOS"/>
    <s v="Apple iPhone 16 Pro Max"/>
    <s v="註冊用戶 - 科技易即通"/>
    <s v="Reason: _x000a_表示App會跳通知想關閉_x000a_Action: _x000a_1.設定-通知-找到App-確認已關閉_x000a_用戶端表示確認是已關閉狀態仍有通知，與用戶說明有可能App異常_x000a_可嘗試刪除重新下載後再次關閉通知，用戶表示那沒關係先不用_x000a_Tools: _x000a_個人經驗_x000a_End Result: _x000a_無其他問題"/>
    <s v="裝置設定"/>
  </r>
  <r>
    <s v="Call"/>
    <s v="In-App Voip Call"/>
    <d v="2025-12-08T00:00:00"/>
    <x v="2"/>
    <s v="2025-12-08 21:01:25"/>
    <s v="2025-12-08 21:07:39"/>
    <s v="SOLUTO"/>
    <n v="21"/>
    <s v="0910181304"/>
    <s v="DEX"/>
    <s v="In"/>
    <m/>
    <m/>
    <s v="Agent Ended"/>
    <s v="Howard.Chen"/>
    <s v="Resolved"/>
    <n v="371"/>
    <m/>
    <n v="372"/>
    <n v="3"/>
    <n v="192"/>
    <n v="179"/>
    <m/>
    <s v="非常願意推薦"/>
    <s v="已解決"/>
    <m/>
    <m/>
    <m/>
    <m/>
    <s v="iOS"/>
    <s v="Apple  iPhone 17 Pro Max"/>
    <s v="註冊用戶 - 科技易即通"/>
    <s v="Reason: 稍早反映科技易即通APP無法進線，現使用新手機測試，可以正常撥打。_x000a__x000a_Action: 建議未來透過APP撥打還是使用新手機，現註冊門號綁定新手機且門號也在新手機上，如進線過程有驗證註冊門號也較不會有問題。_x000a__x000a_Tools: 自身經驗_x000a__x000a_End Result: 無其他問題轉接滿意度。"/>
    <s v="一般詢問"/>
  </r>
  <r>
    <s v="Call"/>
    <s v="In-App Voip Call"/>
    <d v="2025-12-08T00:00:00"/>
    <x v="2"/>
    <s v="2025-12-08 19:59:39"/>
    <s v="2025-12-08 21:00:49"/>
    <s v="SOLUTO"/>
    <n v="19"/>
    <s v="0910181304"/>
    <s v="DEX"/>
    <s v="In"/>
    <m/>
    <m/>
    <s v="Agent Ended"/>
    <s v="rex.liao"/>
    <s v="Resolved"/>
    <n v="3667"/>
    <m/>
    <n v="3667"/>
    <n v="4"/>
    <n v="3165"/>
    <n v="502"/>
    <m/>
    <s v="非常願意推薦"/>
    <s v="已解決"/>
    <m/>
    <m/>
    <m/>
    <m/>
    <s v="iOS"/>
    <s v="Apple  iPhone 17 Pro Max"/>
    <s v="註冊用戶 - 科技易即通"/>
    <s v="Reason: _x000a_1.大陸買東西  支付寶_x000a_2.科技易即通無法打電話_x000a_3.agoda帳號登入_x000a_4.trivago 登入_x000a_5.攜成旅行_x000a_6.手機不用要充電嗎?_x000a_7.uber eats登入_x000a_8.foodpanda登入_x000a__x000a_Action: _x000a_1.用戶打開支付寶，確認已登入狀態_x000a_2.登入APP確認到帳號已登入完成，研判無法使用操作可能是另一台舊手機使用同帳號登入而導致_x000a_3.我的&gt;登入&gt;登入google帳號_x000a_4.我的&gt;登入&gt;登入google帳號_x000a_5.登入後確認到帳號已是登入狀態_x000a_6.建議用戶可以先將手機充飽電後再放置一旁，比較不會傷到手機電池_x000a_7.登入後確認到帳號已登入_x000a_8.登入&gt;帳號&gt;輸入電話&gt;驗證&gt;登入完成_x000a__x000a_Tools: 測試機_x000a__x000a_End Result: _x000a_確認到用戶無其他問題_x000a_且遠端連線因用戶操作時已划掉中斷_x000a_轉接滿意度"/>
    <s v="程式相關"/>
  </r>
  <r>
    <s v="Call"/>
    <s v="IVR_SUR-Retail &amp; Sales support"/>
    <d v="2025-12-08T00:00:00"/>
    <x v="2"/>
    <s v="2025-12-08 19:58:12"/>
    <s v="2025-12-08 20:04:42"/>
    <s v="SUR"/>
    <n v="19"/>
    <s v="0424610058"/>
    <s v="SYNNEX"/>
    <s v="In"/>
    <m/>
    <m/>
    <s v="Agent Ended"/>
    <s v="Howard.Chen"/>
    <s v="Resolved"/>
    <n v="388"/>
    <n v="86"/>
    <n v="388"/>
    <n v="3"/>
    <n v="273"/>
    <n v="115"/>
    <m/>
    <m/>
    <m/>
    <m/>
    <m/>
    <m/>
    <m/>
    <m/>
    <s v="NA"/>
    <s v="泰強守經銷商"/>
    <s v="Reason:150114PTA29461要幫客戶申請批改聯絡地址_x000a__x000a_Action:經查剛投保完成，系統尚未過帳無法線上申請_x000a_說明可待過帳後系統申請批改，若用戶較急，可來信紙本協助轉送國泰_x000a__x000a_Tools:B2B_x000a__x000a_End Result:無其他問題。0424610058"/>
    <s v="一般諮詢"/>
  </r>
  <r>
    <s v="Call"/>
    <s v="IVR_SUR-Retail &amp; Sales support"/>
    <d v="2025-12-08T00:00:00"/>
    <x v="2"/>
    <s v="2025-12-08 19:03:21"/>
    <s v="2025-12-08 19:06:04"/>
    <s v="SUR"/>
    <n v="19"/>
    <s v="29652199"/>
    <s v="SYNNEX"/>
    <s v="In"/>
    <m/>
    <m/>
    <s v="Customer Ended"/>
    <s v="molly.song"/>
    <s v="Resolved"/>
    <n v="160"/>
    <m/>
    <n v="161"/>
    <n v="3"/>
    <n v="109"/>
    <n v="51"/>
    <m/>
    <m/>
    <m/>
    <m/>
    <m/>
    <m/>
    <m/>
    <m/>
    <s v="NA"/>
    <s v="泰強守經銷商"/>
    <s v="Reason: 確認維修需要多久_x000a__x000a_Action: 7-14個工作天_x000a__x000a_Tools: 個人經驗_x000a__x000a_End Result: 29652199無其他問題"/>
    <s v="一般諮詢"/>
  </r>
  <r>
    <s v="Call"/>
    <s v="IVR_SUR-Retail &amp; Sales support"/>
    <d v="2025-12-08T00:00:00"/>
    <x v="2"/>
    <s v="2025-12-08 18:52:02"/>
    <s v="2025-12-08 19:00:15"/>
    <s v="SUR"/>
    <n v="18"/>
    <s v="29652199"/>
    <s v="SYNNEX"/>
    <s v="In"/>
    <m/>
    <m/>
    <s v="Agent Ended"/>
    <s v="amber.wang"/>
    <s v="Resolved"/>
    <n v="488"/>
    <n v="4"/>
    <n v="489"/>
    <n v="5"/>
    <n v="429"/>
    <n v="59"/>
    <m/>
    <m/>
    <m/>
    <m/>
    <m/>
    <m/>
    <m/>
    <m/>
    <s v="NA"/>
    <s v="泰強守經銷商"/>
    <s v="Reason: _x000a_詢問有收到AB單據 填寫方式 用戶是否有電池保_x000a_Action: _x000a_說明AB單需簽名填妥完成回傳協助報修，核資確認有_x000a_Tools: _x000a_B2B_x000a_End Result: _x000a_無其他問題_x000a_0229652199"/>
    <s v="一般諮詢"/>
  </r>
  <r>
    <s v="Call"/>
    <s v="voice"/>
    <d v="2025-12-08T00:00:00"/>
    <x v="2"/>
    <s v="2025-12-08 17:46:32"/>
    <s v="2025-12-08 17:49:12"/>
    <s v="SUR"/>
    <n v="17"/>
    <s v="0968625158"/>
    <s v="SYNNEX"/>
    <s v="Out"/>
    <m/>
    <m/>
    <s v="Agent Ended"/>
    <s v="alex.chen"/>
    <s v="Resolved"/>
    <n v="159"/>
    <m/>
    <n v="159"/>
    <n v="1"/>
    <n v="52"/>
    <n v="107"/>
    <m/>
    <m/>
    <m/>
    <m/>
    <m/>
    <m/>
    <m/>
    <m/>
    <s v="NA"/>
    <s v="泰強守經銷商"/>
    <s v="Reason: B單只有上半部_x000a__x000a_Action: 邱小姐表示剛剛掃描不完整，等等會重寄tcs_x000a__x000a_Tools: 150112PTB01223、60006077_x000a__x000a_End Result: 完成"/>
    <s v="一般諮詢"/>
  </r>
  <r>
    <s v="Call"/>
    <s v="voice"/>
    <d v="2025-12-08T00:00:00"/>
    <x v="2"/>
    <s v="2025-12-08 17:37:07"/>
    <s v="2025-12-08 17:39:48"/>
    <s v="SUR"/>
    <n v="17"/>
    <s v="0968625158"/>
    <s v="SYNNEX"/>
    <s v="Out"/>
    <m/>
    <m/>
    <s v="Agent Ended"/>
    <s v="alex.chen"/>
    <s v="Resolved"/>
    <n v="159"/>
    <m/>
    <n v="159"/>
    <n v="1"/>
    <n v="86"/>
    <n v="73"/>
    <m/>
    <m/>
    <m/>
    <m/>
    <m/>
    <m/>
    <m/>
    <m/>
    <s v="NA"/>
    <s v="泰強守經銷商"/>
    <s v="Reason: 尚未補B單_x000a__x000a_Action: 尚未補B單，致電門市邱小姐，表示現在馬上補，等等寄件tcs_x000a__x000a_Tools: 150112PTB01223、60006077_x000a__x000a_End Result: 完成"/>
    <s v="一般諮詢"/>
  </r>
  <r>
    <s v="Call"/>
    <s v="voice"/>
    <d v="2025-12-08T00:00:00"/>
    <x v="2"/>
    <s v="2025-12-08 17:21:49"/>
    <s v="2025-12-08 17:27:32"/>
    <s v="SUR"/>
    <n v="17"/>
    <s v="0987651775"/>
    <s v="SYNNEX"/>
    <s v="Out"/>
    <m/>
    <m/>
    <s v="Customer Ended"/>
    <s v="JianKai.Ding"/>
    <s v="Resolved"/>
    <n v="341"/>
    <n v="64"/>
    <n v="341"/>
    <n v="2"/>
    <n v="166"/>
    <n v="175"/>
    <m/>
    <m/>
    <m/>
    <m/>
    <m/>
    <m/>
    <m/>
    <m/>
    <s v="N/A"/>
    <s v="泰強守經銷商"/>
    <s v="Reason: 承保保險公司未填(國泰產險 A單)、報修時間未填(A單)、收件經銷商未填(B單)、事故地點確認。未關閉FMIP。_x000a__x000a_Action: 仍未收到補件，去電確認，門市表示客戶已關閉FMIP，經此端起單測試，仍未關閉，請門市再通知客戶關閉。_x000a__x000a_Tools: 150113PTA44992_x000a__x000a_End Result: 0987651775"/>
    <s v="一般諮詢"/>
  </r>
  <r>
    <s v="Call"/>
    <s v="voice"/>
    <d v="2025-12-08T00:00:00"/>
    <x v="2"/>
    <s v="2025-12-08 15:50:57"/>
    <s v="2025-12-08 15:57:39"/>
    <s v="SUR"/>
    <n v="15"/>
    <s v="0968770101"/>
    <s v="SYNNEX"/>
    <s v="Out"/>
    <m/>
    <m/>
    <s v="Customer Ended"/>
    <s v="JianKai.Ding"/>
    <s v="Resolved"/>
    <n v="400"/>
    <m/>
    <n v="401"/>
    <n v="1"/>
    <n v="205"/>
    <n v="195"/>
    <m/>
    <m/>
    <m/>
    <m/>
    <m/>
    <m/>
    <m/>
    <m/>
    <s v="N/A"/>
    <s v="泰強守經銷商"/>
    <s v="Reason: 門市要於B2B系統變更客戶生日，但無法批改。_x000a__x000a_Action: 稍早系統有點情況無法批改，目前已恢復正常，去電門市重新操作，門市表示已操作完成，正本要收回嗎?  此端說明系統批改完成即可，不用填寫紙本申請。門市已知悉_x000a__x000a_Tools: 150114PTC05461_x000a__x000a_End Result: 0968770101"/>
    <s v="一般諮詢"/>
  </r>
  <r>
    <s v="Call"/>
    <s v="voice"/>
    <d v="2025-12-08T00:00:00"/>
    <x v="2"/>
    <s v="2025-12-08 15:15:30"/>
    <s v="2025-12-08 15:23:12"/>
    <s v="SUR"/>
    <n v="15"/>
    <s v="034270998"/>
    <s v="SYNNEX"/>
    <s v="Out"/>
    <m/>
    <m/>
    <s v="Agent Ended"/>
    <s v="rex.liao"/>
    <s v="Resolved"/>
    <n v="461"/>
    <m/>
    <n v="461"/>
    <n v="1"/>
    <n v="228"/>
    <n v="233"/>
    <m/>
    <m/>
    <m/>
    <m/>
    <m/>
    <m/>
    <m/>
    <m/>
    <m/>
    <s v="泰強守經銷商"/>
    <s v="Reason: 派件，維修單號60006085批改簽名沒簽到，後續反件後要協助用戶批改_x000a__x000a_Action: 告知此件因批改簽名沒簽到，因而此件返回門市後要協助用戶進行批改，因已經過保險審核告知門市此件無法透過補件協助批改申請_x000a__x000a_Tools: 頻道派件，TCS信箱 【亞勝科技服務專案】泰強守保險報修-保單號碼150113PTC01357_x000a_維修單號60006085_x000a__x000a_End Result: 034270998_x000a_確認門市無其他問題，批改申請會等此件返回門市後再進線詢問"/>
    <s v="批改申請"/>
  </r>
  <r>
    <s v="Call"/>
    <s v="voice"/>
    <d v="2025-12-08T00:00:00"/>
    <x v="2"/>
    <s v="2025-12-08 15:11:10"/>
    <s v="2025-12-08 15:14:22"/>
    <s v="SUR"/>
    <n v="15"/>
    <s v="0968770101"/>
    <s v="SYNNEX"/>
    <s v="Out"/>
    <m/>
    <m/>
    <s v="Customer Ended"/>
    <s v="JianKai.Ding"/>
    <s v="Resolved"/>
    <n v="191"/>
    <m/>
    <n v="191"/>
    <n v="1"/>
    <n v="44"/>
    <n v="147"/>
    <m/>
    <m/>
    <m/>
    <m/>
    <m/>
    <m/>
    <m/>
    <m/>
    <s v="N/A"/>
    <s v="泰強守經銷商"/>
    <s v="Reason: 於B2B系統無法幫客戶批改生日_x000a__x000a_Action: 稍早測試已可於系統正常批改，去電門市黃小姐，門市表示現在忙，請此端稍後再撥。_x000a__x000a_Tools: 150114PTC05461_x000a__x000a_End Result: 0968770101"/>
    <s v="一般諮詢"/>
  </r>
  <r>
    <s v="Call"/>
    <s v="IVR_SUR-Retail &amp; Sales support"/>
    <d v="2025-12-08T00:00:00"/>
    <x v="2"/>
    <s v="2025-12-08 14:49:01"/>
    <s v="2025-12-08 14:54:42"/>
    <s v="SUR"/>
    <n v="14"/>
    <s v="033151689"/>
    <s v="SYNNEX"/>
    <s v="In"/>
    <m/>
    <m/>
    <s v="Customer Ended"/>
    <s v="molly.song"/>
    <s v="Resolved"/>
    <n v="338"/>
    <m/>
    <n v="338"/>
    <n v="3"/>
    <n v="168"/>
    <n v="170"/>
    <m/>
    <m/>
    <m/>
    <m/>
    <m/>
    <m/>
    <m/>
    <m/>
    <s v="NA"/>
    <s v="泰強守經銷商"/>
    <s v="Reason: 60006106送返仍有喇叭爆音情況_x000a__x000a_Action: 請門市再送修，我方協助轉達此情況給相關單位請維修中心留意_x000a__x000a_Tools: TRS系統_x000a__x000a_End Result: 033151689/無其他問題"/>
    <s v="一般諮詢"/>
  </r>
  <r>
    <s v="Call"/>
    <s v="IVR_SUR-Retail &amp; Sales support"/>
    <d v="2025-12-08T00:00:00"/>
    <x v="2"/>
    <s v="2025-12-08 14:47:41"/>
    <s v="2025-12-08 14:59:23"/>
    <s v="SUR"/>
    <n v="14"/>
    <s v="076466658"/>
    <s v="SYNNEX"/>
    <s v="In"/>
    <m/>
    <m/>
    <s v="Customer Ended"/>
    <s v="JianKai.Ding"/>
    <s v="Resolved"/>
    <n v="697"/>
    <n v="109"/>
    <n v="698"/>
    <n v="4"/>
    <n v="470"/>
    <n v="227"/>
    <m/>
    <m/>
    <m/>
    <m/>
    <m/>
    <m/>
    <m/>
    <m/>
    <s v="N/A"/>
    <s v="泰強守經銷商"/>
    <s v="Reason: 門市進線，於B2B系統要變更客戶生日，但無法批改，點選批改欄位後，跳出查無資料_x000a__x000a_Action: 此端測試後相同情況，告知待確認後回覆。0968770101 黃小姐_x000a__x000a_Tools: 150114PTC05461_x000a__x000a_End Result: 076466658、0968770101"/>
    <s v="一般諮詢"/>
  </r>
  <r>
    <s v="Call"/>
    <s v="voice"/>
    <d v="2025-12-08T00:00:00"/>
    <x v="2"/>
    <s v="2025-12-08 14:23:39"/>
    <s v="2025-12-08 14:27:52"/>
    <s v="SUR"/>
    <n v="14"/>
    <s v="0287729016"/>
    <s v="SYNNEX"/>
    <s v="Out"/>
    <m/>
    <m/>
    <s v="Agent Ended"/>
    <s v="JianKai.Ding"/>
    <s v="Resolved"/>
    <n v="252"/>
    <m/>
    <n v="251"/>
    <n v="2"/>
    <n v="114"/>
    <n v="138"/>
    <m/>
    <m/>
    <m/>
    <m/>
    <m/>
    <m/>
    <m/>
    <m/>
    <s v="N/A"/>
    <s v="泰強守經銷商"/>
    <s v="Reason: 門市來信紙本報修，請先協助確認TRS是否為有效保險件，檢查文件無誤，確認事故地點並於TRS起單_x000a__x000a_Action: 去電門市，說明維修單號及保單號回填AB單，物流單黏貼維修箱上，約兩個工作日物流過去取件_x000a__x000a_Tools: 150112PTA57218、150113PTA11860_x000a__x000a_End Result: 0287729016"/>
    <s v="一般諮詢"/>
  </r>
  <r>
    <s v="Call"/>
    <s v="voice"/>
    <d v="2025-12-08T00:00:00"/>
    <x v="2"/>
    <s v="2025-12-08 13:54:46"/>
    <s v="2025-12-08 13:57:38"/>
    <s v="SUR"/>
    <n v="13"/>
    <s v="0968625158"/>
    <s v="SYNNEX"/>
    <s v="Out"/>
    <m/>
    <m/>
    <s v="Customer Ended"/>
    <s v="alex.chen"/>
    <s v="Resolved"/>
    <n v="171"/>
    <m/>
    <n v="171"/>
    <n v="1"/>
    <n v="78"/>
    <n v="93"/>
    <m/>
    <m/>
    <m/>
    <m/>
    <m/>
    <m/>
    <m/>
    <m/>
    <s v="NA"/>
    <s v="泰強守經銷商"/>
    <s v="Reason: 收到補件但只有A單，漏了B單_x000a__x000a_Action: 致電門市邱小姐進行說明，後續會再補件B單tcs信箱_x000a__x000a_Tools: 150112PTB01223、60006077_x000a__x000a_End Result: 完成"/>
    <s v="一般諮詢"/>
  </r>
  <r>
    <s v="Call"/>
    <s v="voice"/>
    <d v="2025-12-08T00:00:00"/>
    <x v="2"/>
    <s v="2025-12-08 13:37:39"/>
    <s v="2025-12-08 13:41:25"/>
    <s v="SUR"/>
    <n v="13"/>
    <s v="0287729016"/>
    <s v="SYNNEX"/>
    <s v="Out"/>
    <m/>
    <m/>
    <s v="Customer Ended"/>
    <s v="molly.song"/>
    <s v="Resolved"/>
    <n v="224"/>
    <m/>
    <n v="225"/>
    <n v="1"/>
    <n v="45"/>
    <n v="179"/>
    <m/>
    <m/>
    <m/>
    <m/>
    <m/>
    <m/>
    <m/>
    <m/>
    <s v="NA"/>
    <s v="泰強守經銷商"/>
    <s v="Reason: 週五開單後去電未接_x000a__x000a_Action: 確認有收到且物流皆已收走_x000a__x000a_Tools: TRS_x000a__x000a_End Result: 確認完畢"/>
    <s v="一般諮詢"/>
  </r>
  <r>
    <s v="Call"/>
    <s v="voice"/>
    <d v="2025-12-08T00:00:00"/>
    <x v="2"/>
    <s v="2025-12-08 13:24:05"/>
    <s v="2025-12-08 13:28:03"/>
    <s v="SUR"/>
    <n v="13"/>
    <s v="0287729016"/>
    <s v="SYNNEX"/>
    <s v="Out"/>
    <m/>
    <m/>
    <s v="Agent Ended"/>
    <s v="rex.liao"/>
    <s v="Resolved"/>
    <n v="237"/>
    <m/>
    <n v="237"/>
    <n v="1"/>
    <n v="100"/>
    <n v="137"/>
    <m/>
    <m/>
    <m/>
    <m/>
    <m/>
    <m/>
    <m/>
    <m/>
    <m/>
    <s v="泰強守經銷商"/>
    <s v="Reason: 派件，TRS協助建單_x000a__x000a_Action: 告知門市維修單號60006163，AB單與手機一起打包後裝箱，物流單貼在外箱上_x000a__x000a_Tools: 頻道派件，TCS信箱 【亞勝科技服務專案】泰強守保險報修-保單號碼150112PTA56085_x000a_維修單號60006163_x000a__x000a_End Result: 0287729016_x000a_門市表示無其他問題"/>
    <s v="一般諮詢"/>
  </r>
  <r>
    <s v="Call"/>
    <s v="voice"/>
    <d v="2025-12-08T00:00:00"/>
    <x v="2"/>
    <s v="2025-12-08 13:22:45"/>
    <s v="2025-12-08 13:30:05"/>
    <s v="SUR"/>
    <n v="13"/>
    <s v="077808966"/>
    <s v="SYNNEX"/>
    <s v="Out"/>
    <m/>
    <m/>
    <s v="Agent Ended"/>
    <s v="alex.chen"/>
    <s v="Resolved"/>
    <n v="439"/>
    <m/>
    <n v="439"/>
    <n v="1"/>
    <n v="296"/>
    <n v="143"/>
    <m/>
    <m/>
    <m/>
    <m/>
    <m/>
    <m/>
    <m/>
    <m/>
    <s v="NA"/>
    <s v="泰強守經銷商"/>
    <s v="Reason: 用舊IMEI報修，退回重報_x000a__x000a_Action: 致電門市王小姐，說明狀況，因王小姐不知道怎麼查新IMEI，因為手機打不開，說明可以從B2B事故通知確認最新IMEI(引導操作一次)，確認說明清楚，後續等退件回門市後，再重新報修_x000a__x000a_Tools: 150113PTA18303、60006118_x000a__x000a_End Result: 完成"/>
    <s v="一般諮詢"/>
  </r>
  <r>
    <s v="Call"/>
    <s v="IVR_SUR-Retail &amp; Sales support"/>
    <d v="2025-12-08T00:00:00"/>
    <x v="2"/>
    <s v="2025-12-08 12:55:44"/>
    <s v="2025-12-08 13:02:52"/>
    <s v="SUR"/>
    <n v="12"/>
    <s v="035267272"/>
    <s v="SYNNEX"/>
    <s v="In"/>
    <m/>
    <m/>
    <s v="Customer Ended"/>
    <s v="JianKai.Ding"/>
    <s v="Resolved"/>
    <n v="423"/>
    <n v="38"/>
    <n v="423"/>
    <n v="5"/>
    <n v="231"/>
    <n v="192"/>
    <m/>
    <m/>
    <m/>
    <m/>
    <m/>
    <m/>
    <m/>
    <m/>
    <s v="N/A"/>
    <s v="泰強守經銷商"/>
    <s v="Reason: 門市進線:詢問維修單後續作法_x000a__x000a_Action: 經確認，國泰同意先退回給客備份，之後請再重新報修。請門市協助重新報修。_x000a__x000a_Tools: 60005805、150112PTA51658_x000a__x000a_End Result: 035267272"/>
    <s v="一般諮詢"/>
  </r>
  <r>
    <s v="Call"/>
    <s v="voice"/>
    <d v="2025-12-08T00:00:00"/>
    <x v="2"/>
    <s v="2025-12-08 12:50:04"/>
    <s v="2025-12-08 12:57:47"/>
    <s v="SUR"/>
    <n v="12"/>
    <s v="0968625158"/>
    <s v="SYNNEX"/>
    <s v="Out"/>
    <m/>
    <m/>
    <s v="Agent Ended"/>
    <s v="alex.chen"/>
    <s v="Resolved"/>
    <n v="462"/>
    <m/>
    <n v="461"/>
    <n v="2"/>
    <n v="327"/>
    <n v="135"/>
    <m/>
    <m/>
    <m/>
    <m/>
    <m/>
    <m/>
    <m/>
    <m/>
    <s v="NA"/>
    <s v="泰強守經銷商"/>
    <s v="Reason: 沒有報修單，致電確認_x000a__x000a_Action: 門市邱小姐，說明狀況，請邱小姐進入報修系統重新列印然後請客戶簽名，再補件至tcs，確認說明清楚，等候補件_x000a__x000a_Tools: 150112PTA56085_x000a__x000a_End Result: 完成"/>
    <s v="一般諮詢"/>
  </r>
  <r>
    <s v="Call"/>
    <s v="IVR_SUR-Retail &amp; Sales support"/>
    <d v="2025-12-08T00:00:00"/>
    <x v="2"/>
    <s v="2025-12-08 12:34:07"/>
    <s v="2025-12-08 12:43:36"/>
    <s v="SUR"/>
    <n v="12"/>
    <s v="29652199"/>
    <s v="SYNNEX"/>
    <s v="In"/>
    <m/>
    <m/>
    <s v="Customer Ended"/>
    <s v="molly.song"/>
    <s v="Resolved"/>
    <n v="566"/>
    <n v="43"/>
    <n v="566"/>
    <n v="3"/>
    <n v="351"/>
    <n v="215"/>
    <m/>
    <m/>
    <m/>
    <m/>
    <m/>
    <m/>
    <m/>
    <m/>
    <s v="NA"/>
    <s v="泰強守經銷商"/>
    <s v="Reason: 詢問150112PTA57630保期_x000a__x000a_Action: 2025-12-26 21時，建議如需報修可請客戶提供電子保單，完整填寫AB單，新的AB單寄至sy29652199@gmail.com_x000a__x000a_Tools: B2B_x000a__x000a_End Result: 29652199"/>
    <s v="一般諮詢"/>
  </r>
  <r>
    <s v="Call"/>
    <s v="IVR_SUR-Retail &amp; Sales support"/>
    <d v="2025-12-08T00:00:00"/>
    <x v="2"/>
    <s v="2025-12-08 12:27:21"/>
    <s v="2025-12-08 12:30:06"/>
    <s v="SUR"/>
    <n v="12"/>
    <s v="29652199"/>
    <s v="SYNNEX"/>
    <s v="In"/>
    <m/>
    <m/>
    <s v="Customer Ended"/>
    <s v="molly.song"/>
    <s v="Resolved"/>
    <n v="162"/>
    <m/>
    <n v="162"/>
    <n v="3"/>
    <n v="98"/>
    <n v="64"/>
    <m/>
    <m/>
    <m/>
    <m/>
    <m/>
    <m/>
    <m/>
    <m/>
    <s v="NA"/>
    <s v="泰強守經銷商"/>
    <s v="Reason: 提供客戶ID查保期_x000a__x000a_Action: 無資料，請林先生再與客戶確認_x000a__x000a_Tools: B2B_x000a__x000a_End Result: 29652199"/>
    <s v="一般諮詢"/>
  </r>
  <r>
    <s v="Call"/>
    <s v="voice"/>
    <d v="2025-12-08T00:00:00"/>
    <x v="2"/>
    <s v="2025-12-08 12:19:43"/>
    <s v="2025-12-08 12:25:48"/>
    <s v="SUR"/>
    <n v="12"/>
    <s v="052251888"/>
    <s v="SYNNEX"/>
    <s v="Out"/>
    <m/>
    <m/>
    <s v="Customer Ended"/>
    <s v="rex.liao"/>
    <s v="Resolved"/>
    <n v="365"/>
    <m/>
    <n v="364"/>
    <n v="1"/>
    <n v="106"/>
    <n v="259"/>
    <m/>
    <m/>
    <m/>
    <m/>
    <m/>
    <m/>
    <m/>
    <m/>
    <m/>
    <s v="泰強守經銷商"/>
    <s v="Reason: 派件，與門市確認保險件申請時間及為何要走人工投保_x000a__x000a_Action: 門市丁小姐表示用戶已申請別間保險，泰強守保險限制太多已經不需要了_x000a__x000a_Tools: 頻道派件，TCS信箱 【亞勝科技服務專案】人工投保劉玿廷_x000a__x000a_End Result: 052251888_x000a_與門市確認是否需要其他協助時，門市直接掛掉話"/>
    <s v="一般諮詢"/>
  </r>
  <r>
    <s v="Call"/>
    <s v="IVR_SUR-Retail &amp; Sales support"/>
    <d v="2025-12-08T00:00:00"/>
    <x v="2"/>
    <s v="2025-12-08 12:19:17"/>
    <s v="2025-12-08 12:23:12"/>
    <s v="SUR"/>
    <n v="12"/>
    <s v="29652199"/>
    <s v="SYNNEX"/>
    <s v="In"/>
    <m/>
    <m/>
    <s v="Customer Ended"/>
    <s v="molly.song"/>
    <s v="Resolved"/>
    <n v="231"/>
    <m/>
    <n v="231"/>
    <n v="4"/>
    <n v="108"/>
    <n v="123"/>
    <m/>
    <m/>
    <m/>
    <m/>
    <m/>
    <m/>
    <m/>
    <m/>
    <s v="NA"/>
    <s v="泰強守經銷商"/>
    <s v="Reason: 想查客戶保期僅有手機號碼_x000a__x000a_Action: 已說明需要保單號碼或是身分證字號才能查詢，請林先生先取得客戶資料，除保期外的其他資訊請客戶洽國泰產險_x000a__x000a_Tools: 個人經驗_x000a__x000a_End Result: 0229652199"/>
    <s v="一般諮詢"/>
  </r>
  <r>
    <s v="Call"/>
    <s v="IVR_SmartPlus"/>
    <d v="2025-12-08T00:00:00"/>
    <x v="2"/>
    <s v="2025-12-08 11:58:09"/>
    <s v="2025-12-08 12:01:51"/>
    <s v="SOLUTO"/>
    <n v="11"/>
    <s v="0981540930"/>
    <s v="FET"/>
    <s v="In"/>
    <m/>
    <m/>
    <s v="Agent Ended"/>
    <s v="alex.chen"/>
    <s v="Resolved"/>
    <n v="189"/>
    <m/>
    <n v="189"/>
    <n v="33"/>
    <n v="65"/>
    <n v="124"/>
    <m/>
    <s v="5"/>
    <s v="Yes"/>
    <m/>
    <m/>
    <m/>
    <m/>
    <s v="iOS"/>
    <s v="Apple iPad (2025)"/>
    <s v="門市/經銷商"/>
    <s v="Reason:門市開通服務_x000a_Action:_x000a_註冊號碼:0981540930_x000a_門市店員姓氏:黃小姐_x000a_用戶姓氏:巫小姐_x000a_綁定裝置:Apple iPad (2025)_x000a_Tools:N/A_x000a_End Result:開通完成(用戶離開門市)，無其他問題，轉接滿意度。"/>
    <s v="專案"/>
  </r>
  <r>
    <s v="Call"/>
    <s v="IVR_SmartPlus"/>
    <d v="2025-12-08T00:00:00"/>
    <x v="2"/>
    <s v="2025-12-08 11:55:45"/>
    <s v="2025-12-08 11:58:40"/>
    <s v="SOLUTO"/>
    <n v="11"/>
    <s v="0925269997"/>
    <s v="FET"/>
    <s v="In"/>
    <m/>
    <m/>
    <s v="Agent Ended"/>
    <s v="alex.chen"/>
    <s v="Resolved"/>
    <n v="172"/>
    <m/>
    <n v="172"/>
    <n v="3"/>
    <n v="94"/>
    <n v="78"/>
    <m/>
    <s v="5"/>
    <s v="Yes"/>
    <m/>
    <m/>
    <m/>
    <m/>
    <s v="iOS"/>
    <s v="Apple iPhone 14 Pro"/>
    <s v="門市/經銷商"/>
    <s v="Reason:門市開通服務_x000a_Action:_x000a_註冊號碼:0925269997_x000a_門市店員姓氏:黃小姐_x000a_用戶姓氏:古先生_x000a_綁定裝置:Apple iPhone 14 Pro_x000a_Tools:N/A_x000a_End Result:開通完成(用戶離開門市)，無其他問題，轉接滿意度。"/>
    <s v="專案"/>
  </r>
  <r>
    <s v="Call"/>
    <s v="In-App Voip Call"/>
    <d v="2025-12-08T00:00:00"/>
    <x v="2"/>
    <s v="2025-12-08 11:54:21"/>
    <s v="2025-12-08 12:06:29"/>
    <s v="SOLUTO"/>
    <n v="11"/>
    <s v="0963433068"/>
    <s v="DEX"/>
    <s v="In"/>
    <m/>
    <m/>
    <s v="Agent Ended"/>
    <s v="JianKai.Ding"/>
    <s v="Resolved"/>
    <n v="725"/>
    <m/>
    <n v="725"/>
    <n v="3"/>
    <n v="513"/>
    <n v="212"/>
    <m/>
    <s v="非常願意推薦"/>
    <s v="已解決"/>
    <m/>
    <m/>
    <m/>
    <m/>
    <s v="iOS"/>
    <s v="Apple  iPad Pro 12.9 (2022)"/>
    <s v="註冊用戶 - 科技易即通"/>
    <s v="Reason: _x000a_問題1.line群組有三個人包含自己，訊息已讀2，是代表所有人都看到了嗎?_x000a_問題2.line群組有上課連結，點下去後跳出要下載webex app，後續要如何操作_x000a__x000a_Action: _x000a_問題1.是_x000a_問題2.下載webex app &gt; 加入會議 &gt;輸入會議代號或連結 &gt;代號與連結請客戶可向群組裡詢問確認_x000a__x000a_tools: 個人經驗、lmi_x000a__x000a_End Result: 已解決，轉滿意度。"/>
    <s v="程式相關"/>
  </r>
  <r>
    <s v="Call"/>
    <s v="IVR_HappyTech"/>
    <d v="2025-12-08T00:00:00"/>
    <x v="2"/>
    <s v="2025-12-08 11:27:33"/>
    <s v="2025-12-08 11:53:59"/>
    <s v="SOLUTO"/>
    <n v="11"/>
    <s v="0919995430"/>
    <s v="CHT"/>
    <s v="In"/>
    <m/>
    <m/>
    <s v="Agent Ended"/>
    <s v="JianKai.Ding"/>
    <s v="Resolved"/>
    <n v="1582"/>
    <n v="271"/>
    <n v="1582"/>
    <n v="4"/>
    <n v="1337"/>
    <n v="245"/>
    <m/>
    <s v="5"/>
    <s v="Yes"/>
    <m/>
    <m/>
    <m/>
    <m/>
    <s v="Android"/>
    <s v="Huawei P20 Pro"/>
    <s v="註冊用戶 - 快樂技術專家"/>
    <s v="Reason:worbit app 螢幕開啟時會自動跳出此app相關內容，詢問如何關閉_x000a__x000a_Action: 設定 &gt; 通知 &gt; worbit app &gt;鎖屏app通知 &gt; 關閉。_x000a__x000a_Tools:個人經驗、lmi、測試機測試。_x000a__x000a_End Result: 已解決，轉滿意度。"/>
    <s v="程式相關"/>
  </r>
  <r>
    <s v="Call"/>
    <s v="voice"/>
    <d v="2025-12-07T00:00:00"/>
    <x v="5"/>
    <s v="2025-12-07 21:51:04"/>
    <s v="2025-12-07 22:11:57"/>
    <s v="SOLUTO"/>
    <n v="21"/>
    <s v="0915951112"/>
    <s v="DEX"/>
    <s v="Out"/>
    <m/>
    <m/>
    <s v="Agent Ended"/>
    <s v="rex.liao"/>
    <s v="Resolved"/>
    <n v="1250"/>
    <n v="94"/>
    <n v="1251"/>
    <n v="2"/>
    <n v="987"/>
    <n v="263"/>
    <m/>
    <s v="5"/>
    <s v="Yes"/>
    <m/>
    <m/>
    <m/>
    <m/>
    <s v="iOS"/>
    <s v="Apple iPhone 16 Pro Max"/>
    <s v="註冊用戶 - 科技易即通"/>
    <s v="Reason: 1.靜音按鈕改成手電話_x000a_2.google新聞跑不出來_x000a_3.設定有出現數字1要如何刪除?_x000a__x000a_Action: 1.設定&gt;動作按鈕&gt;手電筒_x000a_2.用戶關掉後打開就正常了，還是有帶用戶檢查操作_x000a_設定&gt;其他設定&gt;探索功能打開即可_x000a_3.告知因手機沒有做備份所以會有提示顯示訊息_x000a_必須要備份資料完成後才能消除通知_x000a__x000a_Tools: 測試機+google AI搜尋_x000a__x000a_End Result: 用戶中斷後回電用戶_x000a_確認用戶無其他問題，轉接滿意度"/>
    <s v="程式相關"/>
  </r>
  <r>
    <s v="Call"/>
    <s v="IVR_HappyTech"/>
    <d v="2025-12-07T00:00:00"/>
    <x v="5"/>
    <s v="2025-12-07 20:51:38"/>
    <s v="2025-12-07 21:19:58"/>
    <s v="SOLUTO"/>
    <n v="20"/>
    <s v="0987158809"/>
    <s v="CHT"/>
    <s v="In"/>
    <m/>
    <m/>
    <s v="Agent Ended"/>
    <s v="rex.liao"/>
    <s v="Resolved"/>
    <n v="1692"/>
    <m/>
    <n v="1692"/>
    <n v="8"/>
    <n v="1525"/>
    <n v="167"/>
    <m/>
    <s v="5"/>
    <s v="Yes"/>
    <m/>
    <m/>
    <m/>
    <m/>
    <s v="Android"/>
    <s v="Samsung Galaxy A55"/>
    <s v="註冊用戶 - 快樂技術專家"/>
    <s v="Reason:  臉書裡面的訊息Messenger 右下角有一個圈圈跑出來是甚麼關不掉?_x000a__x000a_Action: 告知是Meta AI，和GPT功能類似，可以協助您查詢的AI小助手，主要是後面軟體更新的新功能無法關掉_x000a__x000a_Tools: 測試機_x000a__x000a_End Result: 確認用戶無其他問題，關閉遠端連線，轉接滿意度"/>
    <s v="程式相關"/>
  </r>
  <r>
    <s v="Call"/>
    <s v="IVR_SmartPlus"/>
    <d v="2025-12-07T00:00:00"/>
    <x v="5"/>
    <s v="2025-12-07 12:24:27"/>
    <s v="2025-12-07 12:31:03"/>
    <s v="SOLUTO"/>
    <n v="12"/>
    <s v="0986128655"/>
    <s v="FET"/>
    <s v="In"/>
    <m/>
    <m/>
    <s v="Agent Ended"/>
    <s v="alex.chen"/>
    <s v="Resolved"/>
    <n v="392"/>
    <m/>
    <n v="392"/>
    <n v="3"/>
    <n v="255"/>
    <n v="137"/>
    <m/>
    <s v="5"/>
    <s v="Yes"/>
    <m/>
    <m/>
    <m/>
    <m/>
    <s v="Android"/>
    <s v="Samsung  Galaxy S22 Ultra"/>
    <s v="註冊用戶 - 數位萬事通"/>
    <s v="Reason: LINE聊天室朋友傳的EXCEL檔案開啟後變亂碼?(確認以前點開時有office app選項可以選)_x000a__x000a_Action: 說明手機開啟EXCEL建議還是以office app為主要開啟選項，支援度跟優化較佳，請客戶前往商店進行下載，後續客戶表示會自己處理，確認說明清楚，轉滿意度_x000a__x000a_Tools: 自身經驗_x000a__x000a_End Result: 完成"/>
    <s v="程式相關"/>
  </r>
  <r>
    <s v="Call"/>
    <s v="IVR_SmartPlus"/>
    <d v="2025-12-06T00:00:00"/>
    <x v="6"/>
    <s v="2025-12-06 23:40:32"/>
    <s v="2025-12-07 00:17:58"/>
    <s v="SOLUTO"/>
    <n v="23"/>
    <s v="0986128655"/>
    <s v="FET"/>
    <s v="In"/>
    <m/>
    <m/>
    <s v="Agent Ended"/>
    <s v="Howard.Chen"/>
    <s v="Resolved"/>
    <n v="2242"/>
    <n v="300"/>
    <n v="2242"/>
    <n v="5"/>
    <n v="1839"/>
    <n v="403"/>
    <m/>
    <s v="5"/>
    <s v="Yes"/>
    <m/>
    <m/>
    <m/>
    <m/>
    <s v="Android"/>
    <s v="Samsung  Galaxy S22 Ultra"/>
    <s v="註冊用戶 - 數位萬事通"/>
    <s v="Reason:_x000a_1.Gmail看到一封PHOTO TRANSLATOR的app訂閱信，未取消的話12/25會付款續訂_x000a_2.其他人傳送檔案或照片，點選下載時會出現是否同步儲存於雲端，其中一個雲端選項是公司的帳戶，是不是因為有另外下載google相簿並開啟同步備份？_x000a_3.會不會之前的私人照片也上傳到公司雲端帳戶？_x000a__x000a_Action:_x000a_1-1.開啟 Google Play 商店 App。_x000a_1-2.點擊右上角個人資料圖示（通常是你的大頭貼）。_x000a_1-3.選擇「付款和訂閱」 &gt; 「訂閱」。_x000a_1-4.找到你想要取消的訂閱項目。_x000a_1-5.點擊「取消訂閱」，並按照畫面指示完成確認。 _x000a__x000a_2.原因可能在設定中開啟了圖庫的OneDrive同步功能，或是Samsung Cloud同步了某些文件。，手機可以操作自 OneDrive 中斷您的 Samsung Gallery_x000a_2-1.在您的行動裝置上，移至 [ 設定 &gt; 帳戶並備份 &gt; 管理帳戶]。_x000a_2-2.向下卷動並選取您的 Samsung 標誌Samsung 帳戶。_x000a_2-3.在 [應用程式與服務] 底下，選取 [鏈接的帳戶]。_x000a_2-4.從連結帳戶清單中取消連結您的 Microsoft 帳戶。_x000a_3.下載安裝google相簿，並開啟同步備份，媒體瀏覽器內的照片會直接同步於google雲端；但下載別人傳送的檔案等，出現詢問是否另外儲存於雲端，此時點選儲存於公司雲端帳戶，才會儲存，此動作需手動。_x000a__x000a_Tools:測試機、lmi、Microsoft官網、自身經驗_x000a__x000a_End Result:無其他問題轉接滿意度。"/>
    <s v="程式相關"/>
  </r>
  <r>
    <s v="Call"/>
    <s v="IVR_SmartPlus"/>
    <d v="2025-12-06T00:00:00"/>
    <x v="6"/>
    <s v="2025-12-06 15:16:46"/>
    <s v="2025-12-06 15:20:05"/>
    <s v="SOLUTO"/>
    <n v="15"/>
    <s v="0967237736"/>
    <s v="FET"/>
    <s v="In"/>
    <m/>
    <m/>
    <s v="Agent Ended"/>
    <s v="alex.chen"/>
    <s v="Resolved"/>
    <n v="196"/>
    <m/>
    <n v="196"/>
    <n v="3"/>
    <n v="116"/>
    <n v="80"/>
    <m/>
    <m/>
    <m/>
    <m/>
    <m/>
    <m/>
    <m/>
    <s v="iOS"/>
    <s v="Apple iPhone 16"/>
    <s v="門市/經銷商"/>
    <s v="Reason:門市開通服務_x000a_Action:_x000a_註冊號碼:0967237736_x000a_門市店員姓氏:吳先生_x000a_用戶姓氏:梁先生_x000a_綁定裝置:Apple iPhone 16_x000a_Tools:N/A_x000a_End Result:開通完成(用戶離開門市)，無其他問題，轉接滿意度。"/>
    <s v="專案"/>
  </r>
  <r>
    <s v="Call"/>
    <s v="In-App Voip Call"/>
    <d v="2025-12-06T00:00:00"/>
    <x v="6"/>
    <s v="2025-12-06 09:09:05"/>
    <s v="2025-12-06 09:49:44"/>
    <s v="SOLUTO"/>
    <n v="9"/>
    <s v="0963433068"/>
    <s v="DEX"/>
    <s v="In"/>
    <m/>
    <m/>
    <s v="Agent Ended"/>
    <s v="alex.chen"/>
    <s v="Resolved"/>
    <n v="2436"/>
    <m/>
    <n v="2436"/>
    <n v="3"/>
    <n v="2137"/>
    <n v="299"/>
    <m/>
    <s v="非常願意推薦"/>
    <s v="已解決"/>
    <m/>
    <m/>
    <m/>
    <m/>
    <s v="iOS"/>
    <s v="Apple  iPad Pro 12.9 (2022)"/>
    <s v="註冊用戶 - 科技易即通"/>
    <s v="Reason: _x000a_1.滑鼠選購?_x000a_2.筆電的gmail設定?_x000a_3.網頁要怎麼往下看資料?_x000a_Action: _x000a_1.協助確認選購的滑鼠為有線，而有分usb、usb-c，經確認客戶的筆電有這兩種孔位可接，滑鼠大小、顏色、功能建議依照個人需求選擇_x000a_2.說明筆電的gmail不用特別設定，引導用戶打開chrome&gt;右上角大頭貼&gt;新增帳戶(原先有小孩的帳號，故選擇新增帳戶)&gt;登入&gt;右上九宮格&gt;gmail_x000a_3.網頁右手邊拉霸、觸控板兩指放在上方，一同上下滑動等方式都可_x000a_Tools: _x000a_自身經驗_x000a_End Result: _x000a_完成"/>
    <s v="裝置諮詢"/>
  </r>
  <r>
    <s v="Call"/>
    <s v="In-App Voip Call"/>
    <d v="2025-12-06T00:00:00"/>
    <x v="6"/>
    <s v="2025-12-06 05:47:10"/>
    <s v="2025-12-06 07:27:11"/>
    <s v="SOLUTO"/>
    <n v="5"/>
    <s v="0937627771"/>
    <s v="SYNNEX"/>
    <s v="In"/>
    <m/>
    <m/>
    <s v="Agent Ended"/>
    <s v="jacky.lee"/>
    <s v="Resolved"/>
    <n v="5998"/>
    <m/>
    <n v="5998"/>
    <n v="3"/>
    <n v="5602"/>
    <n v="396"/>
    <m/>
    <s v="非常願意推薦"/>
    <s v="已解決"/>
    <m/>
    <m/>
    <m/>
    <m/>
    <s v="Android"/>
    <s v=" Samsung Galaxy S24 Ultra"/>
    <s v="註冊用戶 - 科技易即通"/>
    <s v="Reason: 1.網址+入書籤_x000a_2.閑娛推手取得素材路徑_x000a_3.檢查封鎖_x000a_4.檢查更新日期_x000a_綁定裝置0937627771： Samsung Galaxy S24 Ultra、Acer_x0009_TravelMate TMP214-53-72FF；_x000a_0985587776：Samsung_x0009_Galaxy A56、Gigabyte_x0009_G5 MF5 2024_x000a__x000a_Action: 1.複製網址＞透過CHROME瀏覽器開啟＞右上三點＞星星符號＞加入完成，檢查：CHROME瀏覽器開啟＞右上三點＞書籤＞找到對應名稱書籤，順利開啟_x000a_2.WE CHAT＞發現＞小程序＞.閑娛推手＞推廣＞選擇影片，順利完成_x000a_3.電話APP＞右上三點＞設定＞封鎖號碼_x000a_4.手機設定＞軟體更新＞上次更新(12/05/04：10更新)_x000a__x000a_Tools: LMI_x000a__x000a_End Result: 確認說明清楚，無其他問題轉入滿意度調查"/>
    <s v="程式相關"/>
  </r>
  <r>
    <s v="Chat"/>
    <s v="ios_device"/>
    <d v="2025-12-06T00:00:00"/>
    <x v="6"/>
    <s v="2025-12-06 04:24:00"/>
    <s v="2025-12-06 06:04:05"/>
    <s v="SOLUTO"/>
    <n v="4"/>
    <s v="0963433068"/>
    <s v="DEX"/>
    <s v="In"/>
    <s v="Tech support"/>
    <s v="Technical Support"/>
    <s v="Agent Ended"/>
    <s v="tw-genai"/>
    <s v="Resolved"/>
    <m/>
    <m/>
    <m/>
    <m/>
    <m/>
    <m/>
    <m/>
    <m/>
    <m/>
    <m/>
    <m/>
    <m/>
    <m/>
    <s v="iOS"/>
    <s v="Apple iPad"/>
    <s v="非註冊用戶"/>
    <s v="Symptom:_x000a_考試期間訊息跳出干擾考試_x000a__x000a_Root Cause:_x000a_Line通知未關閉_x000a__x000a_Resolution:_x000a_提供了三種方法關閉Line通知，包括在iPad設定中關閉通知、啟用勿擾模式及於Line內部關閉通知。_x000a__x000a_Test Result:_x000a_未測試"/>
    <s v="一一般詢問"/>
  </r>
  <r>
    <s v="Call"/>
    <s v="In-App Voip Call"/>
    <d v="2025-12-06T00:00:00"/>
    <x v="6"/>
    <s v="2025-12-06 03:35:51"/>
    <s v="2025-12-06 04:26:43"/>
    <s v="SOLUTO"/>
    <n v="3"/>
    <s v="0963433068"/>
    <s v="DEX"/>
    <s v="In"/>
    <m/>
    <m/>
    <s v="Agent Ended"/>
    <s v="jacky.lee"/>
    <s v="Resolved"/>
    <n v="3050"/>
    <m/>
    <n v="3049"/>
    <n v="3"/>
    <n v="2867"/>
    <n v="183"/>
    <m/>
    <m/>
    <m/>
    <m/>
    <m/>
    <m/>
    <m/>
    <s v="iOS"/>
    <s v="Apple  iPad Pro 12.9 (2022)"/>
    <s v="註冊用戶 - 科技易即通"/>
    <s v="Reason: .1.ASUS_x0009_ROG Strix G18 G814J網站麥克風設置檢查)_x000a__x000a_Action: 1.引導操作檢查並測試路徑：筆電設定＞隱私權＞麥克風確認開啟權限給瀏覽器，協助開啟音量。後續操作測試功能正常順利_x000a_透過遠端連縣用戶另一台裝置：Apple_x0009_iPad Pro 12.9 (2022)協助操作檢查_x000a__x000a_Tools: LMI_x000a__x000a_End Result: 確認說明清楚，無其他問題轉接滿意度調查"/>
    <s v="硬體裝置"/>
  </r>
  <r>
    <s v="Call"/>
    <s v="In-App Voip Call"/>
    <d v="2025-12-06T00:00:00"/>
    <x v="6"/>
    <s v="2025-12-06 03:10:25"/>
    <s v="2025-12-06 03:28:05"/>
    <s v="SOLUTO"/>
    <n v="3"/>
    <s v="0963433068"/>
    <s v="DEX"/>
    <s v="In"/>
    <m/>
    <m/>
    <s v="Agent Ended"/>
    <s v="jacky.lee"/>
    <s v="Resolved"/>
    <n v="1055"/>
    <m/>
    <n v="1055"/>
    <n v="4"/>
    <n v="717"/>
    <n v="338"/>
    <m/>
    <s v="非常願意推薦"/>
    <s v="已解決"/>
    <m/>
    <m/>
    <m/>
    <m/>
    <s v="Android"/>
    <s v="ASUS_x0009_ROG Strix G18 G814J"/>
    <s v="註冊用戶 - 科技易即通"/>
    <s v="Reason: 1.無線滑鼠筆電配對羅技(PRO X SUPERLIGHT 2 無線遊戲滑鼠MR0097)_x000a__x000a_Action: 1.與用戶說明配對需要相對應的接收器或是線材，詢問用戶是否有看見？用戶未找到，與用戶說明因為若無對應線材或是接收器，電腦端無法偵測到該滑鼠，故無法後續配對_x000a_用戶理解(過程透過LMI連線用戶的另一登記裝置：_x0009_Apple_x0009_iPad Pro 12.9 (2022)確認滑鼠)_x000a__x000a_Tools: LMI_x000a__x000a_End Result: 確認說明清楚，無其他問題轉接滿意度調查"/>
    <s v="配對/連線"/>
  </r>
  <r>
    <s v="Call"/>
    <s v="voice"/>
    <d v="2025-12-05T00:00:00"/>
    <x v="3"/>
    <s v="2025-12-05 20:24:03"/>
    <s v="2025-12-05 20:28:19"/>
    <s v="SUR"/>
    <n v="20"/>
    <s v="033611515"/>
    <s v="SYNNEX"/>
    <s v="Out"/>
    <m/>
    <m/>
    <s v="Agent Ended"/>
    <s v="Howard.Chen"/>
    <s v="Resolved"/>
    <n v="254"/>
    <m/>
    <n v="254"/>
    <n v="2"/>
    <n v="157"/>
    <n v="97"/>
    <m/>
    <m/>
    <m/>
    <m/>
    <m/>
    <m/>
    <m/>
    <m/>
    <s v="NA"/>
    <s v="泰強守經銷商"/>
    <s v="Reason:_x000a_150114PTA24766來信申請退保，，確認退保原因，並說明退費及提醒正本保留。_x000a_另批改申請書被保險人未簽名且缺存摺影本，待補，說明退保申請日以文件齊全日為主。_x000a__x000a_Action:說明完成，待補。_x000a_退保原因-手錶小孩配戴，被同學損壞後對方會賠新，故不理賠維修直接申請退保_x000a_文件地址-桃園市八德區廣福路73號_x000a__x000a_Tools:TCS信箱-WATCH S11 退保 批改申請_x000a__x000a_End Result:無其他問題。033611515"/>
    <s v="批改申請"/>
  </r>
  <r>
    <s v="Call"/>
    <s v="voice"/>
    <d v="2025-12-05T00:00:00"/>
    <x v="3"/>
    <s v="2025-12-05 18:13:47"/>
    <s v="2025-12-05 18:16:01"/>
    <s v="SUR"/>
    <n v="18"/>
    <s v="0423272329"/>
    <s v="SYNNEX"/>
    <s v="Out"/>
    <m/>
    <m/>
    <s v="Customer Ended"/>
    <s v="JianKai.Ding"/>
    <s v="Resolved"/>
    <n v="133"/>
    <m/>
    <n v="133"/>
    <n v="2"/>
    <n v="59"/>
    <n v="74"/>
    <m/>
    <m/>
    <m/>
    <m/>
    <m/>
    <m/>
    <m/>
    <m/>
    <s v="N/A"/>
    <s v="泰強守經銷商"/>
    <s v="Reason: 此案件未附理賠AB單, 請門市再提供, 2天未回覆將退件._x000a__x000a_Action: 去電門市通知補上_x000a__x000a_Tools: 150113PTA09215、60006078_x000a__x000a_End Result: 0423272329"/>
    <s v="一般諮詢"/>
  </r>
  <r>
    <s v="Call"/>
    <s v="voice"/>
    <d v="2025-12-05T00:00:00"/>
    <x v="3"/>
    <s v="2025-12-05 18:04:44"/>
    <s v="2025-12-05 18:17:32"/>
    <s v="SUR"/>
    <n v="18"/>
    <s v="0425298208"/>
    <s v="SYNNEX"/>
    <s v="Out"/>
    <m/>
    <m/>
    <s v="Customer Ended"/>
    <s v="alex.chen"/>
    <s v="Resolved"/>
    <n v="766"/>
    <m/>
    <n v="767"/>
    <n v="1"/>
    <n v="401"/>
    <n v="365"/>
    <m/>
    <m/>
    <m/>
    <m/>
    <m/>
    <m/>
    <m/>
    <m/>
    <s v="NA"/>
    <s v="泰強守經銷商"/>
    <s v="Reason: 按照回信內容與承辦李小姐說明_x000a__x000a_Action: 與承辦李小姐強調說明案件之前未接獲通報，且已經拆盒單手機寄返門市確認無法提供外盒甚至全新未拆封新機，請門市再與客戶說明，承辦李小姐表示會再與客戶溝通_x000a__x000a__x000a_Tools: 150113PTA41269、60005450_x000a__x000a_End Result: 完成"/>
    <s v="一般諮詢"/>
  </r>
  <r>
    <s v="Call"/>
    <s v="IVR_SUR-Claim Service Support"/>
    <d v="2025-12-05T00:00:00"/>
    <x v="3"/>
    <s v="2025-12-05 17:29:18"/>
    <s v="2025-12-05 17:47:19"/>
    <s v="SUR"/>
    <n v="17"/>
    <s v="0965666026"/>
    <s v="SYNNEX"/>
    <s v="In"/>
    <m/>
    <m/>
    <s v="Customer Ended"/>
    <s v="JianKai.Ding"/>
    <s v="Resolved"/>
    <n v="1077"/>
    <n v="171"/>
    <n v="1077"/>
    <n v="4"/>
    <n v="785"/>
    <n v="292"/>
    <m/>
    <m/>
    <m/>
    <m/>
    <m/>
    <m/>
    <m/>
    <m/>
    <s v="N/A"/>
    <s v="泰強守經銷商"/>
    <s v="Reason: 門市進線確認維修進度_x000a__x000a_Action: 此端說明維修中心已聯繫上客戶說明維修情況。(維修中心去電陳先生說明Watch目前在原廠（待更換中）用戶已匯款)。門市詢問客戶是何時匯款的? 想了解時間點。此端說明:待確認後回覆。(035280885 張小姐)_x000a__x000a_Tools: 150112PTA50290、60005734_x000a__x000a_End Result: 035280885、0965666026"/>
    <s v="一般諮詢"/>
  </r>
  <r>
    <s v="Call"/>
    <s v="voice"/>
    <d v="2025-12-05T00:00:00"/>
    <x v="3"/>
    <s v="2025-12-05 17:21:43"/>
    <s v="2025-12-05 17:24:37"/>
    <s v="SUR"/>
    <n v="17"/>
    <s v="0287729016"/>
    <s v="SYNNEX"/>
    <s v="Out"/>
    <m/>
    <m/>
    <s v="Agent Ended"/>
    <s v="Howard.Chen"/>
    <s v="Resolved"/>
    <n v="174"/>
    <m/>
    <n v="173"/>
    <n v="1"/>
    <n v="115"/>
    <n v="59"/>
    <m/>
    <m/>
    <m/>
    <m/>
    <m/>
    <m/>
    <m/>
    <m/>
    <s v="NA"/>
    <s v="泰強守經銷商"/>
    <s v="Reason: 60005805，(Gina來信)保險公司同意先退回備份資料後再報修，故此件會先退回，請門市留意物流，並於客戶備份完成後重新協助報修。_x000a__x000a_Action: 說明完成_x000a__x000a_Tools: tcs信箱-RE: 泰強守用戶抱怨-DX2511007137_x000a__x000a_End Result: 無其他問題0287729016"/>
    <s v="一般諮詢"/>
  </r>
  <r>
    <s v="Call"/>
    <s v="voice"/>
    <d v="2025-12-05T00:00:00"/>
    <x v="3"/>
    <s v="2025-12-05 16:23:24"/>
    <s v="2025-12-05 16:27:49"/>
    <s v="SUR"/>
    <n v="16"/>
    <s v="034666665"/>
    <s v="SYNNEX"/>
    <s v="Out"/>
    <m/>
    <m/>
    <s v="Agent Ended"/>
    <s v="JianKai.Ding"/>
    <s v="Resolved"/>
    <n v="263"/>
    <m/>
    <n v="264"/>
    <n v="2"/>
    <n v="164"/>
    <n v="99"/>
    <m/>
    <m/>
    <m/>
    <m/>
    <m/>
    <m/>
    <m/>
    <m/>
    <s v="N/A"/>
    <s v="泰強守經銷商"/>
    <s v="Reason: 此案件理賠申請書缺少簽名, 請門市再提供, 2天未回覆將退件._x000a__x000a_Action: 去電門市通知補上a單(理賠申請書)_x000a__x000a_Tools: 150113PTA42372、60006065_x000a__x000a_End Result: 03-4666665"/>
    <s v="一般諮詢"/>
  </r>
  <r>
    <s v="Call"/>
    <s v="voice"/>
    <d v="2025-12-05T00:00:00"/>
    <x v="3"/>
    <s v="2025-12-05 16:09:40"/>
    <s v="2025-12-05 16:22:25"/>
    <s v="SUR"/>
    <n v="16"/>
    <s v="0425298208"/>
    <s v="SYNNEX"/>
    <s v="Out"/>
    <m/>
    <m/>
    <s v="Agent Ended"/>
    <s v="alex.chen"/>
    <s v="Resolved"/>
    <n v="763"/>
    <m/>
    <n v="763"/>
    <n v="2"/>
    <n v="450"/>
    <n v="313"/>
    <m/>
    <m/>
    <m/>
    <m/>
    <m/>
    <m/>
    <m/>
    <m/>
    <s v="NA"/>
    <s v="泰強守經銷商"/>
    <s v="Reason: 置換單機返回並無外盒，致電門市告知_x000a__x000a_Action: 說明照流程走就是只有單機並無外盒，而且一定是全新機，但承辦李小姐表示，因為這位客戶對於這細節非常在意跟謹慎，深怕拿到不良機，客戶要求手機一定要整盒包裝完好，寄回門市當面拆，確認是新機後，盒子可讓門市收回，但就是一定要當面拆給她看，且承辦李小姐表示客戶有提及消基會等投訴單位名稱，希望我端能與門市端一同處理好這個案件，後續回報，有消息才回電門市0425298208。_x000a__x000a_Tools: 150113PTA41269、60005450_x000a__x000a_End Result: 完成，有消息才回電門市0425298208。"/>
    <s v="一般諮詢"/>
  </r>
  <r>
    <s v="Call"/>
    <s v="voice"/>
    <d v="2025-12-05T00:00:00"/>
    <x v="3"/>
    <s v="2025-12-05 14:57:10"/>
    <s v="2025-12-05 15:00:10"/>
    <s v="SUR"/>
    <n v="14"/>
    <s v="0424513979"/>
    <s v="SYNNEX"/>
    <s v="Out"/>
    <m/>
    <m/>
    <s v="Agent Ended"/>
    <s v="Howard.Chen"/>
    <s v="Resolved"/>
    <n v="179"/>
    <m/>
    <n v="178"/>
    <n v="1"/>
    <n v="161"/>
    <n v="18"/>
    <m/>
    <m/>
    <m/>
    <m/>
    <m/>
    <m/>
    <m/>
    <m/>
    <s v="NA"/>
    <s v="泰強守經銷商"/>
    <s v="Reason:150114PTA27056來信變更IMEI，確認批改原因，並提醒正本保留收齊及確認文件地址。_x000a_另說明批改申請書被保險人未簽名，且缺IMEI外盒照片，須補。_x000a__x000a_Action:說明完成，待補件。_x000a_批改原因-投保時KEY錯_x000a_文件地址-台中市西屯區福星320號_x000a__x000a_Tools:TCS信箱-林家華 批改Imei_x000a__x000a_End Result:無其他問題。0424513979"/>
    <s v="批改申請"/>
  </r>
  <r>
    <s v="Call"/>
    <s v="voice"/>
    <d v="2025-12-05T00:00:00"/>
    <x v="3"/>
    <s v="2025-12-05 14:37:16"/>
    <s v="2025-12-05 14:40:02"/>
    <s v="SUR"/>
    <n v="14"/>
    <s v="0423272329"/>
    <s v="SYNNEX"/>
    <s v="Out"/>
    <m/>
    <m/>
    <s v="Customer Ended"/>
    <s v="JianKai.Ding"/>
    <s v="Resolved"/>
    <n v="164"/>
    <m/>
    <n v="164"/>
    <n v="1"/>
    <n v="51"/>
    <n v="113"/>
    <m/>
    <m/>
    <m/>
    <m/>
    <m/>
    <m/>
    <m/>
    <m/>
    <s v="N/A"/>
    <s v="泰強守經銷商"/>
    <s v="Reason: 此案件未附理賠AB單, 請門市再提供, 2天未回覆將退件._x000a__x000a_Action: 門市已補件，客戶簽名欄位未勾選。去電門市通知補上_x000a__x000a_Tools: 150113PTA09215、60006078_x000a__x000a_End Result: 0423272329"/>
    <s v="一般諮詢"/>
  </r>
  <r>
    <s v="Call"/>
    <s v="IVR_SUR-Retail &amp; Sales support"/>
    <d v="2025-12-05T00:00:00"/>
    <x v="3"/>
    <s v="2025-12-05 14:08:07"/>
    <s v="2025-12-05 14:15:41"/>
    <s v="SUR"/>
    <n v="14"/>
    <s v="0965666026"/>
    <s v="SYNNEX"/>
    <s v="In"/>
    <m/>
    <m/>
    <s v="Agent Ended"/>
    <s v="Howard.Chen"/>
    <s v="Resolved"/>
    <n v="450"/>
    <n v="78"/>
    <n v="451"/>
    <n v="4"/>
    <n v="309"/>
    <n v="141"/>
    <m/>
    <m/>
    <m/>
    <m/>
    <m/>
    <m/>
    <m/>
    <m/>
    <s v="NA"/>
    <s v="泰強守經銷商"/>
    <s v="Reason:_x000a_1.60005734維修進度確認_x000a_2.客戶未反映沒收到簡訊或去電，但希望維修中心再次聯繫及發送簡訊_x000a_3.置換機型？_x000a__x000a_Action:_x000a_1.已進置換流程，請門市通知客戶確認是否收到自負額匯款簡訊，查尚未收到客戶應付費用，付款後方會進行後續置換流程_x000a_2.協助通知，並請門市提醒客戶留意_x000a_3.一樣Apple Watch Ultra 2_x000a__x000a_Tools:TRS_x000a__x000a_End Result:無其他問題。035280885"/>
    <s v="一般諮詢"/>
  </r>
  <r>
    <s v="Call"/>
    <s v="voice"/>
    <d v="2025-12-05T00:00:00"/>
    <x v="3"/>
    <s v="2025-12-05 14:00:10"/>
    <s v="2025-12-05 14:02:43"/>
    <s v="SUR"/>
    <n v="14"/>
    <s v="0423272329"/>
    <s v="SYNNEX"/>
    <s v="Out"/>
    <m/>
    <m/>
    <s v="Agent Ended"/>
    <s v="JianKai.Ding"/>
    <s v="Resolved"/>
    <n v="151"/>
    <m/>
    <n v="151"/>
    <n v="1"/>
    <n v="41"/>
    <n v="110"/>
    <m/>
    <m/>
    <m/>
    <m/>
    <m/>
    <m/>
    <m/>
    <m/>
    <s v="N/A"/>
    <s v="泰強守經銷商"/>
    <s v="Reason: 此案件未附理賠AB單, 請門市再提供, 2天未回覆將退件._x000a__x000a_Action: 門市已補件，但客戶簽名欄位未勾選。去電，門市表示現在在忙，請此端稍後再撥_x000a__x000a_Tools: 150113PTA09215、60006078_x000a__x000a_End Result: 0423272329"/>
    <s v="一般諮詢"/>
  </r>
  <r>
    <s v="Call"/>
    <s v="IVR_SUR-Retail &amp; Sales support"/>
    <d v="2025-12-05T00:00:00"/>
    <x v="3"/>
    <s v="2025-12-05 13:10:47"/>
    <s v="2025-12-05 13:15:58"/>
    <s v="SUR"/>
    <n v="13"/>
    <s v="0422277789"/>
    <s v="SYNNEX"/>
    <s v="In"/>
    <m/>
    <m/>
    <s v="Customer Ended"/>
    <s v="molly.song"/>
    <s v="Resolved"/>
    <n v="308"/>
    <m/>
    <n v="308"/>
    <n v="3"/>
    <n v="173"/>
    <n v="135"/>
    <m/>
    <m/>
    <m/>
    <m/>
    <m/>
    <m/>
    <m/>
    <m/>
    <s v="NA"/>
    <s v="泰強守經銷商"/>
    <s v="Reason: 剛剛門市收到一隻裝置但門市沒有送 _x000a__x000a_Action: HX2511010893 SAM S23U 黑貓物流，在詢問過程中吳小姐表示發現應為二手機，請其與業務確認。吳小姐會自行處理_x000a__x000a_Tools: NA_x000a__x000a_End Result: 0422277789/無其他問題"/>
    <s v="未提供服務"/>
  </r>
  <r>
    <s v="Call"/>
    <s v="voice"/>
    <d v="2025-12-05T00:00:00"/>
    <x v="3"/>
    <s v="2025-12-05 13:00:29"/>
    <s v="2025-12-05 13:03:48"/>
    <s v="SUR"/>
    <n v="13"/>
    <s v="087239323"/>
    <s v="SYNNEX"/>
    <s v="Out"/>
    <m/>
    <m/>
    <s v="Agent Ended"/>
    <s v="alex.chen"/>
    <s v="Resolved"/>
    <n v="198"/>
    <m/>
    <n v="198"/>
    <n v="1"/>
    <n v="53"/>
    <n v="145"/>
    <m/>
    <m/>
    <m/>
    <m/>
    <m/>
    <m/>
    <m/>
    <m/>
    <s v="NA"/>
    <s v="泰強守經銷商"/>
    <s v="Reason: 回電確認失聯客戶聯繫狀況_x000a__x000a_Action: 安小姐表示有聯繫上客戶且請客戶直接操作匯款轉帳，確認無其他問題_x000a__x000a_Tools: 150113PTA17618、60005904_x000a__x000a_End Result: 完成"/>
    <s v="一般諮詢"/>
  </r>
  <r>
    <s v="Call"/>
    <s v="voice"/>
    <d v="2025-12-05T00:00:00"/>
    <x v="3"/>
    <s v="2025-12-05 12:48:13"/>
    <s v="2025-12-05 12:52:04"/>
    <s v="SUR"/>
    <n v="12"/>
    <s v="0423272329"/>
    <s v="SYNNEX"/>
    <s v="Out"/>
    <m/>
    <m/>
    <s v="Customer Ended"/>
    <s v="JianKai.Ding"/>
    <s v="Resolved"/>
    <n v="229"/>
    <m/>
    <n v="230"/>
    <n v="1"/>
    <n v="151"/>
    <n v="78"/>
    <m/>
    <m/>
    <m/>
    <m/>
    <m/>
    <m/>
    <m/>
    <m/>
    <s v="N/A"/>
    <s v="泰強守經銷商"/>
    <s v="Reason: 此案件未附理賠AB單, 請門市再提供, 2天未回覆將退件._x000a__x000a_Action: 去電門市通知完成，待收補件_x000a__x000a_Tools: 150113PTA09215、60006078_x000a__x000a_End Result: 0423272329"/>
    <s v="一般諮詢"/>
  </r>
  <r>
    <s v="Call"/>
    <s v="voice"/>
    <d v="2025-12-05T00:00:00"/>
    <x v="3"/>
    <s v="2025-12-05 12:46:08"/>
    <s v="2025-12-05 12:47:55"/>
    <s v="SUR"/>
    <n v="12"/>
    <s v="0423272329"/>
    <s v="SYNNEX"/>
    <s v="Out"/>
    <m/>
    <m/>
    <s v="Agent Ended"/>
    <s v="JianKai.Ding"/>
    <s v="Resolved"/>
    <n v="106"/>
    <m/>
    <n v="106"/>
    <n v="1"/>
    <n v="8"/>
    <n v="98"/>
    <m/>
    <m/>
    <m/>
    <m/>
    <m/>
    <m/>
    <m/>
    <m/>
    <s v="N/A"/>
    <s v="泰強守經銷商"/>
    <s v="Reason: 此案件未附理賠AB單, 請門市再提供, 2天未回覆將退件_x000a__x000a_Action: 無人接聽_x000a__x000a_Tools: 150113PTA09215、60006078_x000a__x000a_End Result: 0423272329"/>
    <s v="一般諮詢"/>
  </r>
  <r>
    <s v="Call"/>
    <s v="voice"/>
    <d v="2025-12-05T00:00:00"/>
    <x v="3"/>
    <s v="2025-12-05 12:39:49"/>
    <s v="2025-12-05 12:45:30"/>
    <s v="SUR"/>
    <n v="12"/>
    <s v="055373039"/>
    <s v="SYNNEX"/>
    <s v="Out"/>
    <m/>
    <m/>
    <s v="Customer Ended"/>
    <s v="alex.chen"/>
    <s v="Resolved"/>
    <n v="340"/>
    <m/>
    <n v="340"/>
    <n v="1"/>
    <n v="183"/>
    <n v="157"/>
    <m/>
    <m/>
    <m/>
    <m/>
    <m/>
    <m/>
    <m/>
    <m/>
    <s v="NA"/>
    <s v="泰強守經銷商"/>
    <s v="Reason: A單漏簽名_x000a__x000a_Action: 門市林先生，說明漏簽名，可以透過TRS系統去下載後讓用戶簽名並補件tcs，確認說明清楚，等候補件_x000a__x000a_Tools: 150113PTA08553、60006062_x000a__x000a_End Result: 完成"/>
    <s v="一般諮詢"/>
  </r>
  <r>
    <s v="Call"/>
    <s v="voice"/>
    <d v="2025-12-05T00:00:00"/>
    <x v="3"/>
    <s v="2025-12-05 12:27:50"/>
    <s v="2025-12-05 12:32:53"/>
    <s v="SUR"/>
    <n v="12"/>
    <s v="0289145555"/>
    <s v="SYNNEX"/>
    <s v="Out"/>
    <m/>
    <m/>
    <s v="Customer Ended"/>
    <s v="JianKai.Ding"/>
    <s v="Resolved"/>
    <n v="302"/>
    <m/>
    <n v="302"/>
    <n v="1"/>
    <n v="183"/>
    <n v="119"/>
    <m/>
    <m/>
    <m/>
    <m/>
    <m/>
    <m/>
    <m/>
    <m/>
    <s v="N/A"/>
    <s v="泰強守經銷商"/>
    <s v="Reason: 客戶失聯, 請通知門市協助_x000a__x000a_Action: 已請門市協助聯繫，若有聯繫到再麻煩進線TCS告知_x000a__x000a_Tools: 150112PTA54509、60005876_x000a__x000a_End Result: 0289145555"/>
    <s v="一般諮詢"/>
  </r>
  <r>
    <s v="Call"/>
    <s v="In-App Voip Call"/>
    <d v="2025-12-05T00:00:00"/>
    <x v="3"/>
    <s v="2025-12-05 12:17:27"/>
    <s v="2025-12-05 12:29:27"/>
    <s v="SOLUTO"/>
    <n v="12"/>
    <s v="0920525904"/>
    <s v="SYNNEX"/>
    <s v="In"/>
    <m/>
    <m/>
    <s v="Agent Ended"/>
    <s v="alex.chen"/>
    <s v="Resolved"/>
    <n v="714"/>
    <m/>
    <n v="715"/>
    <n v="5"/>
    <n v="477"/>
    <n v="237"/>
    <m/>
    <s v="非常願意推薦"/>
    <s v="無解決"/>
    <m/>
    <m/>
    <m/>
    <m/>
    <s v="Android"/>
    <s v=" Oppo  Reno13"/>
    <s v="註冊用戶 - 科技易即通"/>
    <s v="Reason: 相片App在操作收藏功能時有異常?(確認是按了收藏後，取消收藏但是那張照片還是會出現在收藏資料夾裡)_x000a__x000a_Action: 確認用戶自行操作1.重啟App 2.重開機 3.系統、App皆為最新版本，已與用戶說明以上操作皆為我端會引導操作的方法，但用戶已自行完成，後續最後一個步驟是手機重置，但用戶表示此動作太過麻煩，先不要，後續建議用戶可以等App、系統優化，看是否會將此bug修復，確認無其他問題_x000a__x000a_Tools: 自身經驗_x000a__x000a_End Result: 完成"/>
    <s v="程式相關"/>
  </r>
  <r>
    <s v="Chat"/>
    <s v="android_device"/>
    <d v="2025-12-05T00:00:00"/>
    <x v="3"/>
    <s v="2025-12-05 11:58:52"/>
    <s v="2025-12-05 12:01:27"/>
    <s v="SOLUTO"/>
    <n v="11"/>
    <s v="0920525904"/>
    <s v="SYNNEX"/>
    <s v="In"/>
    <s v="Technical Support"/>
    <s v="Technical Support"/>
    <s v="Reassigned"/>
    <s v="tw-synnex-genai"/>
    <s v="Resolved"/>
    <m/>
    <m/>
    <m/>
    <m/>
    <m/>
    <m/>
    <m/>
    <m/>
    <m/>
    <m/>
    <m/>
    <m/>
    <m/>
    <m/>
    <m/>
    <s v="非註冊用戶"/>
    <s v="Symptom:_x000a_相片取消收藏後仍自動回復成收藏狀態_x000a__x000a_Root Cause:_x000a_應用程式的暫存問題或系統異常_x000a__x000a_Resolution:_x000a_建議清除應用程式快取、更新應用程式或重新啟動手機；若無法解決，轉接技術專家進一步協助_x000a__x000a_Test Result:_x000a_未解決，轉接技術專家處理"/>
    <s v="一般詢問"/>
  </r>
  <r>
    <s v="Call"/>
    <s v="IVR_SmartPlus"/>
    <d v="2025-12-05T00:00:00"/>
    <x v="3"/>
    <s v="2025-12-05 10:00:41"/>
    <s v="2025-12-05 10:05:39"/>
    <s v="SOLUTO"/>
    <n v="10"/>
    <s v="0926671141"/>
    <s v="FET"/>
    <s v="In"/>
    <m/>
    <m/>
    <s v="Agent Ended"/>
    <s v="JianKai.Ding"/>
    <s v="Resolved"/>
    <n v="285"/>
    <m/>
    <n v="286"/>
    <n v="12"/>
    <n v="137"/>
    <n v="148"/>
    <m/>
    <m/>
    <m/>
    <m/>
    <m/>
    <m/>
    <m/>
    <m/>
    <s v=" N/A"/>
    <s v="註冊用戶 - 數位萬事通"/>
    <s v="Reason: 客戶進線，昨日去申辦光纖多了服務，用不到要取消_x000a__x000a_Action: 此端介紹服務+挽留，客表示每月多99塊不需要。提供遠傳門市電話資訊給客戶洽詢取消。_x000a__x000a_Tools: 個人經驗_x000a__x000a_End Result: 已解決，轉滿意度"/>
    <s v="一般詢問"/>
  </r>
  <r>
    <s v="Call"/>
    <s v="In-App Voip Call"/>
    <d v="2025-12-05T00:00:00"/>
    <x v="3"/>
    <s v="2025-12-05 01:41:39"/>
    <s v="2025-12-05 03:18:18"/>
    <s v="SOLUTO"/>
    <n v="1"/>
    <s v="0960117779"/>
    <s v="SYNNEX"/>
    <s v="In"/>
    <m/>
    <m/>
    <s v="Agent Ended"/>
    <s v="jacky.lee"/>
    <s v="Resolved"/>
    <n v="5796"/>
    <m/>
    <n v="5796"/>
    <n v="3"/>
    <n v="5572"/>
    <n v="224"/>
    <m/>
    <s v="非常願意推薦"/>
    <s v="已解決"/>
    <m/>
    <m/>
    <m/>
    <m/>
    <s v="iOS"/>
    <s v="Apple  iPhone 15 Pro Max"/>
    <s v="註冊用戶 - 科技易即通"/>
    <s v="Reason: 1.8891安裝、操作詢價_x000a_2.WE CHAT加朋友_x000a__x000a_Action: 1透過遠端協助用戶操作安裝APP：APP STORE＞搜尋8891＞安裝、報價：8891＞新車報價＞選擇廠牌＞依序填入所需資訊＞送出，後續等候對方業代報價即可_x000a_後續檢查可透過8891＞我的頁面中檢查是否有新訊息，用戶了解_x000a_2.打開WE CHAT＞右上方+號＞掃一掃，操作方式與LINE類似，用戶理解_x000a__x000a_Tools: LMI_x000a__x000a_End Result: 確認說明清楚，無其他問題轉接滿意度調查"/>
    <s v="程式相關"/>
  </r>
  <r>
    <s v="Call"/>
    <s v="IVR_SmartPlus"/>
    <d v="2025-12-04T00:00:00"/>
    <x v="4"/>
    <s v="2025-12-04 19:07:58"/>
    <s v="2025-12-04 19:10:06"/>
    <s v="SOLUTO"/>
    <n v="19"/>
    <s v="0967110913"/>
    <s v="FET"/>
    <s v="In"/>
    <m/>
    <m/>
    <s v="Agent Ended"/>
    <s v="amber.wang"/>
    <s v="Resolved"/>
    <n v="124"/>
    <m/>
    <n v="123"/>
    <n v="4"/>
    <n v="75"/>
    <n v="49"/>
    <m/>
    <s v="5"/>
    <s v="Yes"/>
    <m/>
    <m/>
    <m/>
    <m/>
    <s v="iOS"/>
    <s v="Apple iPhone 12"/>
    <s v="門市/經銷商"/>
    <s v="Reason:門市開通服務_x000a_Action: _x000a_註冊號碼:0967110913_x000a_服務人員姓氏:黃小姐_x000a_用戶姓氏:許先生_x000a_註冊MDN綁定裝置:Apple iPhone 12_x000a_申辦時間:(查無MDN要填寫)_x000a_Tools: N/A_x000a_End Result: _x000a_開通完成(用戶已離開門市)，_x000a_無其他問題，轉接滿意度調查。"/>
    <s v="專案"/>
  </r>
  <r>
    <s v="Chat"/>
    <s v="ios_device"/>
    <d v="2025-12-04T00:00:00"/>
    <x v="4"/>
    <s v="2025-12-04 18:31:26"/>
    <s v="2025-12-04 18:37:53"/>
    <s v="SOLUTO"/>
    <n v="18"/>
    <s v="0928929255"/>
    <s v="SYNNEX"/>
    <s v="In"/>
    <s v="Tech support"/>
    <s v="Technical Support"/>
    <s v="Agent Ended"/>
    <s v="Howard.Chen"/>
    <s v="Resolved"/>
    <n v="534"/>
    <m/>
    <n v="534"/>
    <n v="1"/>
    <n v="386"/>
    <n v="147"/>
    <m/>
    <m/>
    <m/>
    <m/>
    <m/>
    <m/>
    <m/>
    <s v="Android"/>
    <s v=" ASUS_x0009_Vivobook S15 S533"/>
    <s v="註冊用戶 - 科技易即通"/>
    <s v="Reason: _x000a_1.請求協助筆電連電視銀幕的設定(平常連接都正常，白天將筆電帶出門回家後連不上)_x000a_2.詢問技術專家會使用WSP office 嗎？_x000a__x000a_Action: _x000a_1.探詢用戶連接不上細節時用戶表示恢復正常了_x000a_2.與用戶確認操作上哪個部分遇到問題可協助，用戶表示目前沒問題_x000a__x000a_Tools: 自身經驗_x000a__x000a_End Result: 無其他問題轉接滿意度。"/>
    <s v="配對/連線"/>
  </r>
  <r>
    <s v="Call"/>
    <s v="IVR_SUR-Retail &amp; Sales support"/>
    <d v="2025-12-04T00:00:00"/>
    <x v="4"/>
    <s v="2025-12-04 18:12:49"/>
    <s v="2025-12-04 18:15:27"/>
    <s v="SUR"/>
    <n v="18"/>
    <s v="0916510977"/>
    <s v="SYNNEX"/>
    <s v="In"/>
    <m/>
    <m/>
    <s v="Agent Ended"/>
    <s v="Howard.Chen"/>
    <s v="Resolved"/>
    <n v="155"/>
    <m/>
    <n v="155"/>
    <n v="3"/>
    <n v="96"/>
    <n v="59"/>
    <m/>
    <m/>
    <m/>
    <m/>
    <m/>
    <m/>
    <m/>
    <m/>
    <s v="NA"/>
    <s v="泰強守經銷商"/>
    <s v="Reason:確認客戶保單號碼？_x000a__x000a_Action:核資提供(150112PTA57218)_x000a__x000a_Tools:B2B_x000a__x000a_End Result:無其他問題。0983921918"/>
    <s v="一般諮詢"/>
  </r>
  <r>
    <s v="Call"/>
    <s v="voice"/>
    <d v="2025-12-04T00:00:00"/>
    <x v="4"/>
    <s v="2025-12-04 18:09:41"/>
    <s v="2025-12-04 18:13:11"/>
    <s v="SUR"/>
    <n v="18"/>
    <s v="0424513979"/>
    <s v="SYNNEX"/>
    <s v="Out"/>
    <m/>
    <m/>
    <s v="Customer Ended"/>
    <s v="JianKai.Ding"/>
    <s v="Resolved"/>
    <n v="208"/>
    <m/>
    <n v="208"/>
    <n v="2"/>
    <n v="96"/>
    <n v="112"/>
    <m/>
    <m/>
    <m/>
    <m/>
    <m/>
    <m/>
    <m/>
    <m/>
    <s v="N/A"/>
    <s v="泰強守經銷商"/>
    <s v="Reason: 來信批改型號，此件2024/8/12已申請批改已完成，請協助通知門市_x000a__x000a_Action: 型號以批改過。但序號不符(之前維修過)，無法起單。請門市與客戶確認新裝置序號後直接起單維修即可。_x000a__x000a_Tools: 150113PTC04904_x000a__x000a_End Result: 0424513979"/>
    <s v="一般諮詢"/>
  </r>
  <r>
    <s v="Call"/>
    <s v="voice"/>
    <d v="2025-12-04T00:00:00"/>
    <x v="4"/>
    <s v="2025-12-04 17:38:22"/>
    <s v="2025-12-04 17:58:39"/>
    <s v="SUR"/>
    <n v="17"/>
    <s v="0424513979"/>
    <s v="SYNNEX"/>
    <s v="Out"/>
    <m/>
    <m/>
    <s v="Agent Ended"/>
    <s v="JianKai.Ding"/>
    <s v="Resolved"/>
    <n v="1216"/>
    <n v="201"/>
    <n v="1215"/>
    <n v="1"/>
    <n v="840"/>
    <n v="376"/>
    <m/>
    <m/>
    <m/>
    <m/>
    <m/>
    <m/>
    <m/>
    <m/>
    <s v="N/A"/>
    <s v="泰強守經銷商"/>
    <s v="Reason: 來信批改型號，此件2024/8/12已申請批改已完成，請協助通知門市_x000a__x000a_Action: 此端說明後，門市表示那為何TRS無法起單。經確認是序號不符，GN2N25U4LX2Y ，客戶之前有出險過。原序號為GN2LX5NXLX2Y。但客戶表示目前手頭上的裝置序號無法辨識，此端說明此單之前有出險過，可與客戶再確認看看是否有維修單據。_x000a__x000a_Tools: 150113PTC04904_x000a__x000a_End Result: 0424513979"/>
    <s v="一般諮詢"/>
  </r>
  <r>
    <s v="Call"/>
    <s v="IVR_SUR-Retail &amp; Sales support"/>
    <d v="2025-12-04T00:00:00"/>
    <x v="4"/>
    <s v="2025-12-04 16:46:08"/>
    <s v="2025-12-04 16:51:30"/>
    <s v="SUR"/>
    <n v="16"/>
    <s v="065858998"/>
    <s v="SYNNEX"/>
    <s v="In"/>
    <m/>
    <m/>
    <s v="Customer Ended"/>
    <s v="JianKai.Ding"/>
    <s v="Resolved"/>
    <n v="317"/>
    <n v="44"/>
    <n v="317"/>
    <n v="5"/>
    <n v="200"/>
    <n v="117"/>
    <m/>
    <m/>
    <m/>
    <m/>
    <m/>
    <m/>
    <m/>
    <m/>
    <s v="N/A"/>
    <s v="泰強守經銷商"/>
    <s v="Reason: 門市進線詢問維修進度_x000a__x000a_Action: 說明還在檢修當中，約7-14個工作天，請客戶再耐心等等。_x000a__x000a_Tools: 60005866_x000a__x000a_End Result: 065858998"/>
    <s v="一般諮詢"/>
  </r>
  <r>
    <s v="Call"/>
    <s v="IVR_SUR-Retail &amp; Sales support"/>
    <d v="2025-12-04T00:00:00"/>
    <x v="4"/>
    <s v="2025-12-04 15:55:11"/>
    <s v="2025-12-04 16:00:06"/>
    <s v="SUR"/>
    <n v="15"/>
    <s v="0983921908"/>
    <s v="SYNNEX"/>
    <s v="In"/>
    <m/>
    <m/>
    <s v="Agent Ended"/>
    <s v="Howard.Chen"/>
    <s v="Resolved"/>
    <n v="292"/>
    <n v="33"/>
    <n v="292"/>
    <n v="3"/>
    <n v="186"/>
    <n v="106"/>
    <m/>
    <m/>
    <m/>
    <m/>
    <m/>
    <m/>
    <m/>
    <m/>
    <s v="NA"/>
    <s v="泰強守經銷商"/>
    <s v="Reason:_x000a_1.確認保單號碼？(IMEI：35400*****82056)_x000a_2.客戶電池低於80%可以更換電池嗎？_x000a__x000a_Action:_x000a_1.核資後提供150112PTA56162_x000a_2.可以，投保手機為APPLE，且保單為電池升級版_x000a__x000a_Tools:Synnex Enrollment Report 20251203、B2B_x000a__x000a_End Result:無其他問題0422259250"/>
    <s v="一般諮詢"/>
  </r>
  <r>
    <s v="Call"/>
    <s v="voice"/>
    <d v="2025-12-04T00:00:00"/>
    <x v="4"/>
    <s v="2025-12-04 15:31:06"/>
    <s v="2025-12-04 15:34:33"/>
    <s v="SUR"/>
    <n v="15"/>
    <s v="0987651775"/>
    <s v="SYNNEX"/>
    <s v="Out"/>
    <m/>
    <m/>
    <s v="Agent Ended"/>
    <s v="JianKai.Ding"/>
    <s v="Resolved"/>
    <n v="207"/>
    <m/>
    <n v="206"/>
    <n v="1"/>
    <n v="74"/>
    <n v="133"/>
    <m/>
    <m/>
    <m/>
    <m/>
    <m/>
    <m/>
    <m/>
    <m/>
    <s v="N/A"/>
    <s v="泰強守經銷商"/>
    <s v="Reason: 門市來信紙本報修，請先協助確認TRS是否為有效保險件，若無權限請協助檢查文件完整性，確認事故地點並於TRS起單_x000a__x000a_Action: 承保保險公司未填、報修時間未填、收件經銷商未填、事故地點:高雄市，未關閉FMIP。門市表示已通知客戶，今日稍晚客戶會到門市處理，屆時會再通知。_x000a__x000a_Tools: 150113PTA44992_x000a__x000a_End Result: 0987651775"/>
    <s v="一般諮詢"/>
  </r>
  <r>
    <s v="Call"/>
    <s v="In-App Voip Call"/>
    <d v="2025-12-04T00:00:00"/>
    <x v="4"/>
    <s v="2025-12-04 15:17:08"/>
    <s v="2025-12-04 17:29:09"/>
    <s v="SOLUTO"/>
    <n v="15"/>
    <s v="0963433068"/>
    <s v="DEX"/>
    <s v="In"/>
    <m/>
    <m/>
    <s v="Agent Ended"/>
    <s v="amber.wang"/>
    <s v="Resolved"/>
    <n v="7918"/>
    <n v="215"/>
    <n v="7918"/>
    <n v="3"/>
    <n v="7712"/>
    <n v="206"/>
    <m/>
    <s v="非常願意推薦"/>
    <s v="已解決"/>
    <m/>
    <m/>
    <m/>
    <m/>
    <s v="Android"/>
    <s v="ASUS ROG Strix G18 G814J"/>
    <s v="註冊用戶 - 科技易即通"/>
    <s v="Reason: _x000a_1.詢問要英文要考試(Duolingo English)想確認是否有開啟權限_x000a_2.筆電WIFI連線_x000a_Action: _x000a_1-1確認考試要求設備需使用電腦 協助綁定ASUS ROG Strix G18 G814J_x000a_1-2多數網頁異常無法開啟跳出檢查網路環境或防火牆，確認用戶有使用McAfee關閉後已順利進入網頁_x000a_1-3隱私權和安全性-網站設定-攝影機/麥克風，確認權限攝影機/麥克風已開啟_x000a_2.右下角WIFI-連線選擇WIFI如有密碼輸入完連線即可_x000a_Tools: _x000a_LMI、外網_x000a_End Result: _x000a_無其他問題"/>
    <s v="程式相關"/>
  </r>
  <r>
    <s v="Call"/>
    <s v="IVR_SUR-Retail &amp; Sales support"/>
    <d v="2025-12-04T00:00:00"/>
    <x v="4"/>
    <s v="2025-12-04 15:08:04"/>
    <s v="2025-12-04 15:18:11"/>
    <s v="SUR"/>
    <n v="15"/>
    <s v="0987150073"/>
    <s v="SYNNEX"/>
    <s v="In"/>
    <m/>
    <m/>
    <s v="Customer Ended"/>
    <s v="JianKai.Ding"/>
    <s v="Resolved"/>
    <n v="595"/>
    <n v="59"/>
    <n v="595"/>
    <n v="12"/>
    <n v="327"/>
    <n v="268"/>
    <m/>
    <m/>
    <m/>
    <m/>
    <m/>
    <m/>
    <m/>
    <m/>
    <s v="N/A"/>
    <s v="泰強守經銷商"/>
    <s v="Reason: 門市進線 表示現在已到新門市，所以要註銷原門市業務資格。_x000a__x000a_Action: 此端說明，如要註銷業務資格，請洽原門市業務，門市告知是業務請她打給我們的。請客戶留下登錄證字號、聯繫方式。_x000a__x000a_Tools: N/A_x000a__x000a_End Result: 0987150073"/>
    <s v="一般諮詢"/>
  </r>
  <r>
    <s v="Call"/>
    <s v="voice"/>
    <d v="2025-12-04T00:00:00"/>
    <x v="4"/>
    <s v="2025-12-04 15:03:19"/>
    <s v="2025-12-04 15:10:44"/>
    <s v="SUR"/>
    <n v="15"/>
    <s v="0908805789"/>
    <s v="SYNNEX"/>
    <s v="Out"/>
    <m/>
    <m/>
    <s v="Customer Ended"/>
    <s v="molly.song"/>
    <s v="Resolved"/>
    <n v="444"/>
    <m/>
    <n v="444"/>
    <n v="1"/>
    <n v="136"/>
    <n v="308"/>
    <m/>
    <m/>
    <m/>
    <m/>
    <m/>
    <m/>
    <m/>
    <m/>
    <s v=" NA"/>
    <s v="泰強守經銷商"/>
    <s v="Reason: Gina回覆:維修中心及門市提供錄影都無法具體看到螢幕情況, 只能說門市收到時外盒並無異常, 所以不是運等時造成損壞._x000a_請門市重新報修此案件, 維修中心收到手機後會判斷是否人損造成損壞._x000a__x000a_Action: 已回電請門市林先生重新報修，林先生表示客戶因不在國內，保單已到期也無須簽立理賠申請書，且客戶抱怨時間拖得太久無法等客戶回來再簽名送修，林先生表示會由門市全程代為辦理，因此希望維修中心收到時優先處理此個案，謝謝。_x000a__x000a_Tools: TCS信箱-回覆: 維修案件確認-60005924-150112PTA53595_x000a__x000a_End Result: 回電完成"/>
    <s v="一般諮詢"/>
  </r>
  <r>
    <s v="Call"/>
    <s v="voice"/>
    <d v="2025-12-04T00:00:00"/>
    <x v="4"/>
    <s v="2025-12-04 14:50:28"/>
    <s v="2025-12-04 14:55:30"/>
    <s v="SUR"/>
    <n v="14"/>
    <s v="075588036"/>
    <s v="SYNNEX"/>
    <s v="Out"/>
    <m/>
    <m/>
    <s v="Agent Ended"/>
    <s v="rex.liao"/>
    <s v="Resolved"/>
    <n v="300"/>
    <m/>
    <n v="300"/>
    <n v="2"/>
    <n v="182"/>
    <n v="118"/>
    <m/>
    <m/>
    <m/>
    <m/>
    <m/>
    <m/>
    <m/>
    <m/>
    <m/>
    <s v="泰強守經銷商"/>
    <s v="Reason: 派件，協助門市TRS建單_x000a__x000a_Action: 告知門市填寫維修編號60006109，並把AB單連同手機打包裝箱，外箱上貼上物流單_x000a__x000a_Tools: 頻道派件，TCS信箱 【亞勝科技服務專案】泰強守保險報修-保單號碼150113PTA03452_x000a_維修單號60006109_x000a__x000a_End Result: 075588036_x000a_門市無其他問題"/>
    <s v="一般諮詢"/>
  </r>
  <r>
    <s v="Call"/>
    <s v="voice"/>
    <d v="2025-12-04T00:00:00"/>
    <x v="4"/>
    <s v="2025-12-04 12:20:21"/>
    <s v="2025-12-04 12:21:56"/>
    <s v="SUR"/>
    <n v="12"/>
    <s v="0978712976"/>
    <s v="SYNNEX"/>
    <s v="Out"/>
    <m/>
    <m/>
    <s v="Agent Ended"/>
    <s v="sherry.lin"/>
    <s v="Resolved"/>
    <n v="94"/>
    <m/>
    <n v="94"/>
    <n v="1"/>
    <n v="76"/>
    <n v="18"/>
    <m/>
    <m/>
    <m/>
    <m/>
    <m/>
    <m/>
    <m/>
    <m/>
    <s v="*"/>
    <s v="泰強守保戶"/>
    <s v="Reason: 簡訊保單外撥_x000a__x000a_Action: 說明權益_x000a__x000a_Tools: 150114PTA28167_x000a__x000a_End Result: 通知完成"/>
    <s v="一般諮詢"/>
  </r>
  <r>
    <s v="Call"/>
    <s v="voice"/>
    <d v="2025-12-04T00:00:00"/>
    <x v="4"/>
    <s v="2025-12-04 12:13:16"/>
    <s v="2025-12-04 12:16:07"/>
    <s v="SUR"/>
    <n v="12"/>
    <s v="0923606002"/>
    <s v="SYNNEX"/>
    <s v="Out"/>
    <m/>
    <m/>
    <s v="Agent Ended"/>
    <s v="sherry.lin"/>
    <s v="Resolved"/>
    <n v="170"/>
    <m/>
    <n v="170"/>
    <n v="1"/>
    <n v="146"/>
    <n v="24"/>
    <m/>
    <m/>
    <m/>
    <m/>
    <m/>
    <m/>
    <m/>
    <m/>
    <s v="*"/>
    <s v="泰強守保戶"/>
    <s v="Reason: 簡訊保單外撥_x000a__x000a_Action: 說明權益 尚未查看信箱_x000a__x000a_Tools: 150114PTA28104_x000a__x000a__x000a_End Result: 通知完成"/>
    <s v="一般諮詢"/>
  </r>
  <r>
    <s v="Call"/>
    <s v="voice"/>
    <d v="2025-12-04T00:00:00"/>
    <x v="4"/>
    <s v="2025-12-04 12:06:10"/>
    <s v="2025-12-04 12:08:36"/>
    <s v="SUR"/>
    <n v="12"/>
    <s v="0912158476"/>
    <s v="SYNNEX"/>
    <s v="Out"/>
    <m/>
    <m/>
    <s v="Agent Ended"/>
    <s v="sherry.lin"/>
    <s v="Resolved"/>
    <n v="144"/>
    <m/>
    <n v="144"/>
    <n v="1"/>
    <n v="119"/>
    <n v="25"/>
    <m/>
    <m/>
    <m/>
    <m/>
    <m/>
    <m/>
    <m/>
    <m/>
    <s v="*"/>
    <s v="泰強守保戶"/>
    <s v="Reason: 簡訊保單外撥_x000a__x000a_Action: 說明權益 確認有收到email保單_x000a__x000a_Tools: 150114PTA27628_x000a_End Result: 通知完成"/>
    <s v="一般諮詢"/>
  </r>
  <r>
    <s v="Call"/>
    <s v="IVR_HappyTech"/>
    <d v="2025-12-04T00:00:00"/>
    <x v="4"/>
    <s v="2025-12-04 01:57:20"/>
    <s v="2025-12-04 02:47:03"/>
    <s v="SOLUTO"/>
    <n v="1"/>
    <s v="0910968075"/>
    <s v="CHT"/>
    <s v="In"/>
    <m/>
    <m/>
    <s v="Agent Ended"/>
    <s v="jacky.lee"/>
    <s v="Resolved"/>
    <n v="2980"/>
    <m/>
    <n v="2979"/>
    <n v="5"/>
    <n v="2547"/>
    <n v="433"/>
    <m/>
    <s v="5"/>
    <s v="Yes"/>
    <m/>
    <m/>
    <m/>
    <m/>
    <s v="iOS"/>
    <s v="APPLE_x0009_iPhone SE (2022)"/>
    <s v="註冊用戶 - 快樂技術專家"/>
    <s v="Reason: 1.GOOGLE相簿精選影片中的一段影片要分享_x000a_2照片去除路人＞.照片去背_x000a__x000a_0910968075：APPLE_x0009_iPhone SE (2022)_x000a__x000a_Action: 1.依照用戶描述，與用戶說明要分享的影片它本身就是影片了，所以操作方式為：GOOGLE相簿＞右下搜尋＞關鍵字：影片＞找到乾影片後分享即可_x000a_後續操作中因不明原因無法直接分享，故改請用戶點選分享符號後，選取得連結將連結透過LINE分享達成用戶目的，與用戶說明該方式為將網路上的影片透過連接方式分享給用戶想分享的對象_x000a_用戶理解_x000a_2.與用戶說明需要去除路人的話，需要使用第三方APP有付費需要，固用戶改選用去背。去背方式：使用照片APP＞選取照片＞長案照片中需要的物件＞放開＞另存影像可以得到僅有物件的新照片_x000a__x000a_Tools: 測試機_x000a__x000a_End Result: 確認說明清楚無其他問題轉接滿意度調查"/>
    <s v="程式相關"/>
  </r>
  <r>
    <s v="Call"/>
    <s v="IVR_Soluto"/>
    <d v="2025-12-04T00:00:00"/>
    <x v="4"/>
    <s v="2025-12-04 00:47:48"/>
    <s v="2025-12-04 01:47:42"/>
    <s v="SOLUTO"/>
    <n v="0"/>
    <s v="0918756568"/>
    <s v="SYNNEX"/>
    <s v="In"/>
    <m/>
    <m/>
    <s v="Agent Ended"/>
    <s v="jacky.lee"/>
    <s v="Resolved"/>
    <n v="3536"/>
    <m/>
    <n v="3536"/>
    <n v="58"/>
    <n v="3357"/>
    <n v="179"/>
    <m/>
    <s v="5"/>
    <s v="Yes"/>
    <m/>
    <m/>
    <m/>
    <m/>
    <s v="iOS"/>
    <s v="Apple iPhone 12 Pro Max"/>
    <s v="註冊用戶 - 科技易即通"/>
    <s v="Reason: 1.淘寶購買問題_x000a_2.反應越來越難打通，等等候時間太長會自動掛亂，反映服務品質下降，遭遇問題時無法及時找到人員協助_x000a__x000a_Action: 1.依照用戶說明，請用戶確認遭退單原因後，再確認是否可以解決才下單_x000a_2.與用戶說明會記錄反映_x000a_(另外用戶端LMI無法離開LMIAPP，需另外測試找到原因，用戶端已更新)_x000a_Tools: LMI_x000a__x000a_End Result: 確認說明清楚，無其他問題轉接滿意度調查"/>
    <s v="程式相關"/>
  </r>
  <r>
    <s v="Call"/>
    <s v="IVR_SmartPlus"/>
    <d v="2025-12-03T00:00:00"/>
    <x v="0"/>
    <s v="2025-12-03 21:12:42"/>
    <s v="2025-12-03 21:40:15"/>
    <s v="SOLUTO"/>
    <n v="21"/>
    <s v="0925266168"/>
    <s v="FET"/>
    <s v="In"/>
    <m/>
    <m/>
    <s v="Agent Ended"/>
    <s v="amber.wang"/>
    <s v="Resolved"/>
    <n v="1649"/>
    <m/>
    <n v="1648"/>
    <n v="4"/>
    <n v="1549"/>
    <n v="100"/>
    <m/>
    <s v="5"/>
    <s v="Yes"/>
    <m/>
    <m/>
    <m/>
    <m/>
    <s v="iOS"/>
    <s v="Apple  iPhone 13 Pro Max"/>
    <s v="註冊用戶 - 數位萬事通"/>
    <s v="Reason: _x000a_1.製作回憶無法用_x000a_2.詢問書狀可以自己寫用手機嗎_x000a_Action: _x000a_1.照片App-選擇照片-以幻燈片秀撥放-儲存影片_x000a_2.說明書狀書類型建議先與專業領域確認自己書寫的注意事項並確認，後續可以再用手機書寫即可_x000a_Tools: _x000a_LMI_x000a_End Result: _x000a_無其他問題"/>
    <s v="程式相關"/>
  </r>
  <r>
    <s v="Call"/>
    <s v="voice"/>
    <d v="2025-12-03T00:00:00"/>
    <x v="0"/>
    <s v="2025-12-03 19:25:42"/>
    <s v="2025-12-03 19:27:33"/>
    <s v="SUR"/>
    <n v="19"/>
    <s v="0422264141"/>
    <s v="SYNNEX"/>
    <s v="Out"/>
    <m/>
    <m/>
    <s v="Agent Ended"/>
    <s v="amber.wang"/>
    <s v="Resolved"/>
    <n v="108"/>
    <m/>
    <n v="108"/>
    <n v="3"/>
    <n v="65"/>
    <n v="43"/>
    <m/>
    <m/>
    <m/>
    <m/>
    <m/>
    <m/>
    <m/>
    <m/>
    <s v="NA"/>
    <s v="泰強守經銷商"/>
    <s v="Reason: _x000a_門市來信紙本報修，請先協助確認TRS是否為有效保險件，若無權限請協助檢查文件完整性，確認事故地點並於TRS起單，謝謝。_x000a_Action: _x000a_單號60006091 已通知打包待物流_x000a_Tools: _x000a_頻道、TCS:【亞勝科技服務專案】泰強守保險報修-150112PTA54766_x000a_End Result: _x000a_無其他問題_x000a_0422264141"/>
    <s v="一般諮詢"/>
  </r>
  <r>
    <s v="Call"/>
    <s v="voice"/>
    <d v="2025-12-03T00:00:00"/>
    <x v="0"/>
    <s v="2025-12-03 19:16:25"/>
    <s v="2025-12-03 19:18:59"/>
    <s v="SUR"/>
    <n v="19"/>
    <s v="0422264141"/>
    <s v="SYNNEX"/>
    <s v="Out"/>
    <m/>
    <m/>
    <s v="Agent Ended"/>
    <s v="amber.wang"/>
    <s v="Resolved"/>
    <n v="152"/>
    <m/>
    <n v="152"/>
    <n v="2"/>
    <n v="99"/>
    <n v="53"/>
    <m/>
    <m/>
    <m/>
    <m/>
    <m/>
    <m/>
    <m/>
    <m/>
    <s v="NA"/>
    <s v="泰強守經銷商"/>
    <s v="Reason: _x000a_門市來信紙本報修，請先協助確認TRS是否為有效保險件，若無權限請協助檢查文件完整性，確認事故地點並於TRS起單，謝謝。_x000a_Action: _x000a_說明缺A單 待補_x000a_Tools: _x000a_頻道_x000a_End Result: _x000a_無其他問題_x000a_0422264141"/>
    <s v="一般諮詢"/>
  </r>
  <r>
    <s v="Call"/>
    <s v="IVR_SUR-Retail &amp; Sales support"/>
    <d v="2025-12-03T00:00:00"/>
    <x v="0"/>
    <s v="2025-12-03 19:11:35"/>
    <s v="2025-12-03 19:13:55"/>
    <s v="SUR"/>
    <n v="19"/>
    <s v="0422264141"/>
    <s v="SYNNEX"/>
    <s v="In"/>
    <m/>
    <m/>
    <s v="Agent Ended"/>
    <s v="amber.wang"/>
    <s v="Resolved"/>
    <n v="137"/>
    <m/>
    <n v="137"/>
    <n v="3"/>
    <n v="81"/>
    <n v="56"/>
    <m/>
    <m/>
    <m/>
    <m/>
    <m/>
    <m/>
    <m/>
    <m/>
    <s v="NA"/>
    <s v="泰強守經銷商"/>
    <s v="Reason: _x000a_來電通知尋找已關閉 _x000a_Action: _x000a_確認頻道要報修案件，說明後續起單後會通知_x000a_Tools: _x000a_頻道_x000a_End Result: _x000a_無其他問題_x000a_0422264141"/>
    <s v="一般諮詢"/>
  </r>
  <r>
    <s v="Call"/>
    <s v="voice"/>
    <d v="2025-12-03T00:00:00"/>
    <x v="0"/>
    <s v="2025-12-03 19:01:19"/>
    <s v="2025-12-03 19:04:49"/>
    <s v="SUR"/>
    <n v="19"/>
    <s v="0966128438"/>
    <s v="SYNNEX"/>
    <s v="Out"/>
    <m/>
    <m/>
    <s v="Agent Ended"/>
    <s v="amber.wang"/>
    <s v="Resolved"/>
    <n v="208"/>
    <m/>
    <n v="208"/>
    <n v="2"/>
    <n v="159"/>
    <n v="49"/>
    <m/>
    <m/>
    <m/>
    <m/>
    <m/>
    <m/>
    <m/>
    <m/>
    <s v="NA"/>
    <s v="泰強守經銷商"/>
    <s v="Reason: _x000a_來信申請變更email，請聯繫門市說明如何於系統申請批改，謝謝。_x000a_Action: _x000a_已說明系統操作方式_x000a_Tools: _x000a_頻道_x000a_End Result: _x000a_無其他問題_x000a_0966128438"/>
    <s v="批改申請"/>
  </r>
  <r>
    <s v="Call"/>
    <s v="IVR_SUR-Retail &amp; Sales support"/>
    <d v="2025-12-03T00:00:00"/>
    <x v="0"/>
    <s v="2025-12-03 18:28:38"/>
    <s v="2025-12-03 18:37:56"/>
    <s v="SUR"/>
    <n v="18"/>
    <s v="0908805789"/>
    <s v="SYNNEX"/>
    <s v="In"/>
    <m/>
    <m/>
    <s v="Agent Ended"/>
    <s v="rex.liao"/>
    <s v="Resolved"/>
    <n v="555"/>
    <m/>
    <n v="555"/>
    <n v="3"/>
    <n v="221"/>
    <n v="334"/>
    <m/>
    <m/>
    <m/>
    <m/>
    <m/>
    <m/>
    <m/>
    <m/>
    <m/>
    <s v="泰強守經銷商"/>
    <s v="Reason: 門市進線詢問維修案件進度60005924，因客戶抱怨，希望可以盡快處理_x000a__x000a_Action: 告知門市會備註，並請後端盡快協助處理_x000a__x000a_Tools: 頻道派件，TCS信箱 【亞勝科技服務專案】泰強守保險報修-保單號碼150112PTA53595_x000a_維修單號60005924_x000a__x000a_End Result: 062301223_x000a_無其他問題"/>
    <s v="一般諮詢"/>
  </r>
  <r>
    <s v="Call"/>
    <s v="IVR_SUR-Retail &amp; Sales support"/>
    <d v="2025-12-03T00:00:00"/>
    <x v="0"/>
    <s v="2025-12-03 18:14:57"/>
    <s v="2025-12-03 18:19:07"/>
    <s v="SUR"/>
    <n v="18"/>
    <s v="0939082704"/>
    <s v="SYNNEX"/>
    <s v="In"/>
    <m/>
    <m/>
    <s v="Customer Ended"/>
    <s v="molly.song"/>
    <s v="Resolved"/>
    <n v="247"/>
    <m/>
    <n v="247"/>
    <n v="3"/>
    <n v="162"/>
    <n v="85"/>
    <m/>
    <m/>
    <m/>
    <m/>
    <m/>
    <m/>
    <m/>
    <m/>
    <s v="NA"/>
    <s v="泰強守經銷商"/>
    <s v="Reason: 查詢客戶保險期限_x000a__x000a_Action: 核資後提供，2025-11-13已到期 _x000a__x000a_Tools: B2B_x000a__x000a_End Result: 0939082704/無其他問題"/>
    <s v="一般諮詢"/>
  </r>
  <r>
    <s v="Call"/>
    <s v="IVR_SUR-Retail &amp; Sales support"/>
    <d v="2025-12-03T00:00:00"/>
    <x v="0"/>
    <s v="2025-12-03 18:09:57"/>
    <s v="2025-12-03 18:19:03"/>
    <s v="SUR"/>
    <n v="18"/>
    <s v="0973975152"/>
    <s v="SYNNEX"/>
    <s v="In"/>
    <m/>
    <m/>
    <s v="Customer Ended"/>
    <s v="JianKai.Ding"/>
    <s v="Resolved"/>
    <n v="543"/>
    <n v="148"/>
    <n v="543"/>
    <n v="3"/>
    <n v="330"/>
    <n v="213"/>
    <m/>
    <m/>
    <m/>
    <m/>
    <m/>
    <m/>
    <m/>
    <m/>
    <s v="N/A"/>
    <s v="泰強守經銷商"/>
    <s v="Reason: 門市進線:表示投保後要改付款方式，要如何變更，還未繳費，原本是勾選到信用卡一次繳，客戶是想要分期繳。是重新進件嗎?_x000a__x000a_Action: 此端說明待確認後回覆。門市表示那先不用，就先這樣子，有需要會在進線。_x000a__x000a_Tools: N/A_x000a__x000a_End Result: 0973975152"/>
    <s v="一般諮詢"/>
  </r>
  <r>
    <s v="Call"/>
    <s v="voice"/>
    <d v="2025-12-03T00:00:00"/>
    <x v="0"/>
    <s v="2025-12-03 18:03:50"/>
    <s v="2025-12-03 18:07:16"/>
    <s v="SUR"/>
    <n v="18"/>
    <s v="0422264141"/>
    <s v="SYNNEX"/>
    <s v="Out"/>
    <m/>
    <m/>
    <s v="Customer Ended"/>
    <s v="JianKai.Ding"/>
    <s v="Resolved"/>
    <n v="205"/>
    <m/>
    <n v="204"/>
    <n v="1"/>
    <n v="105"/>
    <n v="100"/>
    <m/>
    <m/>
    <m/>
    <m/>
    <m/>
    <m/>
    <m/>
    <m/>
    <s v="N/A"/>
    <s v="泰強守經銷商"/>
    <s v="Reason: 門市來信紙本報修，請先協助確認TRS是否為有效保險件，若無權限請協助檢查文件完整性，確認事故地點並於TRS起單_x000a__x000a_Action: 申請資料無問題，但沒關閉尋找功能。去電門市說明完成，待客戶關閉。_x000a__x000a_Tools: 150112PTA54766_x000a__x000a_End Result: 0422264141"/>
    <s v="一般諮詢"/>
  </r>
  <r>
    <s v="Call"/>
    <s v="IVR_SUR-Retail &amp; Sales support"/>
    <d v="2025-12-03T00:00:00"/>
    <x v="0"/>
    <s v="2025-12-03 17:45:45"/>
    <s v="2025-12-03 17:52:09"/>
    <s v="SUR"/>
    <n v="17"/>
    <s v="0972905798"/>
    <s v="SYNNEX"/>
    <s v="In"/>
    <m/>
    <m/>
    <s v="Customer Ended"/>
    <s v="JianKai.Ding"/>
    <s v="Resolved"/>
    <n v="381"/>
    <n v="65"/>
    <n v="381"/>
    <n v="3"/>
    <n v="223"/>
    <n v="158"/>
    <m/>
    <m/>
    <m/>
    <m/>
    <m/>
    <m/>
    <m/>
    <m/>
    <s v="N/A"/>
    <s v="泰強守經銷商"/>
    <s v="Reason: 門市進線:詢問退保退費計算方式，客戶投保兩年的話_x000a__x000a_Action: 此端說明若沒有出險紀錄才會退費，兩年的話退費是以天數比例計算，門市已知悉。_x000a__x000a_Tools: N/A_x000a__x000a_End Result: 0972905798"/>
    <s v="一般諮詢"/>
  </r>
  <r>
    <s v="Call"/>
    <s v="IVR_SUR-Claim Service Support"/>
    <d v="2025-12-03T00:00:00"/>
    <x v="0"/>
    <s v="2025-12-03 17:28:10"/>
    <s v="2025-12-03 17:33:15"/>
    <s v="SUR"/>
    <n v="17"/>
    <s v="0985415289"/>
    <s v="SYNNEX"/>
    <s v="In"/>
    <m/>
    <m/>
    <s v="Customer Ended"/>
    <s v="JianKai.Ding"/>
    <s v="Resolved"/>
    <n v="301"/>
    <n v="19"/>
    <n v="301"/>
    <n v="4"/>
    <n v="120"/>
    <n v="181"/>
    <m/>
    <m/>
    <m/>
    <m/>
    <m/>
    <m/>
    <m/>
    <m/>
    <s v="N/A"/>
    <s v="泰強守經銷商"/>
    <s v="Reason: 請協助聯繫門市提供可聯絡的客戶電話_x000a__x000a_Action: 門市進線提供客戶其他支手機 0958211722，無其他聯絡方式。_x000a__x000a_Tools: 150112PTA54539、60005983_x000a__x000a_End Result: 0985415289"/>
    <s v="一般諮詢"/>
  </r>
  <r>
    <s v="Call"/>
    <s v="voice"/>
    <d v="2025-12-03T00:00:00"/>
    <x v="0"/>
    <s v="2025-12-03 17:25:19"/>
    <s v="2025-12-03 17:27:58"/>
    <s v="SUR"/>
    <n v="17"/>
    <s v="077777195"/>
    <s v="SYNNEX"/>
    <s v="Out"/>
    <m/>
    <m/>
    <s v="Agent Ended"/>
    <s v="amber.wang"/>
    <s v="Resolved"/>
    <n v="158"/>
    <m/>
    <n v="157"/>
    <n v="2"/>
    <n v="72"/>
    <n v="86"/>
    <m/>
    <m/>
    <m/>
    <m/>
    <m/>
    <m/>
    <m/>
    <m/>
    <s v="NA"/>
    <s v="泰強守經銷商"/>
    <s v="Reason: _x000a_門市來信紙本報修，請先協助確認TRS是否為有效保險件，若無權限請協助檢查文件完整性，確認事故地點並於TRS起單，謝謝。_x000a_Action: _x000a_單號60006088 已通知打包待物流 提供新版AB單_x000a_Tools: _x000a_頻道、TCS:【亞勝科技服務專案】泰強守保險報修-150113PTA46308_x000a_End Result: _x000a_無其他問題_x000a_077777195"/>
    <s v="一般諮詢"/>
  </r>
  <r>
    <s v="Call"/>
    <s v="voice"/>
    <d v="2025-12-03T00:00:00"/>
    <x v="0"/>
    <s v="2025-12-03 17:25:11"/>
    <s v="2025-12-03 17:30:13"/>
    <s v="SUR"/>
    <n v="17"/>
    <s v="0227337070"/>
    <s v="SYNNEX"/>
    <s v="Out"/>
    <m/>
    <m/>
    <s v="Agent Ended"/>
    <s v="rex.liao"/>
    <s v="Resolved"/>
    <n v="302"/>
    <m/>
    <n v="301"/>
    <n v="1"/>
    <n v="139"/>
    <n v="163"/>
    <m/>
    <m/>
    <m/>
    <m/>
    <m/>
    <m/>
    <m/>
    <m/>
    <m/>
    <s v="泰強守經銷商"/>
    <s v="Reason: 派件，協助告知門市AB單補用戶簽名_x000a__x000a_Action: 告知門市，維修中心收到的AB單皆無簽名，請門市協助讓用戶簽名後寄到TCS信箱_x000a__x000a_Tools: 頻道派件，TCS信箱 【亞勝科技服務專案】泰強守保險報修-保單號碼150113PTA45243_x000a_維修單號60006059_x000a__x000a_End Result: 0227337070_x000a_門市表示無其他問題"/>
    <s v="一般諮詢"/>
  </r>
  <r>
    <s v="Call"/>
    <s v="voice"/>
    <d v="2025-12-03T00:00:00"/>
    <x v="0"/>
    <s v="2025-12-03 17:22:02"/>
    <s v="2025-12-03 17:26:58"/>
    <s v="SUR"/>
    <n v="17"/>
    <s v="0985415289"/>
    <s v="SYNNEX"/>
    <s v="Out"/>
    <m/>
    <m/>
    <s v="Customer Ended"/>
    <s v="JianKai.Ding"/>
    <s v="Resolved"/>
    <n v="295"/>
    <m/>
    <n v="295"/>
    <n v="1"/>
    <n v="166"/>
    <n v="129"/>
    <m/>
    <m/>
    <m/>
    <m/>
    <m/>
    <m/>
    <m/>
    <m/>
    <s v="N/A"/>
    <s v="泰強守經銷商"/>
    <s v="Reason: 請協助聯繫門市提供可聯絡的客戶電話_x000a__x000a_Action: 接線者不清楚此單，需要再與負責人確認，確認後會再進線。_x000a__x000a_Tools: 150112PTA54539、60005983_x000a__x000a_End Result: 0985415289"/>
    <s v="一般諮詢"/>
  </r>
  <r>
    <s v="Call"/>
    <s v="voice"/>
    <d v="2025-12-03T00:00:00"/>
    <x v="0"/>
    <s v="2025-12-03 17:09:28"/>
    <s v="2025-12-03 17:13:40"/>
    <s v="SUR"/>
    <n v="17"/>
    <s v="077777195"/>
    <s v="SYNNEX"/>
    <s v="Out"/>
    <m/>
    <m/>
    <s v="Agent Ended"/>
    <s v="amber.wang"/>
    <s v="Resolved"/>
    <n v="250"/>
    <m/>
    <n v="251"/>
    <n v="1"/>
    <n v="132"/>
    <n v="118"/>
    <m/>
    <m/>
    <m/>
    <m/>
    <m/>
    <m/>
    <m/>
    <m/>
    <s v="NA"/>
    <s v="泰強守經銷商"/>
    <s v="Reason: _x000a_門市來信紙本報修，請先協助確認TRS是否為有效保險件，若無權限請協助檢查文件完整性，確認事故地點並於TRS起單，謝謝。_x000a_Action: _x000a_事故地:屏東市 保單號碼缺一碼待補 ，已說明將提供新版報修單後續請使用新版報修，表示了解_x000a_Tools: _x000a_頻道、TCS:保單號15013PTA46308申請保險理賠_x000a_End Result: _x000a_無其他問題_x000a_077777195"/>
    <s v="一般諮詢"/>
  </r>
  <r>
    <s v="Call"/>
    <s v="IVR_Soluto"/>
    <d v="2025-12-03T00:00:00"/>
    <x v="0"/>
    <s v="2025-12-03 16:07:33"/>
    <s v="2025-12-03 16:33:41"/>
    <s v="SOLUTO"/>
    <n v="16"/>
    <s v="0955315451"/>
    <s v="DEX"/>
    <s v="In"/>
    <m/>
    <m/>
    <s v="Agent Ended"/>
    <s v="JianKai.Ding"/>
    <s v="Resolved"/>
    <n v="1564"/>
    <m/>
    <n v="1564"/>
    <n v="3"/>
    <n v="1394"/>
    <n v="170"/>
    <m/>
    <s v="5"/>
    <s v="Yes"/>
    <m/>
    <m/>
    <m/>
    <m/>
    <s v="iOS"/>
    <s v="Apple iPhone 17 Pro Max"/>
    <s v="註冊用戶 - 科技易即通"/>
    <s v="Reason: 要報名大學課程，要上傳檔案，請此端協助操作上傳。MAC電腦操作_x000a__x000a_Action: 確認檔案 &gt;大學報名頁面 &gt; 基本資料 &gt;上傳學歷檔案 &gt; 確認完成送出_x000a__x000a_Tools: 個人經驗、LMI_x000a__x000a_End Result: 已解決，轉滿意度"/>
    <s v="程式相關"/>
  </r>
  <r>
    <s v="Call"/>
    <s v="IVR_SUR-Retail &amp; Sales support"/>
    <d v="2025-12-03T00:00:00"/>
    <x v="0"/>
    <s v="2025-12-03 15:42:49"/>
    <s v="2025-12-03 15:55:12"/>
    <s v="SUR"/>
    <n v="15"/>
    <s v="062090555"/>
    <s v="SYNNEX"/>
    <s v="In"/>
    <m/>
    <m/>
    <s v="Customer Ended"/>
    <s v="rex.liao"/>
    <s v="Resolved"/>
    <n v="739"/>
    <n v="101"/>
    <n v="740"/>
    <n v="3"/>
    <n v="544"/>
    <n v="195"/>
    <m/>
    <m/>
    <m/>
    <m/>
    <m/>
    <m/>
    <m/>
    <m/>
    <m/>
    <s v="泰強守經銷商"/>
    <s v="Reason: 門市詢問用戶退保甚麼時候會退費_x000a__x000a_Action: 確認到此件因之前提供帳戶為外匯帳戶，退費失敗，有重新提交新的帳戶到國台_x000a_並告知需5到7個工作天才能完成_x000a__x000a_Tools: TCS信箱，B2B ，保險單號150113PTA46961_x000a__x000a_End Result: 062090555_x000a_門市表示無其他問題"/>
    <s v="批改申請"/>
  </r>
  <r>
    <s v="Call"/>
    <s v="IVR_SUR-Retail &amp; Sales support"/>
    <d v="2025-12-03T00:00:00"/>
    <x v="0"/>
    <s v="2025-12-03 15:42:38"/>
    <s v="2025-12-03 15:50:30"/>
    <s v="SUR"/>
    <n v="15"/>
    <s v="26338970"/>
    <s v="SYNNEX"/>
    <s v="In"/>
    <m/>
    <m/>
    <s v="Customer Ended"/>
    <s v="molly.song"/>
    <s v="Resolved"/>
    <n v="467"/>
    <m/>
    <n v="468"/>
    <n v="4"/>
    <n v="148"/>
    <n v="319"/>
    <m/>
    <m/>
    <m/>
    <m/>
    <m/>
    <m/>
    <m/>
    <m/>
    <s v="NA"/>
    <s v="泰強守經銷商"/>
    <s v="Reason:  60005823 自負額退款銀行帳戶問題_x000a__x000a_Action: 經查已提供存摺，先將資料提供維修中心，有問題向客戶確認_x000a__x000a_Tools: TCS頻道_x000a__x000a_End Result: 26338970無其他問題"/>
    <s v="一般諮詢"/>
  </r>
  <r>
    <s v="Call"/>
    <s v="voice"/>
    <d v="2025-12-03T00:00:00"/>
    <x v="0"/>
    <s v="2025-12-03 15:41:25"/>
    <s v="2025-12-03 15:45:12"/>
    <s v="SUR"/>
    <n v="15"/>
    <s v="062227266"/>
    <s v="SYNNEX"/>
    <s v="Out"/>
    <m/>
    <m/>
    <s v="Agent Ended"/>
    <s v="amber.wang"/>
    <s v="Resolved"/>
    <n v="226"/>
    <m/>
    <n v="225"/>
    <n v="1"/>
    <n v="125"/>
    <n v="101"/>
    <m/>
    <m/>
    <m/>
    <m/>
    <m/>
    <m/>
    <m/>
    <m/>
    <s v="NA"/>
    <s v="泰強守經銷商"/>
    <s v="Reason: _x000a_起單通知60006080_x000a_Action: _x000a_詢問是否收到信表示為承辦人信箱會與承辦確認 當通詢問可寄信至門市方便收信箱婉拒_x000a_說明打包注意事項後續包妥完待物流收即可_x000a_Tools: _x000a_頻道、TCS:【亞勝科技服務專案】泰強守保險報修-150113PTC02992_x000a_End Result: _x000a_無其他問題_x000a_062227266"/>
    <s v="一般諮詢"/>
  </r>
  <r>
    <s v="Call"/>
    <s v="voice"/>
    <d v="2025-12-03T00:00:00"/>
    <x v="0"/>
    <s v="2025-12-03 15:38:45"/>
    <s v="2025-12-03 15:43:14"/>
    <s v="SUR"/>
    <n v="15"/>
    <s v="0226338970"/>
    <s v="SYNNEX"/>
    <s v="Out"/>
    <m/>
    <m/>
    <s v="Customer Ended"/>
    <s v="JianKai.Ding"/>
    <s v="Resolved"/>
    <n v="268"/>
    <m/>
    <n v="268"/>
    <n v="1"/>
    <n v="127"/>
    <n v="141"/>
    <m/>
    <m/>
    <m/>
    <m/>
    <m/>
    <m/>
    <m/>
    <m/>
    <s v="N/A"/>
    <s v="泰強守經銷商"/>
    <s v="Reason: 請門市協助通知客戶提供原先自負額匯款帳戶詳細資料以及可連絡到的電話。_x000a__x000a_Action: 門市已提供補件，但帳號還是對不上，請門市通知客戶再做確認。尾碼21003 、11/20中午有匯款2000。_x000a__x000a_Tools: 150113PTA01191、60005823_x000a__x000a_End Result: 0226338970"/>
    <s v="一般諮詢"/>
  </r>
  <r>
    <s v="Call"/>
    <s v="voice"/>
    <d v="2025-12-03T00:00:00"/>
    <x v="0"/>
    <s v="2025-12-03 15:19:23"/>
    <s v="2025-12-03 15:22:42"/>
    <s v="SUR"/>
    <n v="15"/>
    <s v="034010010"/>
    <s v="SYNNEX"/>
    <s v="Out"/>
    <m/>
    <m/>
    <s v="Agent Ended"/>
    <s v="rex.liao"/>
    <s v="Resolved"/>
    <n v="198"/>
    <m/>
    <n v="198"/>
    <n v="1"/>
    <n v="79"/>
    <n v="119"/>
    <m/>
    <m/>
    <m/>
    <m/>
    <m/>
    <m/>
    <m/>
    <m/>
    <m/>
    <s v="泰強守經銷商"/>
    <s v="Reason: 派件，門市送修未收到AB單_x000a__x000a_Action: 告知門市有收到A單但B單報修聯沒有收到，在請門市協助補寄TCS信箱_x000a__x000a_Tools: 頻道派件，TCS信箱 【亞勝科技服務專案】泰強守保險報修-保單號碼150112PTC10079_x000a_維修單號60006034_x000a__x000a_End Result: 034010010_x000a_門市無其他問題"/>
    <s v="一般諮詢"/>
  </r>
  <r>
    <s v="Call"/>
    <s v="voice"/>
    <d v="2025-12-03T00:00:00"/>
    <x v="0"/>
    <s v="2025-12-03 14:55:42"/>
    <s v="2025-12-03 15:01:13"/>
    <s v="SUR"/>
    <n v="14"/>
    <s v="034660616"/>
    <s v="SYNNEX"/>
    <s v="Out"/>
    <m/>
    <m/>
    <s v="Agent Ended"/>
    <s v="rex.liao"/>
    <s v="Resolved"/>
    <n v="330"/>
    <m/>
    <n v="330"/>
    <n v="1"/>
    <n v="94"/>
    <n v="236"/>
    <m/>
    <m/>
    <m/>
    <m/>
    <m/>
    <m/>
    <m/>
    <m/>
    <m/>
    <s v="泰強守經銷商"/>
    <s v="Reason: 門市稍早有進線告知退保件未前往收取_x000a__x000a_Action: 告知已請全球物流前往收件，並告知叫件編號47580925_x000a_並告知物流會在12/3~12/4下午14:00-18:00前往，再麻煩門市協助留意_x000a__x000a_Tools: 頻道+郵件確認_x000a_頻道派件，TCS信箱 【亞勝科技服務專案】泰強守保險報修-保單號碼150114PTA23169_x000a__x000a_End Result: 034660616_x000a_確認門市無須其他協助"/>
    <s v="批改申請"/>
  </r>
  <r>
    <s v="Call"/>
    <s v="voice"/>
    <d v="2025-12-03T00:00:00"/>
    <x v="0"/>
    <s v="2025-12-03 14:51:17"/>
    <s v="2025-12-03 14:54:14"/>
    <s v="SUR"/>
    <n v="14"/>
    <s v="066379002"/>
    <s v="SYNNEX"/>
    <s v="Out"/>
    <m/>
    <m/>
    <s v="Agent Ended"/>
    <s v="amber.wang"/>
    <s v="Resolved"/>
    <n v="176"/>
    <m/>
    <n v="176"/>
    <n v="1"/>
    <n v="98"/>
    <n v="78"/>
    <m/>
    <m/>
    <m/>
    <m/>
    <m/>
    <m/>
    <m/>
    <m/>
    <s v="NA"/>
    <s v="泰強守經銷商"/>
    <s v="Reason: _x000a_依主管指示回電確認前通詢問收文件收了那些_x000a_Action: _x000a_兩個批改一個人工投保，詢問案件哪一筆 表示沒注意，協助轉達_x000a_Tools: _x000a_依主管指示回電_x000a_End Result: _x000a_無其他問題_x000a_066379002"/>
    <s v="一般諮詢"/>
  </r>
  <r>
    <s v="Call"/>
    <s v="IVR_SUR-Retail &amp; Sales support"/>
    <d v="2025-12-03T00:00:00"/>
    <x v="0"/>
    <s v="2025-12-03 14:32:18"/>
    <s v="2025-12-03 14:39:56"/>
    <s v="SUR"/>
    <n v="14"/>
    <s v="066379002"/>
    <s v="SYNNEX"/>
    <s v="In"/>
    <m/>
    <m/>
    <s v="Customer Ended"/>
    <s v="amber.wang"/>
    <s v="Resolved"/>
    <n v="454"/>
    <n v="166"/>
    <n v="454"/>
    <n v="4"/>
    <n v="307"/>
    <n v="147"/>
    <m/>
    <m/>
    <m/>
    <m/>
    <m/>
    <m/>
    <m/>
    <m/>
    <s v="NA"/>
    <s v="泰強守經銷商"/>
    <s v="Reason: _x000a_詢問有接獲通知要物流收送想確認收什麼_x000a_Action: _x000a_說明黑貓收維修，全球收文件，門市端表示是全球故說明收批改文件_x000a_Tools: _x000a_同事支援_x000a_End Result: _x000a_無其他問題_x000a_066379002"/>
    <s v="一般諮詢"/>
  </r>
  <r>
    <s v="Call"/>
    <s v="IVR_SmartPlus"/>
    <d v="2025-12-03T00:00:00"/>
    <x v="0"/>
    <s v="2025-12-03 14:07:47"/>
    <s v="2025-12-03 14:41:55"/>
    <s v="SOLUTO"/>
    <n v="14"/>
    <s v="0967185537"/>
    <s v="FET"/>
    <s v="In"/>
    <m/>
    <m/>
    <s v="Agent Ended"/>
    <s v="rex.liao"/>
    <s v="Resolved"/>
    <n v="2045"/>
    <m/>
    <n v="2046"/>
    <n v="2"/>
    <n v="1618"/>
    <n v="427"/>
    <m/>
    <s v="5"/>
    <s v="Yes"/>
    <m/>
    <m/>
    <m/>
    <m/>
    <s v="Android"/>
    <s v="Samsung Galaxy A56"/>
    <s v="註冊用戶 - 數位萬事通"/>
    <s v="Reason: 1.google excel 要如何把空白的地方刪掉_x000a_2.顯示年份前面都會多一個0_x000a_3.格式顯示A點選後有123是什麼?_x000a_4.詢問買電腦是不是要安裝防毒?_x000a__x000a_Action: 1.告知刪除的功能只能刪除整欄位，建議可以透過剪下貼上的方式把下方文字貼到需要的對應位置_x000a_2.告知因為顯示格式的關係，但雲端版本功能不完整所以要調整成想要的方式建議可以透過電腦版來使用_x000a_3.告知用戶此為雲端版本的格式顯示，但因為雲端化的關係，很多功能顯示雖然點選後已更改設定，_x000a_但格式可能還是卡在原來顯示的位置，建議可以改用電腦版編輯較為完整_x000a_4.告知購買電腦時可以和店家商量確認_x000a__x000a_Tools: 測試機_x000a__x000a_End Result: 用戶表示需要自己先測試看看，後續有問題會再自行進線"/>
    <s v="程式相關"/>
  </r>
  <r>
    <s v="Call"/>
    <s v="voice"/>
    <d v="2025-12-03T00:00:00"/>
    <x v="0"/>
    <s v="2025-12-03 14:01:10"/>
    <s v="2025-12-03 14:03:34"/>
    <s v="SUR"/>
    <n v="14"/>
    <s v="062227266"/>
    <s v="SYNNEX"/>
    <s v="Out"/>
    <m/>
    <m/>
    <s v="Agent Ended"/>
    <s v="amber.wang"/>
    <s v="Resolved"/>
    <n v="142"/>
    <m/>
    <n v="142"/>
    <n v="1"/>
    <n v="73"/>
    <n v="69"/>
    <m/>
    <m/>
    <m/>
    <m/>
    <m/>
    <m/>
    <m/>
    <m/>
    <s v="NA"/>
    <s v="泰強守經銷商"/>
    <s v="Reason: _x000a_報修案件關心補件_x000a_Action: _x000a_表示會再請承辦人處理，已說明目前缺簽名無法報修，須待文件完整，表示了解_x000a_Tools: _x000a_頻道、TCS:泰強守申請報修-保單號碼150113PTC02992_x000a_End Result: _x000a_無其他問題_x000a_062227266"/>
    <s v="一般諮詢"/>
  </r>
  <r>
    <s v="Call"/>
    <s v="voice"/>
    <d v="2025-12-03T00:00:00"/>
    <x v="0"/>
    <s v="2025-12-03 13:16:14"/>
    <s v="2025-12-03 13:23:20"/>
    <s v="SUR"/>
    <n v="13"/>
    <s v="0226338970"/>
    <s v="SYNNEX"/>
    <s v="Out"/>
    <m/>
    <m/>
    <s v="Customer Ended"/>
    <s v="JianKai.Ding"/>
    <s v="Resolved"/>
    <n v="424"/>
    <m/>
    <n v="424"/>
    <n v="2"/>
    <n v="256"/>
    <n v="168"/>
    <m/>
    <m/>
    <m/>
    <m/>
    <m/>
    <m/>
    <m/>
    <m/>
    <s v="N/A"/>
    <s v="泰強守經銷商"/>
    <s v="Reason: 請門市協助通知客戶提供原先自負額匯款帳戶詳細資料以及可連絡到的電話, 以便維修中心進行退款作業._x000a__x000a_Action: 去電門市通知說明完成門市另提供可聯繫電話0936370623 客戶媽媽電話。存摺資訊會再跟客戶索取。後續留意補件。_x000a__x000a_Tools: 150113PTA01191、60005823_x000a__x000a_End Result: 0226338970"/>
    <s v="一般諮詢"/>
  </r>
  <r>
    <s v="Call"/>
    <s v="IVR_SUR-Retail &amp; Sales support"/>
    <d v="2025-12-03T00:00:00"/>
    <x v="0"/>
    <s v="2025-12-03 12:42:08"/>
    <s v="2025-12-03 12:47:05"/>
    <s v="SUR"/>
    <n v="12"/>
    <s v="0422259250"/>
    <s v="SYNNEX"/>
    <s v="In"/>
    <m/>
    <m/>
    <s v="Customer Ended"/>
    <s v="JianKai.Ding"/>
    <s v="Resolved"/>
    <n v="294"/>
    <n v="36"/>
    <n v="294"/>
    <n v="3"/>
    <n v="192"/>
    <n v="102"/>
    <m/>
    <m/>
    <m/>
    <m/>
    <m/>
    <m/>
    <m/>
    <m/>
    <s v="N/A"/>
    <s v="泰強守經銷商"/>
    <s v="Reason: 詢問保單號碼和保單期限，客戶要申請維修。_x000a__x000a_Action: 核資後(客戶姓名、身分證字號、當初投保的手機)，確認無誤，提供給門市。_x000a__x000a_Tools: 150113PTA02705_x000a__x000a_End Result: 0422259250"/>
    <s v="一般諮詢"/>
  </r>
  <r>
    <s v="Call"/>
    <s v="voice"/>
    <d v="2025-12-03T00:00:00"/>
    <x v="0"/>
    <s v="2025-12-03 12:40:02"/>
    <s v="2025-12-03 12:44:29"/>
    <s v="SUR"/>
    <n v="12"/>
    <s v="034010010"/>
    <s v="SYNNEX"/>
    <s v="Out"/>
    <m/>
    <m/>
    <s v="Agent Ended"/>
    <s v="rex.liao"/>
    <s v="Resolved"/>
    <n v="265"/>
    <m/>
    <n v="266"/>
    <n v="1"/>
    <n v="154"/>
    <n v="111"/>
    <m/>
    <m/>
    <m/>
    <m/>
    <m/>
    <m/>
    <m/>
    <m/>
    <m/>
    <s v="泰強守經銷商"/>
    <s v="Reason: 派件，協助請門市補件AB單_x000a__x000a_Action: 告知請門市協助補件AB單寄到TCS信箱_x000a__x000a_Tools: 頻道派件，TCS信箱 【亞勝科技服務專案】泰強守保險報修-保單號碼150112PTC10079_x000a_維修單號60006034_x000a__x000a_End Result: 034010010_x000a_門市無其他問題"/>
    <s v="一般諮詢"/>
  </r>
  <r>
    <s v="Call"/>
    <s v="voice"/>
    <d v="2025-12-03T00:00:00"/>
    <x v="0"/>
    <s v="2025-12-03 12:38:00"/>
    <s v="2025-12-03 12:40:46"/>
    <s v="SUR"/>
    <n v="12"/>
    <s v="0911448589"/>
    <s v="SYNNEX"/>
    <s v="Out"/>
    <m/>
    <m/>
    <s v="Customer Ended"/>
    <s v="molly.song"/>
    <s v="Resolved"/>
    <n v="164"/>
    <m/>
    <n v="165"/>
    <n v="1"/>
    <n v="67"/>
    <n v="97"/>
    <m/>
    <m/>
    <m/>
    <m/>
    <m/>
    <m/>
    <m/>
    <m/>
    <s v="NA"/>
    <s v="泰強守經銷商"/>
    <s v="Reason: 確認維修處理細節_x000a__x000a_Action: SCM回覆:此件確認為保內更換左右耳機_x000a__x000a_Tools: TCS信箱-RE: 確認維修案件細節-【150114PTC02812】/【60005923】_x000a__x000a_End Result: 回電完成"/>
    <s v="一般諮詢"/>
  </r>
  <r>
    <s v="Call"/>
    <s v="IVR_SUR-Retail &amp; Sales support"/>
    <d v="2025-12-03T00:00:00"/>
    <x v="0"/>
    <s v="2025-12-03 12:19:54"/>
    <s v="2025-12-03 12:28:18"/>
    <s v="SUR"/>
    <n v="12"/>
    <s v="0983921908"/>
    <s v="SYNNEX"/>
    <s v="In"/>
    <m/>
    <m/>
    <s v="Agent Ended"/>
    <s v="JianKai.Ding"/>
    <s v="Resolved"/>
    <n v="501"/>
    <n v="85"/>
    <n v="501"/>
    <n v="3"/>
    <n v="307"/>
    <n v="194"/>
    <m/>
    <m/>
    <m/>
    <m/>
    <m/>
    <m/>
    <m/>
    <m/>
    <s v="N/A"/>
    <s v="泰強守經銷商"/>
    <s v="Reason: _x000a_問題1.昨天有送批改，是否收到? 幾個工作天? 改完會通知嗎_x000a_問題2.手機送修指只維修電池，手機資料會被清空嗎?_x000a__x000a_Action: _x000a_問題1.已收取，約五個工作天，批改完成會有電子批單寄到客戶信箱。_x000a_問題2.會，所以請客戶先做備份_x000a__x000a_Tools: 個人經驗_x000a__x000a_End Result: 已解決，轉滿意度"/>
    <s v="一般諮詢"/>
  </r>
  <r>
    <s v="Call"/>
    <s v="voice"/>
    <d v="2025-12-03T00:00:00"/>
    <x v="0"/>
    <s v="2025-12-03 12:14:53"/>
    <s v="2025-12-03 12:25:45"/>
    <s v="SUR"/>
    <n v="12"/>
    <s v="034660616"/>
    <s v="SYNNEX"/>
    <s v="Out"/>
    <m/>
    <m/>
    <s v="Agent Ended"/>
    <s v="rex.liao"/>
    <s v="Resolved"/>
    <n v="651"/>
    <m/>
    <n v="651"/>
    <n v="1"/>
    <n v="336"/>
    <n v="315"/>
    <m/>
    <m/>
    <m/>
    <m/>
    <m/>
    <m/>
    <m/>
    <m/>
    <m/>
    <s v="泰強守經銷商"/>
    <s v="Reason: 派件，維修中心未收到保險單。請門市協助補件 (60006024)_x000a_2.門市告知有用戶退件文件一直未前往收取文件150114PTA23169_x000a__x000a_Action: _x000a_1.請門市協助補件寄到TCS信箱_x000a_2.會協助確認收件狀況_x000a__x000a_Tools: 頻道派件，TCS信箱 【亞勝科技服務專案】泰強守保險報修-保單號碼150114PTA16815_x000a__x000a_End Result: 034660616_x000a_協助確認文件收取狀況_x000a_門市無其他問題"/>
    <s v="一般諮詢"/>
  </r>
  <r>
    <s v="Call"/>
    <s v="voice"/>
    <d v="2025-12-03T00:00:00"/>
    <x v="0"/>
    <s v="2025-12-03 12:00:10"/>
    <s v="2025-12-03 12:04:47"/>
    <s v="SUR"/>
    <n v="12"/>
    <s v="0987651775"/>
    <s v="SYNNEX"/>
    <s v="Out"/>
    <m/>
    <m/>
    <s v="Customer Ended"/>
    <s v="JianKai.Ding"/>
    <s v="Resolved"/>
    <n v="275"/>
    <m/>
    <n v="275"/>
    <n v="2"/>
    <n v="173"/>
    <n v="102"/>
    <m/>
    <m/>
    <m/>
    <m/>
    <m/>
    <m/>
    <m/>
    <m/>
    <s v="N/A"/>
    <s v="泰強守經銷商"/>
    <s v="Reason: 門市來信紙本報修，請先協助確認TRS是否為有效保險件，若無權限請協助檢查文件完整性，確認事故地點並於TRS起單_x000a__x000a_Action: 承保保險公司未填(國泰產險 A單)、報修時間未填(A單)、收件經銷商未填(B單)、事故地點確認。未關閉FMIP。去電說明完成，待門市補件即關閉尋找_x000a__x000a_Tools: 150113PTA44992_x000a__x000a_End Result: 0987651775"/>
    <s v="一般諮詢"/>
  </r>
  <r>
    <s v="Call"/>
    <s v="In-App Voip Call"/>
    <d v="2025-12-03T00:00:00"/>
    <x v="0"/>
    <s v="2025-12-03 11:18:25"/>
    <s v="2025-12-03 11:43:06"/>
    <s v="SOLUTO"/>
    <n v="11"/>
    <s v="0925266168"/>
    <s v="FET"/>
    <s v="In"/>
    <m/>
    <m/>
    <s v="Agent Ended"/>
    <s v="JianKai.Ding"/>
    <s v="Resolved"/>
    <n v="1477"/>
    <m/>
    <n v="1478"/>
    <n v="3"/>
    <n v="1276"/>
    <n v="201"/>
    <m/>
    <s v="非常願意推薦"/>
    <s v="已解決"/>
    <m/>
    <m/>
    <m/>
    <m/>
    <s v="iOS"/>
    <s v="Apple  iPhone 13 Pro Max"/>
    <s v="註冊用戶 - 數位萬事通"/>
    <s v="Reason: 台中市政府陳情平台網頁，剛操作時案件上傳失敗，請此端在幫忙看一下_x000a__x000a_Action: 引導客戶從新操作，案件已上傳成功。EMAIL已有收到陳情紀錄_x000a__x000a_Tools: 個人經驗、LMI_x000a__x000a_End Result: 已解決，轉滿意度"/>
    <s v="程式相關"/>
  </r>
  <r>
    <s v="Call"/>
    <s v="IVR_SmartPlus"/>
    <d v="2025-12-03T00:00:00"/>
    <x v="0"/>
    <s v="2025-12-03 10:57:03"/>
    <s v="2025-12-03 11:19:47"/>
    <s v="SOLUTO"/>
    <n v="10"/>
    <s v="0930081238"/>
    <s v="FET"/>
    <s v="In"/>
    <m/>
    <m/>
    <s v="Agent Ended"/>
    <s v="rex.liao"/>
    <s v="Resolved"/>
    <n v="1356"/>
    <m/>
    <n v="1357"/>
    <n v="7"/>
    <n v="1168"/>
    <n v="188"/>
    <m/>
    <s v="5"/>
    <s v="Yes"/>
    <m/>
    <m/>
    <m/>
    <m/>
    <s v="Android"/>
    <s v="Samsung Galaxy A52 5G"/>
    <s v="註冊用戶 - 數位萬事通"/>
    <s v="Reason: 用戶林先生在露天買運動用品但原門市關閉，更改貨到付款的店家_x000a__x000a_Action: 露天APP&gt;點選重新選擇店家訊息&gt;選取門市&gt;確認門市_x000a__x000a_Tools: 測試機+螢幕分享_x000a__x000a_End Result: 確認到用戶無其他問題，轉接滿意度"/>
    <s v="程式相關"/>
  </r>
  <r>
    <s v="Call"/>
    <s v="In-App Voip Call"/>
    <d v="2025-12-03T00:00:00"/>
    <x v="0"/>
    <s v="2025-12-03 10:43:09"/>
    <s v="2025-12-03 11:11:14"/>
    <s v="SOLUTO"/>
    <n v="10"/>
    <s v="0925266168"/>
    <s v="FET"/>
    <s v="In"/>
    <m/>
    <m/>
    <s v="Agent Ended"/>
    <s v="JianKai.Ding"/>
    <s v="Resolved"/>
    <n v="1681"/>
    <n v="17"/>
    <n v="1681"/>
    <n v="4"/>
    <n v="1374"/>
    <n v="307"/>
    <m/>
    <s v="非常願意推薦"/>
    <s v="已解決"/>
    <m/>
    <m/>
    <m/>
    <m/>
    <s v="iOS"/>
    <s v="Apple  iPhone 13 Pro Max"/>
    <s v="註冊用戶 - 數位萬事通"/>
    <s v="Reason:  _x000a_問題1.臺中市政府陳情整合平台，在介面要上傳照片上傳不上去。_x000a_問題2.如何調整字體大小_x000a__x000a_Action: _x000a_問題1.經確認，上傳速度很慢。客戶原本一次上傳六張，無法傳送成功。請客戶改成一張一張上傳，可正常上傳，但速度慢，上傳較久。此端說明，因網速較慢，建議不要一次上傳多張。網路不穩情況，建議可洽電信門市協助。客戶已知悉。_x000a_問題2.設定&gt;螢幕顯示與亮度&gt;文字大小_x000a__x000a_Tools: 個人經驗、LMI_x000a__x000a_End Result: 已解決，轉滿意度"/>
    <s v="程式相關"/>
  </r>
  <r>
    <s v="Call"/>
    <s v="voice"/>
    <d v="2025-12-02T00:00:00"/>
    <x v="1"/>
    <s v="2025-12-02 23:26:16"/>
    <s v="2025-12-03 00:05:31"/>
    <s v="SOLUTO"/>
    <n v="23"/>
    <s v="0960117779"/>
    <s v="SYNNEX"/>
    <s v="Out"/>
    <m/>
    <m/>
    <s v="Agent Ended"/>
    <s v="amber.wang"/>
    <s v="Resolved"/>
    <n v="2354"/>
    <m/>
    <n v="2354"/>
    <n v="2"/>
    <n v="2182"/>
    <n v="172"/>
    <m/>
    <m/>
    <m/>
    <m/>
    <m/>
    <m/>
    <m/>
    <s v="iOS"/>
    <s v="Apple  iPhone 15 Pro Max"/>
    <s v="註冊用戶 - 科技易即通"/>
    <s v="Reason: _x000a_1.詢問Gemini 3 Pro 要試用_x000a_2.詢問到期後要取消可以先取消嗎_x000a_Action: _x000a_1.Gemini-右上圖示-訂閱項目-Google AI Pro-確認試用一個月到期後未取消收費650/月_x000a_2.Gemini-右上圖示-管理訂閱項目-取消訂閱(試用已按取消，並顯示您已取消訂閱，將於2026/1/2日到期)_x000a_Tools: _x000a_測試機、LMI、外網_x000a_End Result: _x000a_無其他問題"/>
    <s v="程式相關"/>
  </r>
  <r>
    <s v="Call"/>
    <s v="IVR_HappyTech"/>
    <d v="2025-12-02T00:00:00"/>
    <x v="1"/>
    <s v="2025-12-02 21:23:40"/>
    <s v="2025-12-02 21:37:02"/>
    <s v="SOLUTO"/>
    <n v="21"/>
    <s v="0987158809"/>
    <s v="CHT"/>
    <s v="In"/>
    <m/>
    <m/>
    <s v="Agent Ended"/>
    <s v="Howard.Chen"/>
    <s v="Resolved"/>
    <n v="799"/>
    <m/>
    <n v="799"/>
    <n v="3"/>
    <n v="783"/>
    <n v="16"/>
    <m/>
    <s v="-1"/>
    <s v="Yes"/>
    <m/>
    <m/>
    <m/>
    <m/>
    <s v="Android"/>
    <s v="Samsung Galaxy A55"/>
    <s v="註冊用戶 - 快樂技術專家"/>
    <s v="Reason: 被姊姊封鎖，想要讓姊姊重新把自己加入LINE。_x000a__x000a_Action: 需姊姊的手機在手邊才能操作_x000a_1.自己的手機：LINE&gt;主頁&gt;加入好友&gt;行動條碼&gt;顯示行動條碼。_x000a_2.姊姊的手機：LINE&gt;主頁&gt;加入好友&gt;行動條碼＞掃描自己的行動條碼&gt;加入。加入回好友後就不會是被封鎖的狀態了。_x000a__x000a_Tools: 自身經驗_x000a__x000a_End Result: 無其他問題轉接滿意度。"/>
    <s v="程式相關"/>
  </r>
  <r>
    <s v="Call"/>
    <s v="IVR_SmartPlus"/>
    <d v="2025-12-02T00:00:00"/>
    <x v="1"/>
    <s v="2025-12-02 21:16:45"/>
    <s v="2025-12-02 21:20:10"/>
    <s v="SOLUTO"/>
    <n v="21"/>
    <s v="0900283913"/>
    <s v="FET"/>
    <s v="In"/>
    <m/>
    <m/>
    <s v="Agent Ended"/>
    <s v="amber.wang"/>
    <s v="Resolved"/>
    <n v="203"/>
    <m/>
    <n v="203"/>
    <n v="3"/>
    <n v="85"/>
    <n v="118"/>
    <m/>
    <m/>
    <m/>
    <m/>
    <m/>
    <m/>
    <m/>
    <s v="iOS"/>
    <s v="Apple iPhone Air"/>
    <s v="門市/經銷商"/>
    <s v="Reason:門市開通服務_x000a_Action: _x000a_註冊號碼:0900283913_x000a_服務人員姓氏:林小姐_x000a_用戶姓氏:張先生_x000a_註冊MDN綁定裝置:Apple iPhone Air_x000a_申辦時間:(查無MDN要填寫)_x000a_Tools: N/A_x000a_End Result: _x000a_開通完成(用戶已離開門市)，_x000a_無其他問題，轉接滿意度調查。"/>
    <s v="專案"/>
  </r>
  <r>
    <s v="Call"/>
    <s v="IVR_SmartPlus"/>
    <d v="2025-12-02T00:00:00"/>
    <x v="1"/>
    <s v="2025-12-02 21:14:53"/>
    <s v="2025-12-02 21:16:42"/>
    <s v="SOLUTO"/>
    <n v="21"/>
    <s v="0915907287"/>
    <s v="FET"/>
    <s v="In"/>
    <m/>
    <m/>
    <s v="Agent Ended"/>
    <s v="Howard.Chen"/>
    <s v="Resolved"/>
    <n v="105"/>
    <m/>
    <n v="106"/>
    <n v="3"/>
    <n v="72"/>
    <n v="33"/>
    <m/>
    <s v="5"/>
    <s v="Yes"/>
    <m/>
    <m/>
    <m/>
    <m/>
    <s v="iOS"/>
    <s v="Apple iPhone 17 Pro Max"/>
    <s v="門市/經銷商"/>
    <s v="Reason:門市開通服務。_x000a__x000a_Action:_x000a_註冊號碼：0915907287_x000a_用戶姓氏：黃小姐_x000a_註冊MDN綁定裝置：Apple iPhone 17 Pro Max_x000a__x000a_Tools:N/A。_x000a__x000a_End Result:開通完成(用戶已離開門市)，無其他問題，轉接滿意度。"/>
    <s v="專案"/>
  </r>
  <r>
    <s v="Call"/>
    <s v="IVR_SmartPlus"/>
    <d v="2025-12-02T00:00:00"/>
    <x v="1"/>
    <s v="2025-12-02 21:12:09"/>
    <s v="2025-12-02 21:14:41"/>
    <s v="SOLUTO"/>
    <n v="21"/>
    <s v="0921139688"/>
    <s v="FET"/>
    <s v="In"/>
    <m/>
    <m/>
    <s v="Agent Ended"/>
    <s v="amber.wang"/>
    <s v="Resolved"/>
    <n v="150"/>
    <m/>
    <n v="149"/>
    <n v="3"/>
    <n v="80"/>
    <n v="70"/>
    <m/>
    <m/>
    <m/>
    <m/>
    <m/>
    <m/>
    <m/>
    <s v="iOS"/>
    <s v="Apple iPad mini (2024)"/>
    <s v="門市/經銷商"/>
    <s v="Reason:門市開通服務_x000a_Action: _x000a_註冊號碼:0921139688_x000a_服務人員姓氏:林小姐_x000a_用戶姓氏:鄧小姐_x000a_註冊MDN綁定裝置:Apple iPad mini (2024)_x000a_申辦時間:(查無MDN要填寫)_x000a_Tools: N/A_x000a_End Result: _x000a_開通完成(用戶已離開門市)，_x000a_無其他問題，轉接滿意度調查。"/>
    <s v="專案"/>
  </r>
  <r>
    <s v="Call"/>
    <s v="In-App Voip Call"/>
    <d v="2025-12-02T00:00:00"/>
    <x v="1"/>
    <s v="2025-12-02 20:44:28"/>
    <s v="2025-12-02 20:57:08"/>
    <s v="SOLUTO"/>
    <n v="20"/>
    <s v="0963433068"/>
    <s v="DEX"/>
    <s v="In"/>
    <m/>
    <m/>
    <s v="Agent Ended"/>
    <s v="Howard.Chen"/>
    <s v="Resolved"/>
    <n v="757"/>
    <m/>
    <n v="757"/>
    <n v="3"/>
    <n v="547"/>
    <n v="210"/>
    <m/>
    <s v="非常願意推薦"/>
    <s v="已解決"/>
    <m/>
    <m/>
    <m/>
    <m/>
    <s v="iOS"/>
    <s v="Apple  iPad Pro 12.9 (2022)"/>
    <s v="註冊用戶 - 科技易即通"/>
    <s v="Reason:_x000a_1.Amazon購物app，要結帳，但購物車畫面是空白沒有顯示？_x000a_2.螢幕共享連接不上，平板怎麼連接手機熱點？_x000a_3.Amazon購物app，購物車畫面怎麼結帳？_x000a__x000a_Action:_x000a_1.LMI確認購物車有正常顯示畫面，應是稍早家用WIFI無網路服務，改連手機熱點即正常_x000a_2-1.手機：設定&gt;個人熱點&gt;允許其他人加入_x000a_2-2.平板：設定&gt;wifi&gt;選取手機連接_x000a_3.Amazon購物app&gt;購物車&gt;prceed to check out&gt;continue check out_x000a__x000a_Tools:LMI、自身經驗_x000a__x000a_End Result:無其他問題轉接滿意度。"/>
    <s v="程式相關"/>
  </r>
  <r>
    <s v="Call"/>
    <s v="voice"/>
    <d v="2025-12-02T00:00:00"/>
    <x v="1"/>
    <s v="2025-12-02 20:01:52"/>
    <s v="2025-12-02 20:08:05"/>
    <s v="SUR"/>
    <n v="20"/>
    <s v="0908169556"/>
    <s v="SYNNEX"/>
    <s v="Out"/>
    <m/>
    <m/>
    <s v="Agent Ended"/>
    <s v="amber.wang"/>
    <s v="Resolved"/>
    <n v="371"/>
    <n v="38"/>
    <n v="371"/>
    <n v="2"/>
    <n v="302"/>
    <n v="69"/>
    <m/>
    <m/>
    <m/>
    <m/>
    <m/>
    <m/>
    <m/>
    <m/>
    <s v="NA"/>
    <s v="泰強守經銷商"/>
    <s v="Reason: _x000a_通知事故通知和AB單據更正_x000a_Action: _x000a_確認收到AB單補建，事故通知完成 轉送通知SCM_x000a_Tools: _x000a_頻道、TCS:Re: 補件_x000a_End Result: _x000a_無其他問題_x000a_0908169556"/>
    <s v="一般諮詢"/>
  </r>
  <r>
    <s v="Call"/>
    <s v="voice"/>
    <d v="2025-12-02T00:00:00"/>
    <x v="1"/>
    <s v="2025-12-02 19:50:08"/>
    <s v="2025-12-02 19:55:31"/>
    <s v="SUR"/>
    <n v="19"/>
    <s v="0908169556"/>
    <s v="SYNNEX"/>
    <s v="Out"/>
    <m/>
    <m/>
    <s v="Agent Ended"/>
    <s v="amber.wang"/>
    <s v="Resolved"/>
    <n v="322"/>
    <m/>
    <n v="322"/>
    <n v="1"/>
    <n v="247"/>
    <n v="75"/>
    <m/>
    <m/>
    <m/>
    <m/>
    <m/>
    <m/>
    <m/>
    <m/>
    <s v="NA"/>
    <s v="泰強守經銷商"/>
    <s v="Reason: _x000a_通知事故通知和AB單據更正_x000a_Action: _x000a_確認12/1已事故通知完成，更正AB單協助轉送_x000a_Tools: _x000a_頻道、TCS:Re: 補件_x000a_End Result: _x000a_無其他問題_x000a_0908169556"/>
    <s v="一般諮詢"/>
  </r>
  <r>
    <s v="Call"/>
    <s v="IVR_SUR-Retail &amp; Sales support"/>
    <d v="2025-12-02T00:00:00"/>
    <x v="1"/>
    <s v="2025-12-02 19:09:54"/>
    <s v="2025-12-02 19:25:49"/>
    <s v="SUR"/>
    <n v="19"/>
    <s v="0963216006"/>
    <s v="SYNNEX"/>
    <s v="In"/>
    <m/>
    <m/>
    <s v="Agent Ended"/>
    <s v="amber.wang"/>
    <s v="Resolved"/>
    <n v="953"/>
    <n v="94"/>
    <n v="952"/>
    <n v="3"/>
    <n v="697"/>
    <n v="256"/>
    <m/>
    <m/>
    <m/>
    <m/>
    <m/>
    <m/>
    <m/>
    <m/>
    <s v="NA"/>
    <s v="泰強守經銷商"/>
    <s v="Reason: _x000a_詢問報修是否有收到單據_x000a_Action: _x000a_與門市釐清AB單上地址及報修方式，宋先生表示報修文件手機都會回總公司(窗口處理他們報修)_x000a_故確認如收送地及報修非門市地區確定由總公司報修建單，待後續收到文件將啟單，門市端就不用自行在特地來信_x000a_Tools: _x000a_頻道_x000a_End Result: _x000a_無其他問題_x000a_0963216006"/>
    <s v="一般諮詢"/>
  </r>
  <r>
    <s v="Call"/>
    <s v="voice"/>
    <d v="2025-12-02T00:00:00"/>
    <x v="1"/>
    <s v="2025-12-02 19:07:58"/>
    <s v="2025-12-02 19:09:29"/>
    <s v="SOLUTO"/>
    <n v="19"/>
    <s v="0910181304"/>
    <s v="DEX"/>
    <s v="Out"/>
    <m/>
    <m/>
    <s v="Agent Ended"/>
    <s v="Howard.Chen"/>
    <s v="Resolved"/>
    <n v="89"/>
    <m/>
    <n v="89"/>
    <n v="1"/>
    <n v="36"/>
    <n v="53"/>
    <m/>
    <s v="5"/>
    <s v="Yes"/>
    <m/>
    <m/>
    <m/>
    <m/>
    <s v="iOS"/>
    <s v="Apple  iPhone 17 Pro Max"/>
    <s v="註冊用戶 - 科技易即通"/>
    <s v="Reason: 前通結尾時斷線，回電_x000a__x000a_Action: 確認前通已無其他問題。_x000a__x000a_Tools:  NA_x000a__x000a_End Result: 轉接滿意度"/>
    <s v="裝置設定"/>
  </r>
  <r>
    <s v="Call"/>
    <s v="IVR_SUR-Retail &amp; Sales support"/>
    <d v="2025-12-02T00:00:00"/>
    <x v="1"/>
    <s v="2025-12-02 18:28:38"/>
    <s v="2025-12-02 18:33:55"/>
    <s v="SUR"/>
    <n v="18"/>
    <s v="078020801"/>
    <s v="SYNNEX"/>
    <s v="In"/>
    <m/>
    <m/>
    <s v="Customer Ended"/>
    <s v="molly.song"/>
    <s v="Resolved"/>
    <n v="313"/>
    <m/>
    <n v="313"/>
    <n v="4"/>
    <n v="173"/>
    <n v="140"/>
    <m/>
    <m/>
    <m/>
    <m/>
    <m/>
    <m/>
    <m/>
    <m/>
    <s v="NA"/>
    <s v="泰強守經銷商"/>
    <s v="Reason: 已退保信用卡分期怎麼還一直有收到要繳費_x000a__x000a_Action: 經確認為一次繳信用卡分期方案，為信用卡公司提供客戶無息的分期方案，退保時會核算完一次退給客戶，此件已於11/17退款給客戶_x000a__x000a_Tools: B2B/批改紀錄表_x000a__x000a_End Result: 078020801/無其他問題"/>
    <s v="一般諮詢"/>
  </r>
  <r>
    <s v="Call"/>
    <s v="voice"/>
    <d v="2025-12-02T00:00:00"/>
    <x v="1"/>
    <s v="2025-12-02 17:35:17"/>
    <s v="2025-12-02 17:36:57"/>
    <s v="SUR"/>
    <n v="17"/>
    <s v="0922036012"/>
    <s v="SYNNEX"/>
    <s v="Out"/>
    <m/>
    <m/>
    <s v="Agent Ended"/>
    <s v="Howard.Chen"/>
    <s v="Resolved"/>
    <n v="99"/>
    <m/>
    <n v="98"/>
    <n v="1"/>
    <n v="85"/>
    <n v="14"/>
    <m/>
    <m/>
    <m/>
    <m/>
    <m/>
    <m/>
    <m/>
    <m/>
    <s v="NA"/>
    <s v="泰強守經銷商"/>
    <s v="Reason:回電提供可協辦續保門市資訊，洋蔥網通-402臺中市南區美村南路42號。_x000a__x000a_Action:說明完成_x000a__x000a_Tools:TCS信箱-回覆: [緊急]保單號碼150113PTA45284，12月3日保單到期，請協助引導至門市續保_x000a__x000a_End Result:無其他問題。0922036012"/>
    <s v="一般諮詢"/>
  </r>
  <r>
    <s v="Call"/>
    <s v="IVR_SUR-Retail &amp; Sales support"/>
    <d v="2025-12-02T00:00:00"/>
    <x v="1"/>
    <s v="2025-12-02 17:33:33"/>
    <s v="2025-12-02 17:42:05"/>
    <s v="SUR"/>
    <n v="17"/>
    <s v="0908805789"/>
    <s v="SYNNEX"/>
    <s v="In"/>
    <m/>
    <m/>
    <s v="Customer Ended"/>
    <s v="JianKai.Ding"/>
    <s v="Resolved"/>
    <n v="509"/>
    <m/>
    <n v="509"/>
    <n v="3"/>
    <n v="199"/>
    <n v="310"/>
    <m/>
    <m/>
    <m/>
    <m/>
    <m/>
    <m/>
    <m/>
    <m/>
    <s v=" N/A"/>
    <s v="泰強守經銷商"/>
    <s v="Reason: 門市進線訊問來意，剛未接到電話。稍少有反應手機螢幕破裂的情況_x000a__x000a_Action: 此端說明查詢結果:內容確認螢幕正常，打包使用包裝透明夾鏈袋與氣泡袋。門市已知悉，表示他是剛拆開時就發現裝置破損的情況。此端詢問門市是否有其他拆封時的影片可供佐證，門市表示他向上反應確認看看，屆時再進線。_x000a__x000a_Tools: 150112PTA53595、60005924_x000a__x000a_End Result: 0908805789"/>
    <s v="一般諮詢"/>
  </r>
  <r>
    <s v="Call"/>
    <s v="voice"/>
    <d v="2025-12-02T00:00:00"/>
    <x v="1"/>
    <s v="2025-12-02 17:03:07"/>
    <s v="2025-12-02 17:07:08"/>
    <s v="SUR"/>
    <n v="17"/>
    <s v="0953701103"/>
    <s v="SYNNEX"/>
    <s v="Out"/>
    <m/>
    <m/>
    <s v="Agent Ended"/>
    <s v="amber.wang"/>
    <s v="Resolved"/>
    <n v="238"/>
    <n v="70"/>
    <n v="239"/>
    <n v="2"/>
    <n v="177"/>
    <n v="61"/>
    <m/>
    <m/>
    <m/>
    <m/>
    <m/>
    <m/>
    <m/>
    <m/>
    <s v="NA"/>
    <s v="泰強守經銷商"/>
    <s v="Reason: _x000a_門市來信紙本報修，請先協助確認TRS是否為有效保險件，若無權限請協助檢查文件完整性，確認事故地點並於TRS起單，謝謝。_x000a_Action: _x000a_單號60006071 已通知打包待物流_x000a_Tools: _x000a_頻道、TCS:【亞勝科技服務專案】泰強守保險報修-150113PTA46903_x000a_End Result: _x000a_無其他問題_x000a_0953701103"/>
    <s v="一般諮詢"/>
  </r>
  <r>
    <s v="Call"/>
    <s v="voice"/>
    <d v="2025-12-02T00:00:00"/>
    <x v="1"/>
    <s v="2025-12-02 17:02:10"/>
    <s v="2025-12-02 17:04:24"/>
    <s v="SUR"/>
    <n v="17"/>
    <s v="066379002"/>
    <s v="SYNNEX"/>
    <s v="Out"/>
    <m/>
    <m/>
    <s v="Agent Ended"/>
    <s v="Howard.Chen"/>
    <s v="Resolved"/>
    <n v="132"/>
    <m/>
    <n v="132"/>
    <n v="1"/>
    <n v="38"/>
    <n v="94"/>
    <m/>
    <m/>
    <m/>
    <m/>
    <m/>
    <m/>
    <m/>
    <m/>
    <s v="NA"/>
    <s v="泰強守經銷商"/>
    <s v="Reason:回電前通詢問，泰強守投保信用卡刷卡異常，換了兩張卡都刷卡失敗，確認是否國泰系統問題_x000a__x000a_Action: 目前確認無回報國泰投保系統異常，再次釐清門市刷卡失敗情形，門市表示已無問題處理完成_x000a__x000a_Tools:諮詢Sherry、Molly_x000a__x000a_End Result:無其他問題 066379002"/>
    <s v="一般諮詢"/>
  </r>
  <r>
    <s v="Call"/>
    <s v="IVR_SUR-Retail &amp; Sales support"/>
    <d v="2025-12-02T00:00:00"/>
    <x v="1"/>
    <s v="2025-12-02 16:52:28"/>
    <s v="2025-12-02 17:06:51"/>
    <s v="SUR"/>
    <n v="16"/>
    <s v="0963216006"/>
    <s v="SYNNEX"/>
    <s v="In"/>
    <m/>
    <m/>
    <s v="Customer Ended"/>
    <s v="JianKai.Ding"/>
    <s v="Resolved"/>
    <n v="860"/>
    <n v="174"/>
    <n v="859"/>
    <n v="4"/>
    <n v="574"/>
    <n v="286"/>
    <m/>
    <m/>
    <m/>
    <m/>
    <m/>
    <m/>
    <m/>
    <m/>
    <s v="N/A"/>
    <s v="泰強守經銷商"/>
    <s v="Reason: 門市進線，剛有寄一封批改申請過來，詢問有沒有收到。客戶之前有申請過報修，IMEI有變動，現要再報修所要先申請批改IMEI，再報修_x000a__x000a_Action: 經查看此保單IMEI已是最新，應是之前維修時相關單位已於系統變更。說明情況(不必再批改IMEI，已是最新)，請門市直接提交AB單申報修改即可。_x000a__x000a_Tools: 150113PTA11860_x000a__x000a_End Result: 0963216006"/>
    <s v="一般諮詢"/>
  </r>
  <r>
    <s v="Call"/>
    <s v="IVR_SUR-Retail &amp; Sales support"/>
    <d v="2025-12-02T00:00:00"/>
    <x v="1"/>
    <s v="2025-12-02 16:12:39"/>
    <s v="2025-12-02 16:21:56"/>
    <s v="SUR"/>
    <n v="16"/>
    <s v="0925185757"/>
    <s v="SYNNEX"/>
    <s v="In"/>
    <m/>
    <m/>
    <s v="Agent Ended"/>
    <s v="amber.wang"/>
    <s v="Resolved"/>
    <n v="553"/>
    <n v="100"/>
    <n v="553"/>
    <n v="4"/>
    <n v="395"/>
    <n v="158"/>
    <m/>
    <m/>
    <m/>
    <m/>
    <m/>
    <m/>
    <m/>
    <m/>
    <s v="NA"/>
    <s v="泰強守經銷商"/>
    <s v="Reason: _x000a_詢問物流還沒收取11/28建單60006016_x000a_門市想確認起單完是否需要自行致電物流收取_x000a_Action: _x000a_說明來信報修起單並提供物流單後等待物流收取即可_x000a_但因縣市不同黑貓收取可能有差異，如遇到多日未收取可先自行與黑貓確認，表示了解_x000a_Tools: _x000a_個人經驗_x000a_End Result: _x000a_無其他問題_x000a_0424967896"/>
    <s v="一般諮詢"/>
  </r>
  <r>
    <s v="Call"/>
    <s v="IVR_SUR-Retail &amp; Sales support"/>
    <d v="2025-12-02T00:00:00"/>
    <x v="1"/>
    <s v="2025-12-02 15:47:11"/>
    <s v="2025-12-02 16:05:23"/>
    <s v="SUR"/>
    <n v="15"/>
    <s v="0921502696"/>
    <s v="SYNNEX"/>
    <s v="In"/>
    <m/>
    <m/>
    <s v="Agent Ended"/>
    <s v="JianKai.Ding"/>
    <s v="Resolved"/>
    <n v="1089"/>
    <n v="240"/>
    <n v="1089"/>
    <n v="3"/>
    <n v="713"/>
    <n v="376"/>
    <m/>
    <m/>
    <m/>
    <m/>
    <m/>
    <m/>
    <m/>
    <m/>
    <s v="N/A"/>
    <s v="泰強守經銷商"/>
    <s v="Reason: 要申請報修，但門市過兩天要搬遷了，報修時可以用客戶名字填寫嗎? 請物流直接到客戶家做收取_x000a__x000a_Action: 經確認後告知無法，只能原門市收取件。門市又詢問那鳳山區有其他門市能協助報修的嗎? 此端提供鑫鑫通訊 信息予門市。門市已知悉，會再與客戶確認，確認後會再進線告知後續。_x000a__x000a_Tools: 150113PTA07748_x000a__x000a_End Result: 0921502696"/>
    <s v="一般諮詢"/>
  </r>
  <r>
    <s v="Call"/>
    <s v="voice"/>
    <d v="2025-12-02T00:00:00"/>
    <x v="1"/>
    <s v="2025-12-02 15:23:50"/>
    <s v="2025-12-02 15:32:00"/>
    <s v="SUR"/>
    <n v="15"/>
    <s v="0983921908"/>
    <s v="SYNNEX"/>
    <s v="Out"/>
    <m/>
    <m/>
    <s v="Customer Ended"/>
    <s v="JianKai.Ding"/>
    <s v="Resolved"/>
    <n v="489"/>
    <n v="183"/>
    <n v="489"/>
    <n v="2"/>
    <n v="335"/>
    <n v="154"/>
    <m/>
    <m/>
    <m/>
    <m/>
    <m/>
    <m/>
    <m/>
    <m/>
    <s v="N/A"/>
    <s v="泰強守經銷商"/>
    <s v="Reason: 門市申請批改電話號，無B2B系統權限。舊版批改申請書申請_x000a__x000a_Action: 提供新版批改申請書給門市重新填寫，待收補件。_x000a__x000a_Tools: 150113PTA11653_x000a__x000a_End Result: 0983921908"/>
    <s v="一般諮詢"/>
  </r>
  <r>
    <s v="Call"/>
    <s v="voice"/>
    <d v="2025-12-02T00:00:00"/>
    <x v="1"/>
    <s v="2025-12-02 14:57:12"/>
    <s v="2025-12-02 15:11:13"/>
    <s v="SUR"/>
    <n v="14"/>
    <s v="0983921908"/>
    <s v="SYNNEX"/>
    <s v="Out"/>
    <m/>
    <m/>
    <s v="Agent Ended"/>
    <s v="JianKai.Ding"/>
    <s v="Resolved"/>
    <n v="841"/>
    <n v="74"/>
    <n v="840"/>
    <n v="1"/>
    <n v="652"/>
    <n v="189"/>
    <m/>
    <m/>
    <m/>
    <m/>
    <m/>
    <m/>
    <m/>
    <m/>
    <s v="N/A"/>
    <s v="泰強守經銷商"/>
    <s v="Reason: 來信申請變更電話號碼，請聯繫門市說明如何於系統申請批改_x000a__x000a_Action: 去電門市，因沒有B2B權限。故申請紙本批改。原申請保單號碼有誤，故請門市在重新提供。_x000a__x000a_Tools: 150113PTA11653_x000a__x000a_End Result: 0983921908"/>
    <s v="一般諮詢"/>
  </r>
  <r>
    <s v="Call"/>
    <s v="voice"/>
    <d v="2025-12-02T00:00:00"/>
    <x v="1"/>
    <s v="2025-12-02 14:48:39"/>
    <s v="2025-12-02 14:51:30"/>
    <s v="SUR"/>
    <n v="14"/>
    <s v="0422259250"/>
    <s v="SYNNEX"/>
    <s v="Out"/>
    <m/>
    <m/>
    <s v="Customer Ended"/>
    <s v="JianKai.Ding"/>
    <s v="Resolved"/>
    <n v="170"/>
    <m/>
    <n v="170"/>
    <n v="1"/>
    <n v="70"/>
    <n v="100"/>
    <m/>
    <m/>
    <m/>
    <m/>
    <m/>
    <m/>
    <m/>
    <m/>
    <s v="N/A"/>
    <s v="泰強守經銷商"/>
    <s v="Reason: 來信申請變更電話號碼，請聯繫門市說明如何於系統申請批改_x000a__x000a_Action: 門市表是負責人不在，請此端稍後再撥。_x000a__x000a_Tools: 150112PTA11653_x000a__x000a_End Result: 0422259250"/>
    <s v="一般諮詢"/>
  </r>
  <r>
    <s v="Call"/>
    <s v="voice"/>
    <d v="2025-12-02T00:00:00"/>
    <x v="1"/>
    <s v="2025-12-02 14:34:47"/>
    <s v="2025-12-02 14:43:14"/>
    <s v="SUR"/>
    <n v="14"/>
    <s v="0966167792"/>
    <s v="SYNNEX"/>
    <s v="Out"/>
    <m/>
    <m/>
    <s v="Customer Ended"/>
    <s v="JianKai.Ding"/>
    <s v="Resolved"/>
    <n v="505"/>
    <m/>
    <n v="506"/>
    <n v="2"/>
    <n v="317"/>
    <n v="188"/>
    <m/>
    <m/>
    <m/>
    <m/>
    <m/>
    <m/>
    <m/>
    <m/>
    <s v="N/A"/>
    <s v="泰強守經銷商"/>
    <s v="Reason: 來信申請變更電話號碼，請聯繫門市說明如何於系統申請批改_x000a__x000a_Action: 保單號碼 150112PTA11653 與 名字洪鴻霖 對不上。門市確認後表示這不是他們單，應該是其他店家的單。_x000a__x000a_Tools: 150112PTA11653_x000a__x000a_End Result: 0966167792"/>
    <s v="一般諮詢"/>
  </r>
  <r>
    <s v="Call"/>
    <s v="voice"/>
    <d v="2025-12-02T00:00:00"/>
    <x v="1"/>
    <s v="2025-12-02 14:28:54"/>
    <s v="2025-12-02 14:34:23"/>
    <s v="SOLUTO"/>
    <n v="14"/>
    <s v="0925299168"/>
    <s v="FET"/>
    <s v="Out"/>
    <m/>
    <m/>
    <s v="Agent Ended"/>
    <s v="JianKai.Ding"/>
    <s v="Resolved"/>
    <n v="328"/>
    <m/>
    <n v="328"/>
    <n v="1"/>
    <n v="113"/>
    <n v="215"/>
    <m/>
    <m/>
    <m/>
    <m/>
    <m/>
    <m/>
    <m/>
    <s v="iOS"/>
    <s v="Apple iPhone 12"/>
    <s v="註冊用戶 - 數位萬事通"/>
    <s v="Reason: 預約回電 0925299168。(網路正常，但LINE無法發出及接收信息)_x000a__x000a_Action: 去電確認後續(IPHONE儲存空間已滿，刪除檔案空出空間+更新IOS)，客表示作業系統已更新完成，目前已可正常使用(LINE可正常收發信息)。_x000a__x000a_Tools: N/A_x000a__x000a_End Result: 已解決，轉滿意度調查"/>
    <s v="程式相關"/>
  </r>
  <r>
    <s v="Call"/>
    <s v="voice"/>
    <d v="2025-12-02T00:00:00"/>
    <x v="1"/>
    <s v="2025-12-02 14:15:49"/>
    <s v="2025-12-02 14:25:46"/>
    <s v="SUR"/>
    <n v="14"/>
    <s v="0980949772"/>
    <s v="SYNNEX"/>
    <s v="Out"/>
    <m/>
    <m/>
    <s v="Customer Ended"/>
    <s v="JianKai.Ding"/>
    <s v="Resolved"/>
    <n v="596"/>
    <m/>
    <n v="596"/>
    <n v="1"/>
    <n v="473"/>
    <n v="123"/>
    <m/>
    <m/>
    <m/>
    <m/>
    <m/>
    <m/>
    <m/>
    <m/>
    <s v="N/A"/>
    <s v="泰強守經銷商"/>
    <s v="Reason: 來信申請變更電話號碼，請聯繫門市說明如何於系統申請批改_x000a__x000a_Action: 保單號與要保名字對不上。去電，接線者表示此為新營門市的單請撥打0966167792_x000a__x000a_Tools: 150112PTA11653_x000a__x000a_End Result: 0980949772"/>
    <s v="一般諮詢"/>
  </r>
  <r>
    <s v="Call"/>
    <s v="voice"/>
    <d v="2025-12-02T00:00:00"/>
    <x v="1"/>
    <s v="2025-12-02 13:01:34"/>
    <s v="2025-12-02 13:04:11"/>
    <s v="SUR"/>
    <n v="13"/>
    <s v="0933318536"/>
    <s v="SYNNEX"/>
    <s v="Out"/>
    <m/>
    <m/>
    <s v="Agent Ended"/>
    <s v="sherry.lin"/>
    <s v="Resolved"/>
    <n v="155"/>
    <m/>
    <n v="155"/>
    <n v="1"/>
    <n v="109"/>
    <n v="46"/>
    <m/>
    <m/>
    <m/>
    <m/>
    <m/>
    <m/>
    <m/>
    <m/>
    <s v="*"/>
    <s v="泰強守保戶"/>
    <s v="Reason: _x000a_保單外撥_x000a_Action: _x000a_說明權益_x000a_Tools: 150114PTA28118_x000a_End Result: 通知完成"/>
    <s v="一般諮詢"/>
  </r>
  <r>
    <s v="Call"/>
    <s v="IVR_SUR-Retail &amp; Sales support"/>
    <d v="2025-12-02T00:00:00"/>
    <x v="1"/>
    <s v="2025-12-02 12:58:13"/>
    <s v="2025-12-02 13:03:39"/>
    <s v="SUR"/>
    <n v="12"/>
    <s v="052291888"/>
    <s v="SYNNEX"/>
    <s v="In"/>
    <m/>
    <m/>
    <s v="Customer Ended"/>
    <s v="JianKai.Ding"/>
    <s v="Resolved"/>
    <n v="323"/>
    <n v="65"/>
    <n v="323"/>
    <n v="4"/>
    <n v="163"/>
    <n v="160"/>
    <m/>
    <m/>
    <m/>
    <m/>
    <m/>
    <m/>
    <m/>
    <m/>
    <s v="N/A"/>
    <s v="泰強守經銷商"/>
    <s v="Reason: 門市，人工投保，外盒提供有疑慮，客戶下部隊外盒暫時無法提供，能之後再補嗎?_x000a__x000a_Action: 此端說明可由購買憑據暫代(上面需有顯示裝置序號)。_x000a__x000a_Tools: N/A_x000a__x000a_End Result: 052291888"/>
    <s v="一般諮詢"/>
  </r>
  <r>
    <s v="Call"/>
    <s v="voice"/>
    <d v="2025-12-02T00:00:00"/>
    <x v="1"/>
    <s v="2025-12-02 12:54:40"/>
    <s v="2025-12-02 12:58:47"/>
    <s v="SUR"/>
    <n v="12"/>
    <s v="0989225765"/>
    <s v="SYNNEX"/>
    <s v="Out"/>
    <m/>
    <m/>
    <s v="Agent Ended"/>
    <s v="sherry.lin"/>
    <s v="Resolved"/>
    <n v="246"/>
    <m/>
    <n v="246"/>
    <n v="1"/>
    <n v="199"/>
    <n v="47"/>
    <m/>
    <m/>
    <m/>
    <m/>
    <m/>
    <m/>
    <m/>
    <m/>
    <s v="*"/>
    <s v="泰強守保戶"/>
    <s v="Reason: 保單外撥_x000a__x000a_Action: 說明權益，信箱正確，申請重寄_x000a__x000a_Tools: 150114PTA28125_x000a__x000a__x000a_End Result: 通知完成"/>
    <s v="一般諮詢"/>
  </r>
  <r>
    <s v="Call"/>
    <s v="voice"/>
    <d v="2025-12-02T00:00:00"/>
    <x v="1"/>
    <s v="2025-12-02 12:42:10"/>
    <s v="2025-12-02 12:43:32"/>
    <s v="SUR"/>
    <n v="12"/>
    <s v="0910814383"/>
    <s v="SYNNEX"/>
    <s v="Out"/>
    <m/>
    <m/>
    <s v="Customer Ended"/>
    <s v="sherry.lin"/>
    <s v="Resolved"/>
    <n v="81"/>
    <m/>
    <n v="80"/>
    <n v="2"/>
    <n v="51"/>
    <n v="30"/>
    <m/>
    <m/>
    <m/>
    <m/>
    <m/>
    <m/>
    <m/>
    <m/>
    <s v="*"/>
    <s v="泰強守保戶"/>
    <s v="Reason: 保單外撥_x000a__x000a_Action: 說明權益_x000a__x000a_Tools: 150114PTA28065_x000a__x000a_End Result: 通知完成"/>
    <s v="一般諮詢"/>
  </r>
  <r>
    <s v="Call"/>
    <s v="voice"/>
    <d v="2025-12-02T00:00:00"/>
    <x v="1"/>
    <s v="2025-12-02 12:39:01"/>
    <s v="2025-12-02 12:48:49"/>
    <s v="SUR"/>
    <n v="12"/>
    <s v="052251888"/>
    <s v="SYNNEX"/>
    <s v="Out"/>
    <m/>
    <m/>
    <s v="Customer Ended"/>
    <s v="rex.liao"/>
    <s v="Resolved"/>
    <n v="586"/>
    <m/>
    <n v="586"/>
    <n v="2"/>
    <n v="278"/>
    <n v="308"/>
    <m/>
    <m/>
    <m/>
    <m/>
    <m/>
    <m/>
    <m/>
    <m/>
    <m/>
    <s v="泰強守經銷商"/>
    <s v="Reason: 派件，協助門市人工投保_x000a__x000a_Action: 告知門市需補上購買證明發票及用戶證件資料及配件外盒IMEI照片，投保申請書投保產品寫清楚，_x000a_及第二頁第一項客戶屬性的第7點工作或營業收入要打勾_x000a__x000a_Tools: 頻道派件，TCS信箱 劉玿廷人工投保案件_x000a__x000a_End Result: 052251888_x000a_門市帶情緒的表示我們系統很爛，並直接掛斷電話"/>
    <s v="一般諮詢"/>
  </r>
  <r>
    <s v="Call"/>
    <s v="IVR_SUR-Retail &amp; Sales support"/>
    <d v="2025-12-02T00:00:00"/>
    <x v="1"/>
    <s v="2025-12-02 12:31:05"/>
    <s v="2025-12-02 12:36:02"/>
    <s v="SUR"/>
    <n v="12"/>
    <s v="0973131121"/>
    <s v="SYNNEX"/>
    <s v="In"/>
    <m/>
    <m/>
    <s v="Customer Ended"/>
    <s v="JianKai.Ding"/>
    <s v="Resolved"/>
    <n v="295"/>
    <n v="27"/>
    <n v="294"/>
    <n v="3"/>
    <n v="194"/>
    <n v="101"/>
    <m/>
    <m/>
    <m/>
    <m/>
    <m/>
    <m/>
    <m/>
    <m/>
    <s v="N/A"/>
    <s v="泰強守經銷商"/>
    <s v="Reason: 門市進線變更維修單資料(客戶電話)_x000a__x000a_Action: 連絡電話變更為 0931115691_x000a__x000a_Tools: 60005878_x000a__x000a_End Result: 0985415289"/>
    <s v="一般諮詢"/>
  </r>
  <r>
    <s v="Call"/>
    <s v="IVR_SUR-Claim Service Support"/>
    <d v="2025-12-02T00:00:00"/>
    <x v="1"/>
    <s v="2025-12-02 12:24:38"/>
    <s v="2025-12-02 12:30:37"/>
    <s v="SUR"/>
    <n v="12"/>
    <s v="0983657919"/>
    <s v="SYNNEX"/>
    <s v="In"/>
    <m/>
    <m/>
    <s v="Customer Ended"/>
    <s v="JianKai.Ding"/>
    <s v="Resolved"/>
    <n v="356"/>
    <n v="39"/>
    <n v="356"/>
    <n v="4"/>
    <n v="196"/>
    <n v="160"/>
    <m/>
    <m/>
    <m/>
    <m/>
    <m/>
    <m/>
    <m/>
    <m/>
    <s v="N/A"/>
    <s v="泰強守經銷商"/>
    <s v="Reason: 門市進線，昨日有報修，要變更報修單裡留的客戶電話。_x000a__x000a_Action: 原0987198081 &gt; 0929848853。_x000a__x000a_Tools: 60006054_x000a__x000a_End Result: 0909210232"/>
    <s v="一般諮詢"/>
  </r>
  <r>
    <s v="Call"/>
    <s v="voice"/>
    <d v="2025-12-02T00:00:00"/>
    <x v="1"/>
    <s v="2025-12-02 12:21:47"/>
    <s v="2025-12-02 12:23:42"/>
    <s v="SUR"/>
    <n v="12"/>
    <s v="0901032671"/>
    <s v="SYNNEX"/>
    <s v="Out"/>
    <m/>
    <m/>
    <s v="Agent Ended"/>
    <s v="sherry.lin"/>
    <s v="Resolved"/>
    <n v="114"/>
    <m/>
    <n v="114"/>
    <n v="1"/>
    <n v="98"/>
    <n v="16"/>
    <m/>
    <m/>
    <m/>
    <m/>
    <m/>
    <m/>
    <m/>
    <m/>
    <s v="*"/>
    <s v="泰強守保戶"/>
    <s v="Reason: _x000a_保單外撥_x000a_Action: _x000a_信箱錯誤_x000a_Tools: _x000a_150114PTA28011_x000a_End Result: 通知完成"/>
    <s v="一般諮詢"/>
  </r>
  <r>
    <s v="Chat"/>
    <s v="ios_device"/>
    <d v="2025-12-02T00:00:00"/>
    <x v="1"/>
    <s v="2025-12-02 10:30:02"/>
    <s v="2025-12-02 10:31:23"/>
    <s v="SOLUTO"/>
    <n v="10"/>
    <s v="0926707403"/>
    <s v="DEX"/>
    <s v="In"/>
    <s v="Tech support"/>
    <s v="Technical Support"/>
    <s v="Agent Ended"/>
    <s v="tw-genai"/>
    <s v="Resolved"/>
    <m/>
    <m/>
    <m/>
    <m/>
    <m/>
    <m/>
    <m/>
    <m/>
    <m/>
    <m/>
    <m/>
    <m/>
    <m/>
    <m/>
    <m/>
    <m/>
    <s v="Symptom:_x000a_無法順利進入健保局網頁，雖已安裝執行程式。_x000a__x000a_Root Cause:_x000a_可能原因包括瀏覽器不相容、缺少必要元件、瀏覽器快取或Cookie問題、防火牆或防毒軟體設定阻擋。_x000a__x000a_Resolution:_x000a_建議確認瀏覽器相容性、檢查是否安裝必要元件、清除瀏覽器快取與Cookie、檢查防火牆或防毒軟體設置。_x000a__x000a_Test Result:_x000a_未提供測試結果，需更多細節進一步協助。"/>
    <s v="一般詢問"/>
  </r>
  <r>
    <s v="Call"/>
    <s v="In-App Voip Call"/>
    <d v="2025-12-01T00:00:00"/>
    <x v="2"/>
    <s v="2025-12-01 23:20:27"/>
    <s v="2025-12-02 00:08:18"/>
    <s v="SOLUTO"/>
    <n v="23"/>
    <s v="0925266168"/>
    <s v="FET"/>
    <s v="In"/>
    <m/>
    <m/>
    <s v="Agent Ended"/>
    <s v="amber.wang"/>
    <s v="Resolved"/>
    <n v="2868"/>
    <m/>
    <n v="2867"/>
    <n v="4"/>
    <n v="2757"/>
    <n v="111"/>
    <m/>
    <s v="非常願意推薦"/>
    <s v="已解決"/>
    <m/>
    <m/>
    <m/>
    <m/>
    <s v="iOS"/>
    <s v="Apple  iPhone 13 Pro Max"/>
    <s v="註冊用戶 - 數位萬事通"/>
    <s v="Reason: _x000a_1.LINE無法使用_x000a_2.要關閉螢幕密碼(先生手機也有購買服務COCO協助詢問)_x000a_3.關閉熱點_x000a_Action: _x000a_1.LINE版本更新後已正常_x000a_2-1設定-Faceid與密碼-關閉密碼-需輸入AppleID密碼 _x000a_2-2Apple ID-登入與安全性-變更密碼-依照指示忘記密碼已變更完成_x000a_3.設定-個人熱點-關閉_x000a_Tools: _x000a_LMI_x000a_End Result: _x000a_無其他問題"/>
    <s v="程式相關"/>
  </r>
  <r>
    <s v="Call"/>
    <s v="In-App Voip Call"/>
    <d v="2025-12-01T00:00:00"/>
    <x v="2"/>
    <s v="2025-12-01 22:53:45"/>
    <s v="2025-12-01 23:19:01"/>
    <s v="SOLUTO"/>
    <n v="22"/>
    <s v="0925266168"/>
    <s v="FET"/>
    <s v="In"/>
    <m/>
    <m/>
    <s v="Agent Ended"/>
    <s v="Howard.Chen"/>
    <s v="Resolved"/>
    <n v="1511"/>
    <m/>
    <n v="1512"/>
    <n v="4"/>
    <n v="1411"/>
    <n v="100"/>
    <m/>
    <s v="非常願意推薦"/>
    <s v="已解決"/>
    <m/>
    <m/>
    <m/>
    <m/>
    <s v="iOS"/>
    <s v="Apple  iPhone 13 Pro Max"/>
    <s v="註冊用戶 - 數位萬事通"/>
    <s v="Reason: _x000a_1.先生的手機已更新到ios26，回到初始hello的畫面，要按繼續嗎？_x000a_2.Apple  iPhone 13 Pro Max怎麼分享熱點給先生手機？_x000a_3.仍堅持要技術專家帶操作先生的手機怎麼設定進到主畫面？_x000a_4.先生手機不需要螢幕鎖定密碼。_x000a__x000a_Action: _x000a_1.說明服務提供綁定裝置Apple  iPhone 13 Pro Max，先生手機僅能提供方向提供方向，請客戶可依照螢幕畫面點按繼續_x000a_2.設定&gt;個人熱點&gt;允許他人加入(LMI確認是開啟的)_x000a_3.再次重申服務內容針對此門號綁定裝置提供技術服務，先生的手機此次特別提供帶步驟操作，透過LMI引導依螢幕顯示操作進到主畫面_x000a_4.設定&gt;face id與密碼&gt;輸入密碼&gt;關閉密碼&gt;關閉&gt;輸入AppleID密碼_x000a__x000a_Tools: LMI、自身經驗_x000a__x000a_End Result: 無其他問題轉接滿意度。"/>
    <s v="裝置設定"/>
  </r>
  <r>
    <s v="Chat"/>
    <s v="ios_device"/>
    <d v="2025-12-01T00:00:00"/>
    <x v="2"/>
    <s v="2025-12-01 21:13:45"/>
    <s v="2025-12-01 21:14:20"/>
    <s v="SOLUTO"/>
    <n v="21"/>
    <s v="0988777623"/>
    <s v="SYNNEX"/>
    <s v="In"/>
    <s v="Tech support"/>
    <s v="Technical Support"/>
    <s v="Agent Ended"/>
    <s v="tw-synnex-genai"/>
    <s v="Resolved"/>
    <m/>
    <m/>
    <m/>
    <m/>
    <m/>
    <m/>
    <m/>
    <m/>
    <m/>
    <m/>
    <m/>
    <m/>
    <m/>
    <m/>
    <m/>
    <m/>
    <s v="Symptom:_x000a__x000a__x000a_Root Cause:_x000a__x000a__x000a_Resolution:_x000a__x000a__x000a_Test Result:"/>
    <m/>
  </r>
  <r>
    <s v="Call"/>
    <s v="IVR_SmartPlus"/>
    <d v="2025-12-01T00:00:00"/>
    <x v="2"/>
    <s v="2025-12-01 20:48:23"/>
    <s v="2025-12-01 22:15:28"/>
    <s v="SOLUTO"/>
    <n v="20"/>
    <s v="0967185537"/>
    <s v="FET"/>
    <s v="In"/>
    <m/>
    <m/>
    <s v="Agent Ended"/>
    <s v="Howard.Chen"/>
    <s v="Resolved"/>
    <n v="5222"/>
    <n v="484"/>
    <n v="5222"/>
    <n v="3"/>
    <n v="4828"/>
    <n v="394"/>
    <m/>
    <s v="5"/>
    <s v="Yes"/>
    <m/>
    <m/>
    <m/>
    <m/>
    <s v="Android"/>
    <s v="Samsung Galaxy A56"/>
    <s v="註冊用戶 - 數位萬事通"/>
    <s v="Reason:Sheet試算表大哉問_x000a_1.C欄變很窄，怎麼拉寬並刪除該欄位？_x000a_2.B欄的日期怎麼統一格式？_x000a_3.現在的日期呈現不是YYYY-MM-DD，想要改成這個格式_x000a_4.承上，怎麼有些沒有套用？_x000a_5.怎麼把這個檔案傳給家人？_x000a_6.共用傳送副本的差別在哪？_x000a_7.B欄底色沒辦法更改？_x000a_8.Sheet功能表的左右鍵作用是什麼？_x000a__x000a_Action:_x000a_1-1.拉寬C欄&gt;點擊C欄出現&quot;左右箭頭符號&quot;&gt;向右拖曳箭頭即可拉寬該欄_x000a_1-2.刪除C欄&gt;點擊C欄出現&quot;...&quot;&gt;點擊&quot;...&quot;&gt;刪除，即可刪除該欄_x000a_2.點擊最上方&quot;B&quot;欄&gt;上方功能表格式設定&gt;123&gt;日期_x000a_3.點擊最上方&quot;B&quot;欄&gt;上方功能表格式設定&gt;123&gt;日期&gt;更多日期和時間_x000a_4.和之前輸入的內容有關，建議未套用那些重新輸入，點擊該格有日曆可直接選日期_x000a_5.Sheet試算表&gt;右上角&quot;...&quot;&gt;共用與匯出&gt;傳送副本(選EXCEL檔案格式)&gt;LINE_x000a_6.共用是與允許新增的聯絡人可以共同編輯此份檔案，是即時編輯，編輯內容會共通；傳送副本的檔案，各自可以各自編輯，但各自編輯的內容不連動_x000a_7.點擊最上方&quot;B&quot;欄&gt;上方功能表格式設定&gt;特殊表格設定&gt;刪除(刪除後已恢復白筆)；特定幾格非白底&gt;點選該格&gt;下方油漆圖示&gt;選白色_x000a_8.返回上一動、復原下一動_x000a__x000a_Tools:LMI、測試機_x000a__x000a_End Result:無其他問題轉接滿意度。"/>
    <s v="程式相關"/>
  </r>
  <r>
    <s v="Call"/>
    <s v="voice"/>
    <d v="2025-12-01T00:00:00"/>
    <x v="2"/>
    <s v="2025-12-01 20:13:46"/>
    <s v="2025-12-01 20:17:04"/>
    <s v="SUR"/>
    <n v="20"/>
    <s v="0908169556"/>
    <s v="SYNNEX"/>
    <s v="Out"/>
    <m/>
    <m/>
    <s v="Agent Ended"/>
    <s v="Howard.Chen"/>
    <s v="Resolved"/>
    <n v="196"/>
    <m/>
    <n v="195"/>
    <n v="2"/>
    <n v="166"/>
    <n v="30"/>
    <m/>
    <m/>
    <m/>
    <m/>
    <m/>
    <m/>
    <m/>
    <m/>
    <s v="NA"/>
    <s v="泰強守經銷商"/>
    <s v="Reason:150114PTA26432 批改型號及IMEI，已收到補件並轉送國泰。說明作業時程並提醒正本保留及確認文件地址。_x000a__x000a_Action:說明完成。_x000a_文件地址-桃園市平鎮區中豐路南勢二段116號_x000a__x000a_Tools:TCS信箱-張愛瑱保險批改、TCS信箱-泰強守批改-【150114PTA26432】_x000a__x000a_End Result:無其他問題。0908169556"/>
    <s v="批改申請"/>
  </r>
  <r>
    <s v="Call"/>
    <s v="voice"/>
    <d v="2025-12-01T00:00:00"/>
    <x v="2"/>
    <s v="2025-12-01 18:59:44"/>
    <s v="2025-12-01 19:04:18"/>
    <s v="SUR"/>
    <n v="18"/>
    <s v="0492307599"/>
    <s v="SYNNEX"/>
    <s v="Out"/>
    <m/>
    <m/>
    <s v="Agent Ended"/>
    <s v="rex.liao"/>
    <s v="Resolved"/>
    <n v="272"/>
    <m/>
    <n v="273"/>
    <n v="1"/>
    <n v="152"/>
    <n v="120"/>
    <m/>
    <m/>
    <m/>
    <m/>
    <m/>
    <m/>
    <m/>
    <m/>
    <m/>
    <s v="泰強守經銷商"/>
    <s v="Reason: 派件，協助門市TRS建單_x000a__x000a_Action: 請門市協助AB單與手機打包，並將物流單貼在外箱上_x000a__x000a_Tools: 頻道派件，TCS信箱 【亞勝科技服務專案】泰強守保險報修-保單號碼150113PTA12795_x000a_維修單號60006040_x000a__x000a_End Result: 0492307599"/>
    <s v="一般諮詢"/>
  </r>
  <r>
    <s v="Call"/>
    <s v="voice"/>
    <d v="2025-12-01T00:00:00"/>
    <x v="2"/>
    <s v="2025-12-01 18:37:10"/>
    <s v="2025-12-01 18:40:21"/>
    <s v="SUR"/>
    <n v="18"/>
    <s v="0916779899"/>
    <s v="SYNNEX"/>
    <s v="Out"/>
    <m/>
    <m/>
    <s v="Customer Ended"/>
    <s v="JianKai.Ding"/>
    <s v="Resolved"/>
    <n v="189"/>
    <m/>
    <n v="189"/>
    <n v="2"/>
    <n v="72"/>
    <n v="117"/>
    <m/>
    <m/>
    <m/>
    <m/>
    <m/>
    <m/>
    <m/>
    <m/>
    <s v="N/A"/>
    <s v="泰強守經銷商"/>
    <s v="Reason: 門市TCS進線:表示客戶已於上禮拜三(11/26)收到置換簡訊後匯款，表示送修至今已近一個月，詢問目前的維修進度? _x000a__x000a_Action: 經與相關單位確認:預計12/2-12/3可完修寄回報修門市。去電門市李先生通知。_x000a__x000a_Tools: 150113PTA05661、60005700_x000a__x000a_End Result: 0916779899"/>
    <s v="一般諮詢"/>
  </r>
  <r>
    <s v="Call"/>
    <s v="voice"/>
    <d v="2025-12-01T00:00:00"/>
    <x v="2"/>
    <s v="2025-12-01 18:34:11"/>
    <s v="2025-12-01 18:38:19"/>
    <s v="SUR"/>
    <n v="18"/>
    <s v="0908169556"/>
    <s v="SYNNEX"/>
    <s v="Out"/>
    <m/>
    <m/>
    <s v="Customer Ended"/>
    <s v="alex.chen"/>
    <s v="Resolved"/>
    <n v="246"/>
    <m/>
    <n v="247"/>
    <n v="1"/>
    <n v="124"/>
    <n v="122"/>
    <m/>
    <m/>
    <m/>
    <m/>
    <m/>
    <m/>
    <m/>
    <m/>
    <s v="NA"/>
    <s v="泰強守經銷商"/>
    <s v="Reason: A單漏填國泰產險+保單號碼_x000a__x000a_Action: 致電請門市徐先生補填後，再補寄tcs，後續結尾時對方中斷掉，故無法講完整，無法完成結尾_x000a__x000a_Tools: 150113PTA45528_x000a__x000a_End Result: 完成"/>
    <s v="一般諮詢"/>
  </r>
  <r>
    <s v="Call"/>
    <s v="IVR_SUR-Retail &amp; Sales support"/>
    <d v="2025-12-01T00:00:00"/>
    <x v="2"/>
    <s v="2025-12-01 18:24:48"/>
    <s v="2025-12-01 18:35:06"/>
    <s v="SUR"/>
    <n v="18"/>
    <s v="034512275"/>
    <s v="SYNNEX"/>
    <s v="In"/>
    <m/>
    <m/>
    <s v="Agent Ended"/>
    <s v="Howard.Chen"/>
    <s v="Resolved"/>
    <n v="615"/>
    <m/>
    <n v="615"/>
    <n v="3"/>
    <n v="507"/>
    <n v="108"/>
    <m/>
    <m/>
    <m/>
    <m/>
    <m/>
    <m/>
    <m/>
    <m/>
    <s v="NA"/>
    <s v="泰強守經銷商"/>
    <s v="Reason:150114PTA16174客戶6/9加保SONY手機，原廠說有問題，客自行和原廠更換單機，要怎麼幫客戶批改序號？_x000a_說明批改流程及作業時程，待文件齊全來信後五工作天批改完成，提醒文件正本留存收齊。_x000a__x000a_Action:說明完成。_x000a_文件地址-桃園市中壢區莊敬路125號_x000a__x000a_Tools:AIIA-批改申請書-空白申請書及填寫範本 20240509、自身經驗_x000a__x000a_End Result:無其他問題。0971288997"/>
    <s v="一般諮詢"/>
  </r>
  <r>
    <s v="Call"/>
    <s v="voice"/>
    <d v="2025-12-01T00:00:00"/>
    <x v="2"/>
    <s v="2025-12-01 17:56:05"/>
    <s v="2025-12-01 18:00:13"/>
    <s v="SUR"/>
    <n v="17"/>
    <s v="062227266"/>
    <s v="SYNNEX"/>
    <s v="Out"/>
    <m/>
    <m/>
    <s v="Agent Ended"/>
    <s v="amber.wang"/>
    <s v="Resolved"/>
    <n v="248"/>
    <m/>
    <n v="247"/>
    <n v="1"/>
    <n v="162"/>
    <n v="86"/>
    <m/>
    <m/>
    <m/>
    <m/>
    <m/>
    <m/>
    <m/>
    <m/>
    <s v="NA"/>
    <s v="泰強守經銷商"/>
    <s v="Reason: _x000a_門市來信紙本報修，請先協助確認TRS是否為有效保險件，若無權限請協助檢查文件完整性，確認事故地點並於TRS起單，謝謝。_x000a_Action: _x000a_AB單缺簽名 待補 表示會通知承辦人 說明收到文件完整才能協助報修 ，表示了解_x000a_Tools: _x000a_頻道、TCS:泰強守申請報修-保單號碼150113PTC02992_x000a_End Result: _x000a_無其他問題_x000a_062227266"/>
    <s v="一般諮詢"/>
  </r>
  <r>
    <s v="Call"/>
    <s v="voice"/>
    <d v="2025-12-01T00:00:00"/>
    <x v="2"/>
    <s v="2025-12-01 17:29:44"/>
    <s v="2025-12-01 17:41:05"/>
    <s v="SUR"/>
    <n v="17"/>
    <s v="0908169556"/>
    <s v="SYNNEX"/>
    <s v="Out"/>
    <m/>
    <m/>
    <s v="Agent Ended"/>
    <s v="alex.chen"/>
    <s v="Resolved"/>
    <n v="679"/>
    <m/>
    <n v="679"/>
    <n v="2"/>
    <n v="515"/>
    <n v="164"/>
    <m/>
    <m/>
    <m/>
    <m/>
    <m/>
    <m/>
    <m/>
    <m/>
    <s v="NA"/>
    <s v="泰強守經銷商"/>
    <s v="Reason: 門市不小心又在TRS建立報修單，新單60006052，舊單是60005795_x000a__x000a_Action: 致電門市說明請補正確AB單(舊單資訊)，新單後續將會協助取消，待取消後再聯繫通知申報事故通知_x000a__x000a_Tools: 新單60006052，舊單是60005795_x000a__x000a_End Result: 完成"/>
    <s v="一般諮詢"/>
  </r>
  <r>
    <s v="Call"/>
    <s v="voice"/>
    <d v="2025-12-01T00:00:00"/>
    <x v="2"/>
    <s v="2025-12-01 17:20:26"/>
    <s v="2025-12-01 17:23:26"/>
    <s v="SUR"/>
    <n v="17"/>
    <s v="062636888"/>
    <s v="SYNNEX"/>
    <s v="Out"/>
    <m/>
    <m/>
    <s v="Agent Ended"/>
    <s v="Howard.Chen"/>
    <s v="Resolved"/>
    <n v="179"/>
    <m/>
    <n v="179"/>
    <n v="1"/>
    <n v="155"/>
    <n v="24"/>
    <m/>
    <m/>
    <m/>
    <m/>
    <m/>
    <m/>
    <m/>
    <m/>
    <s v="NA"/>
    <s v="泰強守經銷商"/>
    <s v="Reason:60005918，(Gina來信)需報價置換右耳機但聯絡客戶(0918957917)號碼為空號, 請門市協助處理._x000a__x000a_Action:說明完成，門市提供客戶正確聯電0918579176_x000a__x000a_Tools:tcs信箱-RE: 亞勝無法聯繫到客人DX2511011098_x000a__x000a_End Result:無其他問題。062636888"/>
    <s v="一般諮詢"/>
  </r>
  <r>
    <s v="Call"/>
    <s v="IVR_SUR-Retail &amp; Sales support"/>
    <d v="2025-12-01T00:00:00"/>
    <x v="2"/>
    <s v="2025-12-01 16:52:52"/>
    <s v="2025-12-01 17:01:30"/>
    <s v="SUR"/>
    <n v="16"/>
    <s v="0908805789"/>
    <s v="SYNNEX"/>
    <s v="In"/>
    <m/>
    <m/>
    <s v="Agent Ended"/>
    <s v="Howard.Chen"/>
    <s v="Resolved"/>
    <n v="515"/>
    <n v="111"/>
    <n v="515"/>
    <n v="3"/>
    <n v="328"/>
    <n v="187"/>
    <m/>
    <m/>
    <m/>
    <m/>
    <m/>
    <m/>
    <m/>
    <m/>
    <s v=" NA"/>
    <s v="泰強守經銷商"/>
    <s v="Reason:60005924_x000a_1.確認有無收到維修爭議的照片信件？_x000a_2.因為沒有登入用戶帳號螢幕上也無法顯示IMEI，會不會無法證明此手機就是返件手機？_x000a_3.報修單上送修手機顏色是灰色，但送修是原鈦色，有無影響？_x000a__x000a_Action:_x000a_1.已收到，並前位同仁已協助反映，待確認處理方式後會再回電_x000a_2.目前因為登入，先以現行提供資料反映窗口，此手機用戶也不會帶回，若有其他需要補的畫面會再通知門市協助_x000a_3.應無影響，TRS會直接帶保單資訊(要保書上裝置無顏色灰色應為預設)，主要對照IMEI相符即可_x000a__x000a_Tools:TRS、TCS信箱-亞勝維修案件編號:60005924 維修爭議、TCS信箱-回覆: 維修案件確認-60005924-150112PTA53595、TEAMS泰強守頻道_x000a__x000a__x000a_End Result:無其他問題。062301223"/>
    <s v="一般諮詢"/>
  </r>
  <r>
    <s v="Call"/>
    <s v="voice"/>
    <d v="2025-12-01T00:00:00"/>
    <x v="2"/>
    <s v="2025-12-01 16:50:52"/>
    <s v="2025-12-01 16:54:24"/>
    <s v="SUR"/>
    <n v="16"/>
    <s v="0985415289"/>
    <s v="SYNNEX"/>
    <s v="Out"/>
    <m/>
    <m/>
    <s v="Agent Ended"/>
    <s v="alex.chen"/>
    <s v="Resolved"/>
    <n v="210"/>
    <m/>
    <n v="210"/>
    <n v="2"/>
    <n v="119"/>
    <n v="91"/>
    <m/>
    <m/>
    <m/>
    <m/>
    <m/>
    <m/>
    <m/>
    <m/>
    <s v="NA"/>
    <s v="泰強守經銷商"/>
    <s v="Reason: 過戶，資料有漏目前已補件_x000a__x000a_Action: 收到補件確認正確，致電承辦李小姐，說明正本保留後續將收回，收件地址台南市中西區和意路68號1樓_x000a__x000a_Tools: 150114PTA06576_x000a__x000a_End Result: 完成"/>
    <s v="批改申請"/>
  </r>
  <r>
    <s v="Call"/>
    <s v="IVR_SUR-Retail &amp; Sales support"/>
    <d v="2025-12-01T00:00:00"/>
    <x v="2"/>
    <s v="2025-12-01 16:50:47"/>
    <s v="2025-12-01 16:59:40"/>
    <s v="SUR"/>
    <n v="16"/>
    <s v="0426888968"/>
    <s v="SYNNEX"/>
    <s v="In"/>
    <m/>
    <m/>
    <s v="Customer Ended"/>
    <s v="JianKai.Ding"/>
    <s v="Resolved"/>
    <n v="530"/>
    <n v="92"/>
    <n v="530"/>
    <n v="3"/>
    <n v="336"/>
    <n v="194"/>
    <m/>
    <m/>
    <m/>
    <m/>
    <m/>
    <m/>
    <m/>
    <m/>
    <s v="N/A"/>
    <s v="泰強守經銷商"/>
    <s v="Reason:門市 詢問維修進度，客戶表示上禮拜三收到置換通知後已匯款，想了解何時才會收到，表示申請至今已經一個月了。_x000a__x000a_Action: 告知待確認後後回電。0916779899 李先生_x000a_ _x000a_Tools: 60005700_x000a__x000a_End Result: 0426888968"/>
    <s v="一般諮詢"/>
  </r>
  <r>
    <s v="Call"/>
    <s v="voice"/>
    <d v="2025-12-01T00:00:00"/>
    <x v="2"/>
    <s v="2025-12-01 15:52:19"/>
    <s v="2025-12-01 16:00:29"/>
    <s v="SUR"/>
    <n v="15"/>
    <s v="0908169556"/>
    <s v="SYNNEX"/>
    <s v="Out"/>
    <m/>
    <m/>
    <s v="Customer Ended"/>
    <s v="JianKai.Ding"/>
    <s v="Resolved"/>
    <n v="489"/>
    <m/>
    <n v="489"/>
    <n v="1"/>
    <n v="304"/>
    <n v="185"/>
    <m/>
    <m/>
    <m/>
    <m/>
    <m/>
    <m/>
    <m/>
    <m/>
    <s v="N/A"/>
    <s v="泰強守經銷商"/>
    <s v="Reason: 來信變更型號，請確認級距及變更原因，並檢查應附文件，回填文件資料至表單。_x000a__x000a_Action: 批改原因:客戶當時買兩支手機，一支自用一支媽媽，要保的是自身用手機，當時不小心填寫到媽媽的。故申請批改。申請日期未填、級距不一樣，請客戶補上存摺照片。_x000a__x000a_Tools: 150114PTA26432_x000a__x000a_End Result: 0908169556"/>
    <s v="一般諮詢"/>
  </r>
  <r>
    <s v="Call"/>
    <s v="voice"/>
    <d v="2025-12-01T00:00:00"/>
    <x v="2"/>
    <s v="2025-12-01 15:41:32"/>
    <s v="2025-12-01 15:48:28"/>
    <s v="SUR"/>
    <n v="15"/>
    <s v="0908169556"/>
    <s v="SYNNEX"/>
    <s v="Out"/>
    <m/>
    <m/>
    <s v="Customer Ended"/>
    <s v="alex.chen"/>
    <s v="Resolved"/>
    <n v="414"/>
    <m/>
    <n v="414"/>
    <n v="1"/>
    <n v="305"/>
    <n v="109"/>
    <m/>
    <m/>
    <m/>
    <m/>
    <m/>
    <m/>
    <m/>
    <m/>
    <s v="NA"/>
    <s v="泰強守經銷商"/>
    <s v="Reason: 1.補正確AB單到tcs信箱 2.進B2B申報事故通知(日期須於批改生效日11/28後)_x000a__x000a_Action: 致電孫小姐，說明1.補正確AB單到tcs信箱 2.進B2B申報事故通知(日期須於批改生效日11/28後)，無其他問題，等候補件_x000a__x000a_Tools: 150113PTA45528_x000a__x000a_End Result: 完成"/>
    <s v="一般諮詢"/>
  </r>
  <r>
    <s v="Call"/>
    <s v="voice"/>
    <d v="2025-12-01T00:00:00"/>
    <x v="2"/>
    <s v="2025-12-01 15:13:00"/>
    <s v="2025-12-01 15:16:51"/>
    <s v="SUR"/>
    <n v="15"/>
    <s v="0985415289"/>
    <s v="SYNNEX"/>
    <s v="Out"/>
    <m/>
    <m/>
    <s v="Agent Ended"/>
    <s v="alex.chen"/>
    <s v="Resolved"/>
    <n v="230"/>
    <m/>
    <n v="230"/>
    <n v="1"/>
    <n v="133"/>
    <n v="97"/>
    <m/>
    <m/>
    <m/>
    <m/>
    <m/>
    <m/>
    <m/>
    <m/>
    <s v="NA"/>
    <s v="泰強守經銷商"/>
    <s v="Reason: 過戶批改申請書，少一個簽名_x000a__x000a_Action: 致電李小姐提醒，補填完成後再補件tcs_x000a__x000a_Tools: 150114PTA06576_x000a__x000a_End Result: 完成"/>
    <s v="批改申請"/>
  </r>
  <r>
    <s v="Call"/>
    <s v="voice"/>
    <d v="2025-12-01T00:00:00"/>
    <x v="2"/>
    <s v="2025-12-01 15:06:58"/>
    <s v="2025-12-01 15:10:40"/>
    <s v="SUR"/>
    <n v="15"/>
    <s v="0985415289"/>
    <s v="SYNNEX"/>
    <s v="Out"/>
    <m/>
    <m/>
    <s v="Agent Ended"/>
    <s v="alex.chen"/>
    <s v="Resolved"/>
    <n v="221"/>
    <m/>
    <n v="221"/>
    <n v="2"/>
    <n v="105"/>
    <n v="116"/>
    <m/>
    <m/>
    <m/>
    <m/>
    <m/>
    <m/>
    <m/>
    <m/>
    <s v="NA"/>
    <s v="泰強守經銷商"/>
    <s v="Reason: 過戶，但是沒有寫到電話號碼_x000a__x000a_Action: 李小姐，說明申請書漏填電話號碼，填完後補件TCS信箱，無其他問題_x000a__x000a_Tools: 150114PTA06576_x000a__x000a_End Result: 完成"/>
    <s v="批改申請"/>
  </r>
  <r>
    <s v="Call"/>
    <s v="voice"/>
    <d v="2025-12-01T00:00:00"/>
    <x v="2"/>
    <s v="2025-12-01 14:30:26"/>
    <s v="2025-12-01 14:39:04"/>
    <s v="SUR"/>
    <n v="14"/>
    <s v="052276767"/>
    <s v="SYNNEX"/>
    <s v="Out"/>
    <m/>
    <m/>
    <s v="Customer Ended"/>
    <s v="rex.liao"/>
    <s v="Resolved"/>
    <n v="517"/>
    <m/>
    <n v="517"/>
    <n v="1"/>
    <n v="302"/>
    <n v="215"/>
    <m/>
    <m/>
    <m/>
    <m/>
    <m/>
    <m/>
    <m/>
    <m/>
    <m/>
    <s v="泰強守經銷商"/>
    <s v="Reason: 派件，請門市協助補報修單_x000a__x000a_Action: 門市已補寄，但還是漏了B單的報修聯，請印出後用戶簽完名補寄到TCS信箱_x000a__x000a_Tools: 頻道派件，TCS信箱 【亞勝科技服務專案】泰強守保險報修-保單號碼150112PTC11149_x000a_維修單號60006000_x000a__x000a_End Result: 052276767_x000a_門市後續了解到要補B單報修單後就急著說再見，掛掉電話_x000a_導致無法與門市做總結就結束通話"/>
    <s v="一般諮詢"/>
  </r>
  <r>
    <s v="Call"/>
    <s v="voice"/>
    <d v="2025-12-01T00:00:00"/>
    <x v="2"/>
    <s v="2025-12-01 14:17:00"/>
    <s v="2025-12-01 14:20:59"/>
    <s v="SUR"/>
    <n v="14"/>
    <s v="0986586999"/>
    <s v="SYNNEX"/>
    <s v="Out"/>
    <m/>
    <m/>
    <s v="Agent Ended"/>
    <s v="Howard.Chen"/>
    <s v="Resolved"/>
    <n v="238"/>
    <m/>
    <n v="238"/>
    <n v="1"/>
    <n v="218"/>
    <n v="20"/>
    <m/>
    <m/>
    <m/>
    <m/>
    <m/>
    <m/>
    <m/>
    <m/>
    <s v="NA"/>
    <s v="泰強守經銷商"/>
    <s v="Reason:150113PTC02204來信變更SN，已收到補件外盒照片，B2B因刷條碼會自動於首字多S，批後欄位請門市依照外盒填寫(將S去掉)。_x000a_並再次確認批改原因(此次信件內未註明)。_x000a__x000a_Action: 說明完成，待補。_x000a_批改原因-投保時KEY錯_x000a__x000a_Tools:TCS信箱-批改-陳景岳(補件)_x000a__x000a_End Result:無其他問題。0986586999"/>
    <s v="批改申請"/>
  </r>
  <r>
    <s v="Call"/>
    <s v="voice"/>
    <d v="2025-12-01T00:00:00"/>
    <x v="2"/>
    <s v="2025-12-01 14:02:03"/>
    <s v="2025-12-01 14:08:31"/>
    <s v="SUR"/>
    <n v="14"/>
    <s v="052276767"/>
    <s v="SYNNEX"/>
    <s v="Out"/>
    <m/>
    <m/>
    <s v="Agent Ended"/>
    <s v="rex.liao"/>
    <s v="Resolved"/>
    <n v="386"/>
    <m/>
    <n v="387"/>
    <n v="1"/>
    <n v="250"/>
    <n v="136"/>
    <m/>
    <m/>
    <m/>
    <m/>
    <m/>
    <m/>
    <m/>
    <m/>
    <m/>
    <s v="泰強守經銷商"/>
    <s v="Reason: 派件，門市送修未附報修單_x000a__x000a_Action: 告知門市盡快把AB單印出並簽名後回傳到TCS信箱，_x000a_並告知盡快處理，避免後續維修中心退回_x000a__x000a_Tools: 頻道派件，TCS信箱 【亞勝科技服務專案】泰強守保險報修-保單號碼150112PTC11149_x000a_維修單號60006000_x000a__x000a_End Result: 052276767"/>
    <s v="一般諮詢"/>
  </r>
  <r>
    <s v="Call"/>
    <s v="voice"/>
    <d v="2025-12-01T00:00:00"/>
    <x v="2"/>
    <s v="2025-12-01 13:42:48"/>
    <s v="2025-12-01 13:46:03"/>
    <s v="SUR"/>
    <n v="13"/>
    <s v="0422256958"/>
    <s v="SYNNEX"/>
    <s v="Out"/>
    <m/>
    <m/>
    <s v="Customer Ended"/>
    <s v="alex.chen"/>
    <s v="Resolved"/>
    <n v="194"/>
    <m/>
    <n v="193"/>
    <n v="2"/>
    <n v="78"/>
    <n v="116"/>
    <m/>
    <m/>
    <m/>
    <m/>
    <m/>
    <m/>
    <m/>
    <m/>
    <s v="NA"/>
    <s v="泰強守經銷商"/>
    <s v="Reason: 要報修但是IMEI不符要先批改_x000a__x000a_Action: 承辦林小姐表示，客戶覺得麻煩就先不要報修了，確認無其他問題_x000a__x000a_Tools: 150113PTA45360_x000a__x000a_End Result: 完成"/>
    <s v="一般諮詢"/>
  </r>
  <r>
    <s v="Call"/>
    <s v="voice"/>
    <d v="2025-12-01T00:00:00"/>
    <x v="2"/>
    <s v="2025-12-01 13:30:00"/>
    <s v="2025-12-01 13:33:17"/>
    <s v="SUR"/>
    <n v="13"/>
    <s v="0424866399"/>
    <s v="SYNNEX"/>
    <s v="Out"/>
    <m/>
    <m/>
    <s v="Agent Ended"/>
    <s v="alex.chen"/>
    <s v="Resolved"/>
    <n v="197"/>
    <m/>
    <n v="196"/>
    <n v="1"/>
    <n v="85"/>
    <n v="112"/>
    <m/>
    <m/>
    <m/>
    <m/>
    <m/>
    <m/>
    <m/>
    <m/>
    <s v="NA"/>
    <s v="泰強守經銷商"/>
    <s v="Reason: 已起單60006042，致電提醒打包注意事項_x000a__x000a_Action: 趙小姐，通知打包注意事項+回寫案件編號60006042，無其他問題，呼叫物流_x000a__x000a_Tools: 150113PTA06932、60006042_x000a__x000a_End Result: 完成"/>
    <s v="一般諮詢"/>
  </r>
  <r>
    <s v="Call"/>
    <s v="voice"/>
    <d v="2025-12-01T00:00:00"/>
    <x v="2"/>
    <s v="2025-12-01 12:49:50"/>
    <s v="2025-12-01 12:55:03"/>
    <s v="SUR"/>
    <n v="12"/>
    <s v="0987651775"/>
    <s v="SYNNEX"/>
    <s v="Out"/>
    <m/>
    <m/>
    <s v="Customer Ended"/>
    <s v="JianKai.Ding"/>
    <s v="Resolved"/>
    <n v="312"/>
    <m/>
    <n v="312"/>
    <n v="1"/>
    <n v="149"/>
    <n v="163"/>
    <m/>
    <m/>
    <m/>
    <m/>
    <m/>
    <m/>
    <m/>
    <m/>
    <s v="N/A"/>
    <s v="泰強守經銷商"/>
    <s v="Reason: 門市來信紙本報修，請先協助確認TRS是否為有效保險件，若無權限請協助檢查文件完整性，確認事故地點並於TRS起單，謝謝。**門市要求星期3過後再派車收件_x000a__x000a_Action: 承保保險公司未填(國泰產險 A單)、報修時間未填(A單)、收件經銷商未填(B單)、維修地點確認。未關閉FMIP。去電門市，門市表示禮拜一禮拜二門市不方便，要禮拜三才有時間做補件。 _x000a__x000a_Tools: 150113PTA44992_x000a__x000a_End Result: 0987651775"/>
    <s v="一般諮詢"/>
  </r>
  <r>
    <s v="Call"/>
    <s v="IVR_SUR-Retail &amp; Sales support"/>
    <d v="2025-12-01T00:00:00"/>
    <x v="2"/>
    <s v="2025-12-01 12:40:35"/>
    <s v="2025-12-01 12:49:09"/>
    <s v="SUR"/>
    <n v="12"/>
    <s v="0968825605"/>
    <s v="SYNNEX"/>
    <s v="In"/>
    <m/>
    <m/>
    <s v="Customer Ended"/>
    <s v="JianKai.Ding"/>
    <s v="Resolved"/>
    <n v="511"/>
    <n v="93"/>
    <n v="512"/>
    <n v="2"/>
    <n v="354"/>
    <n v="157"/>
    <m/>
    <m/>
    <m/>
    <m/>
    <m/>
    <m/>
    <m/>
    <m/>
    <s v="N/A"/>
    <s v="泰強守經銷商"/>
    <s v="Reason: 上禮拜有退保案件，詢問物流何時會過來收取正本，因這禮拜門市活動這禮拜都不會在，下禮拜才方便_x000a__x000a_Action: 說明會通知相關單位協助留意。_x000a__x000a_Tools: 150114PTA27491_x000a__x000a_End Result: 0968825605"/>
    <s v="一般諮詢"/>
  </r>
  <r>
    <s v="Call"/>
    <s v="IVR_SUR-Retail &amp; Sales support"/>
    <d v="2025-12-01T00:00:00"/>
    <x v="2"/>
    <s v="2025-12-01 12:22:29"/>
    <s v="2025-12-01 12:25:49"/>
    <s v="SUR"/>
    <n v="12"/>
    <s v="0424866399"/>
    <s v="SYNNEX"/>
    <s v="In"/>
    <m/>
    <m/>
    <s v="Customer Ended"/>
    <s v="JianKai.Ding"/>
    <s v="Resolved"/>
    <n v="197"/>
    <m/>
    <n v="197"/>
    <n v="3"/>
    <n v="89"/>
    <n v="108"/>
    <m/>
    <m/>
    <m/>
    <m/>
    <m/>
    <m/>
    <m/>
    <m/>
    <s v="N/A"/>
    <s v="泰強守經銷商"/>
    <s v="Reason: 要申請維修，維修單上的保單號碼要先填嗎?_x000a__x000a_Action: 此端說明保單號碼如查詢不到，可先不用填。門市已知悉。_x000a__x000a_Tools: N/A_x000a__x000a_End Result: 0424866399"/>
    <s v="一般諮詢"/>
  </r>
  <r>
    <s v="Call"/>
    <s v="IVR_Soluto"/>
    <d v="2025-12-01T00:00:00"/>
    <x v="2"/>
    <s v="2025-12-01 11:22:35"/>
    <s v="2025-12-01 11:44:41"/>
    <s v="SOLUTO"/>
    <n v="11"/>
    <s v="0918756568"/>
    <s v="SYNNEX"/>
    <s v="In"/>
    <m/>
    <m/>
    <s v="Agent Ended"/>
    <s v="alex.chen"/>
    <s v="Resolved"/>
    <n v="1323"/>
    <m/>
    <n v="1323"/>
    <n v="3"/>
    <n v="1132"/>
    <n v="191"/>
    <m/>
    <s v="5"/>
    <s v="Yes"/>
    <m/>
    <m/>
    <m/>
    <m/>
    <s v="iOS"/>
    <s v="Apple iPhone 12 Pro Max"/>
    <s v="註冊用戶 - 科技易即通"/>
    <s v="Reason: _x000a_1.淘寶怎麼下單?_x000a_2.可以跟店家要求開一張4瓶的訂單嗎?_x000a_Action: _x000a_1.客戶說有先+收藏了，故帶客戶前往收藏&gt;找到商品&gt;下單&gt;但是下單時發現有阻擋台灣地區無法購買，後續透過與賣家聊天室內容的商品連結，可以正常購買_x000a_2.因商品下單瓶數只有1瓶、3瓶，若要客製化就得問看看店家，抑或是自己操作1瓶*4或1瓶*1+3瓶*1都可_x000a_Tools: _x000a_測試機_x000a_End Result: _x000a_完成"/>
    <s v="程式相關"/>
  </r>
  <r>
    <s v="Call"/>
    <s v="IVR_SmartPlus"/>
    <d v="2025-12-01T00:00:00"/>
    <x v="2"/>
    <s v="2025-12-01 11:11:10"/>
    <s v="2025-12-01 11:20:04"/>
    <s v="SOLUTO"/>
    <n v="11"/>
    <s v="0922571888"/>
    <s v="FET"/>
    <s v="In"/>
    <m/>
    <m/>
    <s v="Customer Ended"/>
    <s v="alex.chen"/>
    <s v="Resolved"/>
    <n v="527"/>
    <m/>
    <n v="527"/>
    <n v="6"/>
    <n v="298"/>
    <n v="229"/>
    <m/>
    <m/>
    <m/>
    <m/>
    <m/>
    <m/>
    <m/>
    <s v="Android"/>
    <s v="Samsung Galaxy S24+"/>
    <s v="註冊用戶 - 數位萬事通"/>
    <s v="綁定宣告Samsung Galaxy S24+_x000a_Reason: _x000a_1.數位萬事通是什麼?_x000a_2.我是買遠傳網路，好像說有送friDay影音三個月?_x000a_Action: _x000a_1.說明內容並綁定手機裝置_x000a_2.因無法確定客戶購買之方案詳細內容，故引導前往888遠傳客服諮詢較為快速_x000a_Tools: _x000a_自身經驗_x000a_End Result: _x000a_完成"/>
    <s v="一般詢問"/>
  </r>
  <r>
    <s v="Call"/>
    <s v="voice"/>
    <d v="2025-12-01T00:00:00"/>
    <x v="2"/>
    <s v="2025-12-01 09:58:03"/>
    <s v="2025-12-01 10:25:14"/>
    <s v="SOLUTO"/>
    <n v="9"/>
    <s v="0918756568"/>
    <s v="SYNNEX"/>
    <s v="Out"/>
    <m/>
    <m/>
    <s v="Agent Ended"/>
    <s v="JianKai.Ding"/>
    <s v="Resolved"/>
    <n v="1629"/>
    <n v="130"/>
    <n v="1629"/>
    <n v="1"/>
    <n v="1057"/>
    <n v="572"/>
    <m/>
    <s v="5"/>
    <s v="Yes"/>
    <m/>
    <m/>
    <m/>
    <m/>
    <s v="iOS"/>
    <s v="Apple iPhone 12 Pro Max"/>
    <s v="註冊用戶 - 科技易即通"/>
    <s v="Reason: _x000a_1.淘寶app如何設定台幣付款 ?_x000a_2.淘寶購買如何設定超商取貨付款?_x000a_3.下單後配送時有時運送可以直達，有時用不行要經過轉運站，如何確認?_x000a__x000a_Action: _x000a_1.打開 淘寶 App「我的淘寶」&gt;設定&gt;多國語言與貨幣 &gt;幣種（Currency） 選 「TWD（新台幣）_x000a_2.超商取貨付款需商家有支援，交易時才會有此選項可選，並非是全部商品都有支援超商取貨付款，交易時如沒有此選項可選，建議可向商家確認。_x000a_3.通常有官方支援直送台灣，商品主題應會標明，但建議下單前可再與賣家確認配送方式。客戶已知悉，會再與賣家詢問後下單。此端詢問是否要預約回電確認與賣家詢問後的結果，客表示不用，因他目前有空時間還無法確定，後續如要下單會再自行進線。_x000a__x000a_Tools: 個人經驗、lim、詢問同事(ALEX)_x000a__x000a_End Result: 已解決，轉滿意度"/>
    <s v="程式相關"/>
  </r>
  <r>
    <s v="Chat"/>
    <s v="Web"/>
    <d v="2025-12-01T00:00:00"/>
    <x v="2"/>
    <s v="2025-12-01 09:52:07"/>
    <s v="2025-12-01 10:06:20"/>
    <s v="SOLUTO"/>
    <n v="9"/>
    <s v="0989322677"/>
    <s v="FET"/>
    <s v="In"/>
    <s v="Technical Support"/>
    <s v="Technical Support"/>
    <s v="Agent Ended"/>
    <s v="rex.liao"/>
    <s v="Resolved"/>
    <n v="944"/>
    <m/>
    <n v="943"/>
    <n v="2"/>
    <n v="852"/>
    <n v="90"/>
    <m/>
    <m/>
    <m/>
    <m/>
    <m/>
    <m/>
    <m/>
    <m/>
    <m/>
    <s v="註冊用戶 - 數位萬事通"/>
    <s v="(此通服務因HE延遲化後ACW卡的時間較久)_x000a_Reason: 用戶進線告知取消服務_x000a__x000a_Action: 與用戶說明數位萬事通服務內容，並確認到用戶表示用不到此服務想要取消_x000a_告知用戶可以協助解決手機問題，並表示希望可以有協助用戶的機會_x000a__x000a_Tools: NA_x000a__x000a_End Result: 與用戶告知希望可以協助用戶後，詢問是否有問題需協助時用戶無回應_x000a_照流程中斷服務"/>
    <s v="一般詢問"/>
  </r>
  <r>
    <s v="Call"/>
    <s v="voice"/>
    <d v="2025-12-30T00:00:00"/>
    <x v="1"/>
    <s v="2025-12-30 16:03:43"/>
    <s v="2025-12-30 16:04:53"/>
    <s v="SUR"/>
    <n v="16"/>
    <s v="0989926950"/>
    <s v="SYNNEX"/>
    <s v="Out"/>
    <m/>
    <m/>
    <s v="Agent Ended"/>
    <s v="alex.chen"/>
    <s v="UNREACHABLE"/>
    <n v="69"/>
    <m/>
    <n v="68"/>
    <n v="2"/>
    <n v="11"/>
    <n v="58"/>
    <m/>
    <m/>
    <m/>
    <m/>
    <m/>
    <m/>
    <m/>
    <m/>
    <s v="NA"/>
    <s v="泰強守保戶"/>
    <s v="Reason: 尚未匯款自負額_x000a__x000a_Action: NA_x000a__x000a_Tools:TCS信箱:RE: 急-TRS系統限制無法建單150112PTA43642煩請協助確認，感謝 _x000a__x000a_End Result:無法聯繫"/>
    <s v="一般諮詢"/>
  </r>
  <r>
    <s v="Call"/>
    <s v="voice"/>
    <d v="2025-12-30T00:00:00"/>
    <x v="1"/>
    <s v="2025-12-30 15:00:34"/>
    <s v="2025-12-30 15:01:56"/>
    <s v="SUR"/>
    <n v="15"/>
    <s v="0989926950"/>
    <s v="SYNNEX"/>
    <s v="Out"/>
    <m/>
    <m/>
    <s v="Agent Ended"/>
    <s v="alex.chen"/>
    <s v="UNREACHABLE"/>
    <n v="81"/>
    <m/>
    <n v="81"/>
    <n v="1"/>
    <n v="13"/>
    <n v="68"/>
    <m/>
    <m/>
    <m/>
    <m/>
    <m/>
    <m/>
    <m/>
    <m/>
    <s v="NA"/>
    <s v="泰強守保戶"/>
    <s v="Reason: 尚未匯款自負額_x000a__x000a_Action: NA_x000a__x000a_Tools: TCS信箱:RE: 急-TRS系統限制無法建單150112PTA43642煩請協助確認，感謝_x000a__x000a_End Result:無法聯繫"/>
    <s v="一般諮詢"/>
  </r>
  <r>
    <s v="Call"/>
    <s v="voice"/>
    <d v="2025-12-30T00:00:00"/>
    <x v="1"/>
    <s v="2025-12-30 14:10:53"/>
    <s v="2025-12-30 14:12:14"/>
    <s v="SUR"/>
    <n v="14"/>
    <s v="077869818"/>
    <s v="SYNNEX"/>
    <s v="Out"/>
    <m/>
    <m/>
    <s v="Agent Ended"/>
    <s v="rex.liao"/>
    <s v="UNREACHABLE"/>
    <n v="80"/>
    <m/>
    <n v="79"/>
    <n v="2"/>
    <n v="58"/>
    <n v="22"/>
    <m/>
    <m/>
    <m/>
    <m/>
    <m/>
    <m/>
    <m/>
    <m/>
    <m/>
    <s v="泰強守經銷商"/>
    <s v="Reason: 派件，確認是否取消報修_x000a__x000a_Action: 未接聽_x000a__x000a_Tools:   頻道派件，TCS信箱 【亞勝科技服務專案】泰強守保險報修-保單號碼150113PTA06098、150112PTA56731_x000a__x000a_End Result: 077869818_x000a_未接聽"/>
    <s v="一般諮詢"/>
  </r>
  <r>
    <s v="Call"/>
    <s v="voice"/>
    <d v="2025-12-30T00:00:00"/>
    <x v="1"/>
    <s v="2025-12-30 12:33:19"/>
    <s v="2025-12-30 12:35:13"/>
    <s v="SUR"/>
    <n v="12"/>
    <s v="077869818"/>
    <s v="SYNNEX"/>
    <s v="Out"/>
    <m/>
    <m/>
    <s v="Agent Ended"/>
    <s v="rex.liao"/>
    <s v="UNREACHABLE"/>
    <n v="113"/>
    <m/>
    <n v="112"/>
    <n v="2"/>
    <n v="58"/>
    <n v="55"/>
    <m/>
    <m/>
    <m/>
    <m/>
    <m/>
    <m/>
    <m/>
    <m/>
    <m/>
    <s v="泰強守經銷商"/>
    <s v="Reason: 派件，確認是否取消報修_x000a__x000a_Action: 未接聽_x000a__x000a_Tools:   頻道派件，TCS信箱 【亞勝科技服務專案】泰強守保險報修-保單號碼150113PTA06098、150112PTA56731_x000a__x000a_End Result: 077869818_x000a_未接聽"/>
    <s v="一般諮詢"/>
  </r>
  <r>
    <s v="Call"/>
    <s v="voice"/>
    <d v="2025-12-30T00:00:00"/>
    <x v="1"/>
    <s v="2025-12-30 12:03:02"/>
    <s v="2025-12-30 12:06:28"/>
    <s v="SUR"/>
    <n v="12"/>
    <s v="077869818"/>
    <s v="SYNNEX"/>
    <s v="Out"/>
    <m/>
    <m/>
    <s v="Agent Ended"/>
    <s v="rex.liao"/>
    <s v="UNREACHABLE"/>
    <n v="204"/>
    <m/>
    <n v="204"/>
    <n v="2"/>
    <n v="62"/>
    <n v="142"/>
    <m/>
    <m/>
    <m/>
    <m/>
    <m/>
    <m/>
    <m/>
    <m/>
    <m/>
    <s v="泰強守經銷商"/>
    <s v="Reason: 派件，確認是否取消報修_x000a__x000a_Action: 未接聽_x000a__x000a_Tools:   頻道派件，TCS信箱 【亞勝科技服務專案】泰強守保險報修-保單號碼150113PTA06098、150112PTA56731_x000a__x000a_End Result: 077869818_x000a_未接聽"/>
    <s v="一般諮詢"/>
  </r>
  <r>
    <s v="Call"/>
    <s v="voice"/>
    <d v="2025-12-30T00:00:00"/>
    <x v="1"/>
    <s v="2025-12-30 00:58:04"/>
    <s v="2025-12-30 00:59:26"/>
    <s v="SOLUTO"/>
    <n v="0"/>
    <s v="0960117779"/>
    <s v="SYNNEX"/>
    <s v="Out"/>
    <m/>
    <m/>
    <s v="Agent Ended"/>
    <s v="jacky.lee"/>
    <s v="UNREACHABLE"/>
    <n v="80"/>
    <m/>
    <n v="80"/>
    <n v="2"/>
    <n v="37"/>
    <n v="43"/>
    <m/>
    <m/>
    <m/>
    <m/>
    <m/>
    <m/>
    <m/>
    <s v="iOS"/>
    <s v="Apple_x0009_iPhone 15 Pro Max"/>
    <s v="註冊用戶 - 科技易即通"/>
    <s v="Reason: 回電0956117779，未接聽_x000a__x000a_Action: _x000a__x000a_Tools: _x000a__x000a_End Result:"/>
    <s v="未提供服務"/>
  </r>
  <r>
    <s v="Call"/>
    <s v="voice"/>
    <d v="2025-12-29T00:00:00"/>
    <x v="2"/>
    <s v="2025-12-29 20:57:12"/>
    <s v="2025-12-29 20:59:12"/>
    <s v="SUR"/>
    <n v="20"/>
    <s v="0970108814"/>
    <s v="SYNNEX"/>
    <s v="Out"/>
    <m/>
    <m/>
    <s v="Agent Ended"/>
    <s v="Howard.Chen"/>
    <s v="UNREACHABLE"/>
    <n v="119"/>
    <m/>
    <n v="119"/>
    <n v="1"/>
    <n v="23"/>
    <n v="96"/>
    <m/>
    <m/>
    <m/>
    <m/>
    <m/>
    <m/>
    <m/>
    <m/>
    <s v="NA"/>
    <s v="泰強守保戶"/>
    <s v="Reason:150113PTA03226，國泰來信，因手機壞掉要送修，但原門市太遠，提供可協助報修門市資訊並確認客戶預計前往時間以利門市交辦當日值班人員。_x000a__x000a_Action: NA_x000a__x000a_Tools:TCS信箱-RE: 國泰泰強守行動裝置險客服會辦單詢問送修-150114PTA02965 章嘉惠、TCS信箱-Re: 報修門市確認 - 150113PTA03226_x000a__x000a_End Result:無法聯繫。0970108814"/>
    <s v="一般諮詢"/>
  </r>
  <r>
    <s v="Call"/>
    <s v="voice"/>
    <d v="2025-12-29T00:00:00"/>
    <x v="2"/>
    <s v="2025-12-29 20:35:43"/>
    <s v="2025-12-29 20:36:29"/>
    <s v="SUR"/>
    <n v="20"/>
    <s v="0970108814"/>
    <s v="SYNNEX"/>
    <s v="Out"/>
    <m/>
    <m/>
    <s v="Agent Ended"/>
    <s v="Howard.Chen"/>
    <s v="UNREACHABLE"/>
    <n v="46"/>
    <m/>
    <n v="45"/>
    <n v="1"/>
    <n v="22"/>
    <n v="24"/>
    <m/>
    <m/>
    <m/>
    <m/>
    <m/>
    <m/>
    <m/>
    <m/>
    <s v="NA"/>
    <s v="泰強守保戶"/>
    <s v="Reason:150113PTA03226，國泰來信，因手機壞掉要送修，但原門市太遠，提供可協助報修門市資訊並確認客戶預計前往時間以利門市交辦當日值班人員。_x000a__x000a_Action: NA_x000a__x000a_Tools:TCS信箱-RE: 國泰泰強守行動裝置險客服會辦單詢問送修-150114PTA02965 章嘉惠、TCS信箱-Re: 報修門市確認 - 150113PTA03226_x000a__x000a_End Result:無法聯繫。0970108814"/>
    <s v="一般諮詢"/>
  </r>
  <r>
    <s v="Call"/>
    <s v="voice"/>
    <d v="2025-12-29T00:00:00"/>
    <x v="2"/>
    <s v="2025-12-29 20:21:54"/>
    <s v="2025-12-29 20:23:17"/>
    <s v="SUR"/>
    <n v="20"/>
    <s v="0921211729"/>
    <s v="SYNNEX"/>
    <s v="Out"/>
    <m/>
    <m/>
    <s v="Agent Ended"/>
    <s v="amber.wang"/>
    <s v="UNREACHABLE"/>
    <n v="81"/>
    <m/>
    <n v="81"/>
    <n v="2"/>
    <n v="31"/>
    <n v="50"/>
    <m/>
    <m/>
    <m/>
    <m/>
    <m/>
    <m/>
    <m/>
    <m/>
    <s v="NA"/>
    <s v="泰強守保戶"/>
    <s v="Reason: _x000a_國泰來信，客戶來電客服表示手機被壓壞了，但原手機行已關閉 煩請協助客戶送修_x000a_Action: _x000a_無人接聽_x000a_Tools: _x000a_頻道、TCS:國泰泰強守行動裝置險客服會辦單詢問送修-150114PTA18027 柯典宥_x000a_End Result: _x000a_無人接聽_x000a_0921211729"/>
    <s v="一般諮詢"/>
  </r>
  <r>
    <s v="Call"/>
    <s v="voice"/>
    <d v="2025-12-29T00:00:00"/>
    <x v="2"/>
    <s v="2025-12-29 20:01:00"/>
    <s v="2025-12-29 20:01:57"/>
    <s v="SUR"/>
    <n v="20"/>
    <s v="0970108814"/>
    <s v="SYNNEX"/>
    <s v="Out"/>
    <m/>
    <m/>
    <s v="Agent Ended"/>
    <s v="Howard.Chen"/>
    <s v="UNREACHABLE"/>
    <n v="55"/>
    <m/>
    <n v="55"/>
    <n v="2"/>
    <n v="21"/>
    <n v="34"/>
    <m/>
    <m/>
    <m/>
    <m/>
    <m/>
    <m/>
    <m/>
    <m/>
    <s v="NA"/>
    <s v="泰強守保戶"/>
    <s v="Reason:150113PTA03226，國泰來信，因手機壞掉要送修，但原門市太遠，提供可協助報修門市資訊並確認客戶預計前往時間以利門市交辦當日值班人員。_x000a__x000a_Action: NA_x000a__x000a_Tools:TCS信箱-RE: 國泰泰強守行動裝置險客服會辦單詢問送修-150114PTA02965 章嘉惠、TCS信箱-Re: 報修門市確認 - 150113PTA03226_x000a__x000a_End Result:無法聯繫。0970108814"/>
    <s v="一般諮詢"/>
  </r>
  <r>
    <s v="Call"/>
    <s v="voice"/>
    <d v="2025-12-29T00:00:00"/>
    <x v="2"/>
    <s v="2025-12-29 19:11:00"/>
    <s v="2025-12-29 19:11:53"/>
    <s v="SUR"/>
    <n v="19"/>
    <s v="0989926950"/>
    <s v="SYNNEX"/>
    <s v="Out"/>
    <m/>
    <m/>
    <s v="Agent Ended"/>
    <s v="amber.wang"/>
    <s v="UNREACHABLE"/>
    <n v="52"/>
    <m/>
    <n v="52"/>
    <n v="2"/>
    <n v="12"/>
    <n v="40"/>
    <m/>
    <m/>
    <m/>
    <m/>
    <m/>
    <m/>
    <m/>
    <m/>
    <s v="NA"/>
    <s v="泰強守保戶"/>
    <s v="Reason: _x000a_客戶仍未匯款自負額，請協助電聯客戶，謝謝_x000a_Action: _x000a_無人接聽_x000a_Tools: _x000a_頻道、TCS:RE: 急-TRS系統限制無法建單150112PTA43642煩請協助確認，感謝_x000a_End Result: _x000a_無人接聽_x000a_0989926950"/>
    <s v="一般諮詢"/>
  </r>
  <r>
    <s v="Call"/>
    <s v="voice"/>
    <d v="2025-12-29T00:00:00"/>
    <x v="2"/>
    <s v="2025-12-29 19:02:02"/>
    <s v="2025-12-29 19:03:07"/>
    <s v="SUR"/>
    <n v="19"/>
    <s v="0921211729"/>
    <s v="SYNNEX"/>
    <s v="Out"/>
    <m/>
    <m/>
    <s v="Agent Ended"/>
    <s v="amber.wang"/>
    <s v="UNREACHABLE"/>
    <n v="63"/>
    <m/>
    <n v="64"/>
    <n v="1"/>
    <n v="23"/>
    <n v="40"/>
    <m/>
    <m/>
    <m/>
    <m/>
    <m/>
    <m/>
    <m/>
    <m/>
    <s v="NA"/>
    <s v="泰強守保戶"/>
    <s v="Reason: _x000a_國泰來信，客戶來電客服表示手機被壓壞了，但原手機行已關閉 煩請協助客戶送修_x000a_Action: _x000a_無人接聽_x000a_Tools: _x000a_頻道、TCS:國泰泰強守行動裝置險客服會辦單詢問送修-150114PTA18027 柯典宥_x000a_End Result: _x000a_無人接聽_x000a_0921211729"/>
    <s v="一般諮詢"/>
  </r>
  <r>
    <s v="Call"/>
    <s v="voice"/>
    <d v="2025-12-29T00:00:00"/>
    <x v="2"/>
    <s v="2025-12-29 18:50:19"/>
    <s v="2025-12-29 18:51:03"/>
    <s v="SUR"/>
    <n v="18"/>
    <s v="0989358360"/>
    <s v="SYNNEX"/>
    <s v="Out"/>
    <m/>
    <m/>
    <s v="Agent Ended"/>
    <s v="Howard.Chen"/>
    <s v="UNREACHABLE"/>
    <n v="43"/>
    <m/>
    <n v="42"/>
    <n v="2"/>
    <n v="30"/>
    <n v="13"/>
    <m/>
    <m/>
    <m/>
    <m/>
    <m/>
    <m/>
    <m/>
    <m/>
    <s v="NA"/>
    <s v="泰強守保戶"/>
    <s v="Reason:150113PTA47758，國泰來信客戶欲續保，但2025-12-29 18時已到期，與客戶說明目前已來不及執行續保作業。_x000a__x000a_Action: NA_x000a__x000a_Tools:TCS信箱-國泰泰強守行動裝置險客服會辦單詢問續保-150113PTA47758 吳易鴻 12/29 1800_x000a__x000a_End Result:無法聯繫。0989358360"/>
    <s v="一般諮詢"/>
  </r>
  <r>
    <s v="Call"/>
    <s v="voice"/>
    <d v="2025-12-29T00:00:00"/>
    <x v="2"/>
    <s v="2025-12-29 18:06:40"/>
    <s v="2025-12-29 18:07:37"/>
    <s v="SUR"/>
    <n v="18"/>
    <s v="0989358360"/>
    <s v="SYNNEX"/>
    <s v="Out"/>
    <m/>
    <m/>
    <s v="Customer Ended"/>
    <s v="Howard.Chen"/>
    <s v="UNREACHABLE"/>
    <n v="56"/>
    <m/>
    <n v="56"/>
    <n v="1"/>
    <n v="30"/>
    <n v="26"/>
    <m/>
    <m/>
    <m/>
    <m/>
    <m/>
    <m/>
    <m/>
    <m/>
    <s v="NA"/>
    <s v="泰強守保戶"/>
    <s v="Reason:150113PTA47758，國泰來信客戶欲續保，但2025-12-29 18時已到期，與客戶說明目前已來不及執行續保作業。_x000a__x000a_Action: NA_x000a__x000a_Tools:TCS信箱-國泰泰強守行動裝置險客服會辦單詢問續保-150113PTA47758 吳易鴻 12/29 1800_x000a__x000a_End Result:無法聯繫。0989358360"/>
    <s v="一般諮詢"/>
  </r>
  <r>
    <s v="Call"/>
    <s v="voice"/>
    <d v="2025-12-29T00:00:00"/>
    <x v="2"/>
    <s v="2025-12-29 15:51:41"/>
    <s v="2025-12-29 15:52:40"/>
    <s v="SUR"/>
    <n v="15"/>
    <s v="0989926950"/>
    <s v="SYNNEX"/>
    <s v="Out"/>
    <m/>
    <m/>
    <s v="Agent Ended"/>
    <s v="amber.wang"/>
    <s v="UNREACHABLE"/>
    <n v="57"/>
    <m/>
    <n v="58"/>
    <n v="1"/>
    <n v="12"/>
    <n v="45"/>
    <m/>
    <m/>
    <m/>
    <m/>
    <m/>
    <m/>
    <m/>
    <m/>
    <s v="NA"/>
    <s v="泰強守保戶"/>
    <s v="Reason: _x000a_客戶仍未匯款自負額，請協助電聯客戶，謝謝_x000a_Action: _x000a_無人接聽_x000a_Tools: _x000a_頻道、TCS:RE: 急-TRS系統限制無法建單150112PTA43642煩請協助確認，感謝_x000a_End Result: _x000a_無人接聽_x000a_0989926950"/>
    <s v="一般諮詢"/>
  </r>
  <r>
    <s v="Call"/>
    <s v="voice"/>
    <d v="2025-12-29T00:00:00"/>
    <x v="2"/>
    <s v="2025-12-29 13:29:20"/>
    <s v="2025-12-29 13:31:50"/>
    <s v="SUR"/>
    <n v="13"/>
    <s v="0989987525"/>
    <s v="SYNNEX"/>
    <s v="Out"/>
    <m/>
    <m/>
    <s v="Agent Ended"/>
    <s v="JianKai.Ding"/>
    <s v="UNREACHABLE"/>
    <n v="150"/>
    <m/>
    <n v="149"/>
    <n v="2"/>
    <n v="57"/>
    <n v="93"/>
    <m/>
    <m/>
    <m/>
    <m/>
    <m/>
    <m/>
    <m/>
    <m/>
    <s v="N/A"/>
    <s v="泰強守經銷商"/>
    <s v="Reason:  門市詢問出險相關問題。_x000a__x000a_Action: 確認後回電，無人接聽_x000a__x000a_Tools: 60006270_x000a__x000a_End Result: 0989987525"/>
    <s v="一般諮詢"/>
  </r>
  <r>
    <s v="Call"/>
    <s v="voice"/>
    <d v="2025-12-26T00:00:00"/>
    <x v="3"/>
    <s v="2025-12-26 19:03:55"/>
    <s v="2025-12-26 19:05:04"/>
    <s v="SUR"/>
    <n v="19"/>
    <s v="0903210633"/>
    <s v="SYNNEX"/>
    <s v="Out"/>
    <m/>
    <m/>
    <s v="Agent Ended"/>
    <s v="Howard.Chen"/>
    <s v="UNREACHABLE"/>
    <n v="68"/>
    <m/>
    <n v="68"/>
    <n v="1"/>
    <n v="37"/>
    <n v="31"/>
    <m/>
    <m/>
    <m/>
    <m/>
    <m/>
    <m/>
    <m/>
    <m/>
    <s v=" NA"/>
    <s v="泰強守保戶"/>
    <s v="Reason:保戶本人劉小姐，國泰來信，劉小姐反映行動裝置有損壞，原門市已關閉欲申請理賠，協助報修。_x000a__x000a_Action: NA_x000a__x000a_Tools:TCS信箱-國泰泰強守行動裝置險客服會辦單詢問送修-150114PTA12656_x0009_劉詠宜_x000a__x000a_End Result: 無法聯繫。0903210633"/>
    <s v="一般諮詢"/>
  </r>
  <r>
    <s v="Call"/>
    <s v="voice"/>
    <d v="2025-12-26T00:00:00"/>
    <x v="3"/>
    <s v="2025-12-26 16:26:00"/>
    <s v="2025-12-26 16:28:08"/>
    <s v="SUR"/>
    <n v="16"/>
    <s v="0982627682"/>
    <s v="SYNNEX"/>
    <s v="Out"/>
    <m/>
    <m/>
    <s v="Agent Ended"/>
    <s v="alex.chen"/>
    <s v="UNREACHABLE"/>
    <n v="126"/>
    <m/>
    <n v="127"/>
    <n v="1"/>
    <n v="34"/>
    <n v="92"/>
    <m/>
    <m/>
    <m/>
    <m/>
    <m/>
    <m/>
    <m/>
    <m/>
    <s v="NA"/>
    <s v="泰強守保戶"/>
    <s v="Reason: 已起單，單號60006443，致電提醒回填案件編號+保單號碼+打包注意事項_x000a__x000a_Action: NA_x000a__x000a_Tools: TCS信箱:【亞勝科技服務專案】泰強守保險報修-150113PTA17074_x000a__x000a_End Result: 無法聯繫"/>
    <s v="一般諮詢"/>
  </r>
  <r>
    <s v="Call"/>
    <s v="voice"/>
    <d v="2025-12-26T00:00:00"/>
    <x v="3"/>
    <s v="2025-12-26 15:15:44"/>
    <s v="2025-12-26 15:18:15"/>
    <s v="SUR"/>
    <n v="15"/>
    <s v="0982627682"/>
    <s v="SYNNEX"/>
    <s v="Out"/>
    <m/>
    <m/>
    <s v="Agent Ended"/>
    <s v="alex.chen"/>
    <s v="UNREACHABLE"/>
    <n v="149"/>
    <m/>
    <n v="149"/>
    <n v="1"/>
    <n v="31"/>
    <n v="118"/>
    <m/>
    <m/>
    <m/>
    <m/>
    <m/>
    <m/>
    <m/>
    <m/>
    <s v="NA"/>
    <s v="泰強守保戶"/>
    <s v="Reason: AB單有漏填，致電說明_x000a__x000a_Action: NA_x000a__x000a_Tools: TCS信箱:Re: 【亞勝科技服務專案】泰強守保險報修_x000a__x000a_End Result:無法聯繫"/>
    <s v="一般諮詢"/>
  </r>
  <r>
    <s v="Call"/>
    <s v="voice"/>
    <d v="2025-12-26T00:00:00"/>
    <x v="3"/>
    <s v="2025-12-26 14:43:59"/>
    <s v="2025-12-26 14:44:42"/>
    <s v="SUR"/>
    <n v="14"/>
    <s v="0925381325"/>
    <s v="SYNNEX"/>
    <s v="Out"/>
    <m/>
    <m/>
    <s v="Agent Ended"/>
    <s v="sherry.lin"/>
    <s v="UNREACHABLE"/>
    <n v="41"/>
    <m/>
    <n v="42"/>
    <n v="1"/>
    <n v="35"/>
    <n v="6"/>
    <m/>
    <m/>
    <m/>
    <m/>
    <m/>
    <m/>
    <m/>
    <m/>
    <s v="*"/>
    <s v="泰強守保戶"/>
    <s v="Reason: 保單外撥_x000a__x000a_Action: NA_x000a__x000a_Tools: 150114PTA29864_x000a__x000a_End Result: 無法聯繫"/>
    <s v="一般諮詢"/>
  </r>
  <r>
    <s v="Call"/>
    <s v="voice"/>
    <d v="2025-12-26T00:00:00"/>
    <x v="3"/>
    <s v="2025-12-26 14:38:08"/>
    <s v="2025-12-26 14:38:48"/>
    <s v="SUR"/>
    <n v="14"/>
    <s v="0937624612"/>
    <s v="SYNNEX"/>
    <s v="Out"/>
    <m/>
    <m/>
    <s v="Agent Ended"/>
    <s v="sherry.lin"/>
    <s v="UNREACHABLE"/>
    <n v="39"/>
    <m/>
    <n v="39"/>
    <n v="1"/>
    <n v="23"/>
    <n v="16"/>
    <m/>
    <m/>
    <m/>
    <m/>
    <m/>
    <m/>
    <m/>
    <m/>
    <s v="*"/>
    <s v="泰強守保戶"/>
    <s v="Reason: 保單外撥_x000a__x000a_Action: NA_x000a__x000a_Tools: 150114PTA29836_x000a__x000a_End Result: 無法聯繫"/>
    <s v="一般諮詢"/>
  </r>
  <r>
    <s v="Call"/>
    <s v="voice"/>
    <d v="2025-12-26T00:00:00"/>
    <x v="3"/>
    <s v="2025-12-26 14:36:48"/>
    <s v="2025-12-26 14:37:30"/>
    <s v="SUR"/>
    <n v="14"/>
    <s v="0981006182"/>
    <s v="SYNNEX"/>
    <s v="Out"/>
    <m/>
    <m/>
    <s v="Agent Ended"/>
    <s v="sherry.lin"/>
    <s v="UNREACHABLE"/>
    <n v="40"/>
    <m/>
    <n v="41"/>
    <n v="1"/>
    <n v="30"/>
    <n v="10"/>
    <m/>
    <m/>
    <m/>
    <m/>
    <m/>
    <m/>
    <m/>
    <m/>
    <s v="*"/>
    <s v="泰強守保戶"/>
    <s v="Reason: 保單外撥_x000a__x000a_Action: NA_x000a__x000a_Tools: 150114PTA29830_x000a__x000a_End Result: 無法聯繫"/>
    <s v="一般諮詢"/>
  </r>
  <r>
    <s v="Call"/>
    <s v="voice"/>
    <d v="2025-12-26T00:00:00"/>
    <x v="3"/>
    <s v="2025-12-26 14:06:12"/>
    <s v="2025-12-26 14:07:30"/>
    <s v="SUR"/>
    <n v="14"/>
    <s v="0926654411"/>
    <s v="SYNNEX"/>
    <s v="Out"/>
    <m/>
    <m/>
    <s v="Agent Ended"/>
    <s v="sherry.lin"/>
    <s v="UNREACHABLE"/>
    <n v="76"/>
    <m/>
    <n v="76"/>
    <n v="1"/>
    <n v="20"/>
    <n v="56"/>
    <m/>
    <m/>
    <m/>
    <m/>
    <m/>
    <m/>
    <m/>
    <m/>
    <s v="*"/>
    <s v="泰強守保戶"/>
    <s v="Reason: 保單外撥_x000a__x000a_Action: NA_x000a__x000a_Tools: _x000a_150114PTC05552_x000a__x000a_End Result: 無法聯繫"/>
    <s v="一般諮詢"/>
  </r>
  <r>
    <s v="Call"/>
    <s v="voice"/>
    <d v="2025-12-25T00:00:00"/>
    <x v="4"/>
    <s v="2025-12-25 13:21:35"/>
    <s v="2025-12-25 13:24:08"/>
    <s v="SUR"/>
    <n v="13"/>
    <s v="0902013283"/>
    <s v="SYNNEX"/>
    <s v="Out"/>
    <m/>
    <m/>
    <s v="Customer Ended"/>
    <s v="sherry.lin"/>
    <s v="UNREACHABLE"/>
    <n v="152"/>
    <m/>
    <n v="152"/>
    <n v="1"/>
    <n v="37"/>
    <n v="115"/>
    <m/>
    <m/>
    <m/>
    <m/>
    <m/>
    <m/>
    <m/>
    <m/>
    <s v="*"/>
    <s v="泰強守保戶"/>
    <s v="Reason: 簡訊保單外撥_x000a__x000a_Action: NA_x000a__x000a_Tools: 150114PTA29104_x000a__x000a_End Result: 無法聯繫"/>
    <s v="一般諮詢"/>
  </r>
  <r>
    <s v="Call"/>
    <s v="voice"/>
    <d v="2025-12-25T00:00:00"/>
    <x v="4"/>
    <s v="2025-12-25 13:12:55"/>
    <s v="2025-12-25 13:15:32"/>
    <s v="SUR"/>
    <n v="13"/>
    <s v="0983578497"/>
    <s v="SYNNEX"/>
    <s v="Out"/>
    <m/>
    <m/>
    <s v="Agent Ended"/>
    <s v="sherry.lin"/>
    <s v="UNREACHABLE"/>
    <n v="155"/>
    <m/>
    <n v="156"/>
    <n v="1"/>
    <n v="36"/>
    <n v="119"/>
    <m/>
    <m/>
    <m/>
    <m/>
    <m/>
    <m/>
    <m/>
    <m/>
    <s v="*"/>
    <s v="泰強守保戶"/>
    <s v="Reason: 簡訊保單外撥_x000a__x000a_Action: NA_x000a__x000a_Tools: _x000a_150114PTA29300_x000a__x000a_End Result: 無法聯繫"/>
    <s v="一般諮詢"/>
  </r>
  <r>
    <s v="Call"/>
    <s v="voice"/>
    <d v="2025-12-25T00:00:00"/>
    <x v="4"/>
    <s v="2025-12-25 13:10:58"/>
    <s v="2025-12-25 13:11:45"/>
    <s v="SUR"/>
    <n v="13"/>
    <s v="0987539915"/>
    <s v="SYNNEX"/>
    <s v="Out"/>
    <m/>
    <m/>
    <s v="Agent Ended"/>
    <s v="sherry.lin"/>
    <s v="UNREACHABLE"/>
    <n v="45"/>
    <m/>
    <n v="46"/>
    <n v="1"/>
    <n v="21"/>
    <n v="24"/>
    <m/>
    <m/>
    <m/>
    <m/>
    <m/>
    <m/>
    <m/>
    <m/>
    <s v="*"/>
    <s v="泰強守保戶"/>
    <s v="Reason: 簡訊保單外撥_x000a_Action: NA_x000a_Tools: 150114PTA29118_x000a_End Result: 無法聯繫"/>
    <s v="一般諮詢"/>
  </r>
  <r>
    <s v="Call"/>
    <s v="voice"/>
    <d v="2025-12-25T00:00:00"/>
    <x v="4"/>
    <s v="2025-12-25 13:03:40"/>
    <s v="2025-12-25 13:05:37"/>
    <s v="SUR"/>
    <n v="13"/>
    <s v="0988498455"/>
    <s v="SYNNEX"/>
    <s v="Out"/>
    <m/>
    <m/>
    <s v="Agent Ended"/>
    <s v="sherry.lin"/>
    <s v="UNREACHABLE"/>
    <n v="115"/>
    <m/>
    <n v="115"/>
    <n v="2"/>
    <n v="31"/>
    <n v="84"/>
    <m/>
    <m/>
    <m/>
    <m/>
    <m/>
    <m/>
    <m/>
    <m/>
    <s v="*"/>
    <s v="泰強守保戶"/>
    <s v="Reason: 保單外撥_x000a_Action: NA_x000a_Tools: 150114PTC05527_x000a_End Result: 無法聯繫"/>
    <s v="一般諮詢"/>
  </r>
  <r>
    <s v="Call"/>
    <s v="voice"/>
    <d v="2025-12-25T00:00:00"/>
    <x v="4"/>
    <s v="2025-12-25 12:53:53"/>
    <s v="2025-12-25 12:54:34"/>
    <s v="SUR"/>
    <n v="12"/>
    <s v="0960999631"/>
    <s v="SYNNEX"/>
    <s v="Out"/>
    <m/>
    <m/>
    <s v="Agent Ended"/>
    <s v="sherry.lin"/>
    <s v="UNREACHABLE"/>
    <n v="39"/>
    <m/>
    <n v="40"/>
    <n v="1"/>
    <n v="20"/>
    <n v="19"/>
    <m/>
    <m/>
    <m/>
    <m/>
    <m/>
    <m/>
    <m/>
    <m/>
    <s v="*"/>
    <s v="泰強守保戶"/>
    <s v="Reason: 保單外撥_x000a__x000a_Action: NA_x000a__x000a_Tools: 150114PTA29639_x000a__x000a_End Result: 無法聯繫"/>
    <s v="一般諮詢"/>
  </r>
  <r>
    <s v="Call"/>
    <s v="voice"/>
    <d v="2025-12-25T00:00:00"/>
    <x v="4"/>
    <s v="2025-12-25 12:35:25"/>
    <s v="2025-12-25 12:36:15"/>
    <s v="SUR"/>
    <n v="12"/>
    <s v="0975876367"/>
    <s v="SYNNEX"/>
    <s v="Out"/>
    <m/>
    <m/>
    <s v="Customer Ended"/>
    <s v="sherry.lin"/>
    <s v="UNREACHABLE"/>
    <n v="49"/>
    <m/>
    <n v="48"/>
    <n v="2"/>
    <n v="8"/>
    <n v="41"/>
    <m/>
    <m/>
    <m/>
    <m/>
    <m/>
    <m/>
    <m/>
    <m/>
    <s v="*"/>
    <s v="泰強守保戶"/>
    <s v="Reason: 保單外撥_x000a__x000a_Action: NA_x000a__x000a_Tools: 150114PTA29549_x000a__x000a_End Result: 無法聯繫"/>
    <s v="一般諮詢"/>
  </r>
  <r>
    <s v="Call"/>
    <s v="voice"/>
    <d v="2025-12-25T00:00:00"/>
    <x v="4"/>
    <s v="2025-12-25 12:34:09"/>
    <s v="2025-12-25 12:35:08"/>
    <s v="SUR"/>
    <n v="12"/>
    <s v="0975876367"/>
    <s v="SYNNEX"/>
    <s v="Out"/>
    <m/>
    <m/>
    <s v="Agent Ended"/>
    <s v="sherry.lin"/>
    <s v="UNREACHABLE"/>
    <n v="57"/>
    <m/>
    <n v="57"/>
    <n v="1"/>
    <n v="26"/>
    <n v="31"/>
    <m/>
    <m/>
    <m/>
    <m/>
    <m/>
    <m/>
    <m/>
    <m/>
    <s v="*"/>
    <s v="泰強守保戶"/>
    <s v="Reason: 保單外撥_x000a__x000a_Action: NA_x000a__x000a_Tools: 150114PTA29548_x000a__x000a_End Result: 無法聯繫"/>
    <s v="一般諮詢"/>
  </r>
  <r>
    <s v="Call"/>
    <s v="voice"/>
    <d v="2025-12-25T00:00:00"/>
    <x v="4"/>
    <s v="2025-12-25 12:29:22"/>
    <s v="2025-12-25 12:30:09"/>
    <s v="SUR"/>
    <n v="12"/>
    <s v="0902013283"/>
    <s v="SYNNEX"/>
    <s v="Out"/>
    <m/>
    <m/>
    <s v="Agent Ended"/>
    <s v="sherry.lin"/>
    <s v="UNREACHABLE"/>
    <n v="46"/>
    <m/>
    <n v="46"/>
    <n v="1"/>
    <n v="35"/>
    <n v="11"/>
    <m/>
    <m/>
    <m/>
    <m/>
    <m/>
    <m/>
    <m/>
    <m/>
    <s v="*"/>
    <s v="泰強守保戶"/>
    <s v="Reason: 保單外撥_x000a_Action: NA_x000a_Tools: 150114PTA29104_x000a_End Result: 無法聯繫"/>
    <s v="一般諮詢"/>
  </r>
  <r>
    <s v="Call"/>
    <s v="voice"/>
    <d v="2025-12-25T00:00:00"/>
    <x v="4"/>
    <s v="2025-12-25 12:28:22"/>
    <s v="2025-12-25 12:29:07"/>
    <s v="SUR"/>
    <n v="12"/>
    <s v="0931568938"/>
    <s v="SYNNEX"/>
    <s v="Out"/>
    <m/>
    <m/>
    <s v="Agent Ended"/>
    <s v="sherry.lin"/>
    <s v="UNREACHABLE"/>
    <n v="43"/>
    <m/>
    <n v="43"/>
    <n v="2"/>
    <n v="28"/>
    <n v="15"/>
    <m/>
    <m/>
    <m/>
    <m/>
    <m/>
    <m/>
    <m/>
    <m/>
    <s v="*"/>
    <s v="泰強守保戶"/>
    <s v="Reason: 保單外撥_x000a_Action: NA_x000a_Tools: 150114PTC05497_x000a_End Result: 無法聯繫"/>
    <s v="一般諮詢"/>
  </r>
  <r>
    <s v="Call"/>
    <s v="voice"/>
    <d v="2025-12-24T00:00:00"/>
    <x v="0"/>
    <s v="2025-12-24 15:37:29"/>
    <s v="2025-12-24 15:38:31"/>
    <s v="SUR"/>
    <n v="15"/>
    <s v="0423217711"/>
    <s v="SYNNEX"/>
    <s v="Out"/>
    <m/>
    <m/>
    <s v="Agent Ended"/>
    <s v="JianKai.Ding"/>
    <s v="UNREACHABLE"/>
    <n v="61"/>
    <m/>
    <n v="60"/>
    <n v="1"/>
    <n v="8"/>
    <n v="53"/>
    <m/>
    <m/>
    <m/>
    <m/>
    <m/>
    <m/>
    <m/>
    <m/>
    <s v="N/A"/>
    <s v="泰強守經銷商"/>
    <s v="Reason: 國泰批改完成，請協助確認B2B序號是否正確，無誤請門市重新申請事故通知，提供正確AB單_x000a__x000a_Action: 無人接聽_x000a__x000a_Tools: 150113PTC01330_x000a__x000a_End Result: 0423217711"/>
    <s v="一般諮詢"/>
  </r>
  <r>
    <s v="Call"/>
    <s v="voice"/>
    <d v="2025-12-24T00:00:00"/>
    <x v="0"/>
    <s v="2025-12-24 15:35:57"/>
    <s v="2025-12-24 15:37:13"/>
    <s v="SUR"/>
    <n v="15"/>
    <s v="0423217711"/>
    <s v="SYNNEX"/>
    <s v="Out"/>
    <m/>
    <m/>
    <s v="Agent Ended"/>
    <s v="JianKai.Ding"/>
    <s v="UNREACHABLE"/>
    <n v="75"/>
    <m/>
    <n v="75"/>
    <n v="1"/>
    <n v="8"/>
    <n v="67"/>
    <m/>
    <m/>
    <m/>
    <m/>
    <m/>
    <m/>
    <m/>
    <m/>
    <s v="N/A"/>
    <s v="泰強守經銷商"/>
    <s v="Reason: 國泰批改完成，請協助確認B2B序號是否正確，無誤請門市重新申請事故通知，提供正確AB單_x000a__x000a_Action: 去電無人接聽_x000a__x000a_Tools: 150113PTC01330_x000a__x000a_End Result: 0423217711"/>
    <s v="一般諮詢"/>
  </r>
  <r>
    <s v="Call"/>
    <s v="voice"/>
    <d v="2025-12-24T00:00:00"/>
    <x v="0"/>
    <s v="2025-12-24 12:30:08"/>
    <s v="2025-12-24 12:30:43"/>
    <s v="SUR"/>
    <n v="12"/>
    <s v="0925079232"/>
    <s v="SYNNEX"/>
    <s v="Out"/>
    <m/>
    <m/>
    <s v="Agent Ended"/>
    <s v="sherry.lin"/>
    <s v="UNREACHABLE"/>
    <n v="34"/>
    <m/>
    <n v="34"/>
    <n v="1"/>
    <n v="22"/>
    <n v="12"/>
    <m/>
    <m/>
    <m/>
    <m/>
    <m/>
    <m/>
    <m/>
    <m/>
    <s v="*"/>
    <s v="泰強守保戶"/>
    <s v="Reason: 保單外撥_x000a_Action: NA_x000a_Tools: 150114PTC05424_x000a_End Result: 無法聯繫"/>
    <s v="一般諮詢"/>
  </r>
  <r>
    <s v="Call"/>
    <s v="voice"/>
    <d v="2025-12-24T00:00:00"/>
    <x v="0"/>
    <s v="2025-12-24 12:26:50"/>
    <s v="2025-12-24 12:27:32"/>
    <s v="SUR"/>
    <n v="12"/>
    <s v="0933553020"/>
    <s v="SYNNEX"/>
    <s v="Out"/>
    <m/>
    <m/>
    <s v="Agent Ended"/>
    <s v="sherry.lin"/>
    <s v="UNREACHABLE"/>
    <n v="40"/>
    <m/>
    <n v="41"/>
    <n v="1"/>
    <n v="26"/>
    <n v="14"/>
    <m/>
    <m/>
    <m/>
    <m/>
    <m/>
    <m/>
    <m/>
    <m/>
    <s v="*"/>
    <s v="泰強守保戶"/>
    <s v="Reason: 保單外撥_x000a_Action: NA_x000a_Tools: 150114PTA29127_x000a_End Result: 無法聯繫"/>
    <s v="一般諮詢"/>
  </r>
  <r>
    <s v="Call"/>
    <s v="voice"/>
    <d v="2025-12-24T00:00:00"/>
    <x v="0"/>
    <s v="2025-12-24 12:23:10"/>
    <s v="2025-12-24 12:24:26"/>
    <s v="SUR"/>
    <n v="12"/>
    <s v="0978612525"/>
    <s v="SYNNEX"/>
    <s v="Out"/>
    <m/>
    <m/>
    <s v="Agent Ended"/>
    <s v="sherry.lin"/>
    <s v="UNREACHABLE"/>
    <n v="74"/>
    <m/>
    <n v="75"/>
    <n v="1"/>
    <n v="30"/>
    <n v="44"/>
    <m/>
    <m/>
    <m/>
    <m/>
    <m/>
    <m/>
    <m/>
    <m/>
    <s v="*"/>
    <s v="泰強守保戶"/>
    <s v="Reason: 保單外撥_x000a__x000a_Action: NA_x000a__x000a_Tools: 150114PTC05415_x000a__x000a_End Result: 無法聯繫"/>
    <s v="一般諮詢"/>
  </r>
  <r>
    <s v="Call"/>
    <s v="voice"/>
    <d v="2025-12-24T00:00:00"/>
    <x v="0"/>
    <s v="2025-12-24 12:21:13"/>
    <s v="2025-12-24 12:22:14"/>
    <s v="SUR"/>
    <n v="12"/>
    <s v="0979904275"/>
    <s v="SYNNEX"/>
    <s v="Out"/>
    <m/>
    <m/>
    <s v="Agent Ended"/>
    <s v="sherry.lin"/>
    <s v="UNREACHABLE"/>
    <n v="60"/>
    <m/>
    <n v="59"/>
    <n v="1"/>
    <n v="33"/>
    <n v="27"/>
    <m/>
    <m/>
    <m/>
    <m/>
    <m/>
    <m/>
    <m/>
    <m/>
    <s v="*"/>
    <s v="泰強守保戶"/>
    <s v="Reason: 保單外撥_x000a__x000a_Action: NA_x000a__x000a_Tools: 150114PTC05412_x000a__x000a_End Result: 無法聯繫"/>
    <s v="一般諮詢"/>
  </r>
  <r>
    <s v="Call"/>
    <s v="voice"/>
    <d v="2025-12-24T00:00:00"/>
    <x v="0"/>
    <s v="2025-12-24 12:10:29"/>
    <s v="2025-12-24 12:11:36"/>
    <s v="SUR"/>
    <n v="12"/>
    <s v="0982996355"/>
    <s v="SYNNEX"/>
    <s v="Out"/>
    <m/>
    <m/>
    <s v="Agent Ended"/>
    <s v="sherry.lin"/>
    <s v="UNREACHABLE"/>
    <n v="66"/>
    <m/>
    <n v="65"/>
    <n v="1"/>
    <n v="35"/>
    <n v="31"/>
    <m/>
    <m/>
    <m/>
    <m/>
    <m/>
    <m/>
    <m/>
    <m/>
    <s v="*"/>
    <s v="泰強守保戶"/>
    <s v="Reason: 保單外撥_x000a__x000a_Action: NA_x000a__x000a_Tools: 150114PTC05383_x000a_End Result: 無法聯繫"/>
    <s v="一般諮詢"/>
  </r>
  <r>
    <s v="Call"/>
    <s v="voice"/>
    <d v="2025-12-24T00:00:00"/>
    <x v="0"/>
    <s v="2025-12-24 12:09:23"/>
    <s v="2025-12-24 12:10:14"/>
    <s v="SUR"/>
    <n v="12"/>
    <s v="0965656397"/>
    <s v="SYNNEX"/>
    <s v="Out"/>
    <m/>
    <m/>
    <s v="Agent Ended"/>
    <s v="sherry.lin"/>
    <s v="UNREACHABLE"/>
    <n v="49"/>
    <m/>
    <n v="49"/>
    <n v="1"/>
    <n v="37"/>
    <n v="12"/>
    <m/>
    <m/>
    <m/>
    <m/>
    <m/>
    <m/>
    <m/>
    <m/>
    <s v="*"/>
    <s v="泰強守保戶"/>
    <s v="Reason: 保單外撥_x000a__x000a_Action: NA_x000a__x000a_Tools: 150114PTA29000_x000a__x000a_End Result: 無法聯繫"/>
    <s v="一般諮詢"/>
  </r>
  <r>
    <s v="Call"/>
    <s v="voice"/>
    <d v="2025-12-23T00:00:00"/>
    <x v="1"/>
    <s v="2025-12-23 12:40:49"/>
    <s v="2025-12-23 12:41:36"/>
    <s v="SUR"/>
    <n v="12"/>
    <s v="0985810310"/>
    <s v="SYNNEX"/>
    <s v="Out"/>
    <m/>
    <m/>
    <s v="Agent Ended"/>
    <s v="sherry.lin"/>
    <s v="UNREACHABLE"/>
    <n v="46"/>
    <m/>
    <n v="46"/>
    <n v="1"/>
    <n v="36"/>
    <n v="10"/>
    <m/>
    <m/>
    <m/>
    <m/>
    <m/>
    <m/>
    <m/>
    <m/>
    <s v="*"/>
    <s v="泰強守保戶"/>
    <s v="Reason: 簡訊保單外撥_x000a_Action: NA_x000a_Tools: _x000a_150113PTB01114_x000a_End Result: 無法聯繫"/>
    <s v="一般諮詢"/>
  </r>
  <r>
    <s v="Call"/>
    <s v="voice"/>
    <d v="2025-12-23T00:00:00"/>
    <x v="1"/>
    <s v="2025-12-23 12:37:08"/>
    <s v="2025-12-23 12:37:42"/>
    <s v="SUR"/>
    <n v="12"/>
    <s v="0912651090"/>
    <s v="SYNNEX"/>
    <s v="Out"/>
    <m/>
    <m/>
    <s v="Agent Ended"/>
    <s v="sherry.lin"/>
    <s v="UNREACHABLE"/>
    <n v="32"/>
    <m/>
    <n v="33"/>
    <n v="1"/>
    <n v="22"/>
    <n v="10"/>
    <m/>
    <m/>
    <m/>
    <m/>
    <m/>
    <m/>
    <m/>
    <m/>
    <s v="*"/>
    <s v="泰強守保戶"/>
    <s v="Reason: 簡訊保單外撥_x000a__x000a_Action: NA_x000a__x000a_Tools: 150114PTA28342_x000a__x000a_End Result: 無法聯繫"/>
    <s v="一般諮詢"/>
  </r>
  <r>
    <s v="Call"/>
    <s v="voice"/>
    <d v="2025-12-23T00:00:00"/>
    <x v="1"/>
    <s v="2025-12-23 12:24:23"/>
    <s v="2025-12-23 12:25:09"/>
    <s v="SUR"/>
    <n v="12"/>
    <s v="0902013283"/>
    <s v="SYNNEX"/>
    <s v="Out"/>
    <m/>
    <m/>
    <s v="Agent Ended"/>
    <s v="sherry.lin"/>
    <s v="UNREACHABLE"/>
    <n v="45"/>
    <m/>
    <n v="45"/>
    <n v="1"/>
    <n v="35"/>
    <n v="10"/>
    <m/>
    <m/>
    <m/>
    <m/>
    <m/>
    <m/>
    <m/>
    <m/>
    <s v="*"/>
    <s v="泰強守保戶"/>
    <s v="Reason: 簡訊保單_x000a_Action: NA_x000a_Tools: 150114PTA29104_x000a_End Result: 無法聯繫"/>
    <s v="一般諮詢"/>
  </r>
  <r>
    <s v="Call"/>
    <s v="voice"/>
    <d v="2025-12-23T00:00:00"/>
    <x v="1"/>
    <s v="2025-12-23 12:23:13"/>
    <s v="2025-12-23 12:24:11"/>
    <s v="SUR"/>
    <n v="12"/>
    <s v="0983578497"/>
    <s v="SYNNEX"/>
    <s v="Out"/>
    <m/>
    <m/>
    <s v="Agent Ended"/>
    <s v="sherry.lin"/>
    <s v="UNREACHABLE"/>
    <n v="57"/>
    <m/>
    <n v="57"/>
    <n v="2"/>
    <n v="37"/>
    <n v="20"/>
    <m/>
    <m/>
    <m/>
    <m/>
    <m/>
    <m/>
    <m/>
    <m/>
    <s v="*"/>
    <s v="泰強守保戶"/>
    <s v="Reason: 簡訊保單外撥_x000a__x000a_Action: NA_x000a__x000a_Tools: 150114PTA29300_x000a__x000a_End Result: 無法聯繫"/>
    <s v="一般諮詢"/>
  </r>
  <r>
    <s v="Call"/>
    <s v="voice"/>
    <d v="2025-12-23T00:00:00"/>
    <x v="1"/>
    <s v="2025-12-23 12:19:13"/>
    <s v="2025-12-23 12:19:52"/>
    <s v="SUR"/>
    <n v="12"/>
    <s v="0987539915"/>
    <s v="SYNNEX"/>
    <s v="Out"/>
    <m/>
    <m/>
    <s v="Agent Ended"/>
    <s v="sherry.lin"/>
    <s v="UNREACHABLE"/>
    <n v="37"/>
    <m/>
    <n v="37"/>
    <n v="1"/>
    <n v="22"/>
    <n v="15"/>
    <m/>
    <m/>
    <m/>
    <m/>
    <m/>
    <m/>
    <m/>
    <m/>
    <s v="*"/>
    <s v="泰強守保戶"/>
    <s v="Reason: 簡訊保單外撥_x000a__x000a_Action: NA_x000a__x000a_Tools: 150114PTA29118_x000a__x000a__x000a_End Result: 無法聯繫"/>
    <s v="一般諮詢"/>
  </r>
  <r>
    <s v="Call"/>
    <s v="voice"/>
    <d v="2025-12-23T00:00:00"/>
    <x v="1"/>
    <s v="2025-12-23 12:03:59"/>
    <s v="2025-12-23 12:05:32"/>
    <s v="SUR"/>
    <n v="12"/>
    <s v="150114PTC05375"/>
    <s v="SYNNEX"/>
    <s v="Out"/>
    <m/>
    <m/>
    <s v="Agent Ended"/>
    <s v="sherry.lin"/>
    <s v="UNREACHABLE"/>
    <n v="92"/>
    <m/>
    <n v="92"/>
    <n v="1"/>
    <n v="1"/>
    <n v="91"/>
    <m/>
    <m/>
    <m/>
    <m/>
    <m/>
    <m/>
    <m/>
    <m/>
    <s v="*"/>
    <s v="泰強守經銷商"/>
    <s v="Reason: _x000a_簡訊保單外撥門號錯誤_x000a_Action: _x000a_NA_x000a_Tools: _x000a_150114PTC05375_x000a_End Result: 無法聯繫"/>
    <s v="一般諮詢"/>
  </r>
  <r>
    <s v="Call"/>
    <s v="voice"/>
    <d v="2025-12-22T00:00:00"/>
    <x v="2"/>
    <s v="2025-12-22 17:21:04"/>
    <s v="2025-12-22 17:22:14"/>
    <s v="SUR"/>
    <n v="17"/>
    <s v="27855679"/>
    <s v="SYNNEX"/>
    <s v="Out"/>
    <m/>
    <m/>
    <s v="Agent Ended"/>
    <s v="JianKai.Ding"/>
    <s v="UNREACHABLE"/>
    <n v="69"/>
    <m/>
    <n v="69"/>
    <n v="1"/>
    <n v="2"/>
    <n v="67"/>
    <m/>
    <m/>
    <m/>
    <m/>
    <m/>
    <m/>
    <m/>
    <m/>
    <s v="N/A"/>
    <s v="泰強守經銷商"/>
    <s v="Reason: 續保地點確認_x000a__x000a_Action: 無人接聽_x000a__x000a_Tools: N/A_x000a__x000a_End Result: 27855679"/>
    <s v="一般諮詢"/>
  </r>
  <r>
    <s v="Call"/>
    <s v="voice"/>
    <d v="2025-12-22T00:00:00"/>
    <x v="2"/>
    <s v="2025-12-22 17:18:03"/>
    <s v="2025-12-22 17:20:20"/>
    <s v="SUR"/>
    <n v="17"/>
    <s v="0227855679"/>
    <s v="SYNNEX"/>
    <s v="Out"/>
    <m/>
    <m/>
    <s v="Agent Ended"/>
    <s v="JianKai.Ding"/>
    <s v="UNREACHABLE"/>
    <n v="134"/>
    <m/>
    <n v="134"/>
    <n v="2"/>
    <n v="8"/>
    <n v="126"/>
    <m/>
    <m/>
    <m/>
    <m/>
    <m/>
    <m/>
    <m/>
    <m/>
    <s v="N/A"/>
    <s v="泰強守經銷商"/>
    <s v="Reason: 續保方便區域確認。_x000a__x000a_Action: 去電無人接聽。_x000a__x000a_Tools: N/A_x000a__x000a_End Result: 0227855679"/>
    <s v="一般諮詢"/>
  </r>
  <r>
    <s v="Call"/>
    <s v="voice"/>
    <d v="2025-12-22T00:00:00"/>
    <x v="2"/>
    <s v="2025-12-22 15:26:45"/>
    <s v="2025-12-22 15:28:40"/>
    <s v="SUR"/>
    <n v="15"/>
    <s v="087239323"/>
    <s v="SYNNEX"/>
    <s v="Out"/>
    <m/>
    <m/>
    <s v="Agent Ended"/>
    <s v="alex.chen"/>
    <s v="UNREACHABLE"/>
    <n v="112"/>
    <m/>
    <n v="113"/>
    <n v="2"/>
    <n v="43"/>
    <n v="69"/>
    <m/>
    <m/>
    <m/>
    <m/>
    <m/>
    <m/>
    <m/>
    <m/>
    <s v="NA"/>
    <s v="泰強守經銷商"/>
    <s v="Reason: 來信批改，但之前已經有批改過了，致電確認原因_x000a__x000a_Action: NA_x000a__x000a_Tools: TCS信箱:楊沛緁批改申請書_x000a__x000a_End Result:無法聯繫"/>
    <s v="批改申請"/>
  </r>
  <r>
    <s v="Call"/>
    <s v="voice"/>
    <d v="2025-12-22T00:00:00"/>
    <x v="2"/>
    <s v="2025-12-22 14:12:27"/>
    <s v="2025-12-22 14:14:50"/>
    <s v="SUR"/>
    <n v="14"/>
    <s v="0226728791"/>
    <s v="SYNNEX"/>
    <s v="Out"/>
    <m/>
    <m/>
    <s v="Agent Ended"/>
    <s v="rex.liao"/>
    <s v="UNREACHABLE"/>
    <n v="142"/>
    <m/>
    <n v="142"/>
    <n v="2"/>
    <n v="58"/>
    <n v="84"/>
    <m/>
    <m/>
    <m/>
    <m/>
    <m/>
    <m/>
    <m/>
    <m/>
    <m/>
    <s v="泰強守經銷商"/>
    <s v="Reason: 派件，協助用戶TRS建單_x000a__x000a_Action: 確認到用戶代理人千名有誤，致電門市未接聽_x000a__x000a_Tools: 頻道派件，TCS信箱 【亞勝科技服務專案】泰強守保險報修-保單號碼150113PTA03358_x000a__x000a_End Result: 0226728791_x000a_致電未接聽"/>
    <s v="一般諮詢"/>
  </r>
  <r>
    <s v="Call"/>
    <s v="voice"/>
    <d v="2025-12-22T00:00:00"/>
    <x v="2"/>
    <s v="2025-12-22 12:55:24"/>
    <s v="2025-12-22 12:58:14"/>
    <s v="SUR"/>
    <n v="12"/>
    <s v="0226728791"/>
    <s v="SYNNEX"/>
    <s v="Out"/>
    <m/>
    <m/>
    <s v="Agent Ended"/>
    <s v="rex.liao"/>
    <s v="UNREACHABLE"/>
    <n v="169"/>
    <m/>
    <n v="168"/>
    <n v="1"/>
    <n v="58"/>
    <n v="111"/>
    <m/>
    <m/>
    <m/>
    <m/>
    <m/>
    <m/>
    <m/>
    <m/>
    <m/>
    <s v="泰強守經銷商"/>
    <s v="Reason: 派件，協助用戶TRS建單_x000a__x000a_Action: 確認到用戶代理人千名有誤，致電門市未接聽_x000a__x000a_Tools: 頻道派件，TCS信箱 【亞勝科技服務專案】泰強守保險報修-保單號碼150113PTA03358_x000a__x000a_End Result: 0226728791_x000a_致電未接聽"/>
    <s v="一般諮詢"/>
  </r>
  <r>
    <s v="Call"/>
    <s v="voice"/>
    <d v="2025-12-22T00:00:00"/>
    <x v="2"/>
    <s v="2025-12-22 10:19:28"/>
    <s v="2025-12-22 10:20:45"/>
    <s v="SOLUTO"/>
    <n v="10"/>
    <s v="0930081238"/>
    <s v="FET"/>
    <s v="Out"/>
    <m/>
    <m/>
    <s v="Agent Ended"/>
    <s v="JianKai.Ding"/>
    <s v="UNREACHABLE"/>
    <n v="76"/>
    <m/>
    <n v="76"/>
    <n v="1"/>
    <n v="1"/>
    <n v="75"/>
    <m/>
    <m/>
    <m/>
    <m/>
    <m/>
    <m/>
    <m/>
    <s v="Android"/>
    <s v="Samsung Galaxy A52 5G"/>
    <s v="註冊用戶 - 數位萬事通"/>
    <s v="Reason: 回電 0930081238_x000a__x000a_Action: N/A_x000a__x000a_Tools: N/A_x000a__x000a_End Result: 無人接聽"/>
    <s v="未提供服務"/>
  </r>
  <r>
    <s v="Call"/>
    <s v="voice"/>
    <d v="2025-12-22T00:00:00"/>
    <x v="2"/>
    <s v="2025-12-22 10:18:04"/>
    <s v="2025-12-22 10:19:04"/>
    <s v="SOLUTO"/>
    <n v="10"/>
    <s v="0930081238"/>
    <s v="FET"/>
    <s v="Out"/>
    <m/>
    <m/>
    <s v="Agent Ended"/>
    <s v="JianKai.Ding"/>
    <s v="UNREACHABLE"/>
    <n v="59"/>
    <m/>
    <n v="59"/>
    <n v="1"/>
    <n v="2"/>
    <n v="57"/>
    <m/>
    <m/>
    <m/>
    <m/>
    <m/>
    <m/>
    <m/>
    <s v="Android"/>
    <s v="Samsung Galaxy A52 5G"/>
    <s v="註冊用戶 - 數位萬事通"/>
    <s v="Reason: 回電 0930081238_x000a__x000a_Action: N/A_x000a__x000a_Tools: N/A_x000a__x000a_End Result: 無人接聽"/>
    <s v="未提供服務"/>
  </r>
  <r>
    <s v="Call"/>
    <s v="voice"/>
    <d v="2025-12-19T00:00:00"/>
    <x v="3"/>
    <s v="2025-12-19 17:55:16"/>
    <s v="2025-12-19 17:58:40"/>
    <s v="SUR"/>
    <n v="17"/>
    <s v="076442083"/>
    <s v="CHT_HOME"/>
    <s v="Out"/>
    <m/>
    <m/>
    <s v="Agent Ended"/>
    <s v="Howard.Chen"/>
    <s v="UNREACHABLE"/>
    <n v="202"/>
    <m/>
    <n v="203"/>
    <n v="1"/>
    <n v="34"/>
    <n v="168"/>
    <m/>
    <m/>
    <m/>
    <m/>
    <m/>
    <m/>
    <m/>
    <m/>
    <s v="NA"/>
    <s v="門市/經銷商"/>
    <s v="Reason: 更正前通來電詢問0913185716客戶送修申請問題，客戶申辦日期為11/3以後且非尊爵方案，免費收送需延保期間方能享有，需請客戶目前原廠保固期間報修，自行聯繫原廠_x000a__x000a_Action:  NA_x000a__x000a_Tools:  諮詢雪莉、智慧(FUN)心家_新教育訓練(20251024)_x000a__x000a_End Result: 無法聯繫"/>
    <s v="未提供服務"/>
  </r>
  <r>
    <s v="Call"/>
    <s v="voice"/>
    <d v="2025-12-19T00:00:00"/>
    <x v="3"/>
    <s v="2025-12-19 14:23:17"/>
    <s v="2025-12-19 14:23:58"/>
    <s v="SUR"/>
    <n v="14"/>
    <s v="0982660858"/>
    <s v="SYNNEX"/>
    <s v="Out"/>
    <m/>
    <m/>
    <s v="Agent Ended"/>
    <s v="sherry.lin"/>
    <s v="UNREACHABLE"/>
    <n v="39"/>
    <m/>
    <n v="40"/>
    <n v="1"/>
    <n v="31"/>
    <n v="8"/>
    <m/>
    <m/>
    <m/>
    <m/>
    <m/>
    <m/>
    <m/>
    <m/>
    <s v="*"/>
    <s v="泰強守保戶"/>
    <s v="Reason: 保單外撥_x000a_Action: NA_x000a_Tools: 150114PTA28905_x000a_End Result: 無法聯繫"/>
    <s v="一般諮詢"/>
  </r>
  <r>
    <s v="Call"/>
    <s v="voice"/>
    <d v="2025-12-19T00:00:00"/>
    <x v="3"/>
    <s v="2025-12-19 14:22:27"/>
    <s v="2025-12-19 14:23:04"/>
    <s v="SUR"/>
    <n v="14"/>
    <s v="0981850882"/>
    <s v="SYNNEX"/>
    <s v="Out"/>
    <m/>
    <m/>
    <s v="Agent Ended"/>
    <s v="sherry.lin"/>
    <s v="UNREACHABLE"/>
    <n v="36"/>
    <m/>
    <n v="36"/>
    <n v="1"/>
    <n v="26"/>
    <n v="10"/>
    <m/>
    <m/>
    <m/>
    <m/>
    <m/>
    <m/>
    <m/>
    <m/>
    <s v="*"/>
    <s v="泰強守保戶"/>
    <s v="Reason: 保單外撥_x000a__x000a_Action: NA_x000a__x000a_Tools: 150114PTA28891_x000a_End Result: 無法聯繫"/>
    <s v="一般諮詢"/>
  </r>
  <r>
    <s v="Call"/>
    <s v="voice"/>
    <d v="2025-12-19T00:00:00"/>
    <x v="3"/>
    <s v="2025-12-19 14:21:36"/>
    <s v="2025-12-19 14:22:14"/>
    <s v="SUR"/>
    <n v="14"/>
    <s v="0981618729"/>
    <s v="SYNNEX"/>
    <s v="Out"/>
    <m/>
    <m/>
    <s v="Agent Ended"/>
    <s v="sherry.lin"/>
    <s v="UNREACHABLE"/>
    <n v="37"/>
    <m/>
    <n v="37"/>
    <n v="1"/>
    <n v="19"/>
    <n v="18"/>
    <m/>
    <m/>
    <m/>
    <m/>
    <m/>
    <m/>
    <m/>
    <m/>
    <s v="*"/>
    <s v="泰強守保戶"/>
    <s v="Reason: 保單外撥_x000a__x000a_Action: NA_x000a__x000a_Tools: 150114PTA28869_x000a_End Result: 無法聯繫"/>
    <s v="一般諮詢"/>
  </r>
  <r>
    <s v="Call"/>
    <s v="voice"/>
    <d v="2025-12-19T00:00:00"/>
    <x v="3"/>
    <s v="2025-12-19 14:19:33"/>
    <s v="2025-12-19 14:20:26"/>
    <s v="SUR"/>
    <n v="14"/>
    <s v="0907448543"/>
    <s v="SYNNEX"/>
    <s v="Out"/>
    <m/>
    <m/>
    <s v="Agent Ended"/>
    <s v="sherry.lin"/>
    <s v="UNREACHABLE"/>
    <n v="53"/>
    <m/>
    <n v="52"/>
    <n v="1"/>
    <n v="32"/>
    <n v="21"/>
    <m/>
    <m/>
    <m/>
    <m/>
    <m/>
    <m/>
    <m/>
    <m/>
    <s v="*"/>
    <s v="泰強守保戶"/>
    <s v="Reason: 保單外撥_x000a_Action: NA_x000a_Tools: 150114PTA28725_x000a_End Result: 無法聯繫"/>
    <s v="一般諮詢"/>
  </r>
  <r>
    <s v="Call"/>
    <s v="voice"/>
    <d v="2025-12-19T00:00:00"/>
    <x v="3"/>
    <s v="2025-12-19 14:14:24"/>
    <s v="2025-12-19 14:15:02"/>
    <s v="SUR"/>
    <n v="14"/>
    <s v="0906518745"/>
    <s v="SYNNEX"/>
    <s v="Out"/>
    <m/>
    <m/>
    <s v="Agent Ended"/>
    <s v="sherry.lin"/>
    <s v="UNREACHABLE"/>
    <n v="37"/>
    <m/>
    <n v="37"/>
    <n v="1"/>
    <n v="29"/>
    <n v="8"/>
    <m/>
    <m/>
    <m/>
    <m/>
    <m/>
    <m/>
    <m/>
    <m/>
    <s v="*"/>
    <s v="泰強守保戶"/>
    <s v="Reason: 保單外撥_x000a__x000a_Action: _x000a_NA_x000a_Tools: _x000a_150114PTA29505_x000a__x000a_End Result: 無法聯繫"/>
    <s v="一般諮詢"/>
  </r>
  <r>
    <s v="Call"/>
    <s v="voice"/>
    <d v="2025-12-19T00:00:00"/>
    <x v="3"/>
    <s v="2025-12-19 14:12:28"/>
    <s v="2025-12-19 14:13:16"/>
    <s v="SUR"/>
    <n v="14"/>
    <s v="0902013283"/>
    <s v="SYNNEX"/>
    <s v="Out"/>
    <m/>
    <m/>
    <s v="Agent Ended"/>
    <s v="sherry.lin"/>
    <s v="UNREACHABLE"/>
    <n v="47"/>
    <m/>
    <n v="47"/>
    <n v="1"/>
    <n v="35"/>
    <n v="12"/>
    <m/>
    <m/>
    <m/>
    <m/>
    <m/>
    <m/>
    <m/>
    <m/>
    <s v="*"/>
    <s v="泰強守保戶"/>
    <s v="Reason: _x000a_保單外撥_x000a_Action: NA_x000a_Tools: 150114PTA29104_x000a_End Result: 無法聯繫"/>
    <s v="一般諮詢"/>
  </r>
  <r>
    <s v="Call"/>
    <s v="voice"/>
    <d v="2025-12-19T00:00:00"/>
    <x v="3"/>
    <s v="2025-12-19 14:11:33"/>
    <s v="2025-12-19 14:12:16"/>
    <s v="SUR"/>
    <n v="14"/>
    <s v="0931568938"/>
    <s v="SYNNEX"/>
    <s v="Out"/>
    <m/>
    <m/>
    <s v="Agent Ended"/>
    <s v="sherry.lin"/>
    <s v="UNREACHABLE"/>
    <n v="41"/>
    <m/>
    <n v="42"/>
    <n v="1"/>
    <n v="31"/>
    <n v="10"/>
    <m/>
    <m/>
    <m/>
    <m/>
    <m/>
    <m/>
    <m/>
    <m/>
    <s v="*"/>
    <s v="泰強守保戶"/>
    <s v="Reason: 保單外撥_x000a__x000a_Action: NA_x000a__x000a_Tools: 150114PTC05497_x000a_End Result: 無法聯繫"/>
    <s v="一般諮詢"/>
  </r>
  <r>
    <s v="Call"/>
    <s v="voice"/>
    <d v="2025-12-18T00:00:00"/>
    <x v="4"/>
    <s v="2025-12-18 15:36:13"/>
    <s v="2025-12-18 15:37:00"/>
    <s v="SUR"/>
    <n v="15"/>
    <s v="0975966998"/>
    <s v="SYNNEX"/>
    <s v="Out"/>
    <m/>
    <m/>
    <s v="Agent Ended"/>
    <s v="sherry.lin"/>
    <s v="UNREACHABLE"/>
    <n v="45"/>
    <m/>
    <n v="45"/>
    <n v="1"/>
    <n v="38"/>
    <n v="7"/>
    <m/>
    <m/>
    <m/>
    <m/>
    <m/>
    <m/>
    <m/>
    <m/>
    <s v="*"/>
    <s v="泰強守保戶"/>
    <s v="Reason: 保單外撥_x000a_Action: NA_x000a_Tools: 150114PTA29438_x000a_End Result: 無法聯繫"/>
    <s v="一般諮詢"/>
  </r>
  <r>
    <s v="Call"/>
    <s v="voice"/>
    <d v="2025-12-18T00:00:00"/>
    <x v="4"/>
    <s v="2025-12-18 12:40:21"/>
    <s v="2025-12-18 12:40:59"/>
    <s v="SUR"/>
    <n v="12"/>
    <s v="0913101567"/>
    <s v="SYNNEX"/>
    <s v="Out"/>
    <m/>
    <m/>
    <s v="Agent Ended"/>
    <s v="sherry.lin"/>
    <s v="UNREACHABLE"/>
    <n v="38"/>
    <m/>
    <n v="37"/>
    <n v="1"/>
    <n v="21"/>
    <n v="17"/>
    <m/>
    <m/>
    <m/>
    <m/>
    <m/>
    <m/>
    <m/>
    <m/>
    <s v="*"/>
    <s v="泰強守保戶"/>
    <s v="Reason: 保單外撥_x000a__x000a_Action: NA_x000a_Tools: 150114PTA29405_x000a__x000a_End Result: 無法聯繫"/>
    <s v="一般諮詢"/>
  </r>
  <r>
    <s v="Call"/>
    <s v="voice"/>
    <d v="2025-12-18T00:00:00"/>
    <x v="4"/>
    <s v="2025-12-18 12:39:22"/>
    <s v="2025-12-18 12:40:06"/>
    <s v="SUR"/>
    <n v="12"/>
    <s v="0975897177"/>
    <s v="SYNNEX"/>
    <s v="Out"/>
    <m/>
    <m/>
    <s v="Agent Ended"/>
    <s v="sherry.lin"/>
    <s v="UNREACHABLE"/>
    <n v="43"/>
    <m/>
    <n v="43"/>
    <n v="1"/>
    <n v="32"/>
    <n v="11"/>
    <m/>
    <m/>
    <m/>
    <m/>
    <m/>
    <m/>
    <m/>
    <m/>
    <s v="*"/>
    <s v="泰強守保戶"/>
    <s v="Reason: 保單外撥_x000a_Action: NA_x000a_Tools: 150114PTA29376_x000a_End Result: 無法聯繫"/>
    <s v="一般諮詢"/>
  </r>
  <r>
    <s v="Call"/>
    <s v="voice"/>
    <d v="2025-12-18T00:00:00"/>
    <x v="4"/>
    <s v="2025-12-18 12:35:34"/>
    <s v="2025-12-18 12:36:18"/>
    <s v="SUR"/>
    <n v="12"/>
    <s v="0928936198"/>
    <s v="SYNNEX"/>
    <s v="Out"/>
    <m/>
    <m/>
    <s v="Agent Ended"/>
    <s v="sherry.lin"/>
    <s v="UNREACHABLE"/>
    <n v="43"/>
    <m/>
    <n v="43"/>
    <n v="1"/>
    <n v="31"/>
    <n v="12"/>
    <m/>
    <m/>
    <m/>
    <m/>
    <m/>
    <m/>
    <m/>
    <m/>
    <s v="*"/>
    <s v="泰強守保戶"/>
    <s v="Reason: 保單外撥_x000a__x000a_Action: NA_x000a__x000a_Tools: 150114PTA29227_x000a_End Result: 無法聯繫"/>
    <s v="一般諮詢"/>
  </r>
  <r>
    <s v="Call"/>
    <s v="voice"/>
    <d v="2025-12-18T00:00:00"/>
    <x v="4"/>
    <s v="2025-12-18 12:29:59"/>
    <s v="2025-12-18 12:30:59"/>
    <s v="SUR"/>
    <n v="12"/>
    <s v="0952505615"/>
    <s v="SYNNEX"/>
    <s v="Out"/>
    <m/>
    <m/>
    <s v="Agent Ended"/>
    <s v="sherry.lin"/>
    <s v="UNREACHABLE"/>
    <n v="59"/>
    <m/>
    <n v="59"/>
    <n v="1"/>
    <n v="12"/>
    <n v="47"/>
    <m/>
    <m/>
    <m/>
    <m/>
    <m/>
    <m/>
    <m/>
    <m/>
    <s v="*"/>
    <s v="泰強守保戶"/>
    <s v="Reason: 保單外撥_x000a__x000a_Action: NA_x000a__x000a_Tools: _x000a_150114PTA29191_x000a__x000a_End Result: 無法聯繫"/>
    <s v="一般諮詢"/>
  </r>
  <r>
    <s v="Call"/>
    <s v="voice"/>
    <d v="2025-12-18T00:00:00"/>
    <x v="4"/>
    <s v="2025-12-18 12:13:17"/>
    <s v="2025-12-18 12:14:04"/>
    <s v="SUR"/>
    <n v="12"/>
    <s v="0925079232"/>
    <s v="SYNNEX"/>
    <s v="Out"/>
    <m/>
    <m/>
    <s v="Agent Ended"/>
    <s v="sherry.lin"/>
    <s v="UNREACHABLE"/>
    <n v="46"/>
    <m/>
    <n v="45"/>
    <n v="1"/>
    <n v="32"/>
    <n v="14"/>
    <m/>
    <m/>
    <m/>
    <m/>
    <m/>
    <m/>
    <m/>
    <m/>
    <s v="*"/>
    <s v="泰強守保戶"/>
    <s v="Reason: _x000a_保單外撥_x000a_Action: _x000a_NA_x000a_Tools: 150114PTC05424_x000a_End Result: 無法聯繫"/>
    <s v="一般諮詢"/>
  </r>
  <r>
    <s v="Call"/>
    <s v="voice"/>
    <d v="2025-12-17T00:00:00"/>
    <x v="0"/>
    <s v="2025-12-17 16:23:56"/>
    <s v="2025-12-17 16:25:26"/>
    <s v="SUR"/>
    <n v="16"/>
    <s v="0989926950"/>
    <s v="SYNNEX"/>
    <s v="Out"/>
    <m/>
    <m/>
    <s v="Agent Ended"/>
    <s v="alex.chen"/>
    <s v="UNREACHABLE"/>
    <n v="89"/>
    <m/>
    <n v="88"/>
    <n v="1"/>
    <n v="28"/>
    <n v="61"/>
    <m/>
    <m/>
    <m/>
    <m/>
    <m/>
    <m/>
    <m/>
    <m/>
    <s v="NA"/>
    <s v="泰強守保戶"/>
    <s v="Reason: FMIP未關_x000a__x000a_Action: NA_x000a__x000a_Tools: TCS信箱:回覆: 急-TRS系統限制無法建單150112PTA43642煩請協助確認，感謝_x000a__x000a_End Result:無法聯繫"/>
    <s v="一般諮詢"/>
  </r>
  <r>
    <s v="Call"/>
    <s v="voice"/>
    <d v="2025-12-17T00:00:00"/>
    <x v="0"/>
    <s v="2025-12-17 16:16:08"/>
    <s v="2025-12-17 16:17:44"/>
    <s v="SUR"/>
    <n v="16"/>
    <s v="0905437693"/>
    <s v="CHT_HOME"/>
    <s v="Out"/>
    <m/>
    <m/>
    <s v="Agent Ended"/>
    <s v="alex.chen"/>
    <s v="UNREACHABLE"/>
    <n v="95"/>
    <m/>
    <n v="95"/>
    <n v="1"/>
    <n v="27"/>
    <n v="68"/>
    <m/>
    <m/>
    <m/>
    <m/>
    <m/>
    <m/>
    <m/>
    <m/>
    <s v=" NA"/>
    <s v="註冊用戶 - 延保服務"/>
    <s v="Reason: 取消報修，上一通通話到一半斷線_x000a__x000a_Action: NA_x000a__x000a_Tools: NA_x000a__x000a_End Result:第一通無法聯繫"/>
    <s v="服務諮詢"/>
  </r>
  <r>
    <s v="Call"/>
    <s v="voice"/>
    <d v="2025-12-17T00:00:00"/>
    <x v="0"/>
    <s v="2025-12-17 15:39:01"/>
    <s v="2025-12-17 15:40:42"/>
    <s v="SUR"/>
    <n v="15"/>
    <s v="0989926950"/>
    <s v="SYNNEX"/>
    <s v="Out"/>
    <m/>
    <m/>
    <s v="Agent Ended"/>
    <s v="alex.chen"/>
    <s v="UNREACHABLE"/>
    <n v="100"/>
    <m/>
    <n v="100"/>
    <n v="1"/>
    <n v="14"/>
    <n v="86"/>
    <m/>
    <m/>
    <m/>
    <m/>
    <m/>
    <m/>
    <m/>
    <m/>
    <s v="NA"/>
    <s v="泰強守保戶"/>
    <s v="Reason: FMIP未關_x000a__x000a_Action: NA_x000a__x000a_Tools: TCS信箱:急-TRS系統限制無法建單150112PTA43642煩請協助確認，感謝_x000a__x000a_End Result:無法聯繫"/>
    <s v="一般諮詢"/>
  </r>
  <r>
    <s v="Call"/>
    <s v="voice"/>
    <d v="2025-12-17T00:00:00"/>
    <x v="0"/>
    <s v="2025-12-17 14:44:30"/>
    <s v="2025-12-17 14:46:41"/>
    <s v="SUR"/>
    <n v="14"/>
    <s v="0925330417"/>
    <s v="SYNNEX"/>
    <s v="Out"/>
    <m/>
    <m/>
    <s v="Agent Ended"/>
    <s v="sherry.lin"/>
    <s v="UNREACHABLE"/>
    <n v="130"/>
    <m/>
    <n v="130"/>
    <n v="1"/>
    <n v="29"/>
    <n v="101"/>
    <m/>
    <m/>
    <m/>
    <m/>
    <m/>
    <m/>
    <m/>
    <m/>
    <s v="*"/>
    <s v="泰強守保戶"/>
    <s v="Reason: 保單外撥_x000a_Action: NA_x000a_Tools: 150114PTA29021_x000a_End Result: 無法聯繫"/>
    <s v="一般諮詢"/>
  </r>
  <r>
    <s v="Call"/>
    <s v="voice"/>
    <d v="2025-12-17T00:00:00"/>
    <x v="0"/>
    <s v="2025-12-17 14:43:35"/>
    <s v="2025-12-17 14:44:15"/>
    <s v="SUR"/>
    <n v="14"/>
    <s v="0978612525"/>
    <s v="SYNNEX"/>
    <s v="Out"/>
    <m/>
    <m/>
    <s v="Customer Ended"/>
    <s v="sherry.lin"/>
    <s v="UNREACHABLE"/>
    <n v="38"/>
    <m/>
    <n v="38"/>
    <n v="2"/>
    <n v="23"/>
    <n v="15"/>
    <m/>
    <m/>
    <m/>
    <m/>
    <m/>
    <m/>
    <m/>
    <m/>
    <s v="*"/>
    <s v="泰強守保戶"/>
    <s v="Reason: 保單外撥_x000a_Action: NA_x000a_Tools: 150114PTC05415_x000a_End Result: 無法聯繫"/>
    <s v="一般諮詢"/>
  </r>
  <r>
    <s v="Call"/>
    <s v="voice"/>
    <d v="2025-12-17T00:00:00"/>
    <x v="0"/>
    <s v="2025-12-17 14:42:33"/>
    <s v="2025-12-17 14:43:21"/>
    <s v="SUR"/>
    <n v="14"/>
    <s v="0979904275"/>
    <s v="SYNNEX"/>
    <s v="Out"/>
    <m/>
    <m/>
    <s v="Agent Ended"/>
    <s v="sherry.lin"/>
    <s v="UNREACHABLE"/>
    <n v="47"/>
    <m/>
    <n v="47"/>
    <n v="2"/>
    <n v="28"/>
    <n v="19"/>
    <m/>
    <m/>
    <m/>
    <m/>
    <m/>
    <m/>
    <m/>
    <m/>
    <s v="*"/>
    <s v="泰強守保戶"/>
    <s v="Reason: 保單外撥_x000a__x000a_Action: NA_x000a__x000a_Tools: 150114PTC05412_x000a_End Result: 無法聯繫"/>
    <s v="一般諮詢"/>
  </r>
  <r>
    <s v="Call"/>
    <s v="voice"/>
    <d v="2025-12-17T00:00:00"/>
    <x v="0"/>
    <s v="2025-12-17 14:36:09"/>
    <s v="2025-12-17 14:36:55"/>
    <s v="SUR"/>
    <n v="14"/>
    <s v="0976185416"/>
    <s v="SYNNEX"/>
    <s v="Out"/>
    <m/>
    <m/>
    <s v="Agent Ended"/>
    <s v="sherry.lin"/>
    <s v="UNREACHABLE"/>
    <n v="45"/>
    <m/>
    <n v="45"/>
    <n v="1"/>
    <n v="30"/>
    <n v="15"/>
    <m/>
    <m/>
    <m/>
    <m/>
    <m/>
    <m/>
    <m/>
    <m/>
    <s v="*"/>
    <s v="泰強守保戶"/>
    <s v="Reason: 保單外撥_x000a_Action: NA_x000a_Tools: 150114PTC05407_x000a_End Result:無法聯繫"/>
    <s v="一般諮詢"/>
  </r>
  <r>
    <s v="Call"/>
    <s v="voice"/>
    <d v="2025-12-17T00:00:00"/>
    <x v="0"/>
    <s v="2025-12-17 14:35:13"/>
    <s v="2025-12-17 14:35:56"/>
    <s v="SUR"/>
    <n v="14"/>
    <s v="0982996355"/>
    <s v="SYNNEX"/>
    <s v="Out"/>
    <m/>
    <m/>
    <s v="Agent Ended"/>
    <s v="sherry.lin"/>
    <s v="UNREACHABLE"/>
    <n v="42"/>
    <m/>
    <n v="42"/>
    <n v="1"/>
    <n v="32"/>
    <n v="10"/>
    <m/>
    <m/>
    <m/>
    <m/>
    <m/>
    <m/>
    <m/>
    <m/>
    <s v="*"/>
    <s v="泰強守保戶"/>
    <s v="Reason: 保單外撥_x000a_Action: NA_x000a_Tools: _x000a_150114PTC05383_x000a_End Result: 無法聯繫"/>
    <s v="一般諮詢"/>
  </r>
  <r>
    <s v="Call"/>
    <s v="voice"/>
    <d v="2025-12-17T00:00:00"/>
    <x v="0"/>
    <s v="2025-12-17 14:20:01"/>
    <s v="2025-12-17 14:20:42"/>
    <s v="SUR"/>
    <n v="14"/>
    <s v="0960624917"/>
    <s v="SYNNEX"/>
    <s v="Out"/>
    <m/>
    <m/>
    <s v="Agent Ended"/>
    <s v="sherry.lin"/>
    <s v="UNREACHABLE"/>
    <n v="40"/>
    <m/>
    <n v="40"/>
    <n v="1"/>
    <n v="28"/>
    <n v="12"/>
    <m/>
    <m/>
    <m/>
    <m/>
    <m/>
    <m/>
    <m/>
    <m/>
    <s v="*"/>
    <s v="泰強守保戶"/>
    <s v="Reason: 保單外撥_x000a__x000a_Action: NA_x000a__x000a_Tools: 150114PTA28964_x000a__x000a_End Result: 無法聯繫"/>
    <s v="一般諮詢"/>
  </r>
  <r>
    <s v="Call"/>
    <s v="voice"/>
    <d v="2025-12-17T00:00:00"/>
    <x v="0"/>
    <s v="2025-12-17 14:18:54"/>
    <s v="2025-12-17 14:19:49"/>
    <s v="SUR"/>
    <n v="14"/>
    <s v="0988676780"/>
    <s v="SYNNEX"/>
    <s v="Out"/>
    <m/>
    <m/>
    <s v="Agent Ended"/>
    <s v="sherry.lin"/>
    <s v="UNREACHABLE"/>
    <n v="53"/>
    <m/>
    <n v="53"/>
    <n v="2"/>
    <n v="35"/>
    <n v="18"/>
    <m/>
    <m/>
    <m/>
    <m/>
    <m/>
    <m/>
    <m/>
    <m/>
    <s v="*"/>
    <s v="泰強守保戶"/>
    <s v="Reason: 保單外撥_x000a_Action: _x000a_NA_x000a_Tools: _x000a_150114PTA28962_x000a_End Result: 無法聯繫"/>
    <s v="一般諮詢"/>
  </r>
  <r>
    <s v="Call"/>
    <s v="voice"/>
    <d v="2025-12-17T00:00:00"/>
    <x v="0"/>
    <s v="2025-12-17 12:48:26"/>
    <s v="2025-12-17 12:49:05"/>
    <s v="SUR"/>
    <n v="12"/>
    <s v="0982660858"/>
    <s v="SYNNEX"/>
    <s v="Out"/>
    <m/>
    <m/>
    <s v="Agent Ended"/>
    <s v="sherry.lin"/>
    <s v="UNREACHABLE"/>
    <n v="38"/>
    <m/>
    <n v="38"/>
    <n v="1"/>
    <n v="31"/>
    <n v="7"/>
    <m/>
    <m/>
    <m/>
    <m/>
    <m/>
    <m/>
    <m/>
    <m/>
    <s v="*"/>
    <s v="泰強守保戶"/>
    <s v="Reason: 保單外撥_x000a_Action: _x000a_NA_x000a_Tools: 150114PTA28905_x000a_End Result: 無法聯繫"/>
    <s v="一般諮詢"/>
  </r>
  <r>
    <s v="Call"/>
    <s v="voice"/>
    <d v="2025-12-17T00:00:00"/>
    <x v="0"/>
    <s v="2025-12-17 12:47:20"/>
    <s v="2025-12-17 12:48:02"/>
    <s v="SUR"/>
    <n v="12"/>
    <s v="0981850882"/>
    <s v="SYNNEX"/>
    <s v="Out"/>
    <m/>
    <m/>
    <s v="Agent Ended"/>
    <s v="sherry.lin"/>
    <s v="UNREACHABLE"/>
    <n v="41"/>
    <m/>
    <n v="41"/>
    <n v="1"/>
    <n v="30"/>
    <n v="11"/>
    <m/>
    <m/>
    <m/>
    <m/>
    <m/>
    <m/>
    <m/>
    <m/>
    <s v="*"/>
    <s v="泰強守保戶"/>
    <s v="Reason: 保單外撥_x000a__x000a_Action: NA_x000a__x000a_Tools: 150114PTA28891_x000a__x000a_End Result: 無法聯繫"/>
    <s v="一般諮詢"/>
  </r>
  <r>
    <s v="Call"/>
    <s v="voice"/>
    <d v="2025-12-17T00:00:00"/>
    <x v="0"/>
    <s v="2025-12-17 12:45:20"/>
    <s v="2025-12-17 12:46:01"/>
    <s v="SUR"/>
    <n v="12"/>
    <s v="0981618729"/>
    <s v="SYNNEX"/>
    <s v="Out"/>
    <m/>
    <m/>
    <s v="Agent Ended"/>
    <s v="sherry.lin"/>
    <s v="UNREACHABLE"/>
    <n v="39"/>
    <m/>
    <n v="40"/>
    <n v="1"/>
    <n v="27"/>
    <n v="12"/>
    <m/>
    <m/>
    <m/>
    <m/>
    <m/>
    <m/>
    <m/>
    <m/>
    <s v="*"/>
    <s v="泰強守保戶"/>
    <s v="Reason: 保單外撥_x000a__x000a_Action: NA_x000a__x000a_Tools: 150114PTA28869_x000a__x000a__x000a_End Result: 無法聯繫"/>
    <s v="一般諮詢"/>
  </r>
  <r>
    <s v="Call"/>
    <s v="voice"/>
    <d v="2025-12-17T00:00:00"/>
    <x v="0"/>
    <s v="2025-12-17 12:35:03"/>
    <s v="2025-12-17 12:35:43"/>
    <s v="SUR"/>
    <n v="12"/>
    <s v="0907448543"/>
    <s v="SYNNEX"/>
    <s v="Out"/>
    <m/>
    <m/>
    <s v="Agent Ended"/>
    <s v="sherry.lin"/>
    <s v="UNREACHABLE"/>
    <n v="39"/>
    <m/>
    <n v="39"/>
    <n v="2"/>
    <n v="30"/>
    <n v="9"/>
    <m/>
    <m/>
    <m/>
    <m/>
    <m/>
    <m/>
    <m/>
    <m/>
    <s v="*"/>
    <s v="泰強守保戶"/>
    <s v="Reason: 保單外撥_x000a__x000a_Action: NA_x000a__x000a_Tools: 150114PTA28725_x000a__x000a_End Result: 無法聯繫"/>
    <s v="一般諮詢"/>
  </r>
  <r>
    <s v="Call"/>
    <s v="voice"/>
    <d v="2025-12-17T00:00:00"/>
    <x v="0"/>
    <s v="2025-12-17 12:33:50"/>
    <s v="2025-12-17 12:34:47"/>
    <s v="SUR"/>
    <n v="12"/>
    <s v="0906089793"/>
    <s v="SYNNEX"/>
    <s v="Out"/>
    <m/>
    <m/>
    <s v="Agent Ended"/>
    <s v="sherry.lin"/>
    <s v="UNREACHABLE"/>
    <n v="56"/>
    <m/>
    <n v="55"/>
    <n v="2"/>
    <n v="37"/>
    <n v="19"/>
    <m/>
    <m/>
    <m/>
    <m/>
    <m/>
    <m/>
    <m/>
    <m/>
    <s v="*"/>
    <s v="泰強守保戶"/>
    <s v="Reason: 保單外撥_x000a__x000a_Action: NA_x000a__x000a_Tools: 150114PTA28723_x000a__x000a_End Result: 無法聯繫"/>
    <s v="一般諮詢"/>
  </r>
  <r>
    <s v="Call"/>
    <s v="voice"/>
    <d v="2025-12-16T00:00:00"/>
    <x v="1"/>
    <s v="2025-12-16 17:05:05"/>
    <s v="2025-12-16 17:06:26"/>
    <s v="SUR"/>
    <n v="17"/>
    <s v="0978899002"/>
    <s v="SYNNEX"/>
    <s v="Out"/>
    <m/>
    <m/>
    <s v="Agent Ended"/>
    <s v="evan.liu"/>
    <s v="UNREACHABLE"/>
    <n v="79"/>
    <m/>
    <n v="79"/>
    <n v="2"/>
    <n v="25"/>
    <n v="54"/>
    <m/>
    <m/>
    <m/>
    <m/>
    <m/>
    <m/>
    <m/>
    <m/>
    <s v="NA"/>
    <s v="泰強守經銷商"/>
    <s v="Reason: Gina來信，已多次撥打聯絡人電話但都直接進入語音信箱, 請門市協助_x000a__x000a_Action: 轉語音_x000a__x000a_Tools: TCS-RE: DX2512006128-60006228 無法聯繫客戶_x000a__x000a_End Result: 無法聯繫"/>
    <s v="一般諮詢"/>
  </r>
  <r>
    <s v="Call"/>
    <s v="voice"/>
    <d v="2025-12-16T00:00:00"/>
    <x v="1"/>
    <s v="2025-12-16 15:16:58"/>
    <s v="2025-12-16 15:18:23"/>
    <s v="SUR"/>
    <n v="15"/>
    <s v="0989926950"/>
    <s v="SYNNEX"/>
    <s v="Out"/>
    <m/>
    <m/>
    <s v="Agent Ended"/>
    <s v="alex.chen"/>
    <s v="UNREACHABLE"/>
    <n v="83"/>
    <m/>
    <n v="84"/>
    <n v="2"/>
    <n v="29"/>
    <n v="54"/>
    <m/>
    <m/>
    <m/>
    <m/>
    <m/>
    <m/>
    <m/>
    <m/>
    <s v="NA"/>
    <s v="泰強守保戶"/>
    <s v="Reason: FMIP未關_x000a__x000a_Action: NA_x000a__x000a_Tools: TCS信箱:急-TRS系統限制無法建單150112PTA43642煩請協助確認，感謝_x000a__x000a_End Result:無法聯繫"/>
    <s v="一般諮詢"/>
  </r>
  <r>
    <s v="Call"/>
    <s v="voice"/>
    <d v="2025-12-16T00:00:00"/>
    <x v="1"/>
    <s v="2025-12-16 13:27:46"/>
    <s v="2025-12-16 13:29:10"/>
    <s v="SUR"/>
    <n v="13"/>
    <s v="033315898"/>
    <s v="SYNNEX"/>
    <s v="Out"/>
    <m/>
    <m/>
    <s v="Agent Ended"/>
    <s v="alex.chen"/>
    <s v="UNREACHABLE"/>
    <n v="82"/>
    <m/>
    <n v="83"/>
    <n v="1"/>
    <n v="3"/>
    <n v="79"/>
    <m/>
    <m/>
    <m/>
    <m/>
    <m/>
    <m/>
    <m/>
    <m/>
    <s v="NA"/>
    <s v="泰強守經銷商"/>
    <s v="Reason: 來信退保，致電確認原因+收件地址_x000a__x000a_Action: NA_x000a__x000a_Tools: TCS信箱:請協助退保,謝謝_x000a__x000a_End Result:無法聯繫"/>
    <s v="批改申請"/>
  </r>
  <r>
    <s v="Call"/>
    <s v="voice"/>
    <d v="2025-12-16T00:00:00"/>
    <x v="1"/>
    <s v="2025-12-16 12:48:06"/>
    <s v="2025-12-16 12:49:57"/>
    <s v="SUR"/>
    <n v="12"/>
    <s v="0425298208"/>
    <s v="SYNNEX"/>
    <s v="Out"/>
    <m/>
    <m/>
    <s v="Agent Ended"/>
    <s v="rex.liao"/>
    <s v="UNREACHABLE"/>
    <n v="111"/>
    <m/>
    <n v="110"/>
    <n v="1"/>
    <n v="8"/>
    <n v="103"/>
    <m/>
    <m/>
    <m/>
    <m/>
    <m/>
    <m/>
    <m/>
    <m/>
    <m/>
    <s v="泰強守經銷商"/>
    <s v="Reason: 派件，與門市確認聯繫用戶狀況_x000a__x000a_Action: 致電未接聽斷線_x000a__x000a_Tools: 頻道派件，TCS信箱 【亞勝科技服務專案】泰強守保險報修-保單號碼150113PTA41269_x000a_維修單號60005450_x000a__x000a_End Result: 0425298208_x000a_致電未接聽斷線"/>
    <s v="一般諮詢"/>
  </r>
  <r>
    <s v="Call"/>
    <s v="voice"/>
    <d v="2025-12-16T00:00:00"/>
    <x v="1"/>
    <s v="2025-12-16 12:37:14"/>
    <s v="2025-12-16 12:38:46"/>
    <s v="SUR"/>
    <n v="12"/>
    <s v="0989926950"/>
    <s v="SYNNEX"/>
    <s v="Out"/>
    <m/>
    <m/>
    <s v="Agent Ended"/>
    <s v="alex.chen"/>
    <s v="UNREACHABLE"/>
    <n v="91"/>
    <m/>
    <n v="90"/>
    <n v="1"/>
    <n v="30"/>
    <n v="61"/>
    <m/>
    <m/>
    <m/>
    <m/>
    <m/>
    <m/>
    <m/>
    <m/>
    <s v="NA"/>
    <s v="泰強守保戶"/>
    <s v="Reason: FMIP未關_x000a__x000a_Action: NA_x000a__x000a_Tools: TCS信箱-急-TRS系統限制無法建單150112PTA43642煩請協助確認，感謝_x000a__x000a_End Result:無法聯繫"/>
    <s v="一般諮詢"/>
  </r>
  <r>
    <s v="Call"/>
    <s v="voice"/>
    <d v="2025-12-15T00:00:00"/>
    <x v="2"/>
    <s v="2025-12-15 20:45:26"/>
    <s v="2025-12-15 20:46:57"/>
    <s v="SUR"/>
    <n v="20"/>
    <s v="0287729016"/>
    <s v="SYNNEX"/>
    <s v="Out"/>
    <m/>
    <m/>
    <s v="Agent Ended"/>
    <s v="Howard.Chen"/>
    <s v="UNREACHABLE"/>
    <n v="89"/>
    <m/>
    <n v="89"/>
    <n v="2"/>
    <n v="56"/>
    <n v="33"/>
    <m/>
    <m/>
    <m/>
    <m/>
    <m/>
    <m/>
    <m/>
    <m/>
    <s v="NA"/>
    <s v="泰強守經銷商"/>
    <s v="Reason:150112PTA51658、150113PTA01462、150113PTA19673來信報修。通知以下，_x000a_1.150112PTA51658、150113PTA01462已起單完成，確認收到回信物流單及維修編號，說明打包方式後呼叫物流。_x000a_2.150113PTA19673填寫IMEI有誤，查曾出過理賠置換IMEI，請門市報修文件需填寫正確IMEI，待補件正確後協助報修_x000a__x000a_Action: NA_x000a__x000a_Tools:TCS信箱-150112PTA51658報修、TCS信箱-150113PTA01462報修、TCS信箱-【亞勝科技服務專案】泰強守保險報修-150113PTA01462、TCS信箱-【亞勝科技服務專案】泰強守保險報修-150112PTA51658、TCS信箱-150113PTA19673、TRS、B2B_x000a__x000a_End Result:無法聯繫。0287729016"/>
    <s v="一般諮詢"/>
  </r>
  <r>
    <s v="Call"/>
    <s v="voice"/>
    <d v="2025-12-15T00:00:00"/>
    <x v="2"/>
    <s v="2025-12-15 20:28:16"/>
    <s v="2025-12-15 20:29:58"/>
    <s v="SUR"/>
    <n v="20"/>
    <s v="0915169396"/>
    <s v="SYNNEX"/>
    <s v="Out"/>
    <m/>
    <m/>
    <s v="Agent Ended"/>
    <s v="Howard.Chen"/>
    <s v="UNREACHABLE"/>
    <n v="100"/>
    <m/>
    <n v="100"/>
    <n v="2"/>
    <n v="57"/>
    <n v="43"/>
    <m/>
    <m/>
    <m/>
    <m/>
    <m/>
    <m/>
    <m/>
    <m/>
    <s v="NA"/>
    <s v="泰強守經銷商"/>
    <s v="Reason:150114PTA29877來信變更SN，確認批改原因，並提醒文件保留及確認文件地址。_x000a__x000a_Action: NA_x000a__x000a_Tools:TCS信箱-Re: 亞勝保險 洪祐琮 - 批改SN序號_x000a__x000a_End Result:無法聯繫。0915169396"/>
    <s v="批改申請"/>
  </r>
  <r>
    <s v="Call"/>
    <s v="voice"/>
    <d v="2025-12-15T00:00:00"/>
    <x v="2"/>
    <s v="2025-12-15 20:16:32"/>
    <s v="2025-12-15 20:17:55"/>
    <s v="SUR"/>
    <n v="20"/>
    <s v="0287729016"/>
    <s v="SYNNEX"/>
    <s v="Out"/>
    <m/>
    <m/>
    <s v="Agent Ended"/>
    <s v="Howard.Chen"/>
    <s v="UNREACHABLE"/>
    <n v="81"/>
    <m/>
    <n v="82"/>
    <n v="1"/>
    <n v="57"/>
    <n v="24"/>
    <m/>
    <m/>
    <m/>
    <m/>
    <m/>
    <m/>
    <m/>
    <m/>
    <s v="NA"/>
    <s v="泰強守經銷商"/>
    <s v="Reason:150112PTA51658、150113PTA01462、150113PTA19673來信報修。通知以下，_x000a_1.150112PTA51658、150113PTA01462已起單完成，確認收到回信物流單及維修編號，說明打包方式後呼叫物流。_x000a_2.150113PTA19673填寫IMEI有誤，查曾出過理賠置換IMEI，請門市報修文件需填寫正確IMEI，待補件正確後協助報修_x000a__x000a_Action: NA_x000a__x000a_Tools:TCS信箱-150112PTA51658報修、TCS信箱-150113PTA01462報修、TCS信箱-【亞勝科技服務專案】泰強守保險報修-150113PTA01462、TCS信箱-【亞勝科技服務專案】泰強守保險報修-150112PTA51658、TCS信箱-150113PTA19673、TRS、B2B_x000a__x000a_End Result:無法聯繫。0287729016"/>
    <s v="一般諮詢"/>
  </r>
  <r>
    <s v="Call"/>
    <s v="voice"/>
    <d v="2025-12-15T00:00:00"/>
    <x v="2"/>
    <s v="2025-12-15 17:32:58"/>
    <s v="2025-12-15 17:35:34"/>
    <s v="SUR"/>
    <n v="17"/>
    <s v="0988495475"/>
    <s v="SYNNEX"/>
    <s v="Out"/>
    <m/>
    <m/>
    <s v="Agent Ended"/>
    <s v="alex.chen"/>
    <s v="UNREACHABLE"/>
    <n v="155"/>
    <m/>
    <n v="155"/>
    <n v="1"/>
    <n v="56"/>
    <n v="99"/>
    <m/>
    <m/>
    <m/>
    <m/>
    <m/>
    <m/>
    <m/>
    <m/>
    <s v="NA"/>
    <s v="泰強守保戶"/>
    <s v="Reason: 回電回報進度_x000a__x000a_Action: NA_x000a__x000a_Tools: TCS信箱-RE: (急)維修進度確認【150112PTA51426】【60005914】_x000a__x000a_End Result: 無法聯繫"/>
    <s v="一般諮詢"/>
  </r>
  <r>
    <s v="Call"/>
    <s v="voice"/>
    <d v="2025-12-15T00:00:00"/>
    <x v="2"/>
    <s v="2025-12-15 17:10:03"/>
    <s v="2025-12-15 17:12:07"/>
    <s v="SUR"/>
    <n v="17"/>
    <s v="055339123"/>
    <s v="SYNNEX"/>
    <s v="Out"/>
    <m/>
    <m/>
    <s v="Agent Ended"/>
    <s v="rex.liao"/>
    <s v="UNREACHABLE"/>
    <n v="123"/>
    <m/>
    <n v="123"/>
    <n v="1"/>
    <n v="8"/>
    <n v="115"/>
    <m/>
    <m/>
    <m/>
    <m/>
    <m/>
    <m/>
    <m/>
    <m/>
    <m/>
    <s v="泰強守經銷商"/>
    <s v="Reason: 派件，用戶失聯，請門市協助聯繫_x000a__x000a_Action: 致電未接聽後斷線_x000a__x000a_Tools: 頻道派件，TCS信箱 【亞勝科技服務專案】泰強守保險報修-保單號碼150113PTA27736_x000a_維修單號60006087_x000a__x000a_End Result: 055339123_x000a_未接聽後斷線"/>
    <s v="一般諮詢"/>
  </r>
  <r>
    <s v="Call"/>
    <s v="voice"/>
    <d v="2025-12-15T00:00:00"/>
    <x v="2"/>
    <s v="2025-12-15 15:07:47"/>
    <s v="2025-12-15 15:09:05"/>
    <s v="SUR"/>
    <n v="15"/>
    <s v="0989926950"/>
    <s v="SYNNEX"/>
    <s v="Out"/>
    <m/>
    <m/>
    <s v="Agent Ended"/>
    <s v="alex.chen"/>
    <s v="UNREACHABLE"/>
    <n v="76"/>
    <m/>
    <n v="76"/>
    <n v="1"/>
    <n v="23"/>
    <n v="53"/>
    <m/>
    <m/>
    <m/>
    <m/>
    <m/>
    <m/>
    <m/>
    <m/>
    <s v="NA"/>
    <s v="泰強守保戶"/>
    <s v="Reason: FMIP未關_x000a__x000a_Action: NA_x000a__x000a_Tools: TCS信箱-急-TRS系統限制無法建單150112PTA43642煩請協助確認，感謝_x000a__x000a_End Result: 無法聯繫"/>
    <s v="一般諮詢"/>
  </r>
  <r>
    <s v="Call"/>
    <s v="voice"/>
    <d v="2025-12-15T00:00:00"/>
    <x v="2"/>
    <s v="2025-12-15 14:04:48"/>
    <s v="2025-12-15 14:07:24"/>
    <s v="SUR"/>
    <n v="14"/>
    <s v="0989987525"/>
    <s v="SYNNEX"/>
    <s v="Out"/>
    <m/>
    <m/>
    <s v="Agent Ended"/>
    <s v="rex.liao"/>
    <s v="UNREACHABLE"/>
    <n v="154"/>
    <m/>
    <n v="154"/>
    <n v="1"/>
    <n v="58"/>
    <n v="96"/>
    <m/>
    <m/>
    <m/>
    <m/>
    <m/>
    <m/>
    <m/>
    <m/>
    <m/>
    <s v="泰強守經銷商"/>
    <s v="Reason: 派件，報修單送修聯未簽名，請門市補件_x000a__x000a_Action: 致電未接聽_x000a__x000a_Tools: 頻道派件，TCS信箱 【亞勝科技服務專案】泰強守保險報修-保單號碼150114PTA05075_x000a_維修單號60006196_x000a__x000a_End Result: 0989987525_x000a_未接聽"/>
    <s v="一般諮詢"/>
  </r>
  <r>
    <s v="Call"/>
    <s v="voice"/>
    <d v="2025-12-15T00:00:00"/>
    <x v="2"/>
    <s v="2025-12-15 12:27:45"/>
    <s v="2025-12-15 12:29:20"/>
    <s v="SUR"/>
    <n v="12"/>
    <s v="0989926950"/>
    <s v="SYNNEX"/>
    <s v="Out"/>
    <m/>
    <m/>
    <s v="Agent Ended"/>
    <s v="alex.chen"/>
    <s v="UNREACHABLE"/>
    <n v="94"/>
    <m/>
    <n v="94"/>
    <n v="1"/>
    <n v="28"/>
    <n v="66"/>
    <m/>
    <m/>
    <m/>
    <m/>
    <m/>
    <m/>
    <m/>
    <m/>
    <s v="NA"/>
    <s v="泰強守保戶"/>
    <s v="Reason: FMIP未關_x000a__x000a_Action: NA_x000a__x000a_Tools: TCS信箱-急-TRS系統限制無法建單150112PTA43642煩請協助確認，感謝_x000a__x000a_End Result: 無法聯繫"/>
    <s v="一般諮詢"/>
  </r>
  <r>
    <s v="Call"/>
    <s v="voice"/>
    <d v="2025-12-15T00:00:00"/>
    <x v="2"/>
    <s v="2025-12-15 12:15:48"/>
    <s v="2025-12-15 12:17:57"/>
    <s v="SUR"/>
    <n v="12"/>
    <s v="0915169396"/>
    <s v="SYNNEX"/>
    <s v="Out"/>
    <m/>
    <m/>
    <s v="Agent Ended"/>
    <s v="JianKai.Ding"/>
    <s v="UNREACHABLE"/>
    <n v="127"/>
    <m/>
    <n v="128"/>
    <n v="1"/>
    <n v="57"/>
    <n v="70"/>
    <m/>
    <m/>
    <m/>
    <m/>
    <m/>
    <m/>
    <m/>
    <m/>
    <s v="N/A"/>
    <s v="泰強守經銷商"/>
    <s v="Reason: 來信變更SN，經確認12/12投保，目前尚未過帳，請門市後續等過帳有保號後再補件1.批改申請書2.發票3.外盒照，若僅前方多一個S不影響理賠(掃描會產生)，若仍需批改請確認批改原因及檢查應附資料，回填文件資料至表單。_x000a__x000a_Action: 去電無人接聽。_x000a__x000a_Tools: 尚未繳費完成 無保單號_x000a_End Result: 0915169396"/>
    <s v="一般諮詢"/>
  </r>
  <r>
    <s v="Call"/>
    <s v="voice"/>
    <d v="2025-12-12T00:00:00"/>
    <x v="3"/>
    <s v="2025-12-12 19:00:52"/>
    <s v="2025-12-12 19:01:31"/>
    <s v="SUR"/>
    <n v="19"/>
    <s v="0989926950"/>
    <s v="SYNNEX"/>
    <s v="Out"/>
    <m/>
    <m/>
    <s v="Agent Ended"/>
    <s v="Howard.Chen"/>
    <s v="UNREACHABLE"/>
    <n v="37"/>
    <m/>
    <n v="37"/>
    <n v="2"/>
    <n v="28"/>
    <n v="9"/>
    <m/>
    <m/>
    <m/>
    <m/>
    <m/>
    <m/>
    <m/>
    <m/>
    <s v="NA"/>
    <s v="泰強守保戶"/>
    <s v="Reason: 保戶本人，通知150112PTA43642報修，FMIP仍未關閉_x000a__x000a_Action:  NA_x000a__x000a_Tools:  TEAMS泰強守頻道_x000a__x000a_End Result:  無法聯繫0989926950"/>
    <s v="一般諮詢"/>
  </r>
  <r>
    <s v="Call"/>
    <s v="voice"/>
    <d v="2025-12-12T00:00:00"/>
    <x v="3"/>
    <s v="2025-12-12 16:26:12"/>
    <s v="2025-12-12 16:28:12"/>
    <s v="SUR"/>
    <n v="16"/>
    <s v="0928753983"/>
    <s v="SYNNEX"/>
    <s v="Out"/>
    <m/>
    <m/>
    <s v="Agent Ended"/>
    <s v="alex.chen"/>
    <s v="UNREACHABLE"/>
    <n v="119"/>
    <m/>
    <n v="119"/>
    <n v="1"/>
    <n v="32"/>
    <n v="87"/>
    <m/>
    <m/>
    <m/>
    <m/>
    <m/>
    <m/>
    <m/>
    <m/>
    <s v="NA"/>
    <s v="泰強守業務代表"/>
    <s v="Reason: 致電說明已過帳，明日早上10點過後可以進系統報修_x000a__x000a_Action: NA_x000a__x000a_Tools: TCS信箱:RE: 泰強守批改-【150113PTC01274】_x000a__x000a_End Result:無法聯繫"/>
    <s v="一般諮詢"/>
  </r>
  <r>
    <s v="Call"/>
    <s v="voice"/>
    <d v="2025-12-12T00:00:00"/>
    <x v="3"/>
    <s v="2025-12-12 16:03:44"/>
    <s v="2025-12-12 16:04:43"/>
    <s v="SUR"/>
    <n v="16"/>
    <s v="0989926950"/>
    <s v="SYNNEX"/>
    <s v="Out"/>
    <m/>
    <m/>
    <s v="Agent Ended"/>
    <s v="Howard.Chen"/>
    <s v="UNREACHABLE"/>
    <n v="58"/>
    <m/>
    <n v="57"/>
    <n v="1"/>
    <n v="30"/>
    <n v="28"/>
    <m/>
    <m/>
    <m/>
    <m/>
    <m/>
    <m/>
    <m/>
    <m/>
    <s v="NA"/>
    <s v="泰強守保戶"/>
    <s v="Reason: 通知150112PTA43642報修，FMIP仍未關閉_x000a__x000a_Action:  NA_x000a__x000a_Tools:  TEAMS泰強守頻道_x000a__x000a_End Result:  無法聯繫0989926950"/>
    <s v="一般諮詢"/>
  </r>
  <r>
    <s v="Call"/>
    <s v="voice"/>
    <d v="2025-12-12T00:00:00"/>
    <x v="3"/>
    <s v="2025-12-12 16:01:24"/>
    <s v="2025-12-12 16:02:09"/>
    <s v="SUR"/>
    <n v="16"/>
    <s v="0958955778"/>
    <s v="SYNNEX"/>
    <s v="Out"/>
    <m/>
    <m/>
    <s v="Agent Ended"/>
    <s v="sherry.lin"/>
    <s v="UNREACHABLE"/>
    <n v="45"/>
    <m/>
    <n v="44"/>
    <n v="1"/>
    <n v="22"/>
    <n v="23"/>
    <m/>
    <m/>
    <m/>
    <m/>
    <m/>
    <m/>
    <m/>
    <m/>
    <s v="*"/>
    <s v="泰強守保戶"/>
    <s v="Reason: 保單外撥_x000a__x000a_Action: NA_x000a__x000a_Tools: 150114PTC05246_x000a__x000a_End Result:無法聯繫"/>
    <s v="一般諮詢"/>
  </r>
  <r>
    <s v="Call"/>
    <s v="voice"/>
    <d v="2025-12-12T00:00:00"/>
    <x v="3"/>
    <s v="2025-12-12 15:57:35"/>
    <s v="2025-12-12 15:58:48"/>
    <s v="SUR"/>
    <n v="15"/>
    <s v="0983921908"/>
    <s v="SYNNEX"/>
    <s v="Out"/>
    <m/>
    <m/>
    <s v="Agent Ended"/>
    <s v="amber.wang"/>
    <s v="UNREACHABLE"/>
    <n v="72"/>
    <m/>
    <n v="72"/>
    <n v="1"/>
    <n v="34"/>
    <n v="38"/>
    <m/>
    <m/>
    <m/>
    <m/>
    <m/>
    <m/>
    <m/>
    <m/>
    <s v="NA"/>
    <s v="泰強守經銷商"/>
    <s v="Reason: _x000a_已批改完成，可通知門市於明日進行報修_x000a_Action: _x000a_無人接聽_x000a_Tools: _x000a_頻道_x000a_End Result: _x000a_無人接聽_x000a_0983921908"/>
    <s v="一般諮詢"/>
  </r>
  <r>
    <s v="Call"/>
    <s v="voice"/>
    <d v="2025-12-12T00:00:00"/>
    <x v="3"/>
    <s v="2025-12-12 12:22:04"/>
    <s v="2025-12-12 12:22:46"/>
    <s v="SUR"/>
    <n v="12"/>
    <s v="0981928368"/>
    <s v="SYNNEX"/>
    <s v="Out"/>
    <m/>
    <m/>
    <s v="Agent Ended"/>
    <s v="sherry.lin"/>
    <s v="UNREACHABLE"/>
    <n v="40"/>
    <m/>
    <n v="40"/>
    <n v="1"/>
    <n v="34"/>
    <n v="6"/>
    <m/>
    <m/>
    <m/>
    <m/>
    <m/>
    <m/>
    <m/>
    <m/>
    <s v="*"/>
    <s v="泰強守保戶"/>
    <s v="Reason: 保單外撥_x000a__x000a_Action: NA_x000a__x000a_Tools: 150114PTA28577_x000a__x000a__x000a_End Result: 無法聯繫"/>
    <s v="一般諮詢"/>
  </r>
  <r>
    <s v="Call"/>
    <s v="voice"/>
    <d v="2025-12-12T00:00:00"/>
    <x v="3"/>
    <s v="2025-12-12 12:21:11"/>
    <s v="2025-12-12 12:21:47"/>
    <s v="SUR"/>
    <n v="12"/>
    <s v="0927016913"/>
    <s v="SYNNEX"/>
    <s v="Out"/>
    <m/>
    <m/>
    <s v="Agent Ended"/>
    <s v="sherry.lin"/>
    <s v="UNREACHABLE"/>
    <n v="34"/>
    <m/>
    <n v="35"/>
    <n v="1"/>
    <n v="26"/>
    <n v="8"/>
    <m/>
    <m/>
    <m/>
    <m/>
    <m/>
    <m/>
    <m/>
    <m/>
    <s v="*"/>
    <s v="泰強守保戶"/>
    <s v="Reason: 保單外撥_x000a__x000a_Action: NA_x000a__x000a_Tools: 150114PTC05241_x000a__x000a_End Result: 無法聯繫"/>
    <s v="一般諮詢"/>
  </r>
  <r>
    <s v="Call"/>
    <s v="voice"/>
    <d v="2025-12-12T00:00:00"/>
    <x v="3"/>
    <s v="2025-12-12 12:15:21"/>
    <s v="2025-12-12 12:16:02"/>
    <s v="SUR"/>
    <n v="12"/>
    <s v="0926624071"/>
    <s v="SYNNEX"/>
    <s v="Out"/>
    <m/>
    <m/>
    <s v="Agent Ended"/>
    <s v="sherry.lin"/>
    <s v="UNREACHABLE"/>
    <n v="40"/>
    <m/>
    <n v="40"/>
    <n v="1"/>
    <n v="34"/>
    <n v="6"/>
    <m/>
    <m/>
    <m/>
    <m/>
    <m/>
    <m/>
    <m/>
    <m/>
    <s v="*"/>
    <s v="泰強守保戶"/>
    <s v="Reason: 保單外撥_x000a__x000a_Action: NA_x000a__x000a_Tools: 150114PTC05131_x000a__x000a__x000a_End Result: 無法聯繫"/>
    <s v="一般諮詢"/>
  </r>
  <r>
    <s v="Call"/>
    <s v="voice"/>
    <d v="2025-12-12T00:00:00"/>
    <x v="3"/>
    <s v="2025-12-12 12:11:24"/>
    <s v="2025-12-12 12:12:48"/>
    <s v="SUR"/>
    <n v="12"/>
    <s v="0902358585"/>
    <s v="SYNNEX"/>
    <s v="Out"/>
    <m/>
    <m/>
    <s v="Agent Ended"/>
    <s v="sherry.lin"/>
    <s v="UNREACHABLE"/>
    <n v="83"/>
    <m/>
    <n v="83"/>
    <n v="1"/>
    <n v="39"/>
    <n v="44"/>
    <m/>
    <m/>
    <m/>
    <m/>
    <m/>
    <m/>
    <m/>
    <m/>
    <s v="*"/>
    <s v="泰強守保戶"/>
    <s v="Reason: 保單外撥_x000a_Action: NA_x000a_Tools: 150114PTA28483_x000a_End Result: 無法聯繫"/>
    <s v="一般諮詢"/>
  </r>
  <r>
    <s v="Call"/>
    <s v="voice"/>
    <d v="2025-12-12T00:00:00"/>
    <x v="3"/>
    <s v="2025-12-12 12:06:15"/>
    <s v="2025-12-12 12:07:01"/>
    <s v="SUR"/>
    <n v="12"/>
    <s v="0989901668"/>
    <s v="SYNNEX"/>
    <s v="Out"/>
    <m/>
    <m/>
    <s v="Agent Ended"/>
    <s v="sherry.lin"/>
    <s v="UNREACHABLE"/>
    <n v="44"/>
    <m/>
    <n v="45"/>
    <n v="1"/>
    <n v="30"/>
    <n v="14"/>
    <m/>
    <m/>
    <m/>
    <m/>
    <m/>
    <m/>
    <m/>
    <m/>
    <s v="*"/>
    <s v="泰強守保戶"/>
    <s v="Reason: 保單外撥_x000a__x000a_Action: NA_x000a__x000a_Tools: 150114PTA28473_x000a__x000a__x000a_End Result: 無法聯繫"/>
    <s v="一般諮詢"/>
  </r>
  <r>
    <s v="Call"/>
    <s v="voice"/>
    <d v="2025-12-11T00:00:00"/>
    <x v="4"/>
    <s v="2025-12-11 15:41:36"/>
    <s v="2025-12-11 15:43:11"/>
    <s v="SUR"/>
    <n v="15"/>
    <s v="0989926950"/>
    <s v="SYNNEX"/>
    <s v="Out"/>
    <m/>
    <m/>
    <s v="Agent Ended"/>
    <s v="alex.chen"/>
    <s v="UNREACHABLE"/>
    <n v="93"/>
    <m/>
    <n v="94"/>
    <n v="1"/>
    <n v="30"/>
    <n v="63"/>
    <m/>
    <m/>
    <m/>
    <m/>
    <m/>
    <m/>
    <m/>
    <m/>
    <s v="NA"/>
    <s v="泰強守保戶"/>
    <s v="Reason: FMIP未關_x000a__x000a_Action: NA_x000a__x000a_Tools: TCS信箱:RE: 急-TRS系統限制無法建單150112PTA43642煩請協助確認，感謝_x000a__x000a_End Result: 無法聯繫"/>
    <s v="一般諮詢"/>
  </r>
  <r>
    <s v="Call"/>
    <s v="voice"/>
    <d v="2025-12-11T00:00:00"/>
    <x v="4"/>
    <s v="2025-12-11 14:37:08"/>
    <s v="2025-12-11 14:39:14"/>
    <s v="SUR"/>
    <n v="14"/>
    <s v="0989987525"/>
    <s v="SYNNEX"/>
    <s v="Out"/>
    <m/>
    <m/>
    <s v="Agent Ended"/>
    <s v="JianKai.Ding"/>
    <s v="UNREACHABLE"/>
    <n v="125"/>
    <m/>
    <n v="125"/>
    <n v="1"/>
    <n v="57"/>
    <n v="68"/>
    <m/>
    <m/>
    <m/>
    <m/>
    <m/>
    <m/>
    <m/>
    <m/>
    <s v="N/A"/>
    <s v="泰強守經銷商"/>
    <s v="Reason: 門市使用舊IMEI報修，請外撥與門市溝通此件將退回門市重新報修._x000a__x000a_Action: 去電無人接聽。_x000a__x000a_Tools: 150113PTA43021、60006216_x000a__x000a_End Result: 0989987525"/>
    <s v="一般諮詢"/>
  </r>
  <r>
    <s v="Call"/>
    <s v="voice"/>
    <d v="2025-12-11T00:00:00"/>
    <x v="4"/>
    <s v="2025-12-11 13:03:40"/>
    <s v="2025-12-11 13:04:57"/>
    <s v="SUR"/>
    <n v="13"/>
    <s v="0989926950"/>
    <s v="SYNNEX"/>
    <s v="Out"/>
    <m/>
    <m/>
    <s v="Agent Ended"/>
    <s v="alex.chen"/>
    <s v="UNREACHABLE"/>
    <n v="76"/>
    <m/>
    <n v="76"/>
    <n v="1"/>
    <n v="32"/>
    <n v="44"/>
    <m/>
    <m/>
    <m/>
    <m/>
    <m/>
    <m/>
    <m/>
    <m/>
    <s v="NA"/>
    <s v="泰強守保戶"/>
    <s v="Reason: FMIP未關_x000a__x000a_Action: NA_x000a__x000a_Tools: 150112PTA43642_x000a__x000a_End Result:無法聯繫"/>
    <s v="一般諮詢"/>
  </r>
  <r>
    <s v="Call"/>
    <s v="voice"/>
    <d v="2025-12-11T00:00:00"/>
    <x v="4"/>
    <s v="2025-12-11 12:14:01"/>
    <s v="2025-12-11 12:14:34"/>
    <s v="SUR"/>
    <n v="12"/>
    <s v="0910780038"/>
    <s v="SYNNEX"/>
    <s v="Out"/>
    <m/>
    <m/>
    <s v="Agent Ended"/>
    <s v="sherry.lin"/>
    <s v="UNREACHABLE"/>
    <n v="32"/>
    <m/>
    <n v="32"/>
    <n v="1"/>
    <n v="25"/>
    <n v="7"/>
    <m/>
    <m/>
    <m/>
    <m/>
    <m/>
    <m/>
    <m/>
    <m/>
    <s v="*"/>
    <s v="泰強守保戶"/>
    <s v="Reason: 保單外撥_x000a__x000a_Action: NA_x000a__x000a_Tools: 150114PTA28403_x000a__x000a__x000a_End Result: 無法聯繫"/>
    <s v="一般諮詢"/>
  </r>
  <r>
    <s v="Call"/>
    <s v="voice"/>
    <d v="2025-12-11T00:00:00"/>
    <x v="4"/>
    <s v="2025-12-11 12:13:11"/>
    <s v="2025-12-11 12:13:46"/>
    <s v="SUR"/>
    <n v="12"/>
    <s v="0919169872"/>
    <s v="SYNNEX"/>
    <s v="Out"/>
    <m/>
    <m/>
    <s v="Agent Ended"/>
    <s v="sherry.lin"/>
    <s v="UNREACHABLE"/>
    <n v="34"/>
    <m/>
    <n v="34"/>
    <n v="1"/>
    <n v="27"/>
    <n v="7"/>
    <m/>
    <m/>
    <m/>
    <m/>
    <m/>
    <m/>
    <m/>
    <m/>
    <s v="*"/>
    <s v="泰強守保戶"/>
    <s v="Reason: 保單外撥_x000a__x000a_Action: NA_x000a__x000a_Tools: 150114PTA28380_x000a__x000a_End Result: 無法聯繫"/>
    <s v="一般諮詢"/>
  </r>
  <r>
    <s v="Call"/>
    <s v="voice"/>
    <d v="2025-12-11T00:00:00"/>
    <x v="4"/>
    <s v="2025-12-11 12:12:19"/>
    <s v="2025-12-11 12:12:59"/>
    <s v="SUR"/>
    <n v="12"/>
    <s v="0968527889"/>
    <s v="SYNNEX"/>
    <s v="Out"/>
    <m/>
    <m/>
    <s v="Agent Ended"/>
    <s v="sherry.lin"/>
    <s v="UNREACHABLE"/>
    <n v="39"/>
    <m/>
    <n v="39"/>
    <n v="1"/>
    <n v="33"/>
    <n v="6"/>
    <m/>
    <m/>
    <m/>
    <m/>
    <m/>
    <m/>
    <m/>
    <m/>
    <s v="*"/>
    <s v="泰強守保戶"/>
    <s v="Reason: 保單外撥_x000a__x000a_Action: NA_x000a__x000a_Tools: 150114PTA28365_x000a__x000a_End Result: 無法聯繫"/>
    <s v="一般諮詢"/>
  </r>
  <r>
    <s v="Call"/>
    <s v="voice"/>
    <d v="2025-12-11T00:00:00"/>
    <x v="4"/>
    <s v="2025-12-11 12:11:13"/>
    <s v="2025-12-11 12:11:52"/>
    <s v="SUR"/>
    <n v="12"/>
    <s v="0970091730"/>
    <s v="SYNNEX"/>
    <s v="Out"/>
    <m/>
    <m/>
    <s v="Agent Ended"/>
    <s v="sherry.lin"/>
    <s v="UNREACHABLE"/>
    <n v="38"/>
    <m/>
    <n v="38"/>
    <n v="1"/>
    <n v="14"/>
    <n v="24"/>
    <m/>
    <m/>
    <m/>
    <m/>
    <m/>
    <m/>
    <m/>
    <m/>
    <s v="*"/>
    <s v="泰強守保戶"/>
    <s v="Reason: 保單外撥_x000a__x000a_Action: NA_x000a__x000a_Tools: 150114PTA28323_x000a__x000a_End Result: 無法聯繫"/>
    <s v="一般諮詢"/>
  </r>
  <r>
    <s v="Call"/>
    <s v="voice"/>
    <d v="2025-12-11T00:00:00"/>
    <x v="4"/>
    <s v="2025-12-11 12:10:28"/>
    <s v="2025-12-11 12:11:02"/>
    <s v="SUR"/>
    <n v="12"/>
    <s v="0987897228"/>
    <s v="SYNNEX"/>
    <s v="Out"/>
    <m/>
    <m/>
    <s v="Agent Ended"/>
    <s v="sherry.lin"/>
    <s v="UNREACHABLE"/>
    <n v="33"/>
    <m/>
    <n v="33"/>
    <n v="1"/>
    <n v="11"/>
    <n v="22"/>
    <m/>
    <m/>
    <m/>
    <m/>
    <m/>
    <m/>
    <m/>
    <m/>
    <s v="*"/>
    <s v="泰強守保戶"/>
    <s v="Reason: 保單外撥_x000a__x000a_Action: NA_x000a__x000a_Tools: 150114PTA28263_x000a__x000a__x000a_End Result: 無法聯繫"/>
    <s v="一般諮詢"/>
  </r>
  <r>
    <s v="Call"/>
    <s v="voice"/>
    <d v="2025-12-11T00:00:00"/>
    <x v="4"/>
    <s v="2025-12-11 12:09:03"/>
    <s v="2025-12-11 12:09:43"/>
    <s v="SUR"/>
    <n v="12"/>
    <s v="0919783717"/>
    <s v="SYNNEX"/>
    <s v="Out"/>
    <m/>
    <m/>
    <s v="Agent Ended"/>
    <s v="sherry.lin"/>
    <s v="UNREACHABLE"/>
    <n v="38"/>
    <m/>
    <n v="38"/>
    <n v="2"/>
    <n v="23"/>
    <n v="15"/>
    <m/>
    <m/>
    <m/>
    <m/>
    <m/>
    <m/>
    <m/>
    <m/>
    <s v="*"/>
    <s v="泰強守保戶"/>
    <s v="Reason: 簡訊保單外撥_x000a__x000a_Action: NA_x000a__x000a_Tools: 150114PTA28641_x000a__x000a_End Result: 無法聯繫"/>
    <s v="一般諮詢"/>
  </r>
  <r>
    <s v="Call"/>
    <s v="voice"/>
    <d v="2025-12-11T00:00:00"/>
    <x v="4"/>
    <s v="2025-12-11 12:08:02"/>
    <s v="2025-12-11 12:08:49"/>
    <s v="SUR"/>
    <n v="12"/>
    <s v="0985810310"/>
    <s v="SYNNEX"/>
    <s v="Out"/>
    <m/>
    <m/>
    <s v="Agent Ended"/>
    <s v="sherry.lin"/>
    <s v="UNREACHABLE"/>
    <n v="45"/>
    <m/>
    <n v="46"/>
    <n v="1"/>
    <n v="36"/>
    <n v="9"/>
    <m/>
    <m/>
    <m/>
    <m/>
    <m/>
    <m/>
    <m/>
    <m/>
    <s v="*"/>
    <s v="泰強守保戶"/>
    <s v="Reason: 簡訊保單外撥_x000a__x000a_Action: _x000a_NA_x000a_Tools: 150113PTB01114_x000a__x000a_End Result: 無法聯繫"/>
    <s v="一般諮詢"/>
  </r>
  <r>
    <s v="Call"/>
    <s v="voice"/>
    <d v="2025-12-11T00:00:00"/>
    <x v="4"/>
    <s v="2025-12-11 12:05:25"/>
    <s v="2025-12-11 12:06:06"/>
    <s v="SUR"/>
    <n v="12"/>
    <s v="0912651090"/>
    <s v="SYNNEX"/>
    <s v="Out"/>
    <m/>
    <m/>
    <s v="Agent Ended"/>
    <s v="sherry.lin"/>
    <s v="UNREACHABLE"/>
    <n v="38"/>
    <m/>
    <n v="38"/>
    <n v="3"/>
    <n v="20"/>
    <n v="18"/>
    <m/>
    <m/>
    <m/>
    <m/>
    <m/>
    <m/>
    <m/>
    <m/>
    <s v="*"/>
    <s v="泰強守保戶"/>
    <s v="Reason: 簡訊保單外撥_x000a__x000a_Action: NA_x000a__x000a_Tools: 150114PTA28342_x000a__x000a_End Result: 無法聯繫"/>
    <s v="一般諮詢"/>
  </r>
  <r>
    <s v="Call"/>
    <s v="voice"/>
    <d v="2025-12-11T00:00:00"/>
    <x v="4"/>
    <s v="2025-12-11 12:04:30"/>
    <s v="2025-12-11 12:05:14"/>
    <s v="SUR"/>
    <n v="12"/>
    <s v="0919503887"/>
    <s v="SYNNEX"/>
    <s v="Out"/>
    <m/>
    <m/>
    <s v="Agent Ended"/>
    <s v="sherry.lin"/>
    <s v="UNREACHABLE"/>
    <n v="42"/>
    <m/>
    <n v="42"/>
    <n v="1"/>
    <n v="29"/>
    <n v="13"/>
    <m/>
    <m/>
    <m/>
    <m/>
    <m/>
    <m/>
    <m/>
    <m/>
    <s v="*"/>
    <s v="泰強守保戶"/>
    <s v="Reason: 簡訊保單外撥_x000a__x000a_Action: NA_x000a__x000a_Tools: 150114PTA28262_x000a__x000a__x000a_End Result: 無法聯繫"/>
    <s v="一般諮詢"/>
  </r>
  <r>
    <s v="Call"/>
    <s v="voice"/>
    <d v="2025-12-11T00:00:00"/>
    <x v="4"/>
    <s v="2025-12-11 12:02:52"/>
    <s v="2025-12-11 12:03:42"/>
    <s v="SUR"/>
    <n v="12"/>
    <s v="0939356525"/>
    <s v="SYNNEX"/>
    <s v="Out"/>
    <m/>
    <m/>
    <s v="Agent Ended"/>
    <s v="sherry.lin"/>
    <s v="UNREACHABLE"/>
    <n v="49"/>
    <m/>
    <n v="49"/>
    <n v="1"/>
    <n v="27"/>
    <n v="22"/>
    <m/>
    <m/>
    <m/>
    <m/>
    <m/>
    <m/>
    <m/>
    <m/>
    <s v="*"/>
    <s v="泰強守保戶"/>
    <s v="Reason: 簡訊保單外撥_x000a_Action: NA_x000a_Tools: 150114PTA28200_x000a_End Result: 無法聯繫"/>
    <s v="一般諮詢"/>
  </r>
  <r>
    <s v="Call"/>
    <s v="voice"/>
    <d v="2025-12-11T00:00:00"/>
    <x v="4"/>
    <s v="2025-12-11 12:01:51"/>
    <s v="2025-12-11 12:02:32"/>
    <s v="SUR"/>
    <n v="12"/>
    <s v="0919455177"/>
    <s v="SYNNEX"/>
    <s v="Out"/>
    <m/>
    <m/>
    <s v="Agent Ended"/>
    <s v="sherry.lin"/>
    <s v="UNREACHABLE"/>
    <n v="40"/>
    <m/>
    <n v="40"/>
    <n v="1"/>
    <n v="23"/>
    <n v="17"/>
    <m/>
    <m/>
    <m/>
    <m/>
    <m/>
    <m/>
    <m/>
    <m/>
    <s v=" *"/>
    <s v="泰強守保戶"/>
    <s v="Reason: 簡訊保單外撥_x000a__x000a_Action: NA_x000a__x000a_Tools: 150114PTA28056_x000a__x000a__x000a_End Result: 無法聯繫"/>
    <s v="一般諮詢"/>
  </r>
  <r>
    <s v="Call"/>
    <s v="voice"/>
    <d v="2025-12-10T00:00:00"/>
    <x v="0"/>
    <s v="2025-12-10 19:00:30"/>
    <s v="2025-12-10 19:01:27"/>
    <s v="SUR"/>
    <n v="19"/>
    <s v="047576556"/>
    <s v="SYNNEX"/>
    <s v="Out"/>
    <m/>
    <m/>
    <s v="Agent Ended"/>
    <s v="amber.wang"/>
    <s v="UNREACHABLE"/>
    <n v="55"/>
    <m/>
    <n v="56"/>
    <n v="2"/>
    <n v="6"/>
    <n v="49"/>
    <m/>
    <m/>
    <m/>
    <m/>
    <m/>
    <m/>
    <m/>
    <m/>
    <s v="NA"/>
    <s v="泰強守經銷商"/>
    <s v="Reason: _x000a_Gina來信，需進行置換, 客戶失聯, 請門市協助處理.謝謝_x000a_Action: _x000a_無人接聽_x000a_Tools: _x000a_頻道、TCS:RE: EDTI-泰強守服務申請- 60006105-：150114PTA20877- 客戶無法聯繫_x000a_End Result: _x000a_無人接聽_x000a_047576556"/>
    <s v="一般諮詢"/>
  </r>
  <r>
    <s v="Call"/>
    <s v="voice"/>
    <d v="2025-12-10T00:00:00"/>
    <x v="0"/>
    <s v="2025-12-10 17:33:25"/>
    <s v="2025-12-10 17:34:37"/>
    <s v="SUR"/>
    <n v="17"/>
    <s v="0989926950"/>
    <s v="SYNNEX"/>
    <s v="Out"/>
    <m/>
    <m/>
    <s v="Agent Ended"/>
    <s v="evan.liu"/>
    <s v="UNREACHABLE"/>
    <n v="71"/>
    <m/>
    <n v="70"/>
    <n v="1"/>
    <n v="34"/>
    <n v="37"/>
    <m/>
    <m/>
    <m/>
    <m/>
    <m/>
    <m/>
    <m/>
    <m/>
    <s v="NA"/>
    <s v="泰強守保戶"/>
    <s v="Reason: FMIP未關閉_x000a__x000a_Action: 轉語音_x000a__x000a_Tools: 150112PTA43642_x000a__x000a_End Result: 無法聯繫"/>
    <s v="一般諮詢"/>
  </r>
  <r>
    <s v="Call"/>
    <s v="voice"/>
    <d v="2025-12-10T00:00:00"/>
    <x v="0"/>
    <s v="2025-12-10 16:50:12"/>
    <s v="2025-12-10 16:51:14"/>
    <s v="SUR"/>
    <n v="16"/>
    <s v="047576556"/>
    <s v="SYNNEX"/>
    <s v="Out"/>
    <m/>
    <m/>
    <s v="Agent Ended"/>
    <s v="amber.wang"/>
    <s v="UNREACHABLE"/>
    <n v="61"/>
    <m/>
    <n v="61"/>
    <n v="1"/>
    <n v="6"/>
    <n v="55"/>
    <m/>
    <m/>
    <m/>
    <m/>
    <m/>
    <m/>
    <m/>
    <m/>
    <s v="NA"/>
    <s v="泰強守經銷商"/>
    <s v="Reason: _x000a_Gina來信，需進行置換, 客戶失聯, 請門市協助處理.謝謝_x000a_Action: _x000a_無人接聽_x000a_Tools: _x000a_頻道、TCS:RE: EDTI-泰強守服務申請- 60006105-：150114PTA20877- 客戶無法聯繫_x000a_End Result: _x000a_無人接聽_x000a_047576556"/>
    <s v="一般諮詢"/>
  </r>
  <r>
    <s v="Call"/>
    <s v="voice"/>
    <d v="2025-12-10T00:00:00"/>
    <x v="0"/>
    <s v="2025-12-10 16:04:32"/>
    <s v="2025-12-10 16:05:41"/>
    <s v="SUR"/>
    <n v="16"/>
    <s v="0989926950"/>
    <s v="SYNNEX"/>
    <s v="Out"/>
    <m/>
    <m/>
    <s v="Agent Ended"/>
    <s v="evan.liu"/>
    <s v="UNREACHABLE"/>
    <n v="68"/>
    <m/>
    <n v="68"/>
    <n v="1"/>
    <n v="31"/>
    <n v="37"/>
    <m/>
    <m/>
    <m/>
    <m/>
    <m/>
    <m/>
    <m/>
    <m/>
    <s v="NA"/>
    <s v="泰強守保戶"/>
    <s v="Reason: FMIP未關閉_x000a__x000a_Action: 轉語音_x000a__x000a_Tools: 150112PTA43642_x000a__x000a_End Result: 無法聯繫"/>
    <s v="一般諮詢"/>
  </r>
  <r>
    <s v="Call"/>
    <s v="voice"/>
    <d v="2025-12-10T00:00:00"/>
    <x v="0"/>
    <s v="2025-12-10 13:11:36"/>
    <s v="2025-12-10 13:12:22"/>
    <s v="SUR"/>
    <n v="13"/>
    <s v="0916490524"/>
    <s v="SYNNEX"/>
    <s v="Out"/>
    <m/>
    <m/>
    <s v="Agent Ended"/>
    <s v="sherry.lin"/>
    <s v="UNREACHABLE"/>
    <n v="44"/>
    <m/>
    <n v="45"/>
    <n v="1"/>
    <n v="29"/>
    <n v="15"/>
    <m/>
    <m/>
    <m/>
    <m/>
    <m/>
    <m/>
    <m/>
    <m/>
    <s v="*"/>
    <s v="泰強守保戶"/>
    <s v="Reason: 保單外撥_x000a__x000a_Action: _x000a_NA_x000a_Tools: 150114PTC05295_x000a__x000a__x000a_End Result: 無法聯繫"/>
    <s v="一般諮詢"/>
  </r>
  <r>
    <s v="Call"/>
    <s v="voice"/>
    <d v="2025-12-10T00:00:00"/>
    <x v="0"/>
    <s v="2025-12-10 13:10:14"/>
    <s v="2025-12-10 13:10:53"/>
    <s v="SUR"/>
    <n v="13"/>
    <s v="0958955778"/>
    <s v="SYNNEX"/>
    <s v="Out"/>
    <m/>
    <m/>
    <s v="Customer Ended"/>
    <s v="sherry.lin"/>
    <s v="UNREACHABLE"/>
    <n v="38"/>
    <m/>
    <n v="38"/>
    <n v="1"/>
    <n v="22"/>
    <n v="16"/>
    <m/>
    <m/>
    <m/>
    <m/>
    <m/>
    <m/>
    <m/>
    <m/>
    <s v="*"/>
    <s v="泰強守保戶"/>
    <s v="Reason: 保單外撥_x000a__x000a_Action: NA_x000a__x000a_Tools: 150114PTC05246_x000a__x000a__x000a_End Result: 無法聯繫"/>
    <s v="一般諮詢"/>
  </r>
  <r>
    <s v="Call"/>
    <s v="voice"/>
    <d v="2025-12-10T00:00:00"/>
    <x v="0"/>
    <s v="2025-12-10 12:47:34"/>
    <s v="2025-12-10 12:48:13"/>
    <s v="SUR"/>
    <n v="12"/>
    <s v="0927016913"/>
    <s v="SYNNEX"/>
    <s v="Out"/>
    <m/>
    <m/>
    <s v="Agent Ended"/>
    <s v="sherry.lin"/>
    <s v="UNREACHABLE"/>
    <n v="37"/>
    <m/>
    <n v="38"/>
    <n v="1"/>
    <n v="31"/>
    <n v="6"/>
    <m/>
    <m/>
    <m/>
    <m/>
    <m/>
    <m/>
    <m/>
    <m/>
    <s v="*"/>
    <s v="泰強守保戶"/>
    <s v="Reason: 保單外撥_x000a__x000a_Action: NA_x000a__x000a_Tools: 150114PTC05241_x000a__x000a__x000a_End Result: 無法聯繫"/>
    <s v="一般諮詢"/>
  </r>
  <r>
    <s v="Call"/>
    <s v="voice"/>
    <d v="2025-12-10T00:00:00"/>
    <x v="0"/>
    <s v="2025-12-10 12:41:21"/>
    <s v="2025-12-10 12:42:03"/>
    <s v="SUR"/>
    <n v="12"/>
    <s v="0926624071"/>
    <s v="SYNNEX"/>
    <s v="Out"/>
    <m/>
    <m/>
    <s v="Agent Ended"/>
    <s v="sherry.lin"/>
    <s v="UNREACHABLE"/>
    <n v="40"/>
    <m/>
    <n v="40"/>
    <n v="1"/>
    <n v="10"/>
    <n v="30"/>
    <m/>
    <m/>
    <m/>
    <m/>
    <m/>
    <m/>
    <m/>
    <m/>
    <s v="*"/>
    <s v="泰強守保戶"/>
    <s v="Reason: 保單外撥_x000a__x000a_Action: _x000a_NA_x000a_Tools: 150114PTC05131_x000a__x000a__x000a_End Result: 無法聯繫"/>
    <s v="一般諮詢"/>
  </r>
  <r>
    <s v="Call"/>
    <s v="voice"/>
    <d v="2025-12-09T00:00:00"/>
    <x v="1"/>
    <s v="2025-12-09 19:00:30"/>
    <s v="2025-12-09 19:01:43"/>
    <s v="SUR"/>
    <n v="19"/>
    <s v="0989926950"/>
    <s v="SYNNEX"/>
    <s v="Out"/>
    <m/>
    <m/>
    <s v="Agent Ended"/>
    <s v="evan.liu"/>
    <s v="UNREACHABLE"/>
    <n v="72"/>
    <m/>
    <n v="72"/>
    <n v="1"/>
    <n v="35"/>
    <n v="37"/>
    <m/>
    <m/>
    <m/>
    <m/>
    <m/>
    <m/>
    <m/>
    <m/>
    <s v="NA"/>
    <s v="泰強守保戶"/>
    <s v="Reason: FMIP未關閉_x000a__x000a_Action: 無法聯繫_x000a__x000a_Tools: NA_x000a__x000a_End Result: 無法聯繫"/>
    <s v="一般諮詢"/>
  </r>
  <r>
    <s v="Call"/>
    <s v="voice"/>
    <d v="2025-12-09T00:00:00"/>
    <x v="1"/>
    <s v="2025-12-09 17:59:34"/>
    <s v="2025-12-09 18:01:28"/>
    <s v="SUR"/>
    <n v="17"/>
    <s v="072256967"/>
    <s v="SYNNEX"/>
    <s v="Out"/>
    <m/>
    <m/>
    <s v="Agent Ended"/>
    <s v="JianKai.Ding"/>
    <s v="UNREACHABLE"/>
    <n v="113"/>
    <m/>
    <n v="112"/>
    <n v="2"/>
    <n v="7"/>
    <n v="106"/>
    <m/>
    <m/>
    <m/>
    <m/>
    <m/>
    <m/>
    <m/>
    <m/>
    <s v="N/A"/>
    <s v="泰強守經銷商"/>
    <s v="Reason: 國泰來信，客戶因小孩騎車手機掉落，11月有透過原先門市送件但門市找不到投保紀錄，請協助確認原門市情況，若需至其他門市請提供給客戶_x000a__x000a_Action: 去電確認門市情況，無人接聽。_x000a__x000a_Tools: 150113PTA04785_x000a__x000a_End Result: 072256967"/>
    <s v="一般諮詢"/>
  </r>
  <r>
    <s v="Call"/>
    <s v="voice"/>
    <d v="2025-12-09T00:00:00"/>
    <x v="1"/>
    <s v="2025-12-09 17:28:18"/>
    <s v="2025-12-09 17:29:43"/>
    <s v="SUR"/>
    <n v="17"/>
    <s v="072256967"/>
    <s v="SYNNEX"/>
    <s v="Out"/>
    <m/>
    <m/>
    <s v="Agent Ended"/>
    <s v="JianKai.Ding"/>
    <s v="UNREACHABLE"/>
    <n v="85"/>
    <m/>
    <n v="84"/>
    <n v="1"/>
    <n v="7"/>
    <n v="78"/>
    <m/>
    <m/>
    <m/>
    <m/>
    <m/>
    <m/>
    <m/>
    <m/>
    <s v="N/A"/>
    <s v="泰強守經銷商"/>
    <s v="Reason: 國泰來信，客戶因小孩騎車手機掉落，11月有透過原先門市送件但門市找不到投保紀錄，請協助確認原門市情況，若需至其他門市請提供給客戶_x000a__x000a_Action: 去電門市確認情況，無人接聽。_x000a__x000a_Tools: 150113PTA04785_x000a__x000a_End Result: 072256967"/>
    <s v="一般諮詢"/>
  </r>
  <r>
    <s v="Call"/>
    <s v="voice"/>
    <d v="2025-12-09T00:00:00"/>
    <x v="1"/>
    <s v="2025-12-09 17:24:35"/>
    <s v="2025-12-09 17:26:09"/>
    <s v="SUR"/>
    <n v="17"/>
    <s v="072256967"/>
    <s v="SYNNEX"/>
    <s v="Out"/>
    <m/>
    <m/>
    <s v="Agent Ended"/>
    <s v="JianKai.Ding"/>
    <s v="UNREACHABLE"/>
    <n v="93"/>
    <m/>
    <n v="92"/>
    <n v="1"/>
    <n v="7"/>
    <n v="86"/>
    <m/>
    <m/>
    <m/>
    <m/>
    <m/>
    <m/>
    <m/>
    <m/>
    <s v="N/A"/>
    <s v="泰強守經銷商"/>
    <s v="Reason: 國泰來信，客戶因小孩騎車手機掉落，11月有透過原先門市送件但門市找不到投保紀錄，請協助確認原門市情況，若需至其他門市請提供給客戶_x000a__x000a_Action: N/A_x000a__x000a_Tools: 150113PTA04785_x000a__x000a_End Result: 無人接聽"/>
    <s v="一般諮詢"/>
  </r>
  <r>
    <s v="Call"/>
    <s v="voice"/>
    <d v="2025-12-09T00:00:00"/>
    <x v="1"/>
    <s v="2025-12-09 15:35:16"/>
    <s v="2025-12-09 15:36:50"/>
    <s v="SUR"/>
    <n v="15"/>
    <s v="0987651775"/>
    <s v="SYNNEX"/>
    <s v="Out"/>
    <m/>
    <m/>
    <s v="Agent Ended"/>
    <s v="JianKai.Ding"/>
    <s v="UNREACHABLE"/>
    <n v="93"/>
    <m/>
    <n v="92"/>
    <n v="1"/>
    <n v="36"/>
    <n v="57"/>
    <m/>
    <m/>
    <m/>
    <m/>
    <m/>
    <m/>
    <m/>
    <m/>
    <s v="N/A"/>
    <s v="泰強守經銷商"/>
    <s v="Reason: 門市來信紙本報修，請先協助確認TRS是否為有效保險件，若無權限請協助檢查文件完整性，確認事故地點並於TRS起單_x000a__x000a_Action: 起單完成，去電通知無人接聽。_x000a__x000a_Tools: 150113PTA44992_x000a__x000a_End Result: 0987651775"/>
    <s v="一般諮詢"/>
  </r>
  <r>
    <s v="Call"/>
    <s v="voice"/>
    <d v="2025-12-09T00:00:00"/>
    <x v="1"/>
    <s v="2025-12-09 15:30:45"/>
    <s v="2025-12-09 15:31:54"/>
    <s v="SUR"/>
    <n v="15"/>
    <s v="0989926950"/>
    <s v="SYNNEX"/>
    <s v="Out"/>
    <m/>
    <m/>
    <s v="Agent Ended"/>
    <s v="evan.liu"/>
    <s v="UNREACHABLE"/>
    <n v="68"/>
    <m/>
    <n v="68"/>
    <n v="1"/>
    <n v="44"/>
    <n v="24"/>
    <m/>
    <m/>
    <m/>
    <m/>
    <m/>
    <m/>
    <m/>
    <m/>
    <s v="NA"/>
    <s v="泰強守保戶"/>
    <s v="Reason: 尚未關閉FMIP_x000a__x000a_Action: 無法聯繫_x000a__x000a_Tools: 150112PTA43642_x000a__x000a_End Result: 無法聯繫"/>
    <s v="一般諮詢"/>
  </r>
  <r>
    <s v="Call"/>
    <s v="voice"/>
    <d v="2025-12-08T00:00:00"/>
    <x v="2"/>
    <s v="2025-12-08 16:14:47"/>
    <s v="2025-12-08 16:16:07"/>
    <s v="SUR"/>
    <n v="16"/>
    <s v="0989926950"/>
    <s v="SYNNEX"/>
    <s v="Out"/>
    <m/>
    <m/>
    <s v="Agent Ended"/>
    <s v="alex.chen"/>
    <s v="UNREACHABLE"/>
    <n v="79"/>
    <m/>
    <n v="79"/>
    <n v="1"/>
    <n v="26"/>
    <n v="53"/>
    <m/>
    <m/>
    <m/>
    <m/>
    <m/>
    <m/>
    <m/>
    <m/>
    <s v="NA"/>
    <s v="泰強守保戶"/>
    <s v="Reason: FMIP未關_x000a__x000a_Action: NA_x000a__x000a_Tools: 150112PTA43642_x000a__x000a_End Result:無法聯繫"/>
    <s v="一般諮詢"/>
  </r>
  <r>
    <s v="Call"/>
    <s v="voice"/>
    <d v="2025-12-08T00:00:00"/>
    <x v="2"/>
    <s v="2025-12-08 15:06:58"/>
    <s v="2025-12-08 15:07:52"/>
    <s v="SUR"/>
    <n v="15"/>
    <s v="0989926950"/>
    <s v="SYNNEX"/>
    <s v="Out"/>
    <m/>
    <m/>
    <s v="Agent Ended"/>
    <s v="alex.chen"/>
    <s v="UNREACHABLE"/>
    <n v="53"/>
    <m/>
    <n v="53"/>
    <n v="2"/>
    <n v="25"/>
    <n v="28"/>
    <m/>
    <m/>
    <m/>
    <m/>
    <m/>
    <m/>
    <m/>
    <m/>
    <s v="NA"/>
    <s v="泰強守保戶"/>
    <s v="Reason: FMIP未關_x000a__x000a_Action: NA_x000a__x000a_Tools: 150112PTA43642_x000a__x000a_End Result: 無法聯繫"/>
    <s v="一般諮詢"/>
  </r>
  <r>
    <s v="Call"/>
    <s v="voice"/>
    <d v="2025-12-08T00:00:00"/>
    <x v="2"/>
    <s v="2025-12-08 13:46:49"/>
    <s v="2025-12-08 13:50:01"/>
    <s v="SUR"/>
    <n v="13"/>
    <s v="034270998"/>
    <s v="SYNNEX"/>
    <s v="Out"/>
    <m/>
    <m/>
    <s v="Agent Ended"/>
    <s v="rex.liao"/>
    <s v="UNREACHABLE"/>
    <n v="191"/>
    <m/>
    <n v="191"/>
    <n v="1"/>
    <n v="65"/>
    <n v="126"/>
    <m/>
    <m/>
    <m/>
    <m/>
    <m/>
    <m/>
    <m/>
    <m/>
    <m/>
    <s v="泰強守經銷商"/>
    <s v="Reason: 派件，用戶A單協助批改沒有簽名，告知門市此件後續要協助批改申請_x000a__x000a_Action: 致電未接聽_x000a__x000a_Tools: 頻道派件，TCS信箱 【亞勝科技服務專案】泰強守保險報修-保單號碼150113PTC01357_x000a_維修單號60006085_x000a__x000a_End Result: 034270998_x000a_致電未接聽"/>
    <s v="一般諮詢"/>
  </r>
  <r>
    <s v="Call"/>
    <s v="voice"/>
    <d v="2025-12-08T00:00:00"/>
    <x v="2"/>
    <s v="2025-12-08 13:03:39"/>
    <s v="2025-12-08 13:04:52"/>
    <s v="SUR"/>
    <n v="13"/>
    <s v="0989926950"/>
    <s v="SYNNEX"/>
    <s v="Out"/>
    <m/>
    <m/>
    <s v="Agent Ended"/>
    <s v="alex.chen"/>
    <s v="UNREACHABLE"/>
    <n v="72"/>
    <m/>
    <n v="72"/>
    <n v="1"/>
    <n v="26"/>
    <n v="46"/>
    <m/>
    <m/>
    <m/>
    <m/>
    <m/>
    <m/>
    <m/>
    <m/>
    <s v="NA"/>
    <s v="泰強守保戶"/>
    <s v="Reason: FMIP未關_x000a__x000a_Action: NA_x000a__x000a_Tools: 150112PTA43642_x000a__x000a_End Result: 無法聯繫"/>
    <s v="一般諮詢"/>
  </r>
  <r>
    <s v="Call"/>
    <s v="voice"/>
    <d v="2025-12-08T00:00:00"/>
    <x v="2"/>
    <s v="2025-12-08 11:24:02"/>
    <s v="2025-12-08 11:25:45"/>
    <s v="SOLUTO"/>
    <n v="11"/>
    <s v="0919995430"/>
    <s v="CHT"/>
    <s v="Out"/>
    <m/>
    <m/>
    <s v="Agent Ended"/>
    <s v="alex.chen"/>
    <s v="UNREACHABLE"/>
    <n v="103"/>
    <m/>
    <n v="102"/>
    <n v="1"/>
    <n v="32"/>
    <n v="71"/>
    <m/>
    <m/>
    <m/>
    <m/>
    <m/>
    <m/>
    <m/>
    <s v="Android"/>
    <s v="Huawei P20 Pro"/>
    <s v="註冊用戶 - 快樂技術專家"/>
    <s v="Reason: 回電確認word bit 日語顯示狀況_x000a__x000a_Action: NA_x000a__x000a_Tools: NA_x000a__x000a_End Result: 第一通回電無法聯繫"/>
    <s v="程式相關"/>
  </r>
  <r>
    <s v="Call"/>
    <s v="voice"/>
    <d v="2025-12-05T00:00:00"/>
    <x v="3"/>
    <s v="2025-12-05 20:44:27"/>
    <s v="2025-12-05 20:45:36"/>
    <s v="SUR"/>
    <n v="20"/>
    <s v="0287729016"/>
    <s v="SYNNEX"/>
    <s v="Out"/>
    <m/>
    <m/>
    <s v="Agent Ended"/>
    <s v="Howard.Chen"/>
    <s v="UNREACHABLE"/>
    <n v="67"/>
    <m/>
    <n v="66"/>
    <n v="2"/>
    <n v="57"/>
    <n v="10"/>
    <m/>
    <m/>
    <m/>
    <m/>
    <m/>
    <m/>
    <m/>
    <m/>
    <s v="NA"/>
    <s v="泰強守經銷商"/>
    <s v="Reason:_x000a_150112PTA57899、150113PTA06920、150113PTA02705完成報修起單。確認是否收到回信物流單及維修編號，若收到後說明打包方式並呼叫物流。_x000a__x000a_Action: NA_x000a__x000a_Tools:TRS、TCS信箱-150112PTA57899報修、TCS信箱-150113PTA06920、TCS信箱-150113PTA02705、TCS信箱-【亞勝科技服務專案】泰強守保險報修-150112PTA57899、TCS信箱-【亞勝科技服務專案】泰強守保險報修-150113PTA02705、TCS信箱-【亞勝科技服務專案】泰強守保險報修-150113PTA06920_x000a__x000a_End Result:無法聯繫。0287729016"/>
    <s v="一般諮詢"/>
  </r>
  <r>
    <s v="Call"/>
    <s v="voice"/>
    <d v="2025-12-05T00:00:00"/>
    <x v="3"/>
    <s v="2025-12-05 20:16:45"/>
    <s v="2025-12-05 20:18:30"/>
    <s v="SUR"/>
    <n v="20"/>
    <s v="0287729016"/>
    <s v="SYNNEX"/>
    <s v="Out"/>
    <m/>
    <m/>
    <s v="Agent Ended"/>
    <s v="Howard.Chen"/>
    <s v="UNREACHABLE"/>
    <n v="103"/>
    <m/>
    <n v="103"/>
    <n v="2"/>
    <n v="57"/>
    <n v="46"/>
    <m/>
    <m/>
    <m/>
    <m/>
    <m/>
    <m/>
    <m/>
    <m/>
    <s v="NA"/>
    <s v="泰強守經銷商"/>
    <s v="Reason:_x000a_150112PTA57899、150113PTA06920、150113PTA02705完成報修起單。確認是否收到回信物流單及維修編號，若收到後說明打包方式並呼叫物流。_x000a__x000a_Action: NA_x000a__x000a_Tools:TRS、TCS信箱-150112PTA57899報修、TCS信箱-150113PTA06920、TCS信箱-150113PTA02705、TCS信箱-【亞勝科技服務專案】泰強守保險報修-150112PTA57899、TCS信箱-【亞勝科技服務專案】泰強守保險報修-150113PTA02705、TCS信箱-【亞勝科技服務專案】泰強守保險報修-150113PTA06920_x000a__x000a_End Result:無法聯繫。0287729016"/>
    <s v="一般諮詢"/>
  </r>
  <r>
    <s v="Call"/>
    <s v="voice"/>
    <d v="2025-12-05T00:00:00"/>
    <x v="3"/>
    <s v="2025-12-05 18:17:32"/>
    <s v="2025-12-05 18:19:39"/>
    <s v="SUR"/>
    <n v="18"/>
    <s v="0987651775"/>
    <s v="SYNNEX"/>
    <s v="Out"/>
    <m/>
    <m/>
    <s v="Agent Ended"/>
    <s v="JianKai.Ding"/>
    <s v="UNREACHABLE"/>
    <n v="126"/>
    <m/>
    <n v="126"/>
    <n v="1"/>
    <n v="31"/>
    <n v="95"/>
    <m/>
    <m/>
    <m/>
    <m/>
    <m/>
    <m/>
    <m/>
    <m/>
    <s v="N/A"/>
    <s v="泰強守經銷商"/>
    <s v="Reason: 仍未收到補件_x000a__x000a_Action: 無人接聽_x000a__x000a_Tools: 150113PTA44992_x000a__x000a_End Result: 0987651775"/>
    <s v="一般諮詢"/>
  </r>
  <r>
    <s v="Call"/>
    <s v="voice"/>
    <d v="2025-12-05T00:00:00"/>
    <x v="3"/>
    <s v="2025-12-05 12:19:45"/>
    <s v="2025-12-05 12:20:28"/>
    <s v="SUR"/>
    <n v="12"/>
    <s v="0902358585"/>
    <s v="SYNNEX"/>
    <s v="Out"/>
    <m/>
    <m/>
    <s v="Agent Ended"/>
    <s v="sherry.lin"/>
    <s v="UNREACHABLE"/>
    <n v="42"/>
    <m/>
    <n v="42"/>
    <n v="1"/>
    <n v="32"/>
    <n v="10"/>
    <m/>
    <m/>
    <m/>
    <m/>
    <m/>
    <m/>
    <m/>
    <m/>
    <s v="*"/>
    <s v="泰強守保戶"/>
    <s v="Reason: 保單外撥_x000a__x000a_Action: NA_x000a__x000a_Tools: 150114PTA28483_x000a__x000a_End Result: 無法聯繫"/>
    <s v="一般諮詢"/>
  </r>
  <r>
    <s v="Call"/>
    <s v="voice"/>
    <d v="2025-12-05T00:00:00"/>
    <x v="3"/>
    <s v="2025-12-05 12:18:50"/>
    <s v="2025-12-05 12:19:27"/>
    <s v="SUR"/>
    <n v="12"/>
    <s v="0918061531"/>
    <s v="SYNNEX"/>
    <s v="Out"/>
    <m/>
    <m/>
    <s v="Agent Ended"/>
    <s v="sherry.lin"/>
    <s v="UNREACHABLE"/>
    <n v="36"/>
    <m/>
    <n v="36"/>
    <n v="1"/>
    <n v="29"/>
    <n v="7"/>
    <m/>
    <m/>
    <m/>
    <m/>
    <m/>
    <m/>
    <m/>
    <m/>
    <s v=" *"/>
    <s v="泰強守保戶"/>
    <s v="Reason: 保單外撥_x000a__x000a_Action: NA_x000a__x000a_Tools: 150114PTA28476_x000a__x000a_End Result:無法聯繫"/>
    <s v="一般諮詢"/>
  </r>
  <r>
    <s v="Call"/>
    <s v="voice"/>
    <d v="2025-12-05T00:00:00"/>
    <x v="3"/>
    <s v="2025-12-05 12:17:52"/>
    <s v="2025-12-05 12:18:28"/>
    <s v="SUR"/>
    <n v="12"/>
    <s v="0989901668"/>
    <s v="SYNNEX"/>
    <s v="Out"/>
    <m/>
    <m/>
    <s v="Agent Ended"/>
    <s v="sherry.lin"/>
    <s v="UNREACHABLE"/>
    <n v="34"/>
    <m/>
    <n v="35"/>
    <n v="1"/>
    <n v="22"/>
    <n v="12"/>
    <m/>
    <m/>
    <m/>
    <m/>
    <m/>
    <m/>
    <m/>
    <m/>
    <s v="*"/>
    <s v="泰強守保戶"/>
    <s v="Reason: 保單外撥_x000a__x000a_Action: NA_x000a__x000a_Tools: 0989901668_x000a__x000a_End Result:無法聯繫"/>
    <s v="一般諮詢"/>
  </r>
  <r>
    <s v="Call"/>
    <s v="voice"/>
    <d v="2025-12-05T00:00:00"/>
    <x v="3"/>
    <s v="2025-12-05 12:17:01"/>
    <s v="2025-12-05 12:17:36"/>
    <s v="SUR"/>
    <n v="12"/>
    <s v="0910780038"/>
    <s v="SYNNEX"/>
    <s v="Out"/>
    <m/>
    <m/>
    <s v="Agent Ended"/>
    <s v="sherry.lin"/>
    <s v="UNREACHABLE"/>
    <n v="34"/>
    <m/>
    <n v="34"/>
    <n v="1"/>
    <n v="27"/>
    <n v="7"/>
    <m/>
    <m/>
    <m/>
    <m/>
    <m/>
    <m/>
    <m/>
    <m/>
    <s v="*"/>
    <s v="泰強守保戶"/>
    <s v="Reason: 保單外撥_x000a__x000a_Action: NA_x000a__x000a_Tools: 150114PTA28403_x000a__x000a_End Result: 無法聯繫"/>
    <s v="一般諮詢"/>
  </r>
  <r>
    <s v="Call"/>
    <s v="voice"/>
    <d v="2025-12-05T00:00:00"/>
    <x v="3"/>
    <s v="2025-12-05 12:15:53"/>
    <s v="2025-12-05 12:16:48"/>
    <s v="SUR"/>
    <n v="12"/>
    <s v="0919169872"/>
    <s v="SYNNEX"/>
    <s v="Out"/>
    <m/>
    <m/>
    <s v="Agent Ended"/>
    <s v="sherry.lin"/>
    <s v="UNREACHABLE"/>
    <n v="54"/>
    <m/>
    <n v="53"/>
    <n v="1"/>
    <n v="22"/>
    <n v="32"/>
    <m/>
    <m/>
    <m/>
    <m/>
    <m/>
    <m/>
    <m/>
    <m/>
    <s v="*"/>
    <s v="泰強守保戶"/>
    <s v="Reason: 保單外撥_x000a__x000a_Action: NA_x000a__x000a_Tools: 150114PTA28380_x000a__x000a_End Result: 無法聯繫"/>
    <s v="一般諮詢"/>
  </r>
  <r>
    <s v="Call"/>
    <s v="voice"/>
    <d v="2025-12-05T00:00:00"/>
    <x v="3"/>
    <s v="2025-12-05 12:14:27"/>
    <s v="2025-12-05 12:15:38"/>
    <s v="SUR"/>
    <n v="12"/>
    <s v="0968527889"/>
    <s v="SYNNEX"/>
    <s v="Out"/>
    <m/>
    <m/>
    <s v="Agent Ended"/>
    <s v="sherry.lin"/>
    <s v="UNREACHABLE"/>
    <n v="69"/>
    <m/>
    <n v="69"/>
    <n v="1"/>
    <n v="33"/>
    <n v="36"/>
    <m/>
    <m/>
    <m/>
    <m/>
    <m/>
    <m/>
    <m/>
    <m/>
    <s v="*"/>
    <s v="泰強守保戶"/>
    <s v="Reason: 保單外撥_x000a__x000a_Action: NA_x000a__x000a_Tools:150114PTA28365_x000a__x000a_End Result: 無法聯繫"/>
    <s v="一般諮詢"/>
  </r>
  <r>
    <s v="Call"/>
    <s v="voice"/>
    <d v="2025-12-05T00:00:00"/>
    <x v="3"/>
    <s v="2025-12-05 12:13:40"/>
    <s v="2025-12-05 12:14:15"/>
    <s v="SUR"/>
    <n v="12"/>
    <s v="0970091730"/>
    <s v="SYNNEX"/>
    <s v="Out"/>
    <m/>
    <m/>
    <s v="Agent Ended"/>
    <s v="sherry.lin"/>
    <s v="UNREACHABLE"/>
    <n v="34"/>
    <m/>
    <n v="34"/>
    <n v="1"/>
    <n v="15"/>
    <n v="19"/>
    <m/>
    <m/>
    <m/>
    <m/>
    <m/>
    <m/>
    <m/>
    <m/>
    <s v="*"/>
    <s v="泰強守保戶"/>
    <s v="Reason: 保單外撥_x000a__x000a_Action: NA_x000a__x000a_Tools: 150114PTA28323_x000a__x000a_End Result: 無法聯繫"/>
    <s v="一般諮詢"/>
  </r>
  <r>
    <s v="Call"/>
    <s v="voice"/>
    <d v="2025-12-05T00:00:00"/>
    <x v="3"/>
    <s v="2025-12-05 12:12:49"/>
    <s v="2025-12-05 12:13:31"/>
    <s v="SUR"/>
    <n v="12"/>
    <s v="0987897228"/>
    <s v="SYNNEX"/>
    <s v="Out"/>
    <m/>
    <m/>
    <s v="Agent Ended"/>
    <s v="sherry.lin"/>
    <s v="UNREACHABLE"/>
    <n v="41"/>
    <m/>
    <n v="41"/>
    <n v="1"/>
    <n v="11"/>
    <n v="30"/>
    <m/>
    <m/>
    <m/>
    <m/>
    <m/>
    <m/>
    <m/>
    <m/>
    <s v="*"/>
    <s v="泰強守保戶"/>
    <s v="Reason: 保單外撥_x000a__x000a_Action: _x000a_NA_x000a_Tools: _x000a_150114PTA28263_x000a_End Result: 無法聯繫"/>
    <s v="一般諮詢"/>
  </r>
  <r>
    <s v="Call"/>
    <s v="voice"/>
    <d v="2025-12-05T00:00:00"/>
    <x v="3"/>
    <s v="2025-12-05 12:11:43"/>
    <s v="2025-12-05 12:12:38"/>
    <s v="SUR"/>
    <n v="12"/>
    <s v="0976292044"/>
    <s v="SYNNEX"/>
    <s v="Out"/>
    <m/>
    <m/>
    <s v="Agent Ended"/>
    <s v="sherry.lin"/>
    <s v="UNREACHABLE"/>
    <n v="53"/>
    <m/>
    <n v="53"/>
    <n v="1"/>
    <n v="29"/>
    <n v="24"/>
    <m/>
    <m/>
    <m/>
    <m/>
    <m/>
    <m/>
    <m/>
    <m/>
    <s v="*"/>
    <s v="泰強守保戶"/>
    <s v="Reason: _x000a_保單外撥_x000a_Action: _x000a_NA_x000a_Tools: 150114PTA28220_x000a__x000a_End Result: 無法聯繫"/>
    <s v="一般諮詢"/>
  </r>
  <r>
    <s v="Call"/>
    <s v="voice"/>
    <d v="2025-12-05T00:00:00"/>
    <x v="3"/>
    <s v="2025-12-05 12:10:36"/>
    <s v="2025-12-05 12:11:17"/>
    <s v="SUR"/>
    <n v="12"/>
    <s v="0921230831"/>
    <s v="SYNNEX"/>
    <s v="Out"/>
    <m/>
    <m/>
    <s v="Agent Ended"/>
    <s v="sherry.lin"/>
    <s v="UNREACHABLE"/>
    <n v="40"/>
    <m/>
    <n v="40"/>
    <n v="1"/>
    <n v="34"/>
    <n v="6"/>
    <m/>
    <m/>
    <m/>
    <m/>
    <m/>
    <m/>
    <m/>
    <m/>
    <s v="*"/>
    <s v="泰強守保戶"/>
    <s v="Reason: _x000a_保單外撥_x000a_Action: _x000a_NA_x000a_Tools: 150114PTA28217_x000a__x000a_End Result: 無法聯繫"/>
    <s v="一般諮詢"/>
  </r>
  <r>
    <s v="Call"/>
    <s v="voice"/>
    <d v="2025-12-04T00:00:00"/>
    <x v="4"/>
    <s v="2025-12-04 19:44:28"/>
    <s v="2025-12-04 19:45:45"/>
    <s v="SOLUTO"/>
    <n v="19"/>
    <s v="0932024171"/>
    <s v="DEX"/>
    <s v="Out"/>
    <m/>
    <m/>
    <s v="Agent Ended"/>
    <s v="amber.wang"/>
    <s v="UNREACHABLE"/>
    <n v="76"/>
    <m/>
    <n v="76"/>
    <n v="1"/>
    <n v="29"/>
    <n v="47"/>
    <m/>
    <m/>
    <m/>
    <m/>
    <m/>
    <m/>
    <m/>
    <s v="iOS"/>
    <s v="Apple  iPad Pro 12.9"/>
    <s v="註冊用戶 - 科技易即通"/>
    <s v="Reason: _x000a_表示有個東西看不懂 確認LMI中 無回應斷線回撥_x000a_協助綁定Apple  iPad Pro 12.9_x000a_Action: _x000a_第二通未接_x000a_Tools: _x000a_NA_x000a_End Result: _x000a_第二通未接 簡訊通知"/>
    <s v="未提供服務"/>
  </r>
  <r>
    <s v="Call"/>
    <s v="voice"/>
    <d v="2025-12-04T00:00:00"/>
    <x v="4"/>
    <s v="2025-12-04 19:35:20"/>
    <s v="2025-12-04 19:36:48"/>
    <s v="SOLUTO"/>
    <n v="19"/>
    <s v="0932024171"/>
    <s v="DEX"/>
    <s v="Out"/>
    <m/>
    <m/>
    <s v="Agent Ended"/>
    <s v="amber.wang"/>
    <s v="UNREACHABLE"/>
    <n v="86"/>
    <m/>
    <n v="86"/>
    <n v="1"/>
    <n v="30"/>
    <n v="56"/>
    <m/>
    <m/>
    <m/>
    <m/>
    <m/>
    <m/>
    <m/>
    <s v="iOS"/>
    <s v=" Apple iPad Pro"/>
    <s v="註冊用戶 - 科技易即通"/>
    <s v="Reason: _x000a_表示有個東西看不懂 確認LMI中 無回應斷線回撥_x000a_協助綁定 Apple iPad Pro_x000a_Action: _x000a_第一通未接_x000a_Tools: _x000a_NA_x000a_End Result: _x000a_第一通未接"/>
    <s v="未提供服務"/>
  </r>
  <r>
    <s v="Call"/>
    <s v="voice"/>
    <d v="2025-12-04T00:00:00"/>
    <x v="4"/>
    <s v="2025-12-04 19:00:49"/>
    <s v="2025-12-04 19:01:37"/>
    <s v="SUR"/>
    <n v="19"/>
    <s v="0989926950"/>
    <s v="SYNNEX"/>
    <s v="Out"/>
    <m/>
    <m/>
    <s v="Agent Ended"/>
    <s v="amber.wang"/>
    <s v="UNREACHABLE"/>
    <n v="47"/>
    <m/>
    <n v="47"/>
    <n v="1"/>
    <n v="30"/>
    <n v="17"/>
    <m/>
    <m/>
    <m/>
    <m/>
    <m/>
    <m/>
    <m/>
    <m/>
    <s v="NA"/>
    <s v="泰強守保戶"/>
    <s v="Reason: _x000a_通知FMIP未關A0071_x000a_Action: _x000a_無人接聽_x000a_Tools: _x000a_頻道、TCS:回覆: 急-TRS系統限制無法建單150112PTA43642煩請協助確認，感謝_x000a_End Result: _x000a_無人接聽_x000a_0989926950"/>
    <s v="一般諮詢"/>
  </r>
  <r>
    <s v="Call"/>
    <s v="voice"/>
    <d v="2025-12-04T00:00:00"/>
    <x v="4"/>
    <s v="2025-12-04 12:22:30"/>
    <s v="2025-12-04 12:23:09"/>
    <s v="SUR"/>
    <n v="12"/>
    <s v="0939356525"/>
    <s v="SYNNEX"/>
    <s v="Out"/>
    <m/>
    <m/>
    <s v="Agent Ended"/>
    <s v="sherry.lin"/>
    <s v="UNREACHABLE"/>
    <n v="38"/>
    <m/>
    <n v="38"/>
    <n v="1"/>
    <n v="24"/>
    <n v="14"/>
    <m/>
    <m/>
    <m/>
    <m/>
    <m/>
    <m/>
    <m/>
    <m/>
    <s v="*"/>
    <s v="泰強守保戶"/>
    <s v="Reason: 簡訊保單外撥_x000a__x000a_Action: NA_x000a__x000a_Tools: 150114PTA28200_x000a__x000a__x000a_End Result: 無法聯繫"/>
    <s v="一般諮詢"/>
  </r>
  <r>
    <s v="Call"/>
    <s v="voice"/>
    <d v="2025-12-04T00:00:00"/>
    <x v="4"/>
    <s v="2025-12-04 12:11:41"/>
    <s v="2025-12-04 12:12:27"/>
    <s v="SUR"/>
    <n v="12"/>
    <s v="150114PTA28056"/>
    <s v="SYNNEX"/>
    <s v="Out"/>
    <m/>
    <m/>
    <s v="Agent Ended"/>
    <s v="sherry.lin"/>
    <s v="UNREACHABLE"/>
    <n v="45"/>
    <m/>
    <n v="45"/>
    <n v="1"/>
    <n v="1"/>
    <n v="44"/>
    <m/>
    <m/>
    <m/>
    <m/>
    <m/>
    <m/>
    <m/>
    <m/>
    <s v="*"/>
    <s v="泰強守保戶"/>
    <s v="Reason: 簡訊保單外撥_x000a__x000a_Action: NA_x000a__x000a_Tools: 150114PTA28056_x000a__x000a__x000a_End Result: 無法聯繫"/>
    <s v="一般諮詢"/>
  </r>
  <r>
    <s v="Call"/>
    <s v="voice"/>
    <d v="2025-12-04T00:00:00"/>
    <x v="4"/>
    <s v="2025-12-04 12:04:38"/>
    <s v="2025-12-04 12:05:20"/>
    <s v="SUR"/>
    <n v="12"/>
    <s v="0938010977"/>
    <s v="SYNNEX"/>
    <s v="Out"/>
    <m/>
    <m/>
    <s v="Agent Ended"/>
    <s v="sherry.lin"/>
    <s v="UNREACHABLE"/>
    <n v="41"/>
    <m/>
    <n v="41"/>
    <n v="1"/>
    <n v="35"/>
    <n v="6"/>
    <m/>
    <m/>
    <m/>
    <m/>
    <m/>
    <m/>
    <m/>
    <m/>
    <s v="*"/>
    <s v="泰強守保戶"/>
    <s v="Reason: 簡訊保單外撥_x000a__x000a_Action: NA_x000a__x000a_Tools: 150114PTA27641_x000a_End Result: 無法聯繫"/>
    <s v="一般諮詢"/>
  </r>
  <r>
    <s v="Call"/>
    <s v="voice"/>
    <d v="2025-12-04T00:00:00"/>
    <x v="4"/>
    <s v="2025-12-04 12:02:49"/>
    <s v="2025-12-04 12:03:31"/>
    <s v="SUR"/>
    <n v="12"/>
    <s v="0963769092"/>
    <s v="SYNNEX"/>
    <s v="Out"/>
    <m/>
    <m/>
    <s v="Agent Ended"/>
    <s v="sherry.lin"/>
    <s v="UNREACHABLE"/>
    <n v="41"/>
    <m/>
    <n v="41"/>
    <n v="1"/>
    <n v="24"/>
    <n v="17"/>
    <m/>
    <m/>
    <m/>
    <m/>
    <m/>
    <m/>
    <m/>
    <m/>
    <s v="*"/>
    <s v="泰強守保戶"/>
    <s v="Reason: 簡訊保單外撥_x000a__x000a_Action: NA_x000a__x000a_Tools: 150114PTA27422_x000a__x000a_End Result: 無法聯繫"/>
    <s v="一般諮詢"/>
  </r>
  <r>
    <s v="Call"/>
    <s v="voice"/>
    <d v="2025-12-04T00:00:00"/>
    <x v="4"/>
    <s v="2025-12-04 12:01:32"/>
    <s v="2025-12-04 12:02:24"/>
    <s v="SUR"/>
    <n v="12"/>
    <s v="0972101610"/>
    <s v="SYNNEX"/>
    <s v="Out"/>
    <m/>
    <m/>
    <s v="Agent Ended"/>
    <s v="sherry.lin"/>
    <s v="UNREACHABLE"/>
    <n v="51"/>
    <m/>
    <n v="51"/>
    <n v="1"/>
    <n v="39"/>
    <n v="12"/>
    <m/>
    <m/>
    <m/>
    <m/>
    <m/>
    <m/>
    <m/>
    <m/>
    <s v="*"/>
    <s v="泰強守保戶"/>
    <s v="Reason: 簡訊保單外撥_x000a__x000a_Action: _x000a_NA_x000a_Tools: 150114PTA27145_x000a_End Result: 無法聯繫"/>
    <s v="一般諮詢"/>
  </r>
  <r>
    <s v="Call"/>
    <s v="voice"/>
    <d v="2025-12-03T00:00:00"/>
    <x v="0"/>
    <s v="2025-12-03 19:05:34"/>
    <s v="2025-12-03 19:06:23"/>
    <s v="SUR"/>
    <n v="19"/>
    <s v="0989926950"/>
    <s v="SYNNEX"/>
    <s v="Out"/>
    <m/>
    <m/>
    <s v="Agent Ended"/>
    <s v="amber.wang"/>
    <s v="UNREACHABLE"/>
    <n v="47"/>
    <m/>
    <n v="47"/>
    <n v="2"/>
    <n v="28"/>
    <n v="19"/>
    <m/>
    <m/>
    <m/>
    <m/>
    <m/>
    <m/>
    <m/>
    <m/>
    <s v="NA"/>
    <s v="泰強守保戶"/>
    <s v="Reason: _x000a_通知FMIP未關A0071_x000a_Action: _x000a_無人接聽_x000a_Tools: _x000a_頻道、TCS:回覆: 急-TRS系統限制無法建單150112PTA43642煩請協助確認，感謝_x000a_End Result: _x000a_無人接聽_x000a_0989926950"/>
    <s v="一般諮詢"/>
  </r>
  <r>
    <s v="Call"/>
    <s v="voice"/>
    <d v="2025-12-03T00:00:00"/>
    <x v="0"/>
    <s v="2025-12-03 17:14:53"/>
    <s v="2025-12-03 17:17:34"/>
    <s v="SUR"/>
    <n v="17"/>
    <s v="0989987525"/>
    <s v="SYNNEX"/>
    <s v="Out"/>
    <m/>
    <m/>
    <s v="Agent Ended"/>
    <s v="JianKai.Ding"/>
    <s v="UNREACHABLE"/>
    <n v="159"/>
    <m/>
    <n v="159"/>
    <n v="2"/>
    <n v="57"/>
    <n v="102"/>
    <m/>
    <m/>
    <m/>
    <m/>
    <m/>
    <m/>
    <m/>
    <m/>
    <s v="N/A"/>
    <s v="泰強守經銷商"/>
    <s v="Reason: 請協助聯繫門市提供可聯絡的客戶電話_x000a__x000a_Action: N/A_x000a__x000a_Tools: 60005983、150112PTA54539_x000a__x000a_End Result: 無法聯繫"/>
    <s v="一般諮詢"/>
  </r>
  <r>
    <s v="Call"/>
    <s v="voice"/>
    <d v="2025-12-03T00:00:00"/>
    <x v="0"/>
    <s v="2025-12-03 16:11:26"/>
    <s v="2025-12-03 16:12:27"/>
    <s v="SUR"/>
    <n v="16"/>
    <s v="0989926950"/>
    <s v="SYNNEX"/>
    <s v="Out"/>
    <m/>
    <m/>
    <s v="Agent Ended"/>
    <s v="amber.wang"/>
    <s v="UNREACHABLE"/>
    <n v="60"/>
    <m/>
    <n v="60"/>
    <n v="1"/>
    <n v="29"/>
    <n v="31"/>
    <m/>
    <m/>
    <m/>
    <m/>
    <m/>
    <m/>
    <m/>
    <m/>
    <s v="NA"/>
    <s v="泰強守保戶"/>
    <s v="Reason: _x000a_通知FMIP未關A0071_x000a_Action: _x000a_無人接聽_x000a_Tools: _x000a_頻道、TCS:回覆: 急-TRS系統限制無法建單150112PTA43642煩請協助確認，感謝_x000a_End Result: _x000a_無人接聽_x000a_0989926950"/>
    <s v="一般諮詢"/>
  </r>
  <r>
    <s v="Call"/>
    <s v="voice"/>
    <d v="2025-12-03T00:00:00"/>
    <x v="0"/>
    <s v="2025-12-03 15:03:41"/>
    <s v="2025-12-03 15:05:55"/>
    <s v="SUR"/>
    <n v="15"/>
    <s v="0989987525"/>
    <s v="SYNNEX"/>
    <s v="Out"/>
    <m/>
    <m/>
    <s v="Agent Ended"/>
    <s v="JianKai.Ding"/>
    <s v="UNREACHABLE"/>
    <n v="133"/>
    <m/>
    <n v="133"/>
    <n v="1"/>
    <n v="58"/>
    <n v="75"/>
    <m/>
    <m/>
    <m/>
    <m/>
    <m/>
    <m/>
    <m/>
    <m/>
    <s v="N/A"/>
    <s v="泰強守經銷商"/>
    <s v="Reason: 請協助聯繫門市提供可聯絡的客戶電話。維修中心連繫不到客戶_x000a__x000a_Action: n/a_x000a__x000a_Tools: 60005983_x000a__x000a_End Result: 未連繫上"/>
    <s v="一般諮詢"/>
  </r>
  <r>
    <s v="Call"/>
    <s v="voice"/>
    <d v="2025-12-03T00:00:00"/>
    <x v="0"/>
    <s v="2025-12-03 14:05:49"/>
    <s v="2025-12-03 14:06:51"/>
    <s v="SUR"/>
    <n v="14"/>
    <s v="0989926950"/>
    <s v="SYNNEX"/>
    <s v="Out"/>
    <m/>
    <m/>
    <s v="Agent Ended"/>
    <s v="amber.wang"/>
    <s v="UNREACHABLE"/>
    <n v="61"/>
    <m/>
    <n v="61"/>
    <n v="1"/>
    <n v="29"/>
    <n v="32"/>
    <m/>
    <m/>
    <m/>
    <m/>
    <m/>
    <m/>
    <m/>
    <m/>
    <s v="NA"/>
    <s v="泰強守保戶"/>
    <s v="Reason: _x000a_通知FMIP未關A0071_x000a_Action: _x000a_無人接聽_x000a_Tools: _x000a_頻道、TCS:回覆: 急-TRS系統限制無法建單150112PTA43642煩請協助確認，感謝_x000a_End Result: _x000a_無人接聽_x000a_0989926950"/>
    <s v="一般諮詢"/>
  </r>
  <r>
    <s v="Call"/>
    <s v="voice"/>
    <d v="2025-12-03T00:00:00"/>
    <x v="0"/>
    <s v="2025-12-03 12:29:48"/>
    <s v="2025-12-03 12:32:06"/>
    <s v="SUR"/>
    <n v="12"/>
    <s v="0226338970"/>
    <s v="SYNNEX"/>
    <s v="Out"/>
    <m/>
    <m/>
    <s v="Agent Ended"/>
    <s v="JianKai.Ding"/>
    <s v="UNREACHABLE"/>
    <n v="136"/>
    <m/>
    <n v="137"/>
    <n v="1"/>
    <n v="57"/>
    <n v="79"/>
    <m/>
    <m/>
    <m/>
    <m/>
    <m/>
    <m/>
    <m/>
    <m/>
    <s v="N/A"/>
    <s v="泰強守經銷商"/>
    <s v="Reason: Gina來信，客戶匯款自負額後因原廠出貨時間太久改舊機買回, 目前已完成舊機買回, _x000a_但客戶提供舊機買回帳戶非原先自負額匯款帳戶,目前聯繫不上客戶_x000a_請門市協助通知客戶提供原先自負額匯款帳戶詳細資料以及可連絡到的電話, 以便維修中心進行退款作業._x000a__x000a_Action: N/A_x000a__x000a_Tools: 150113PTA01191、60005823_x000a__x000a_End Result: 0226338970"/>
    <s v="一般諮詢"/>
  </r>
  <r>
    <s v="Call"/>
    <s v="voice"/>
    <d v="2025-12-02T00:00:00"/>
    <x v="1"/>
    <s v="2025-12-02 19:01:43"/>
    <s v="2025-12-02 19:02:40"/>
    <s v="SUR"/>
    <n v="19"/>
    <s v="0989926950"/>
    <s v="SYNNEX"/>
    <s v="Out"/>
    <m/>
    <m/>
    <s v="Agent Ended"/>
    <s v="amber.wang"/>
    <s v="UNREACHABLE"/>
    <n v="55"/>
    <m/>
    <n v="56"/>
    <n v="1"/>
    <n v="28"/>
    <n v="27"/>
    <m/>
    <m/>
    <m/>
    <m/>
    <m/>
    <m/>
    <m/>
    <m/>
    <s v="NA"/>
    <s v="泰強守保戶"/>
    <s v="Reason: _x000a_通知FMIP未關A0071_x000a_Action: _x000a_無人接聽_x000a_Tools: _x000a_頻道、TCS:回覆: 急-TRS系統限制無法建單150112PTA43642煩請協助確認，感謝_x000a_End Result: _x000a_無人接聽_x000a_0989926950"/>
    <s v="一般諮詢"/>
  </r>
  <r>
    <s v="Call"/>
    <s v="voice"/>
    <d v="2025-12-02T00:00:00"/>
    <x v="1"/>
    <s v="2025-12-02 17:24:58"/>
    <s v="2025-12-02 17:26:22"/>
    <s v="SUR"/>
    <n v="17"/>
    <s v="062301223"/>
    <s v="SYNNEX"/>
    <s v="Out"/>
    <m/>
    <m/>
    <s v="Agent Ended"/>
    <s v="amber.wang"/>
    <s v="UNREACHABLE"/>
    <n v="83"/>
    <m/>
    <n v="82"/>
    <n v="2"/>
    <n v="32"/>
    <n v="51"/>
    <m/>
    <m/>
    <m/>
    <m/>
    <m/>
    <m/>
    <m/>
    <m/>
    <s v="NA"/>
    <s v="泰強守經銷商"/>
    <s v="Reason: _x000a_維修案件確認通知60005924_x000a_Action: _x000a_無人接聽_x000a_Tools: _x000a_頻道、TCS:RE: 維修案件確認-60005924-150112PTA53595_x000a_End Result: _x000a_無人接聽_x000a_062301223"/>
    <s v="一般諮詢"/>
  </r>
  <r>
    <s v="Call"/>
    <s v="voice"/>
    <d v="2025-12-02T00:00:00"/>
    <x v="1"/>
    <s v="2025-12-02 17:23:38"/>
    <s v="2025-12-02 17:24:52"/>
    <s v="SUR"/>
    <n v="17"/>
    <s v="0908805789"/>
    <s v="SYNNEX"/>
    <s v="Out"/>
    <m/>
    <m/>
    <s v="Agent Ended"/>
    <s v="amber.wang"/>
    <s v="UNREACHABLE"/>
    <n v="72"/>
    <m/>
    <n v="72"/>
    <n v="1"/>
    <n v="33"/>
    <n v="39"/>
    <m/>
    <m/>
    <m/>
    <m/>
    <m/>
    <m/>
    <m/>
    <m/>
    <s v="NA"/>
    <s v="泰強守經銷商"/>
    <s v="Reason: _x000a_維修案件確認60005924_x000a_Action: _x000a_無人接聽_x000a_Tools: _x000a_頻道_x000a_End Result: _x000a_無人接聽_x000a_0908805789"/>
    <s v="一般諮詢"/>
  </r>
  <r>
    <s v="Call"/>
    <s v="voice"/>
    <d v="2025-12-02T00:00:00"/>
    <x v="1"/>
    <s v="2025-12-02 17:17:27"/>
    <s v="2025-12-02 17:18:58"/>
    <s v="SUR"/>
    <n v="17"/>
    <s v="0922036012"/>
    <s v="SYNNEX"/>
    <s v="Out"/>
    <m/>
    <m/>
    <s v="Agent Ended"/>
    <s v="Howard.Chen"/>
    <s v="UNREACHABLE"/>
    <n v="88"/>
    <m/>
    <n v="89"/>
    <n v="2"/>
    <n v="53"/>
    <n v="35"/>
    <m/>
    <m/>
    <m/>
    <m/>
    <m/>
    <m/>
    <m/>
    <m/>
    <s v="NA"/>
    <s v="泰強守保戶"/>
    <s v="Reason:回電提供可協辦續保門市資訊，洋蔥網通-402臺中市南區美村南路42號。_x000a__x000a_Action: NA_x000a__x000a_Tools:TCS信箱-回覆: [緊急]保單號碼150113PTA45284，12月3日保單到期，請協助引導至門市續保_x000a__x000a_End Result:無法聯繫。0922036012"/>
    <s v="一般諮詢"/>
  </r>
  <r>
    <s v="Call"/>
    <s v="voice"/>
    <d v="2025-12-02T00:00:00"/>
    <x v="1"/>
    <s v="2025-12-02 17:07:47"/>
    <s v="2025-12-02 17:08:39"/>
    <s v="SUR"/>
    <n v="17"/>
    <s v="0989926950"/>
    <s v="SYNNEX"/>
    <s v="Out"/>
    <m/>
    <m/>
    <s v="Agent Ended"/>
    <s v="amber.wang"/>
    <s v="UNREACHABLE"/>
    <n v="50"/>
    <m/>
    <n v="51"/>
    <n v="1"/>
    <n v="20"/>
    <n v="30"/>
    <m/>
    <m/>
    <m/>
    <m/>
    <m/>
    <m/>
    <m/>
    <m/>
    <s v="NA"/>
    <s v="泰強守保戶"/>
    <s v="Reason: _x000a_通知FMIP未關A0071_x000a_Action: _x000a_無人接聽_x000a_Tools: _x000a_頻道、TCS:TCS:回覆: 急-TRS系統限制無法建單150112PTA43642煩請協助確認，感謝_x000a_End Result: _x000a_無人接聽_x000a_0989926950"/>
    <s v="一般諮詢"/>
  </r>
  <r>
    <s v="Call"/>
    <s v="voice"/>
    <d v="2025-12-02T00:00:00"/>
    <x v="1"/>
    <s v="2025-12-02 16:33:55"/>
    <s v="2025-12-02 16:35:05"/>
    <s v="SUR"/>
    <n v="16"/>
    <s v="0922036012"/>
    <s v="SYNNEX"/>
    <s v="Out"/>
    <m/>
    <m/>
    <s v="Agent Ended"/>
    <s v="Howard.Chen"/>
    <s v="UNREACHABLE"/>
    <n v="69"/>
    <m/>
    <n v="69"/>
    <n v="1"/>
    <n v="60"/>
    <n v="9"/>
    <m/>
    <m/>
    <m/>
    <m/>
    <m/>
    <m/>
    <m/>
    <m/>
    <s v="NA"/>
    <s v="泰強守保戶"/>
    <s v="Reason:保戶本人賴*華先生，保單明日到期，確認客戶欲前往續保縣市區域，以利後續提供協辦門市_x000a__x000a_Action: NA_x000a__x000a_Tools:TCS信箱-[緊急]保單號碼150113PTA45284，12月3日保單到期，請協助引導至門市續保_x000a__x000a_End Result:無法聯繫。0922036012"/>
    <s v="一般諮詢"/>
  </r>
  <r>
    <s v="Call"/>
    <s v="voice"/>
    <d v="2025-12-02T00:00:00"/>
    <x v="1"/>
    <s v="2025-12-02 15:45:37"/>
    <s v="2025-12-02 15:46:43"/>
    <s v="SUR"/>
    <n v="15"/>
    <s v="0922036012"/>
    <s v="SYNNEX"/>
    <s v="Out"/>
    <m/>
    <m/>
    <s v="Agent Ended"/>
    <s v="Howard.Chen"/>
    <s v="UNREACHABLE"/>
    <n v="64"/>
    <m/>
    <n v="64"/>
    <n v="2"/>
    <n v="51"/>
    <n v="13"/>
    <m/>
    <m/>
    <m/>
    <m/>
    <m/>
    <m/>
    <m/>
    <m/>
    <s v="NA"/>
    <s v="泰強守保戶"/>
    <s v="Reason:保戶本人賴*華先生，保單明日到期，確認客戶欲前往續保縣市區域，以利後續提供協辦門市_x000a__x000a_Action: NA_x000a__x000a_Tools:TCS信箱-[緊急]保單號碼150113PTA45284，12月3日保單到期，請協助引導至門市續保_x000a__x000a_End Result:無法聯繫。0922036012"/>
    <s v="一般諮詢"/>
  </r>
  <r>
    <s v="Call"/>
    <s v="voice"/>
    <d v="2025-12-02T00:00:00"/>
    <x v="1"/>
    <s v="2025-12-02 15:16:31"/>
    <s v="2025-12-02 15:17:54"/>
    <s v="SUR"/>
    <n v="15"/>
    <s v="0922036012"/>
    <s v="SYNNEX"/>
    <s v="Out"/>
    <m/>
    <m/>
    <s v="Agent Ended"/>
    <s v="Howard.Chen"/>
    <s v="UNREACHABLE"/>
    <n v="82"/>
    <m/>
    <n v="82"/>
    <n v="1"/>
    <n v="53"/>
    <n v="29"/>
    <m/>
    <m/>
    <m/>
    <m/>
    <m/>
    <m/>
    <m/>
    <m/>
    <s v="NA"/>
    <s v="泰強守保戶"/>
    <s v="Reason:保戶本人賴*華先生，保單明日到期，確認客戶欲前往續保縣市區域，以利後續提供協辦門市_x000a__x000a_Action: NA_x000a__x000a_Tools:TCS信箱-[緊急]保單號碼150113PTA45284，12月3日保單到期，請協助引導至門市續保_x000a__x000a_End Result:無法聯繫。0922036012"/>
    <s v="一般諮詢"/>
  </r>
  <r>
    <s v="Call"/>
    <s v="voice"/>
    <d v="2025-12-02T00:00:00"/>
    <x v="1"/>
    <s v="2025-12-02 15:01:25"/>
    <s v="2025-12-02 15:03:06"/>
    <s v="SUR"/>
    <n v="15"/>
    <s v="0989926950"/>
    <s v="SYNNEX"/>
    <s v="Out"/>
    <m/>
    <m/>
    <s v="Agent Ended"/>
    <s v="amber.wang"/>
    <s v="UNREACHABLE"/>
    <n v="99"/>
    <m/>
    <n v="100"/>
    <n v="2"/>
    <n v="28"/>
    <n v="71"/>
    <m/>
    <m/>
    <m/>
    <m/>
    <m/>
    <m/>
    <m/>
    <m/>
    <s v="NA"/>
    <s v="泰強守保戶"/>
    <s v="Reason: _x000a_通知FMIP未關A0071_x000a_Action: _x000a_無人接聽_x000a_Tools: _x000a_頻道、TCS:TCS:回覆: 急-TRS系統限制無法建單150112PTA43642煩請協助確認，感謝_x000a_End Result: _x000a_無人接聽_x000a_0989926950"/>
    <s v="一般諮詢"/>
  </r>
  <r>
    <s v="Call"/>
    <s v="voice"/>
    <d v="2025-12-02T00:00:00"/>
    <x v="1"/>
    <s v="2025-12-02 14:01:37"/>
    <s v="2025-12-02 14:04:06"/>
    <s v="SOLUTO"/>
    <n v="14"/>
    <s v="0925299168"/>
    <s v="FET"/>
    <s v="Out"/>
    <m/>
    <m/>
    <s v="Agent Ended"/>
    <s v="JianKai.Ding"/>
    <s v="UNREACHABLE"/>
    <n v="148"/>
    <m/>
    <n v="147"/>
    <n v="1"/>
    <n v="57"/>
    <n v="91"/>
    <m/>
    <m/>
    <m/>
    <m/>
    <m/>
    <m/>
    <m/>
    <s v="iOS"/>
    <s v="Apple iPhone 12"/>
    <s v="註冊用戶 - 數位萬事通"/>
    <s v="Reason: 預約回電0925299168 (line無法發送及接收信息，網路狀態正常)_x000a__x000a_Action: n/a_x000a__x000a_Tools: n/a_x000a__x000a_End Result: 無人接聽"/>
    <s v="未提供服務"/>
  </r>
  <r>
    <s v="Call"/>
    <s v="voice"/>
    <d v="2025-12-02T00:00:00"/>
    <x v="1"/>
    <s v="2025-12-02 14:00:17"/>
    <s v="2025-12-02 14:01:20"/>
    <s v="SOLUTO"/>
    <n v="14"/>
    <s v="0925299168"/>
    <s v="FET"/>
    <s v="Out"/>
    <m/>
    <m/>
    <s v="Agent Ended"/>
    <s v="JianKai.Ding"/>
    <s v="UNREACHABLE"/>
    <n v="61"/>
    <m/>
    <n v="62"/>
    <n v="2"/>
    <n v="6"/>
    <n v="55"/>
    <m/>
    <m/>
    <m/>
    <m/>
    <m/>
    <m/>
    <m/>
    <s v="iOS"/>
    <s v="Apple iPhone 12"/>
    <s v="註冊用戶 - 數位萬事通"/>
    <s v="Reason: 預約回電0925299168_x000a__x000a_Action: n/a_x000a__x000a_Tools: n/a_x000a__x000a_End Result: 無人接聽"/>
    <s v="未提供服務"/>
  </r>
  <r>
    <s v="Call"/>
    <s v="voice"/>
    <d v="2025-12-02T00:00:00"/>
    <x v="1"/>
    <s v="2025-12-02 12:52:23"/>
    <s v="2025-12-02 12:53:00"/>
    <s v="SUR"/>
    <n v="12"/>
    <s v="0966632181"/>
    <s v="SYNNEX"/>
    <s v="Out"/>
    <m/>
    <m/>
    <s v="Agent Ended"/>
    <s v="sherry.lin"/>
    <s v="UNREACHABLE"/>
    <n v="35"/>
    <m/>
    <n v="36"/>
    <n v="1"/>
    <n v="23"/>
    <n v="12"/>
    <m/>
    <m/>
    <m/>
    <m/>
    <m/>
    <m/>
    <m/>
    <m/>
    <s v="*"/>
    <s v="泰強守保戶"/>
    <s v="Reason: 保單外撥_x000a__x000a_Action: NA_x000a__x000a_Tools: 150114PTA28094_x000a__x000a__x000a_End Result: 無法聯繫"/>
    <s v="一般諮詢"/>
  </r>
  <r>
    <s v="Call"/>
    <s v="voice"/>
    <d v="2025-12-02T00:00:00"/>
    <x v="1"/>
    <s v="2025-12-02 12:24:02"/>
    <s v="2025-12-02 12:24:39"/>
    <s v="SUR"/>
    <n v="12"/>
    <s v="0978590694"/>
    <s v="SYNNEX"/>
    <s v="Out"/>
    <m/>
    <m/>
    <s v="Agent Ended"/>
    <s v="sherry.lin"/>
    <s v="UNREACHABLE"/>
    <n v="36"/>
    <m/>
    <n v="36"/>
    <n v="1"/>
    <n v="29"/>
    <n v="7"/>
    <m/>
    <m/>
    <m/>
    <m/>
    <m/>
    <m/>
    <m/>
    <m/>
    <s v="*"/>
    <s v="泰強守保戶"/>
    <s v="Reason: 保單外撥_x000a__x000a_Action: NA_x000a__x000a_Tools: 150114PTC05113_x000a__x000a_End Result: 無法聯繫"/>
    <s v="一般諮詢"/>
  </r>
  <r>
    <s v="Call"/>
    <s v="voice"/>
    <d v="2025-12-02T00:00:00"/>
    <x v="1"/>
    <s v="2025-12-02 12:20:41"/>
    <s v="2025-12-02 12:21:34"/>
    <s v="SUR"/>
    <n v="12"/>
    <s v="0916670785"/>
    <s v="SYNNEX"/>
    <s v="Out"/>
    <m/>
    <m/>
    <s v="Agent Ended"/>
    <s v="sherry.lin"/>
    <s v="UNREACHABLE"/>
    <n v="51"/>
    <m/>
    <n v="52"/>
    <n v="1"/>
    <n v="37"/>
    <n v="14"/>
    <m/>
    <m/>
    <m/>
    <m/>
    <m/>
    <m/>
    <m/>
    <m/>
    <s v="*"/>
    <s v="泰強守保戶"/>
    <s v="Reason: _x000a_保單外撥_x000a_Action: _x000a_NA_x000a_Tools: 150114PTA27987_x000a__x000a_End Result: 無法聯繫"/>
    <s v="一般諮詢"/>
  </r>
  <r>
    <s v="Call"/>
    <s v="voice"/>
    <d v="2025-12-01T00:00:00"/>
    <x v="2"/>
    <s v="2025-12-01 16:26:55"/>
    <s v="2025-12-01 16:28:06"/>
    <s v="SUR"/>
    <n v="16"/>
    <s v="0989926950"/>
    <s v="SYNNEX"/>
    <s v="Out"/>
    <m/>
    <m/>
    <s v="Agent Ended"/>
    <s v="alex.chen"/>
    <s v="UNREACHABLE"/>
    <n v="70"/>
    <m/>
    <n v="70"/>
    <n v="1"/>
    <n v="29"/>
    <n v="41"/>
    <m/>
    <m/>
    <m/>
    <m/>
    <m/>
    <m/>
    <m/>
    <m/>
    <s v="NA"/>
    <s v="泰強守保戶"/>
    <s v="Reason: FMIP未關_x000a__x000a_Action: NA_x000a__x000a_Tools: 150112PTA43642 _x000a__x000a_End Result: 無法聯繫"/>
    <s v="一般諮詢"/>
  </r>
  <r>
    <s v="Call"/>
    <s v="voice"/>
    <d v="2025-12-01T00:00:00"/>
    <x v="2"/>
    <s v="2025-12-01 15:03:54"/>
    <s v="2025-12-01 15:05:50"/>
    <s v="SUR"/>
    <n v="15"/>
    <s v="0908169556"/>
    <s v="SYNNEX"/>
    <s v="Out"/>
    <m/>
    <m/>
    <s v="Agent Ended"/>
    <s v="alex.chen"/>
    <s v="UNREACHABLE"/>
    <n v="114"/>
    <m/>
    <n v="114"/>
    <n v="2"/>
    <n v="34"/>
    <n v="80"/>
    <m/>
    <m/>
    <m/>
    <m/>
    <m/>
    <m/>
    <m/>
    <m/>
    <s v="NA"/>
    <s v="泰強守經銷商"/>
    <s v="Reason: AB單要補、事故通知要填_x000a__x000a_Action: NA_x000a__x000a_Tools: 150113PTA45528_x000a__x000a_End Result: 無法聯繫"/>
    <s v="一般諮詢"/>
  </r>
  <r>
    <s v="Call"/>
    <s v="voice"/>
    <d v="2025-12-01T00:00:00"/>
    <x v="2"/>
    <s v="2025-12-01 14:15:11"/>
    <s v="2025-12-01 14:17:54"/>
    <s v="SUR"/>
    <n v="14"/>
    <s v="0492307599"/>
    <s v="SYNNEX"/>
    <s v="Out"/>
    <m/>
    <m/>
    <s v="Agent Ended"/>
    <s v="rex.liao"/>
    <s v="UNREACHABLE"/>
    <n v="163"/>
    <m/>
    <n v="162"/>
    <n v="2"/>
    <n v="57"/>
    <n v="106"/>
    <m/>
    <m/>
    <m/>
    <m/>
    <m/>
    <m/>
    <m/>
    <m/>
    <m/>
    <s v="泰強守經銷商"/>
    <s v="Reason: 派件，協助門市TRS建單_x000a__x000a_Action: 致電未接聽_x000a__x000a_Tools: 頻道派件，TCS信箱 【亞勝科技服務專案】泰強守保險報修-保單號碼150113PTA12795_x000a_維修單號60006040_x000a__x000a_End Result: 0492307599_x000a_致電未接聽"/>
    <s v="一般諮詢"/>
  </r>
  <r>
    <s v="Call"/>
    <s v="voice"/>
    <d v="2025-12-01T00:00:00"/>
    <x v="2"/>
    <s v="2025-12-01 13:47:49"/>
    <s v="2025-12-01 13:49:08"/>
    <s v="SUR"/>
    <n v="13"/>
    <s v="0989926950"/>
    <s v="SYNNEX"/>
    <s v="Out"/>
    <m/>
    <m/>
    <s v="Agent Ended"/>
    <s v="alex.chen"/>
    <s v="UNREACHABLE"/>
    <n v="76"/>
    <m/>
    <n v="77"/>
    <n v="2"/>
    <n v="28"/>
    <n v="48"/>
    <m/>
    <m/>
    <m/>
    <m/>
    <m/>
    <m/>
    <m/>
    <m/>
    <s v="NA"/>
    <s v="泰強守保戶"/>
    <s v="Reason:FMIP未關_x000a__x000a_Action: NA_x000a__x000a_Tools: 150112PTA43642_x000a__x000a_End Result: 無法聯繫"/>
    <s v="一般諮詢"/>
  </r>
  <r>
    <s v="Call"/>
    <s v="voice"/>
    <d v="2025-12-01T00:00:00"/>
    <x v="2"/>
    <s v="2025-12-01 13:38:48"/>
    <s v="2025-12-01 13:40:50"/>
    <s v="SUR"/>
    <n v="13"/>
    <s v="0985415289"/>
    <s v="SYNNEX"/>
    <s v="Out"/>
    <m/>
    <m/>
    <s v="Agent Ended"/>
    <s v="alex.chen"/>
    <s v="UNREACHABLE"/>
    <n v="121"/>
    <m/>
    <n v="121"/>
    <n v="1"/>
    <n v="48"/>
    <n v="73"/>
    <m/>
    <m/>
    <m/>
    <m/>
    <m/>
    <m/>
    <m/>
    <m/>
    <s v="NA"/>
    <s v="泰強守經銷商"/>
    <s v="Reason: 來信申辦過戶，但資料未填齊全_x000a__x000a_Action: NA_x000a__x000a_Tools: 150114PTA06576_x000a__x000a_End Result: 無法聯繫"/>
    <s v="批改申請"/>
  </r>
  <r>
    <s v="Call"/>
    <s v="voice"/>
    <d v="2025-12-01T00:00:00"/>
    <x v="2"/>
    <s v="2025-12-01 12:40:02"/>
    <s v="2025-12-01 12:41:16"/>
    <s v="SUR"/>
    <n v="12"/>
    <s v="0989926950"/>
    <s v="SYNNEX"/>
    <s v="Out"/>
    <m/>
    <m/>
    <s v="Agent Ended"/>
    <s v="alex.chen"/>
    <s v="UNREACHABLE"/>
    <n v="74"/>
    <m/>
    <n v="73"/>
    <n v="1"/>
    <n v="29"/>
    <n v="45"/>
    <m/>
    <m/>
    <m/>
    <m/>
    <m/>
    <m/>
    <m/>
    <m/>
    <s v="NA"/>
    <s v="泰強守保戶"/>
    <s v="Reason: FMIP未關閉_x000a__x000a_Action: NA_x000a__x000a_Tools: 150112PTA43642_x000a__x000a_End Result: 無法聯繫"/>
    <s v="一般諮詢"/>
  </r>
  <r>
    <s v="Call"/>
    <s v="voice"/>
    <d v="2025-12-01T00:00:00"/>
    <x v="2"/>
    <s v="2025-12-01 12:34:13"/>
    <s v="2025-12-01 12:36:45"/>
    <s v="SUR"/>
    <n v="12"/>
    <s v="0492307599"/>
    <s v="SYNNEX"/>
    <s v="Out"/>
    <m/>
    <m/>
    <s v="Agent Ended"/>
    <s v="rex.liao"/>
    <s v="UNREACHABLE"/>
    <n v="152"/>
    <m/>
    <n v="151"/>
    <n v="2"/>
    <n v="60"/>
    <n v="92"/>
    <m/>
    <m/>
    <m/>
    <m/>
    <m/>
    <m/>
    <m/>
    <m/>
    <m/>
    <s v="泰強守經銷商"/>
    <s v="Reason: 派件，協助門市TRS建單_x000a__x000a_Action: 致電未接聽_x000a__x000a_Tools: 頻道派件，TCS信箱 【亞勝科技服務專案】泰強守保險報修-保單號碼150113PTA12795_x000a_維修單號 60006040_x000a__x000a_End Result: 0492307599"/>
    <s v="一般諮詢"/>
  </r>
  <r>
    <s v="Chat"/>
    <s v="Web"/>
    <d v="2025-12-31T00:00:00"/>
    <x v="0"/>
    <s v="2025-12-31 23:38:53"/>
    <s v="2026-01-01 01:00:36"/>
    <s v="SUR"/>
    <n v="23"/>
    <s v="0928546309"/>
    <s v="CHT_HOME"/>
    <s v="In"/>
    <s v="Technical Support"/>
    <s v="Technical Support"/>
    <s v="Abandoned"/>
    <s v="tw-genai"/>
    <m/>
    <m/>
    <m/>
    <m/>
    <m/>
    <m/>
    <m/>
    <m/>
    <m/>
    <m/>
    <m/>
    <m/>
    <m/>
    <m/>
    <m/>
    <m/>
    <m/>
    <m/>
    <m/>
  </r>
  <r>
    <s v="Chat"/>
    <s v="Web"/>
    <d v="2025-12-31T00:00:00"/>
    <x v="0"/>
    <s v="2025-12-31 23:38:23"/>
    <s v="2025-12-31 23:38:34"/>
    <s v="SUR"/>
    <n v="23"/>
    <s v="0928546309"/>
    <s v="CHT_HOME"/>
    <s v="In"/>
    <s v="Technical Support"/>
    <s v="Technical Support"/>
    <s v="Customer Ended"/>
    <s v="tw-genai"/>
    <m/>
    <m/>
    <m/>
    <m/>
    <m/>
    <m/>
    <m/>
    <m/>
    <m/>
    <m/>
    <m/>
    <m/>
    <m/>
    <m/>
    <m/>
    <m/>
    <m/>
    <m/>
    <m/>
  </r>
  <r>
    <s v="Chat"/>
    <s v="Web"/>
    <d v="2025-12-31T00:00:00"/>
    <x v="0"/>
    <s v="2025-12-31 23:37:15"/>
    <s v="2025-12-31 23:38:09"/>
    <s v="SUR"/>
    <n v="23"/>
    <s v="0928546309"/>
    <s v="CHT_HOME"/>
    <s v="In"/>
    <s v="Technical Support"/>
    <s v="Technical Support"/>
    <s v="Customer Ended"/>
    <s v="tw-genai"/>
    <m/>
    <m/>
    <m/>
    <m/>
    <m/>
    <m/>
    <m/>
    <m/>
    <m/>
    <m/>
    <m/>
    <m/>
    <m/>
    <m/>
    <m/>
    <m/>
    <m/>
    <m/>
    <m/>
  </r>
  <r>
    <s v="Chat"/>
    <s v="Web"/>
    <d v="2025-12-31T00:00:00"/>
    <x v="0"/>
    <s v="2025-12-31 21:45:01"/>
    <s v="2025-12-31 21:45:18"/>
    <s v="SUR"/>
    <n v="21"/>
    <s v="0928546309"/>
    <s v="CHT_HOME"/>
    <s v="In"/>
    <s v="Technical Support"/>
    <s v="Technical Support"/>
    <s v="Customer Ended"/>
    <s v="tw-genai"/>
    <m/>
    <m/>
    <m/>
    <m/>
    <m/>
    <m/>
    <m/>
    <m/>
    <m/>
    <m/>
    <m/>
    <m/>
    <m/>
    <m/>
    <m/>
    <m/>
    <m/>
    <m/>
    <m/>
  </r>
  <r>
    <s v="Chat"/>
    <s v="Web"/>
    <d v="2025-12-31T00:00:00"/>
    <x v="0"/>
    <s v="2025-12-31 21:43:48"/>
    <s v="2025-12-31 21:44:54"/>
    <s v="SUR"/>
    <n v="21"/>
    <s v="0928546309"/>
    <s v="CHT_HOME"/>
    <s v="In"/>
    <s v="Technical Support"/>
    <s v="Technical Support"/>
    <s v="Customer Ended"/>
    <s v="tw-genai"/>
    <m/>
    <m/>
    <m/>
    <m/>
    <m/>
    <m/>
    <m/>
    <m/>
    <m/>
    <m/>
    <m/>
    <m/>
    <m/>
    <m/>
    <m/>
    <m/>
    <m/>
    <m/>
    <m/>
  </r>
  <r>
    <s v="Chat"/>
    <s v="Web"/>
    <d v="2025-12-31T00:00:00"/>
    <x v="0"/>
    <s v="2025-12-31 20:56:19"/>
    <s v="2025-12-31 20:56:32"/>
    <s v="SUR"/>
    <n v="20"/>
    <s v="0928546309"/>
    <s v="CHT_HOME"/>
    <s v="In"/>
    <s v="Technical Support"/>
    <s v="Technical Support"/>
    <s v="Agent Ended"/>
    <s v="tw-genai"/>
    <m/>
    <m/>
    <m/>
    <m/>
    <m/>
    <m/>
    <m/>
    <m/>
    <m/>
    <m/>
    <m/>
    <m/>
    <m/>
    <m/>
    <m/>
    <m/>
    <m/>
    <m/>
    <m/>
  </r>
  <r>
    <s v="Chat"/>
    <s v="Web"/>
    <d v="2025-12-31T00:00:00"/>
    <x v="0"/>
    <s v="2025-12-31 20:54:36"/>
    <s v="2025-12-31 20:55:04"/>
    <s v="SUR"/>
    <n v="20"/>
    <s v="0928546309"/>
    <s v="CHT_HOME"/>
    <s v="In"/>
    <s v="Technical Support"/>
    <s v="Technical Support"/>
    <s v="Customer Ended"/>
    <s v="tw-genai"/>
    <m/>
    <m/>
    <m/>
    <m/>
    <m/>
    <m/>
    <m/>
    <m/>
    <m/>
    <m/>
    <m/>
    <m/>
    <m/>
    <m/>
    <m/>
    <m/>
    <m/>
    <m/>
    <m/>
  </r>
  <r>
    <s v="Chat"/>
    <s v="Web"/>
    <d v="2025-12-31T00:00:00"/>
    <x v="0"/>
    <s v="2025-12-31 19:41:05"/>
    <s v="2025-12-31 21:00:41"/>
    <s v="SUR"/>
    <n v="19"/>
    <s v="0928546309"/>
    <s v="CHT_HOME"/>
    <s v="In"/>
    <s v="Technical Support"/>
    <s v="Technical Support"/>
    <s v="Abandoned"/>
    <s v="tw-genai"/>
    <m/>
    <m/>
    <m/>
    <m/>
    <m/>
    <m/>
    <m/>
    <m/>
    <m/>
    <m/>
    <m/>
    <m/>
    <m/>
    <m/>
    <m/>
    <m/>
    <m/>
    <m/>
    <m/>
  </r>
  <r>
    <s v="Chat"/>
    <s v="Web"/>
    <d v="2025-12-31T00:00:00"/>
    <x v="0"/>
    <s v="2025-12-31 19:37:27"/>
    <s v="2025-12-31 19:38:28"/>
    <s v="SUR"/>
    <n v="19"/>
    <s v="0928546309"/>
    <s v="CHT_HOME"/>
    <s v="In"/>
    <s v="Technical Support"/>
    <s v="Technical Support"/>
    <s v="Agent Ended"/>
    <s v="tw-genai"/>
    <m/>
    <m/>
    <m/>
    <m/>
    <m/>
    <m/>
    <m/>
    <m/>
    <m/>
    <m/>
    <m/>
    <m/>
    <m/>
    <m/>
    <m/>
    <m/>
    <m/>
    <m/>
    <m/>
  </r>
  <r>
    <s v="Chat"/>
    <s v="Web"/>
    <d v="2025-12-31T00:00:00"/>
    <x v="0"/>
    <s v="2025-12-31 19:31:13"/>
    <s v="2025-12-31 19:37:09"/>
    <s v="SUR"/>
    <n v="19"/>
    <s v="0928546309"/>
    <s v="CHT_HOME"/>
    <s v="In"/>
    <s v="Technical Support"/>
    <s v="Technical Support"/>
    <s v="Customer Ended"/>
    <s v="tw-genai"/>
    <m/>
    <m/>
    <m/>
    <m/>
    <m/>
    <m/>
    <m/>
    <m/>
    <m/>
    <m/>
    <m/>
    <m/>
    <m/>
    <m/>
    <m/>
    <m/>
    <m/>
    <m/>
    <m/>
  </r>
  <r>
    <s v="Chat"/>
    <s v="Web"/>
    <d v="2025-12-31T00:00:00"/>
    <x v="0"/>
    <s v="2025-12-31 19:29:13"/>
    <s v="2025-12-31 19:29:34"/>
    <s v="SUR"/>
    <n v="19"/>
    <s v="0928546309"/>
    <s v="CHT_HOME"/>
    <s v="In"/>
    <s v="Technical Support"/>
    <s v="Technical Support"/>
    <s v="Customer Ended"/>
    <s v="tw-genai"/>
    <m/>
    <m/>
    <m/>
    <m/>
    <m/>
    <m/>
    <m/>
    <m/>
    <m/>
    <m/>
    <m/>
    <m/>
    <m/>
    <m/>
    <m/>
    <m/>
    <m/>
    <m/>
    <m/>
  </r>
  <r>
    <s v="Chat"/>
    <s v="Web"/>
    <d v="2025-12-31T00:00:00"/>
    <x v="0"/>
    <s v="2025-12-31 19:27:44"/>
    <s v="2025-12-31 19:28:02"/>
    <s v="SUR"/>
    <n v="19"/>
    <s v="0928546309"/>
    <s v="CHT_HOME"/>
    <s v="In"/>
    <s v="Technical Support"/>
    <s v="Technical Support"/>
    <s v="Customer Ended"/>
    <s v="tw-genai"/>
    <m/>
    <m/>
    <m/>
    <m/>
    <m/>
    <m/>
    <m/>
    <m/>
    <m/>
    <m/>
    <m/>
    <m/>
    <m/>
    <m/>
    <m/>
    <m/>
    <m/>
    <m/>
    <m/>
  </r>
  <r>
    <s v="Chat"/>
    <s v="Web"/>
    <d v="2025-12-31T00:00:00"/>
    <x v="0"/>
    <s v="2025-12-31 19:26:24"/>
    <s v="2025-12-31 19:26:59"/>
    <s v="SUR"/>
    <n v="19"/>
    <s v="0928546309"/>
    <s v="CHT_HOME"/>
    <s v="In"/>
    <s v="Technical Support"/>
    <s v="Technical Support"/>
    <s v="Customer Ended"/>
    <s v="tw-genai"/>
    <m/>
    <m/>
    <m/>
    <m/>
    <m/>
    <m/>
    <m/>
    <m/>
    <m/>
    <m/>
    <m/>
    <m/>
    <m/>
    <m/>
    <m/>
    <m/>
    <m/>
    <m/>
    <m/>
  </r>
  <r>
    <s v="Chat"/>
    <s v="Web"/>
    <d v="2025-12-31T00:00:00"/>
    <x v="0"/>
    <s v="2025-12-31 18:50:13"/>
    <s v="2025-12-31 18:50:38"/>
    <s v="SOLUTO"/>
    <n v="18"/>
    <s v="0938690321"/>
    <s v="FET"/>
    <s v="In"/>
    <s v="General Inquiry"/>
    <s v="General Inquiry"/>
    <s v="Agent Ended"/>
    <s v="tw-genai"/>
    <m/>
    <m/>
    <m/>
    <m/>
    <m/>
    <m/>
    <m/>
    <m/>
    <m/>
    <m/>
    <m/>
    <m/>
    <m/>
    <m/>
    <m/>
    <m/>
    <m/>
    <m/>
    <m/>
  </r>
  <r>
    <s v="Chat"/>
    <s v="Web"/>
    <d v="2025-12-31T00:00:00"/>
    <x v="0"/>
    <s v="2025-12-31 18:36:43"/>
    <s v="2025-12-31 18:37:36"/>
    <s v="SUR"/>
    <n v="18"/>
    <s v="0928546309"/>
    <s v="CHT_HOME"/>
    <s v="In"/>
    <s v="Technical Support"/>
    <s v="Technical Support"/>
    <s v="Customer Ended"/>
    <s v="tw-genai"/>
    <m/>
    <m/>
    <m/>
    <m/>
    <m/>
    <m/>
    <m/>
    <m/>
    <m/>
    <m/>
    <m/>
    <m/>
    <m/>
    <m/>
    <m/>
    <m/>
    <m/>
    <m/>
    <m/>
  </r>
  <r>
    <s v="Chat"/>
    <s v="Web"/>
    <d v="2025-12-31T00:00:00"/>
    <x v="0"/>
    <s v="2025-12-31 18:18:08"/>
    <s v="2025-12-31 18:36:11"/>
    <s v="SUR"/>
    <n v="18"/>
    <s v="0928546309"/>
    <s v="CHT_HOME"/>
    <s v="In"/>
    <s v="Technical Support"/>
    <s v="Technical Support"/>
    <s v="Customer Ended"/>
    <s v="tw-genai"/>
    <m/>
    <m/>
    <m/>
    <m/>
    <m/>
    <m/>
    <m/>
    <m/>
    <m/>
    <m/>
    <m/>
    <m/>
    <m/>
    <m/>
    <m/>
    <m/>
    <m/>
    <m/>
    <m/>
  </r>
  <r>
    <s v="Chat"/>
    <s v="Web"/>
    <d v="2025-12-31T00:00:00"/>
    <x v="0"/>
    <s v="2025-12-31 18:01:01"/>
    <s v="2025-12-31 19:30:40"/>
    <s v="SUR"/>
    <n v="18"/>
    <s v="0928546309"/>
    <s v="CHT_HOME"/>
    <s v="In"/>
    <s v="Technical Support"/>
    <s v="Technical Support"/>
    <s v="Abandoned"/>
    <s v="tw-genai"/>
    <m/>
    <m/>
    <m/>
    <m/>
    <m/>
    <m/>
    <m/>
    <m/>
    <m/>
    <m/>
    <m/>
    <m/>
    <m/>
    <m/>
    <m/>
    <m/>
    <m/>
    <m/>
    <m/>
  </r>
  <r>
    <s v="Chat"/>
    <s v="Web"/>
    <d v="2025-12-31T00:00:00"/>
    <x v="0"/>
    <s v="2025-12-31 18:00:42"/>
    <s v="2025-12-31 18:00:48"/>
    <s v="SUR"/>
    <n v="18"/>
    <s v="0928546309"/>
    <s v="CHT_HOME"/>
    <s v="In"/>
    <s v="Technical Support"/>
    <s v="Technical Support"/>
    <s v="Customer Ended"/>
    <s v="tw-genai"/>
    <m/>
    <m/>
    <m/>
    <m/>
    <m/>
    <m/>
    <m/>
    <m/>
    <m/>
    <m/>
    <m/>
    <m/>
    <m/>
    <m/>
    <m/>
    <m/>
    <m/>
    <m/>
    <m/>
  </r>
  <r>
    <s v="Chat"/>
    <s v="Web"/>
    <d v="2025-12-31T00:00:00"/>
    <x v="0"/>
    <s v="2025-12-31 17:53:13"/>
    <s v="2025-12-31 18:00:28"/>
    <s v="SUR"/>
    <n v="17"/>
    <s v="0928546309"/>
    <s v="CHT_HOME"/>
    <s v="In"/>
    <s v="Technical Support"/>
    <s v="Technical Support"/>
    <s v="Customer Ended"/>
    <s v="tw-genai"/>
    <m/>
    <m/>
    <m/>
    <m/>
    <m/>
    <m/>
    <m/>
    <m/>
    <m/>
    <m/>
    <m/>
    <m/>
    <m/>
    <m/>
    <m/>
    <m/>
    <m/>
    <m/>
    <m/>
  </r>
  <r>
    <s v="Chat"/>
    <s v="Web"/>
    <d v="2025-12-31T00:00:00"/>
    <x v="0"/>
    <s v="2025-12-31 17:49:48"/>
    <s v="2025-12-31 17:52:39"/>
    <s v="SUR"/>
    <n v="17"/>
    <s v="0928546309"/>
    <s v="CHT_HOME"/>
    <s v="In"/>
    <s v="Technical Support"/>
    <s v="Technical Support"/>
    <s v="Customer Ended"/>
    <s v="tw-genai"/>
    <m/>
    <m/>
    <m/>
    <m/>
    <m/>
    <m/>
    <m/>
    <m/>
    <m/>
    <m/>
    <m/>
    <m/>
    <m/>
    <m/>
    <m/>
    <m/>
    <m/>
    <m/>
    <m/>
  </r>
  <r>
    <s v="Chat"/>
    <s v="Web"/>
    <d v="2025-12-31T00:00:00"/>
    <x v="0"/>
    <s v="2025-12-31 17:45:14"/>
    <s v="2025-12-31 17:49:43"/>
    <s v="SUR"/>
    <n v="17"/>
    <s v="0928546309"/>
    <s v="CHT_HOME"/>
    <s v="In"/>
    <s v="Technical Support"/>
    <s v="Technical Support"/>
    <s v="Customer Ended"/>
    <s v="tw-genai"/>
    <m/>
    <m/>
    <m/>
    <m/>
    <m/>
    <m/>
    <m/>
    <m/>
    <m/>
    <m/>
    <m/>
    <m/>
    <m/>
    <m/>
    <m/>
    <m/>
    <m/>
    <m/>
    <m/>
  </r>
  <r>
    <s v="Chat"/>
    <s v="Web"/>
    <d v="2025-12-31T00:00:00"/>
    <x v="0"/>
    <s v="2025-12-31 16:28:01"/>
    <s v="2025-12-31 16:28:09"/>
    <s v="SUR"/>
    <n v="16"/>
    <s v="0928546309"/>
    <s v="CHT_HOME"/>
    <s v="In"/>
    <s v="Technical Support"/>
    <s v="Technical Support"/>
    <s v="Agent Ended"/>
    <s v="tw-genai"/>
    <m/>
    <m/>
    <m/>
    <m/>
    <m/>
    <m/>
    <m/>
    <m/>
    <m/>
    <m/>
    <m/>
    <m/>
    <m/>
    <m/>
    <m/>
    <m/>
    <m/>
    <m/>
    <m/>
  </r>
  <r>
    <s v="Chat"/>
    <s v="Web"/>
    <d v="2025-12-31T00:00:00"/>
    <x v="0"/>
    <s v="2025-12-31 16:14:56"/>
    <s v="2025-12-31 16:15:05"/>
    <s v="SUR"/>
    <n v="16"/>
    <s v="0928546309"/>
    <s v="CHT_HOME"/>
    <s v="In"/>
    <s v="Technical Support"/>
    <s v="Technical Support"/>
    <s v="Agent Ended"/>
    <s v="tw-genai"/>
    <m/>
    <m/>
    <m/>
    <m/>
    <m/>
    <m/>
    <m/>
    <m/>
    <m/>
    <m/>
    <m/>
    <m/>
    <m/>
    <m/>
    <m/>
    <m/>
    <m/>
    <m/>
    <m/>
  </r>
  <r>
    <s v="Chat"/>
    <s v="Web"/>
    <d v="2025-12-31T00:00:00"/>
    <x v="0"/>
    <s v="2025-12-31 16:14:19"/>
    <s v="2025-12-31 16:14:53"/>
    <s v="SUR"/>
    <n v="16"/>
    <s v="0928546309"/>
    <s v="CHT_HOME"/>
    <s v="In"/>
    <s v="Technical Support"/>
    <s v="Technical Support"/>
    <s v="Customer Ended"/>
    <s v="tw-genai"/>
    <m/>
    <m/>
    <m/>
    <m/>
    <m/>
    <m/>
    <m/>
    <m/>
    <m/>
    <m/>
    <m/>
    <m/>
    <m/>
    <m/>
    <m/>
    <m/>
    <m/>
    <m/>
    <m/>
  </r>
  <r>
    <s v="Chat"/>
    <s v="Web"/>
    <d v="2025-12-31T00:00:00"/>
    <x v="0"/>
    <s v="2025-12-31 16:12:38"/>
    <s v="2025-12-31 16:13:35"/>
    <s v="SUR"/>
    <n v="16"/>
    <s v="0928546309"/>
    <s v="CHT_HOME"/>
    <s v="In"/>
    <s v="Technical Support"/>
    <s v="Technical Support"/>
    <s v="Customer Ended"/>
    <s v="tw-genai"/>
    <m/>
    <m/>
    <m/>
    <m/>
    <m/>
    <m/>
    <m/>
    <m/>
    <m/>
    <m/>
    <m/>
    <m/>
    <m/>
    <m/>
    <m/>
    <m/>
    <m/>
    <m/>
    <m/>
  </r>
  <r>
    <s v="Chat"/>
    <s v="Web"/>
    <d v="2025-12-31T00:00:00"/>
    <x v="0"/>
    <s v="2025-12-31 15:44:36"/>
    <s v="2025-12-31 15:45:55"/>
    <s v="SUR"/>
    <n v="15"/>
    <s v="0928546309"/>
    <s v="CHT_HOME"/>
    <s v="In"/>
    <s v="Technical Support"/>
    <s v="Technical Support"/>
    <s v="Agent Ended"/>
    <s v="tw-genai"/>
    <m/>
    <m/>
    <m/>
    <m/>
    <m/>
    <m/>
    <m/>
    <m/>
    <m/>
    <m/>
    <m/>
    <m/>
    <m/>
    <m/>
    <m/>
    <m/>
    <m/>
    <m/>
    <m/>
  </r>
  <r>
    <s v="Chat"/>
    <s v="Web"/>
    <d v="2025-12-31T00:00:00"/>
    <x v="0"/>
    <s v="2025-12-31 15:43:29"/>
    <s v="2025-12-31 15:44:25"/>
    <s v="SUR"/>
    <n v="15"/>
    <s v="0928546309"/>
    <s v="CHT_HOME"/>
    <s v="In"/>
    <s v="Technical Support"/>
    <s v="Technical Support"/>
    <s v="Customer Ended"/>
    <s v="tw-genai"/>
    <m/>
    <m/>
    <m/>
    <m/>
    <m/>
    <m/>
    <m/>
    <m/>
    <m/>
    <m/>
    <m/>
    <m/>
    <m/>
    <m/>
    <m/>
    <m/>
    <m/>
    <m/>
    <m/>
  </r>
  <r>
    <s v="Chat"/>
    <s v="Web"/>
    <d v="2025-12-31T00:00:00"/>
    <x v="0"/>
    <s v="2025-12-31 15:42:08"/>
    <s v="2025-12-31 15:43:16"/>
    <s v="SUR"/>
    <n v="15"/>
    <s v="0928546309"/>
    <s v="CHT_HOME"/>
    <s v="In"/>
    <s v="Technical Support"/>
    <s v="Technical Support"/>
    <s v="Customer Ended"/>
    <s v="tw-genai"/>
    <m/>
    <m/>
    <m/>
    <m/>
    <m/>
    <m/>
    <m/>
    <m/>
    <m/>
    <m/>
    <m/>
    <m/>
    <m/>
    <m/>
    <m/>
    <m/>
    <m/>
    <m/>
    <m/>
  </r>
  <r>
    <s v="Chat"/>
    <s v="Web"/>
    <d v="2025-12-31T00:00:00"/>
    <x v="0"/>
    <s v="2025-12-31 15:38:30"/>
    <s v="2025-12-31 15:38:43"/>
    <s v="SUR"/>
    <n v="15"/>
    <s v="0928546309"/>
    <s v="CHT_HOME"/>
    <s v="In"/>
    <s v="Technical Support"/>
    <s v="Technical Support"/>
    <s v="Agent Ended"/>
    <s v="tw-genai"/>
    <m/>
    <m/>
    <m/>
    <m/>
    <m/>
    <m/>
    <m/>
    <m/>
    <m/>
    <m/>
    <m/>
    <m/>
    <m/>
    <m/>
    <m/>
    <m/>
    <m/>
    <m/>
    <m/>
  </r>
  <r>
    <s v="Chat"/>
    <s v="Web"/>
    <d v="2025-12-31T00:00:00"/>
    <x v="0"/>
    <s v="2025-12-31 15:36:58"/>
    <s v="2025-12-31 15:38:20"/>
    <s v="SUR"/>
    <n v="15"/>
    <s v="0928546309"/>
    <s v="CHT_HOME"/>
    <s v="In"/>
    <s v="Technical Support"/>
    <s v="Technical Support"/>
    <s v="Customer Ended"/>
    <s v="tw-genai"/>
    <m/>
    <m/>
    <m/>
    <m/>
    <m/>
    <m/>
    <m/>
    <m/>
    <m/>
    <m/>
    <m/>
    <m/>
    <m/>
    <m/>
    <m/>
    <m/>
    <m/>
    <m/>
    <m/>
  </r>
  <r>
    <s v="Chat"/>
    <s v="Web"/>
    <d v="2025-12-31T00:00:00"/>
    <x v="0"/>
    <s v="2025-12-31 15:33:06"/>
    <s v="2025-12-31 15:34:29"/>
    <s v="SUR"/>
    <n v="15"/>
    <s v="0928546309"/>
    <s v="CHT_HOME"/>
    <s v="In"/>
    <s v="Technical Support"/>
    <s v="Technical Support"/>
    <s v="Agent Ended"/>
    <s v="tw-genai"/>
    <m/>
    <m/>
    <m/>
    <m/>
    <m/>
    <m/>
    <m/>
    <m/>
    <m/>
    <m/>
    <m/>
    <m/>
    <m/>
    <m/>
    <m/>
    <m/>
    <m/>
    <m/>
    <m/>
  </r>
  <r>
    <s v="Chat"/>
    <s v="Web"/>
    <d v="2025-12-31T00:00:00"/>
    <x v="0"/>
    <s v="2025-12-31 15:32:19"/>
    <s v="2025-12-31 15:32:59"/>
    <s v="SUR"/>
    <n v="15"/>
    <s v="0928546309"/>
    <s v="CHT_HOME"/>
    <s v="In"/>
    <s v="Technical Support"/>
    <s v="Technical Support"/>
    <s v="Customer Ended"/>
    <s v="tw-genai"/>
    <m/>
    <m/>
    <m/>
    <m/>
    <m/>
    <m/>
    <m/>
    <m/>
    <m/>
    <m/>
    <m/>
    <m/>
    <m/>
    <m/>
    <m/>
    <m/>
    <m/>
    <m/>
    <m/>
  </r>
  <r>
    <s v="Chat"/>
    <s v="Web"/>
    <d v="2025-12-31T00:00:00"/>
    <x v="0"/>
    <s v="2025-12-31 15:23:02"/>
    <s v="2025-12-31 15:23:10"/>
    <s v="SUR"/>
    <n v="15"/>
    <s v="0928546309"/>
    <s v="CHT_HOME"/>
    <s v="In"/>
    <s v="Technical Support"/>
    <s v="Technical Support"/>
    <s v="Customer Ended"/>
    <s v="tw-genai"/>
    <m/>
    <m/>
    <m/>
    <m/>
    <m/>
    <m/>
    <m/>
    <m/>
    <m/>
    <m/>
    <m/>
    <m/>
    <m/>
    <m/>
    <m/>
    <m/>
    <m/>
    <m/>
    <m/>
  </r>
  <r>
    <s v="Chat"/>
    <s v="Web"/>
    <d v="2025-12-31T00:00:00"/>
    <x v="0"/>
    <s v="2025-12-31 15:22:26"/>
    <s v="2025-12-31 15:22:49"/>
    <s v="SUR"/>
    <n v="15"/>
    <s v="0928546309"/>
    <s v="CHT_HOME"/>
    <s v="In"/>
    <s v="Technical Support"/>
    <s v="Technical Support"/>
    <s v="Customer Ended"/>
    <s v="tw-genai"/>
    <m/>
    <m/>
    <m/>
    <m/>
    <m/>
    <m/>
    <m/>
    <m/>
    <m/>
    <m/>
    <m/>
    <m/>
    <m/>
    <m/>
    <m/>
    <m/>
    <m/>
    <m/>
    <m/>
  </r>
  <r>
    <s v="Chat"/>
    <s v="Web"/>
    <d v="2025-12-31T00:00:00"/>
    <x v="0"/>
    <s v="2025-12-31 15:19:59"/>
    <s v="2025-12-31 15:21:16"/>
    <s v="SUR"/>
    <n v="15"/>
    <s v="0928546309"/>
    <s v="CHT_HOME"/>
    <s v="In"/>
    <s v="Technical Support"/>
    <s v="Technical Support"/>
    <s v="Customer Ended"/>
    <s v="tw-genai"/>
    <m/>
    <m/>
    <m/>
    <m/>
    <m/>
    <m/>
    <m/>
    <m/>
    <m/>
    <m/>
    <m/>
    <m/>
    <m/>
    <m/>
    <m/>
    <m/>
    <m/>
    <m/>
    <m/>
  </r>
  <r>
    <s v="Chat"/>
    <s v="Web"/>
    <d v="2025-12-31T00:00:00"/>
    <x v="0"/>
    <s v="2025-12-31 15:18:54"/>
    <s v="2025-12-31 15:19:52"/>
    <s v="SUR"/>
    <n v="15"/>
    <s v="0928546309"/>
    <s v="CHT_HOME"/>
    <s v="In"/>
    <s v="Technical Support"/>
    <s v="Technical Support"/>
    <s v="Customer Ended"/>
    <s v="tw-genai"/>
    <m/>
    <m/>
    <m/>
    <m/>
    <m/>
    <m/>
    <m/>
    <m/>
    <m/>
    <m/>
    <m/>
    <m/>
    <m/>
    <m/>
    <m/>
    <m/>
    <m/>
    <m/>
    <m/>
  </r>
  <r>
    <s v="Chat"/>
    <s v="Web"/>
    <d v="2025-12-30T00:00:00"/>
    <x v="1"/>
    <s v="2025-12-30 20:29:20"/>
    <s v="2025-12-30 20:30:01"/>
    <s v="SUR"/>
    <n v="20"/>
    <s v="0928546309"/>
    <s v="CHT_HOME"/>
    <s v="In"/>
    <s v="Technical Support"/>
    <s v="Technical Support"/>
    <s v="Customer Ended"/>
    <s v="tw-genai"/>
    <m/>
    <m/>
    <m/>
    <m/>
    <m/>
    <m/>
    <m/>
    <m/>
    <m/>
    <m/>
    <m/>
    <m/>
    <m/>
    <m/>
    <m/>
    <m/>
    <m/>
    <m/>
    <m/>
  </r>
  <r>
    <s v="Chat"/>
    <s v="Web"/>
    <d v="2025-12-30T00:00:00"/>
    <x v="1"/>
    <s v="2025-12-30 20:24:48"/>
    <s v="2025-12-30 20:26:29"/>
    <s v="SUR"/>
    <n v="20"/>
    <s v="0928546309"/>
    <s v="CHT_HOME"/>
    <s v="In"/>
    <s v="Technical Support"/>
    <s v="Technical Support"/>
    <s v="Customer Ended"/>
    <s v="tw-genai"/>
    <m/>
    <m/>
    <m/>
    <m/>
    <m/>
    <m/>
    <m/>
    <m/>
    <m/>
    <m/>
    <m/>
    <m/>
    <m/>
    <m/>
    <m/>
    <m/>
    <m/>
    <m/>
    <m/>
  </r>
  <r>
    <s v="Chat"/>
    <s v="Web"/>
    <d v="2025-12-28T00:00:00"/>
    <x v="5"/>
    <s v="2025-12-28 23:08:48"/>
    <s v="2025-12-28 23:09:09"/>
    <s v="SOLUTO"/>
    <n v="23"/>
    <s v="0912301583"/>
    <s v="FET"/>
    <s v="In"/>
    <s v="General Inquiry"/>
    <s v="General Inquiry"/>
    <s v="Agent Ended"/>
    <s v="tw-genai"/>
    <m/>
    <m/>
    <m/>
    <m/>
    <m/>
    <n v="21"/>
    <m/>
    <m/>
    <m/>
    <m/>
    <m/>
    <m/>
    <m/>
    <m/>
    <m/>
    <m/>
    <m/>
    <m/>
    <m/>
  </r>
  <r>
    <s v="Chat"/>
    <s v="Web"/>
    <d v="2025-12-25T00:00:00"/>
    <x v="4"/>
    <s v="2025-12-25 21:09:36"/>
    <s v="2025-12-25 21:11:08"/>
    <s v="SUR"/>
    <n v="21"/>
    <s v="0921130809"/>
    <s v="CHT_HOME"/>
    <s v="In"/>
    <s v="Technical Support"/>
    <s v="Technical Support"/>
    <s v="Customer Ended"/>
    <s v="tw-genai"/>
    <m/>
    <m/>
    <m/>
    <m/>
    <m/>
    <m/>
    <m/>
    <m/>
    <m/>
    <m/>
    <m/>
    <m/>
    <m/>
    <m/>
    <m/>
    <m/>
    <m/>
    <m/>
    <m/>
  </r>
  <r>
    <s v="Chat"/>
    <s v="Web"/>
    <d v="2025-12-25T00:00:00"/>
    <x v="4"/>
    <s v="2025-12-25 21:09:17"/>
    <s v="2025-12-25 21:09:27"/>
    <s v="SUR"/>
    <n v="21"/>
    <s v="0921130809"/>
    <s v="CHT_HOME"/>
    <s v="In"/>
    <s v="Technical Support"/>
    <s v="Technical Support"/>
    <s v="Customer Ended"/>
    <s v="tw-genai"/>
    <m/>
    <m/>
    <m/>
    <m/>
    <m/>
    <m/>
    <m/>
    <m/>
    <m/>
    <m/>
    <m/>
    <m/>
    <m/>
    <m/>
    <m/>
    <m/>
    <m/>
    <m/>
    <m/>
  </r>
  <r>
    <s v="Chat"/>
    <s v="Web"/>
    <d v="2025-12-25T00:00:00"/>
    <x v="4"/>
    <s v="2025-12-25 13:23:35"/>
    <s v="2025-12-25 13:24:37"/>
    <s v="SOLUTO"/>
    <n v="13"/>
    <s v="0970500408"/>
    <s v="FET"/>
    <s v="In"/>
    <s v="General Inquiry"/>
    <s v="General Inquiry"/>
    <s v="Agent Ended"/>
    <s v="tw-genai"/>
    <m/>
    <m/>
    <m/>
    <m/>
    <m/>
    <m/>
    <m/>
    <m/>
    <m/>
    <m/>
    <m/>
    <m/>
    <m/>
    <m/>
    <m/>
    <m/>
    <m/>
    <m/>
    <m/>
  </r>
  <r>
    <s v="Chat"/>
    <s v="Web"/>
    <d v="2025-12-21T00:00:00"/>
    <x v="5"/>
    <s v="2025-12-21 14:29:09"/>
    <s v="2025-12-21 14:29:46"/>
    <s v="SOLUTO"/>
    <n v="14"/>
    <s v="0973864765"/>
    <s v="FET"/>
    <s v="In"/>
    <s v="General Inquiry"/>
    <s v="General Inquiry"/>
    <s v="Agent Ended"/>
    <s v="tw-genai"/>
    <m/>
    <m/>
    <m/>
    <m/>
    <m/>
    <n v="38"/>
    <m/>
    <m/>
    <m/>
    <m/>
    <m/>
    <m/>
    <m/>
    <m/>
    <m/>
    <m/>
    <m/>
    <m/>
    <m/>
  </r>
  <r>
    <s v="Chat"/>
    <s v="Web"/>
    <d v="2025-12-21T00:00:00"/>
    <x v="5"/>
    <s v="2025-12-21 00:52:25"/>
    <s v="2025-12-21 00:52:49"/>
    <s v="SOLUTO"/>
    <n v="0"/>
    <s v="0968161673"/>
    <s v="FET"/>
    <s v="In"/>
    <s v="General Inquiry"/>
    <s v="General Inquiry"/>
    <s v="Agent Ended"/>
    <s v="tw-genai"/>
    <m/>
    <m/>
    <m/>
    <m/>
    <m/>
    <m/>
    <m/>
    <m/>
    <m/>
    <m/>
    <m/>
    <m/>
    <m/>
    <m/>
    <m/>
    <m/>
    <m/>
    <m/>
    <m/>
  </r>
  <r>
    <s v="Chat"/>
    <s v="Web"/>
    <d v="2025-12-19T00:00:00"/>
    <x v="3"/>
    <s v="2025-12-19 15:43:44"/>
    <s v="2025-12-19 16:55:37"/>
    <s v="EWS_SOLUTO"/>
    <n v="15"/>
    <s v="0911869237"/>
    <s v="SYNNEX"/>
    <s v="In"/>
    <s v="Technical Support"/>
    <s v="Technical Support"/>
    <s v="Customer Ended"/>
    <s v="tw-genai"/>
    <m/>
    <m/>
    <m/>
    <m/>
    <m/>
    <m/>
    <m/>
    <m/>
    <m/>
    <m/>
    <m/>
    <m/>
    <m/>
    <m/>
    <m/>
    <m/>
    <m/>
    <m/>
    <m/>
  </r>
  <r>
    <s v="Chat"/>
    <s v="Web"/>
    <d v="2025-12-19T00:00:00"/>
    <x v="3"/>
    <s v="2025-12-19 15:32:31"/>
    <s v="2025-12-19 15:43:36"/>
    <s v="EWS_SOLUTO"/>
    <n v="15"/>
    <s v="0911869237"/>
    <s v="SYNNEX"/>
    <s v="In"/>
    <s v="Technical Support"/>
    <s v="Technical Support"/>
    <s v="Customer Ended"/>
    <s v="tw-genai"/>
    <m/>
    <m/>
    <m/>
    <m/>
    <m/>
    <m/>
    <m/>
    <m/>
    <m/>
    <m/>
    <m/>
    <m/>
    <m/>
    <m/>
    <m/>
    <m/>
    <m/>
    <m/>
    <m/>
  </r>
  <r>
    <s v="Chat"/>
    <s v="Web"/>
    <d v="2025-12-19T00:00:00"/>
    <x v="3"/>
    <s v="2025-12-19 14:56:58"/>
    <s v="2025-12-19 14:57:25"/>
    <s v="SUR"/>
    <n v="14"/>
    <s v="0911919750"/>
    <s v="CHT_HOME"/>
    <s v="In"/>
    <s v="Technical Support"/>
    <s v="Technical Support"/>
    <s v="Agent Ended"/>
    <s v="tw-genai"/>
    <m/>
    <m/>
    <m/>
    <m/>
    <m/>
    <m/>
    <m/>
    <m/>
    <m/>
    <m/>
    <m/>
    <m/>
    <m/>
    <m/>
    <m/>
    <m/>
    <m/>
    <m/>
    <m/>
  </r>
  <r>
    <s v="Chat"/>
    <s v="Web"/>
    <d v="2025-12-19T00:00:00"/>
    <x v="3"/>
    <s v="2025-12-19 14:43:20"/>
    <s v="2025-12-19 14:43:29"/>
    <s v="EWS_SOLUTO"/>
    <n v="14"/>
    <s v="0931081730"/>
    <s v="SYNNEX"/>
    <s v="In"/>
    <s v="Technical Support"/>
    <s v="Technical Support"/>
    <s v="Customer Ended"/>
    <s v="tw-genai"/>
    <m/>
    <m/>
    <m/>
    <m/>
    <m/>
    <m/>
    <m/>
    <m/>
    <m/>
    <m/>
    <m/>
    <m/>
    <m/>
    <m/>
    <m/>
    <m/>
    <m/>
    <m/>
    <m/>
  </r>
  <r>
    <s v="Chat"/>
    <s v="Web"/>
    <d v="2025-12-19T00:00:00"/>
    <x v="3"/>
    <s v="2025-12-19 14:42:24"/>
    <s v="2025-12-19 14:42:27"/>
    <s v="EWS_SOLUTO"/>
    <n v="14"/>
    <s v="0931081730"/>
    <s v="SYNNEX"/>
    <s v="In"/>
    <s v="Technical Support"/>
    <s v="Technical Support"/>
    <s v="Customer Ended"/>
    <s v="tw-genai"/>
    <m/>
    <m/>
    <m/>
    <m/>
    <m/>
    <m/>
    <m/>
    <m/>
    <m/>
    <m/>
    <m/>
    <m/>
    <m/>
    <m/>
    <m/>
    <m/>
    <m/>
    <m/>
    <m/>
  </r>
  <r>
    <s v="Chat"/>
    <s v="Web"/>
    <d v="2025-12-19T00:00:00"/>
    <x v="3"/>
    <s v="2025-12-19 13:27:39"/>
    <s v="2025-12-19 13:28:09"/>
    <s v="EWS_SOLUTO"/>
    <n v="13"/>
    <s v="0931081730"/>
    <s v="SYNNEX"/>
    <s v="In"/>
    <s v="Technical Support"/>
    <s v="Technical Support"/>
    <s v="Agent Ended"/>
    <s v="tw-genai"/>
    <m/>
    <m/>
    <m/>
    <m/>
    <m/>
    <m/>
    <m/>
    <m/>
    <m/>
    <m/>
    <m/>
    <m/>
    <m/>
    <m/>
    <m/>
    <m/>
    <m/>
    <m/>
    <m/>
  </r>
  <r>
    <s v="Chat"/>
    <s v="Web"/>
    <d v="2025-12-19T00:00:00"/>
    <x v="3"/>
    <s v="2025-12-19 13:26:52"/>
    <s v="2025-12-19 13:27:34"/>
    <s v="EWS_SOLUTO"/>
    <n v="13"/>
    <s v="0931081730"/>
    <s v="SYNNEX"/>
    <s v="In"/>
    <s v="Technical Support"/>
    <s v="Technical Support"/>
    <s v="Customer Ended"/>
    <s v="tw-genai"/>
    <m/>
    <m/>
    <m/>
    <m/>
    <m/>
    <m/>
    <m/>
    <m/>
    <m/>
    <m/>
    <m/>
    <m/>
    <m/>
    <m/>
    <m/>
    <m/>
    <m/>
    <m/>
    <m/>
  </r>
  <r>
    <s v="Chat"/>
    <s v="Web"/>
    <d v="2025-12-19T00:00:00"/>
    <x v="3"/>
    <s v="2025-12-19 13:26:16"/>
    <s v="2025-12-19 13:26:30"/>
    <s v="EWS_SOLUTO"/>
    <n v="13"/>
    <s v="0931081730"/>
    <s v="SYNNEX"/>
    <s v="In"/>
    <s v="Technical Support"/>
    <s v="Technical Support"/>
    <s v="Customer Ended"/>
    <s v="tw-genai"/>
    <m/>
    <m/>
    <m/>
    <m/>
    <m/>
    <m/>
    <m/>
    <m/>
    <m/>
    <m/>
    <m/>
    <m/>
    <m/>
    <m/>
    <m/>
    <m/>
    <m/>
    <m/>
    <m/>
  </r>
  <r>
    <s v="Chat"/>
    <s v="Web"/>
    <d v="2025-12-19T00:00:00"/>
    <x v="3"/>
    <s v="2025-12-19 09:11:40"/>
    <s v="2025-12-19 09:13:45"/>
    <s v="EWS_SOLUTO"/>
    <n v="9"/>
    <s v="0936583359"/>
    <s v="SYNNEX"/>
    <s v="In"/>
    <s v="Technical Support"/>
    <s v="Technical Support"/>
    <s v="Agent Ended"/>
    <s v="tw-genai"/>
    <m/>
    <m/>
    <m/>
    <m/>
    <m/>
    <m/>
    <m/>
    <m/>
    <m/>
    <m/>
    <m/>
    <m/>
    <m/>
    <m/>
    <m/>
    <m/>
    <m/>
    <m/>
    <m/>
  </r>
  <r>
    <s v="Chat"/>
    <s v="Web"/>
    <d v="2025-12-18T00:00:00"/>
    <x v="4"/>
    <s v="2025-12-18 12:34:13"/>
    <s v="2025-12-18 12:34:23"/>
    <s v="EWS_SOLUTO"/>
    <n v="12"/>
    <s v="0936583359"/>
    <s v="SYNNEX"/>
    <s v="In"/>
    <s v="Technical Support"/>
    <s v="Technical Support"/>
    <s v="Agent Ended"/>
    <s v="tw-genai"/>
    <m/>
    <m/>
    <m/>
    <m/>
    <m/>
    <m/>
    <m/>
    <m/>
    <m/>
    <m/>
    <m/>
    <m/>
    <m/>
    <m/>
    <m/>
    <m/>
    <m/>
    <m/>
    <m/>
  </r>
  <r>
    <s v="Chat"/>
    <s v="Web"/>
    <d v="2025-12-18T00:00:00"/>
    <x v="4"/>
    <s v="2025-12-18 10:39:11"/>
    <s v="2025-12-18 10:39:31"/>
    <s v="SOLUTO"/>
    <n v="10"/>
    <s v="0965269616"/>
    <s v="FET"/>
    <s v="In"/>
    <s v="General Inquiry"/>
    <s v="General Inquiry"/>
    <s v="Agent Ended"/>
    <s v="tw-genai"/>
    <m/>
    <m/>
    <m/>
    <m/>
    <m/>
    <m/>
    <m/>
    <m/>
    <m/>
    <m/>
    <m/>
    <m/>
    <m/>
    <m/>
    <m/>
    <m/>
    <m/>
    <m/>
    <m/>
  </r>
  <r>
    <s v="Chat"/>
    <s v="Web"/>
    <d v="2025-12-17T00:00:00"/>
    <x v="0"/>
    <s v="2025-12-17 16:04:58"/>
    <s v="2025-12-17 16:05:26"/>
    <s v="SUR"/>
    <n v="16"/>
    <s v="0905437693"/>
    <s v="CHT_HOME"/>
    <s v="In"/>
    <s v="Technical Support"/>
    <s v="Technical Support"/>
    <s v="Agent Ended"/>
    <s v="tw-genai"/>
    <m/>
    <m/>
    <m/>
    <m/>
    <m/>
    <m/>
    <m/>
    <m/>
    <m/>
    <m/>
    <m/>
    <m/>
    <m/>
    <m/>
    <m/>
    <m/>
    <m/>
    <m/>
    <m/>
  </r>
  <r>
    <s v="Chat"/>
    <s v="Web"/>
    <d v="2025-12-17T00:00:00"/>
    <x v="0"/>
    <s v="2025-12-17 16:04:03"/>
    <s v="2025-12-17 16:04:06"/>
    <s v="SUR"/>
    <n v="16"/>
    <s v="0905437693"/>
    <s v="CHT_HOME"/>
    <s v="In"/>
    <s v="Technical Support"/>
    <s v="Technical Support"/>
    <s v="Customer Ended"/>
    <s v="tw-genai"/>
    <m/>
    <m/>
    <m/>
    <m/>
    <m/>
    <m/>
    <m/>
    <m/>
    <m/>
    <m/>
    <m/>
    <m/>
    <m/>
    <m/>
    <m/>
    <m/>
    <m/>
    <m/>
    <m/>
  </r>
  <r>
    <s v="Chat"/>
    <s v="Web"/>
    <d v="2025-12-17T00:00:00"/>
    <x v="0"/>
    <s v="2025-12-17 16:03:17"/>
    <s v="2025-12-17 16:03:59"/>
    <s v="SUR"/>
    <n v="16"/>
    <s v="0905437693"/>
    <s v="CHT_HOME"/>
    <s v="In"/>
    <s v="Technical Support"/>
    <s v="Technical Support"/>
    <s v="Customer Ended"/>
    <s v="tw-genai"/>
    <m/>
    <m/>
    <m/>
    <m/>
    <m/>
    <m/>
    <m/>
    <m/>
    <m/>
    <m/>
    <m/>
    <m/>
    <m/>
    <m/>
    <m/>
    <m/>
    <m/>
    <m/>
    <m/>
  </r>
  <r>
    <s v="Chat"/>
    <s v="Web"/>
    <d v="2025-12-16T00:00:00"/>
    <x v="1"/>
    <s v="2025-12-16 20:29:11"/>
    <s v="2025-12-16 20:30:10"/>
    <s v="SOLUTO"/>
    <n v="20"/>
    <s v="0930660229"/>
    <s v="FET"/>
    <s v="In"/>
    <s v="General Inquiry"/>
    <s v="General Inquiry"/>
    <s v="Agent Ended"/>
    <s v="tw-genai"/>
    <m/>
    <m/>
    <m/>
    <m/>
    <m/>
    <m/>
    <m/>
    <m/>
    <m/>
    <m/>
    <m/>
    <m/>
    <m/>
    <m/>
    <m/>
    <m/>
    <m/>
    <m/>
    <m/>
  </r>
  <r>
    <s v="Chat"/>
    <s v="Web"/>
    <d v="2025-12-14T00:00:00"/>
    <x v="5"/>
    <s v="2025-12-14 21:02:50"/>
    <s v="2025-12-14 21:03:21"/>
    <s v="SOLUTO"/>
    <n v="21"/>
    <s v="0936361280"/>
    <s v="FET"/>
    <s v="In"/>
    <s v="General Inquiry"/>
    <s v="General Inquiry"/>
    <s v="Agent Ended"/>
    <s v="tw-genai"/>
    <m/>
    <m/>
    <m/>
    <m/>
    <m/>
    <m/>
    <m/>
    <m/>
    <m/>
    <m/>
    <m/>
    <m/>
    <m/>
    <m/>
    <m/>
    <m/>
    <m/>
    <m/>
    <m/>
  </r>
  <r>
    <s v="Chat"/>
    <s v="Web"/>
    <d v="2025-12-10T00:00:00"/>
    <x v="0"/>
    <s v="2025-12-10 17:54:39"/>
    <s v="2025-12-10 17:56:22"/>
    <s v="EWS_SOLUTO"/>
    <n v="17"/>
    <s v="0988504236"/>
    <s v="SYNNEX"/>
    <s v="In"/>
    <s v="Technical Support"/>
    <s v="Technical Support"/>
    <s v="Customer Ended"/>
    <s v="tw-genai"/>
    <m/>
    <m/>
    <m/>
    <m/>
    <m/>
    <m/>
    <m/>
    <m/>
    <m/>
    <m/>
    <m/>
    <m/>
    <m/>
    <m/>
    <m/>
    <m/>
    <m/>
    <m/>
    <m/>
  </r>
  <r>
    <s v="Chat"/>
    <s v="Web"/>
    <d v="2025-12-07T00:00:00"/>
    <x v="5"/>
    <s v="2025-12-07 21:12:14"/>
    <s v="2025-12-07 21:13:44"/>
    <s v="SOLUTO"/>
    <n v="21"/>
    <s v="0967379285"/>
    <s v="FET"/>
    <s v="In"/>
    <s v="General Inquiry"/>
    <s v="General Inquiry"/>
    <s v="Agent Ended"/>
    <s v="tw-genai"/>
    <m/>
    <m/>
    <m/>
    <m/>
    <m/>
    <m/>
    <m/>
    <m/>
    <m/>
    <m/>
    <m/>
    <m/>
    <m/>
    <m/>
    <m/>
    <m/>
    <m/>
    <m/>
    <m/>
  </r>
  <r>
    <s v="Chat"/>
    <s v="Web"/>
    <d v="2025-12-07T00:00:00"/>
    <x v="5"/>
    <s v="2025-12-07 02:33:18"/>
    <s v="2025-12-07 02:34:34"/>
    <s v="SOLUTO"/>
    <n v="2"/>
    <s v="0981763981"/>
    <s v="FET"/>
    <s v="In"/>
    <s v="General Inquiry"/>
    <s v="General Inquiry"/>
    <s v="Agent Ended"/>
    <s v="tw-genai"/>
    <m/>
    <m/>
    <m/>
    <m/>
    <m/>
    <m/>
    <m/>
    <m/>
    <m/>
    <m/>
    <m/>
    <m/>
    <m/>
    <m/>
    <m/>
    <m/>
    <m/>
    <m/>
    <m/>
  </r>
  <r>
    <s v="Chat"/>
    <s v="Web"/>
    <d v="2025-12-06T00:00:00"/>
    <x v="6"/>
    <s v="2025-12-06 21:14:39"/>
    <s v="2025-12-06 21:15:59"/>
    <s v="SUR"/>
    <n v="21"/>
    <s v="0933593742"/>
    <s v="CHT_HOME"/>
    <s v="In"/>
    <s v="Technical Support"/>
    <s v="Technical Support"/>
    <s v="Customer Ended"/>
    <s v="tw-genai"/>
    <m/>
    <m/>
    <m/>
    <m/>
    <m/>
    <m/>
    <m/>
    <m/>
    <m/>
    <m/>
    <m/>
    <m/>
    <m/>
    <m/>
    <m/>
    <m/>
    <m/>
    <m/>
    <m/>
  </r>
  <r>
    <s v="Chat"/>
    <s v="Web"/>
    <d v="2025-12-05T00:00:00"/>
    <x v="3"/>
    <s v="2025-12-05 22:53:21"/>
    <s v="2025-12-05 22:53:38"/>
    <s v="SOLUTO"/>
    <n v="22"/>
    <s v="0938861779"/>
    <s v="FET"/>
    <s v="In"/>
    <s v="General Inquiry"/>
    <s v="General Inquiry"/>
    <s v="Agent Ended"/>
    <s v="tw-genai"/>
    <m/>
    <m/>
    <m/>
    <m/>
    <m/>
    <m/>
    <m/>
    <m/>
    <m/>
    <m/>
    <m/>
    <m/>
    <m/>
    <m/>
    <m/>
    <m/>
    <m/>
    <m/>
    <m/>
  </r>
  <r>
    <s v="Chat"/>
    <s v="Web"/>
    <d v="2025-12-04T00:00:00"/>
    <x v="4"/>
    <s v="2025-12-04 15:02:48"/>
    <s v="2025-12-04 15:03:01"/>
    <s v="EWS_SOLUTO"/>
    <n v="15"/>
    <s v="0958149320"/>
    <s v="SYNNEX"/>
    <s v="In"/>
    <s v="Technical Support"/>
    <s v="Technical Support"/>
    <s v="Customer Ended"/>
    <s v="tw-genai"/>
    <m/>
    <m/>
    <m/>
    <m/>
    <m/>
    <m/>
    <m/>
    <m/>
    <m/>
    <m/>
    <m/>
    <m/>
    <m/>
    <m/>
    <m/>
    <m/>
    <m/>
    <m/>
    <m/>
  </r>
  <r>
    <s v="Chat"/>
    <s v="Web"/>
    <d v="2025-12-04T00:00:00"/>
    <x v="4"/>
    <s v="2025-12-04 15:01:09"/>
    <s v="2025-12-04 15:02:05"/>
    <s v="EWS_SOLUTO"/>
    <n v="15"/>
    <s v="0958149320"/>
    <s v="SYNNEX"/>
    <s v="In"/>
    <s v="Technical Support"/>
    <s v="Technical Support"/>
    <s v="Customer Ended"/>
    <s v="tw-genai"/>
    <m/>
    <m/>
    <m/>
    <m/>
    <m/>
    <m/>
    <m/>
    <m/>
    <m/>
    <m/>
    <m/>
    <m/>
    <m/>
    <m/>
    <m/>
    <m/>
    <m/>
    <m/>
    <m/>
  </r>
  <r>
    <s v="Chat"/>
    <s v="Web"/>
    <d v="2025-12-04T00:00:00"/>
    <x v="4"/>
    <s v="2025-12-04 14:59:33"/>
    <s v="2025-12-04 15:01:00"/>
    <s v="EWS_SOLUTO"/>
    <n v="14"/>
    <s v="0958149320"/>
    <s v="SYNNEX"/>
    <s v="In"/>
    <s v="Technical Support"/>
    <s v="Technical Support"/>
    <s v="Customer Ended"/>
    <s v="tw-genai"/>
    <m/>
    <m/>
    <m/>
    <m/>
    <m/>
    <m/>
    <m/>
    <m/>
    <m/>
    <m/>
    <m/>
    <m/>
    <m/>
    <m/>
    <m/>
    <m/>
    <m/>
    <m/>
    <m/>
  </r>
  <r>
    <s v="Chat"/>
    <s v="Web"/>
    <d v="2025-12-04T00:00:00"/>
    <x v="4"/>
    <s v="2025-12-04 14:57:42"/>
    <s v="2025-12-04 14:59:10"/>
    <s v="EWS_SOLUTO"/>
    <n v="14"/>
    <s v="0958149320"/>
    <s v="SYNNEX"/>
    <s v="In"/>
    <s v="Technical Support"/>
    <s v="Technical Support"/>
    <s v="Customer Ended"/>
    <s v="tw-genai"/>
    <m/>
    <m/>
    <m/>
    <m/>
    <m/>
    <m/>
    <m/>
    <m/>
    <m/>
    <m/>
    <m/>
    <m/>
    <m/>
    <m/>
    <m/>
    <m/>
    <m/>
    <m/>
    <m/>
  </r>
  <r>
    <s v="Chat"/>
    <s v="Web"/>
    <d v="2025-12-04T00:00:00"/>
    <x v="4"/>
    <s v="2025-12-04 14:57:07"/>
    <s v="2025-12-04 14:57:38"/>
    <s v="EWS_SOLUTO"/>
    <n v="14"/>
    <s v="0958149320"/>
    <s v="SYNNEX"/>
    <s v="In"/>
    <s v="Technical Support"/>
    <s v="Technical Support"/>
    <s v="Customer Ended"/>
    <s v="tw-genai"/>
    <m/>
    <m/>
    <m/>
    <m/>
    <m/>
    <m/>
    <m/>
    <m/>
    <m/>
    <m/>
    <m/>
    <m/>
    <m/>
    <m/>
    <m/>
    <m/>
    <m/>
    <m/>
    <m/>
  </r>
  <r>
    <s v="Chat"/>
    <s v="Web"/>
    <d v="2025-12-03T00:00:00"/>
    <x v="0"/>
    <s v="2025-12-03 13:50:01"/>
    <s v="2025-12-03 13:50:02"/>
    <s v="EWS_SOLUTO"/>
    <n v="13"/>
    <s v="0965267287"/>
    <s v="SYNNEX"/>
    <s v="In"/>
    <s v="Technical Support"/>
    <s v="Technical Support"/>
    <s v="Agent Ended"/>
    <s v="tw-genai"/>
    <m/>
    <m/>
    <m/>
    <m/>
    <m/>
    <m/>
    <m/>
    <m/>
    <m/>
    <m/>
    <m/>
    <m/>
    <m/>
    <m/>
    <m/>
    <m/>
    <m/>
    <m/>
    <m/>
  </r>
  <r>
    <m/>
    <m/>
    <m/>
    <x v="7"/>
    <m/>
    <m/>
    <m/>
    <m/>
    <m/>
    <m/>
    <m/>
    <m/>
    <m/>
    <m/>
    <m/>
    <m/>
    <m/>
    <m/>
    <m/>
    <m/>
    <m/>
    <m/>
    <m/>
    <m/>
    <m/>
    <m/>
    <m/>
    <m/>
    <m/>
    <m/>
    <m/>
    <m/>
    <m/>
    <m/>
  </r>
  <r>
    <s v="套用的篩選: _x000a_COUNTRY 是 Taiwan_x000a_REPORT_DATE 在 1/12/2025 當時或之後 及 在 1/1/2026 之前_x000a_REPORT_YEAR 是 2025"/>
    <m/>
    <m/>
    <x v="7"/>
    <m/>
    <m/>
    <m/>
    <m/>
    <m/>
    <m/>
    <m/>
    <m/>
    <m/>
    <m/>
    <m/>
    <m/>
    <m/>
    <m/>
    <m/>
    <m/>
    <m/>
    <m/>
    <m/>
    <m/>
    <m/>
    <m/>
    <m/>
    <m/>
    <m/>
    <m/>
    <m/>
    <m/>
    <m/>
    <m/>
  </r>
  <r>
    <m/>
    <m/>
    <m/>
    <x v="7"/>
    <m/>
    <m/>
    <m/>
    <m/>
    <m/>
    <m/>
    <m/>
    <m/>
    <m/>
    <m/>
    <m/>
    <m/>
    <m/>
    <m/>
    <m/>
    <m/>
    <m/>
    <m/>
    <m/>
    <m/>
    <m/>
    <m/>
    <m/>
    <m/>
    <m/>
    <m/>
    <m/>
    <m/>
    <m/>
    <m/>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x v="0"/>
    <s v="IVR_SmartPlus"/>
    <d v="2025-12-31T00:00:00"/>
    <x v="0"/>
    <s v="2025-12-31 23:53:57"/>
    <s v="2026-01-01 00:03:02"/>
    <x v="0"/>
    <n v="23"/>
    <s v="0925266168"/>
    <s v="FET"/>
    <s v="In"/>
    <m/>
    <m/>
    <s v="Agent Ended"/>
    <s v="evan.liu"/>
    <s v="CALLBACK"/>
    <n v="541"/>
    <m/>
    <n v="541"/>
    <n v="4"/>
    <n v="454"/>
    <n v="87"/>
    <m/>
    <m/>
    <m/>
    <m/>
    <m/>
    <m/>
    <m/>
    <s v="iOS"/>
  </r>
  <r>
    <x v="0"/>
    <s v="In-App Voip Call"/>
    <d v="2025-12-31T00:00:00"/>
    <x v="0"/>
    <s v="2025-12-31 15:52:31"/>
    <s v="2025-12-31 16:01:13"/>
    <x v="0"/>
    <n v="15"/>
    <s v="0932839902"/>
    <s v="CHT_HOME"/>
    <s v="In"/>
    <m/>
    <m/>
    <s v="Customer Ended"/>
    <s v="JianKai.Ding"/>
    <s v="CALLBACK"/>
    <n v="515"/>
    <m/>
    <n v="515"/>
    <n v="7"/>
    <n v="335"/>
    <n v="180"/>
    <m/>
    <m/>
    <m/>
    <m/>
    <m/>
    <m/>
    <m/>
    <m/>
  </r>
  <r>
    <x v="0"/>
    <s v="voice"/>
    <d v="2025-12-31T00:00:00"/>
    <x v="0"/>
    <s v="2025-12-31 14:22:59"/>
    <s v="2025-12-31 14:26:20"/>
    <x v="1"/>
    <n v="14"/>
    <s v="073724488"/>
    <s v="SYNNEX"/>
    <s v="Out"/>
    <m/>
    <m/>
    <s v="Customer Ended"/>
    <s v="rex.liao"/>
    <s v="CALLBACK"/>
    <n v="200"/>
    <m/>
    <n v="199"/>
    <n v="2"/>
    <n v="72"/>
    <n v="128"/>
    <m/>
    <m/>
    <m/>
    <m/>
    <m/>
    <m/>
    <m/>
    <m/>
  </r>
  <r>
    <x v="0"/>
    <s v="voice"/>
    <d v="2025-12-30T00:00:00"/>
    <x v="1"/>
    <s v="2025-12-30 17:44:58"/>
    <s v="2025-12-30 17:50:15"/>
    <x v="1"/>
    <n v="17"/>
    <s v="0921211729"/>
    <s v="SYNNEX"/>
    <s v="Out"/>
    <m/>
    <m/>
    <s v="Customer Ended"/>
    <s v="evan.liu"/>
    <s v="CALLBACK"/>
    <n v="316"/>
    <m/>
    <n v="315"/>
    <n v="2"/>
    <n v="171"/>
    <n v="145"/>
    <m/>
    <m/>
    <m/>
    <m/>
    <m/>
    <m/>
    <m/>
    <m/>
  </r>
  <r>
    <x v="0"/>
    <s v="voice"/>
    <d v="2025-12-30T00:00:00"/>
    <x v="1"/>
    <s v="2025-12-30 17:19:50"/>
    <s v="2025-12-30 17:23:30"/>
    <x v="1"/>
    <n v="17"/>
    <s v="073724488"/>
    <s v="SYNNEX"/>
    <s v="Out"/>
    <m/>
    <m/>
    <s v="Customer Ended"/>
    <s v="alex.chen"/>
    <s v="CALLBACK"/>
    <n v="218"/>
    <m/>
    <n v="218"/>
    <n v="2"/>
    <n v="100"/>
    <n v="118"/>
    <m/>
    <m/>
    <m/>
    <m/>
    <m/>
    <m/>
    <m/>
    <m/>
  </r>
  <r>
    <x v="0"/>
    <s v="voice"/>
    <d v="2025-12-30T00:00:00"/>
    <x v="1"/>
    <s v="2025-12-30 15:03:18"/>
    <s v="2025-12-30 15:07:35"/>
    <x v="1"/>
    <n v="15"/>
    <s v="0921211729"/>
    <s v="SYNNEX"/>
    <s v="Out"/>
    <m/>
    <m/>
    <s v="Agent Ended"/>
    <s v="evan.liu"/>
    <s v="CALLBACK"/>
    <n v="255"/>
    <m/>
    <n v="256"/>
    <n v="1"/>
    <n v="133"/>
    <n v="122"/>
    <m/>
    <m/>
    <m/>
    <m/>
    <m/>
    <m/>
    <m/>
    <m/>
  </r>
  <r>
    <x v="0"/>
    <s v="voice"/>
    <d v="2025-12-30T00:00:00"/>
    <x v="1"/>
    <s v="2025-12-30 00:59:51"/>
    <s v="2025-12-30 01:21:49"/>
    <x v="0"/>
    <n v="0"/>
    <s v="0960117779"/>
    <s v="SYNNEX"/>
    <s v="Out"/>
    <m/>
    <m/>
    <s v="Customer Ended"/>
    <s v="jacky.lee"/>
    <s v="CALLBACK"/>
    <n v="1316"/>
    <m/>
    <n v="1315"/>
    <n v="2"/>
    <n v="1237"/>
    <n v="79"/>
    <m/>
    <m/>
    <m/>
    <m/>
    <m/>
    <m/>
    <m/>
    <s v="iOS"/>
  </r>
  <r>
    <x v="0"/>
    <s v="In-App Voip Call"/>
    <d v="2025-12-30T00:00:00"/>
    <x v="1"/>
    <s v="2025-12-30 00:37:35"/>
    <s v="2025-12-30 00:57:47"/>
    <x v="0"/>
    <n v="0"/>
    <s v="0960117779"/>
    <s v="SYNNEX"/>
    <s v="In"/>
    <m/>
    <m/>
    <s v="Agent Ended"/>
    <s v="jacky.lee"/>
    <s v="CALLBACK"/>
    <n v="1210"/>
    <m/>
    <n v="1210"/>
    <n v="2"/>
    <n v="1151"/>
    <n v="59"/>
    <m/>
    <m/>
    <m/>
    <m/>
    <m/>
    <m/>
    <m/>
    <s v="iOS"/>
  </r>
  <r>
    <x v="0"/>
    <s v="IVR_SUR-Retail &amp; Sales support"/>
    <d v="2025-12-29T00:00:00"/>
    <x v="2"/>
    <s v="2025-12-29 12:11:50"/>
    <s v="2025-12-29 12:20:50"/>
    <x v="1"/>
    <n v="12"/>
    <s v="0973131121"/>
    <s v="SYNNEX"/>
    <s v="In"/>
    <m/>
    <m/>
    <s v="Customer Ended"/>
    <s v="JianKai.Ding"/>
    <s v="CALLBACK"/>
    <n v="529"/>
    <n v="172"/>
    <n v="529"/>
    <n v="11"/>
    <n v="359"/>
    <n v="170"/>
    <m/>
    <m/>
    <m/>
    <m/>
    <m/>
    <m/>
    <m/>
    <m/>
  </r>
  <r>
    <x v="0"/>
    <s v="voice"/>
    <d v="2025-12-26T00:00:00"/>
    <x v="3"/>
    <s v="2025-12-26 17:09:23"/>
    <s v="2025-12-26 17:11:31"/>
    <x v="1"/>
    <n v="17"/>
    <s v="0982627682"/>
    <s v="SYNNEX"/>
    <s v="Out"/>
    <m/>
    <m/>
    <s v="Customer Ended"/>
    <s v="alex.chen"/>
    <s v="CALLBACK"/>
    <n v="126"/>
    <m/>
    <n v="126"/>
    <n v="2"/>
    <n v="41"/>
    <n v="85"/>
    <m/>
    <m/>
    <m/>
    <m/>
    <m/>
    <m/>
    <m/>
    <m/>
  </r>
  <r>
    <x v="0"/>
    <s v="IVR_SUR-Retail &amp; Sales support"/>
    <d v="2025-12-26T00:00:00"/>
    <x v="3"/>
    <s v="2025-12-26 15:19:02"/>
    <s v="2025-12-26 15:24:25"/>
    <x v="1"/>
    <n v="15"/>
    <s v="034990189"/>
    <s v="SYNNEX"/>
    <s v="In"/>
    <m/>
    <m/>
    <s v="Customer Ended"/>
    <s v="evan.liu"/>
    <s v="CALLBACK"/>
    <n v="319"/>
    <m/>
    <n v="318"/>
    <n v="4"/>
    <n v="144"/>
    <n v="175"/>
    <m/>
    <m/>
    <m/>
    <m/>
    <m/>
    <m/>
    <m/>
    <m/>
  </r>
  <r>
    <x v="0"/>
    <s v="voice"/>
    <d v="2025-12-24T00:00:00"/>
    <x v="0"/>
    <s v="2025-12-24 17:22:35"/>
    <s v="2025-12-24 17:32:31"/>
    <x v="1"/>
    <n v="17"/>
    <s v="0968612329"/>
    <s v="SYNNEX"/>
    <s v="Out"/>
    <m/>
    <m/>
    <s v="Customer Ended"/>
    <s v="amber.wang"/>
    <s v="CALLBACK"/>
    <n v="594"/>
    <m/>
    <n v="595"/>
    <n v="1"/>
    <n v="421"/>
    <n v="173"/>
    <m/>
    <m/>
    <m/>
    <m/>
    <m/>
    <m/>
    <m/>
    <m/>
  </r>
  <r>
    <x v="0"/>
    <s v="voice"/>
    <d v="2025-12-24T00:00:00"/>
    <x v="0"/>
    <s v="2025-12-24 17:20:43"/>
    <s v="2025-12-24 17:22:29"/>
    <x v="1"/>
    <n v="17"/>
    <s v="0423272329"/>
    <s v="SYNNEX"/>
    <s v="Out"/>
    <m/>
    <m/>
    <s v="Customer Ended"/>
    <s v="amber.wang"/>
    <s v="CALLBACK"/>
    <n v="105"/>
    <m/>
    <n v="105"/>
    <n v="1"/>
    <n v="43"/>
    <n v="62"/>
    <m/>
    <m/>
    <m/>
    <m/>
    <m/>
    <m/>
    <m/>
    <m/>
  </r>
  <r>
    <x v="0"/>
    <s v="IVR_SUR-Claim Service Support"/>
    <d v="2025-12-24T00:00:00"/>
    <x v="0"/>
    <s v="2025-12-24 17:16:57"/>
    <s v="2025-12-24 17:20:27"/>
    <x v="1"/>
    <n v="17"/>
    <s v="0423272329"/>
    <s v="SYNNEX"/>
    <s v="In"/>
    <m/>
    <m/>
    <s v="Customer Ended"/>
    <s v="amber.wang"/>
    <s v="CALLBACK"/>
    <n v="206"/>
    <n v="3"/>
    <n v="207"/>
    <n v="3"/>
    <n v="120"/>
    <n v="86"/>
    <m/>
    <m/>
    <m/>
    <m/>
    <m/>
    <m/>
    <m/>
    <m/>
  </r>
  <r>
    <x v="0"/>
    <s v="voice"/>
    <d v="2025-12-24T00:00:00"/>
    <x v="0"/>
    <s v="2025-12-24 12:50:53"/>
    <s v="2025-12-24 13:05:47"/>
    <x v="1"/>
    <n v="12"/>
    <s v="0282618255"/>
    <s v="SYNNEX"/>
    <s v="Out"/>
    <m/>
    <m/>
    <s v="Customer Ended"/>
    <s v="rex.liao"/>
    <s v="CALLBACK"/>
    <n v="894"/>
    <m/>
    <n v="893"/>
    <n v="1"/>
    <n v="660"/>
    <n v="234"/>
    <m/>
    <m/>
    <m/>
    <m/>
    <m/>
    <m/>
    <m/>
    <m/>
  </r>
  <r>
    <x v="0"/>
    <s v="voice"/>
    <d v="2025-12-23T00:00:00"/>
    <x v="1"/>
    <s v="2025-12-23 16:21:01"/>
    <s v="2025-12-23 16:31:33"/>
    <x v="1"/>
    <n v="16"/>
    <s v="0226728791"/>
    <s v="SYNNEX"/>
    <s v="Out"/>
    <m/>
    <m/>
    <s v="Agent Ended"/>
    <s v="rex.liao"/>
    <s v="CALLBACK"/>
    <n v="631"/>
    <m/>
    <n v="630"/>
    <n v="1"/>
    <n v="467"/>
    <n v="164"/>
    <m/>
    <m/>
    <m/>
    <m/>
    <m/>
    <m/>
    <m/>
    <m/>
  </r>
  <r>
    <x v="0"/>
    <s v="IVR_SUR-Retail &amp; Sales support"/>
    <d v="2025-12-23T00:00:00"/>
    <x v="1"/>
    <s v="2025-12-23 14:15:01"/>
    <s v="2025-12-23 14:23:30"/>
    <x v="1"/>
    <n v="14"/>
    <s v="077808966"/>
    <s v="SYNNEX"/>
    <s v="In"/>
    <m/>
    <m/>
    <s v="Customer Ended"/>
    <s v="rex.liao"/>
    <s v="CALLBACK"/>
    <n v="506"/>
    <m/>
    <n v="506"/>
    <n v="3"/>
    <n v="233"/>
    <n v="273"/>
    <m/>
    <m/>
    <m/>
    <m/>
    <m/>
    <m/>
    <m/>
    <m/>
  </r>
  <r>
    <x v="0"/>
    <s v="voice"/>
    <d v="2025-12-23T00:00:00"/>
    <x v="1"/>
    <s v="2025-12-23 14:06:44"/>
    <s v="2025-12-23 14:13:29"/>
    <x v="1"/>
    <n v="14"/>
    <s v="062597899"/>
    <s v="SYNNEX"/>
    <s v="Out"/>
    <m/>
    <m/>
    <s v="Customer Ended"/>
    <s v="rex.liao"/>
    <s v="CALLBACK"/>
    <n v="404"/>
    <m/>
    <n v="404"/>
    <n v="1"/>
    <n v="232"/>
    <n v="172"/>
    <m/>
    <m/>
    <m/>
    <m/>
    <m/>
    <m/>
    <m/>
    <m/>
  </r>
  <r>
    <x v="0"/>
    <s v="voice"/>
    <d v="2025-12-22T00:00:00"/>
    <x v="2"/>
    <s v="2025-12-22 20:48:10"/>
    <s v="2025-12-22 20:51:08"/>
    <x v="1"/>
    <n v="20"/>
    <s v="0425350413"/>
    <s v="SYNNEX"/>
    <s v="Out"/>
    <m/>
    <m/>
    <s v="Customer Ended"/>
    <s v="alex.chen"/>
    <s v="CALLBACK"/>
    <n v="176"/>
    <m/>
    <n v="176"/>
    <n v="2"/>
    <n v="86"/>
    <n v="90"/>
    <m/>
    <m/>
    <m/>
    <m/>
    <m/>
    <m/>
    <m/>
    <m/>
  </r>
  <r>
    <x v="0"/>
    <s v="voice"/>
    <d v="2025-12-22T00:00:00"/>
    <x v="2"/>
    <s v="2025-12-22 18:47:16"/>
    <s v="2025-12-22 18:52:00"/>
    <x v="1"/>
    <n v="18"/>
    <s v="0968355226"/>
    <s v="SYNNEX"/>
    <s v="Out"/>
    <m/>
    <m/>
    <s v="Agent Ended"/>
    <s v="Howard.Chen"/>
    <s v="CALLBACK"/>
    <n v="283"/>
    <m/>
    <n v="283"/>
    <n v="1"/>
    <n v="191"/>
    <n v="92"/>
    <m/>
    <m/>
    <m/>
    <m/>
    <m/>
    <m/>
    <m/>
    <m/>
  </r>
  <r>
    <x v="0"/>
    <s v="IVR_SUR-Retail &amp; Sales support"/>
    <d v="2025-12-22T00:00:00"/>
    <x v="2"/>
    <s v="2025-12-22 17:03:12"/>
    <s v="2025-12-22 17:12:23"/>
    <x v="1"/>
    <n v="17"/>
    <s v="27855679"/>
    <s v="SYNNEX"/>
    <s v="In"/>
    <m/>
    <m/>
    <s v="Customer Ended"/>
    <s v="JianKai.Ding"/>
    <s v="CALLBACK"/>
    <n v="549"/>
    <n v="106"/>
    <n v="549"/>
    <n v="2"/>
    <n v="406"/>
    <n v="143"/>
    <m/>
    <m/>
    <m/>
    <m/>
    <m/>
    <m/>
    <m/>
    <m/>
  </r>
  <r>
    <x v="0"/>
    <s v="IVR_SUR-Retail &amp; Sales support"/>
    <d v="2025-12-22T00:00:00"/>
    <x v="2"/>
    <s v="2025-12-22 16:39:28"/>
    <s v="2025-12-22 16:45:25"/>
    <x v="1"/>
    <n v="16"/>
    <s v="29652199"/>
    <s v="SYNNEX"/>
    <s v="In"/>
    <m/>
    <m/>
    <s v="Agent Ended"/>
    <s v="Howard.Chen"/>
    <s v="CALLBACK"/>
    <n v="353"/>
    <m/>
    <n v="354"/>
    <n v="3"/>
    <n v="195"/>
    <n v="158"/>
    <m/>
    <m/>
    <m/>
    <m/>
    <m/>
    <m/>
    <m/>
    <m/>
  </r>
  <r>
    <x v="0"/>
    <s v="voice"/>
    <d v="2025-12-22T00:00:00"/>
    <x v="2"/>
    <s v="2025-12-22 16:01:10"/>
    <s v="2025-12-22 16:04:26"/>
    <x v="1"/>
    <n v="16"/>
    <s v="0226728791"/>
    <s v="SYNNEX"/>
    <s v="Out"/>
    <m/>
    <m/>
    <s v="Customer Ended"/>
    <s v="rex.liao"/>
    <s v="CALLBACK"/>
    <n v="195"/>
    <m/>
    <n v="195"/>
    <n v="1"/>
    <n v="82"/>
    <n v="113"/>
    <m/>
    <m/>
    <m/>
    <m/>
    <m/>
    <m/>
    <m/>
    <m/>
  </r>
  <r>
    <x v="0"/>
    <s v="IVR_SmartPlus"/>
    <d v="2025-12-22T00:00:00"/>
    <x v="2"/>
    <s v="2025-12-22 09:46:37"/>
    <s v="2025-12-22 10:14:15"/>
    <x v="0"/>
    <n v="9"/>
    <s v="0930081238"/>
    <s v="FET"/>
    <s v="In"/>
    <m/>
    <m/>
    <s v="Agent Ended"/>
    <s v="JianKai.Ding"/>
    <s v="CALLBACK"/>
    <n v="1642"/>
    <n v="159"/>
    <n v="1642"/>
    <n v="16"/>
    <n v="1474"/>
    <n v="168"/>
    <m/>
    <m/>
    <m/>
    <m/>
    <m/>
    <m/>
    <m/>
    <s v="Android"/>
  </r>
  <r>
    <x v="0"/>
    <s v="IVR_SUR-Retail &amp; Sales support"/>
    <d v="2025-12-19T00:00:00"/>
    <x v="3"/>
    <s v="2025-12-19 16:59:39"/>
    <s v="2025-12-19 17:23:34"/>
    <x v="1"/>
    <n v="16"/>
    <s v="0425298208"/>
    <s v="SYNNEX"/>
    <s v="In"/>
    <m/>
    <m/>
    <s v="Customer Ended"/>
    <s v="JianKai.Ding"/>
    <s v="CALLBACK"/>
    <n v="1430"/>
    <n v="217"/>
    <n v="1431"/>
    <n v="4"/>
    <n v="990"/>
    <n v="440"/>
    <m/>
    <m/>
    <m/>
    <m/>
    <m/>
    <m/>
    <m/>
    <m/>
  </r>
  <r>
    <x v="0"/>
    <s v="voice"/>
    <d v="2025-12-18T00:00:00"/>
    <x v="4"/>
    <s v="2025-12-18 20:03:37"/>
    <s v="2025-12-18 20:14:52"/>
    <x v="0"/>
    <n v="20"/>
    <s v="0919995430"/>
    <s v="CHT"/>
    <s v="Out"/>
    <m/>
    <m/>
    <s v="Customer Ended"/>
    <s v="amber.wang"/>
    <s v="CALLBACK"/>
    <n v="673"/>
    <m/>
    <n v="673"/>
    <n v="2"/>
    <n v="614"/>
    <n v="59"/>
    <m/>
    <m/>
    <m/>
    <m/>
    <m/>
    <m/>
    <m/>
    <s v="Android"/>
  </r>
  <r>
    <x v="0"/>
    <s v="IVR_HappyTech"/>
    <d v="2025-12-18T00:00:00"/>
    <x v="4"/>
    <s v="2025-12-18 19:46:41"/>
    <s v="2025-12-18 20:00:33"/>
    <x v="0"/>
    <n v="19"/>
    <s v="0919995430"/>
    <s v="CHT"/>
    <s v="In"/>
    <m/>
    <m/>
    <s v="Agent Ended"/>
    <s v="amber.wang"/>
    <s v="CALLBACK"/>
    <n v="824"/>
    <m/>
    <n v="825"/>
    <n v="7"/>
    <n v="670"/>
    <n v="154"/>
    <m/>
    <m/>
    <m/>
    <m/>
    <m/>
    <m/>
    <m/>
    <s v="Android"/>
  </r>
  <r>
    <x v="0"/>
    <s v="voice"/>
    <d v="2025-12-17T00:00:00"/>
    <x v="0"/>
    <s v="2025-12-17 16:12:10"/>
    <s v="2025-12-17 16:19:58"/>
    <x v="1"/>
    <n v="16"/>
    <s v="0905437693"/>
    <s v="CHT_HOME"/>
    <s v="Out"/>
    <m/>
    <m/>
    <s v="Customer Ended"/>
    <s v="Howard.Chen"/>
    <s v="CALLBACK"/>
    <n v="467"/>
    <m/>
    <n v="467"/>
    <n v="1"/>
    <n v="270"/>
    <n v="197"/>
    <m/>
    <m/>
    <m/>
    <m/>
    <m/>
    <m/>
    <m/>
    <m/>
  </r>
  <r>
    <x v="0"/>
    <s v="In-App Voip Call"/>
    <d v="2025-12-17T00:00:00"/>
    <x v="0"/>
    <s v="2025-12-17 16:11:23"/>
    <s v="2025-12-17 16:15:18"/>
    <x v="0"/>
    <n v="16"/>
    <s v="0905437693"/>
    <s v="CHT_HOME"/>
    <s v="In"/>
    <m/>
    <m/>
    <s v="Customer Ended"/>
    <s v="alex.chen"/>
    <s v="CALLBACK"/>
    <n v="232"/>
    <m/>
    <n v="232"/>
    <n v="3"/>
    <n v="94"/>
    <n v="138"/>
    <m/>
    <m/>
    <m/>
    <m/>
    <m/>
    <m/>
    <m/>
    <m/>
  </r>
  <r>
    <x v="0"/>
    <s v="In-App Voip Call"/>
    <d v="2025-12-17T00:00:00"/>
    <x v="0"/>
    <s v="2025-12-17 16:06:00"/>
    <s v="2025-12-17 16:12:00"/>
    <x v="0"/>
    <n v="16"/>
    <s v="0905437693"/>
    <s v="CHT_HOME"/>
    <s v="In"/>
    <m/>
    <m/>
    <s v="Customer Ended"/>
    <s v="Howard.Chen"/>
    <s v="CALLBACK"/>
    <n v="358"/>
    <n v="177"/>
    <n v="357"/>
    <n v="3"/>
    <n v="277"/>
    <n v="81"/>
    <m/>
    <m/>
    <m/>
    <m/>
    <m/>
    <m/>
    <m/>
    <m/>
  </r>
  <r>
    <x v="0"/>
    <s v="IVR_HappyTech"/>
    <d v="2025-12-17T00:00:00"/>
    <x v="0"/>
    <s v="2025-12-17 15:30:13"/>
    <s v="2025-12-17 15:42:59"/>
    <x v="0"/>
    <n v="15"/>
    <s v="0926288666"/>
    <s v="CHT"/>
    <s v="In"/>
    <m/>
    <m/>
    <s v="Customer Ended"/>
    <s v="evan.liu"/>
    <s v="CALLBACK"/>
    <n v="763"/>
    <m/>
    <n v="763"/>
    <n v="3"/>
    <n v="570"/>
    <n v="193"/>
    <m/>
    <m/>
    <m/>
    <m/>
    <m/>
    <m/>
    <m/>
    <s v="Android"/>
  </r>
  <r>
    <x v="0"/>
    <s v="voice"/>
    <d v="2025-12-17T00:00:00"/>
    <x v="0"/>
    <s v="2025-12-17 13:22:50"/>
    <s v="2025-12-17 13:27:24"/>
    <x v="1"/>
    <n v="13"/>
    <s v="077685335"/>
    <s v="SYNNEX"/>
    <s v="Out"/>
    <m/>
    <m/>
    <s v="Customer Ended"/>
    <s v="alex.chen"/>
    <s v="CALLBACK"/>
    <n v="272"/>
    <m/>
    <n v="272"/>
    <n v="1"/>
    <n v="98"/>
    <n v="174"/>
    <m/>
    <m/>
    <m/>
    <m/>
    <m/>
    <m/>
    <m/>
    <m/>
  </r>
  <r>
    <x v="0"/>
    <s v="voice"/>
    <d v="2025-12-16T00:00:00"/>
    <x v="1"/>
    <s v="2025-12-16 15:19:07"/>
    <s v="2025-12-16 15:21:52"/>
    <x v="1"/>
    <n v="15"/>
    <s v="033315898"/>
    <s v="SYNNEX"/>
    <s v="Out"/>
    <m/>
    <m/>
    <s v="Customer Ended"/>
    <s v="alex.chen"/>
    <s v="CALLBACK"/>
    <n v="164"/>
    <m/>
    <n v="163"/>
    <n v="1"/>
    <n v="73"/>
    <n v="91"/>
    <m/>
    <m/>
    <m/>
    <m/>
    <m/>
    <m/>
    <m/>
    <m/>
  </r>
  <r>
    <x v="0"/>
    <s v="voice"/>
    <d v="2025-12-16T00:00:00"/>
    <x v="1"/>
    <s v="2025-12-16 15:01:39"/>
    <s v="2025-12-16 15:03:35"/>
    <x v="1"/>
    <n v="15"/>
    <s v="0287729016"/>
    <s v="SYNNEX"/>
    <s v="Out"/>
    <m/>
    <m/>
    <s v="Customer Ended"/>
    <s v="Howard.Chen"/>
    <s v="CALLBACK"/>
    <n v="114"/>
    <m/>
    <n v="115"/>
    <n v="1"/>
    <n v="43"/>
    <n v="71"/>
    <m/>
    <m/>
    <m/>
    <m/>
    <m/>
    <m/>
    <m/>
    <m/>
  </r>
  <r>
    <x v="0"/>
    <s v="IVR_SmartPlus"/>
    <d v="2025-12-15T00:00:00"/>
    <x v="2"/>
    <s v="2025-12-15 18:35:41"/>
    <s v="2025-12-15 18:43:34"/>
    <x v="0"/>
    <n v="18"/>
    <s v="0917583880"/>
    <s v="FET"/>
    <s v="In"/>
    <m/>
    <m/>
    <s v="Customer Ended"/>
    <s v="rex.liao"/>
    <s v="CALLBACK"/>
    <n v="468"/>
    <m/>
    <n v="468"/>
    <n v="5"/>
    <n v="326"/>
    <n v="142"/>
    <m/>
    <m/>
    <m/>
    <m/>
    <m/>
    <m/>
    <m/>
    <s v="Android"/>
  </r>
  <r>
    <x v="0"/>
    <s v="voice"/>
    <d v="2025-12-15T00:00:00"/>
    <x v="2"/>
    <s v="2025-12-15 17:00:55"/>
    <s v="2025-12-15 17:03:16"/>
    <x v="1"/>
    <n v="17"/>
    <s v="055339123"/>
    <s v="SYNNEX"/>
    <s v="Out"/>
    <m/>
    <m/>
    <s v="Customer Ended"/>
    <s v="rex.liao"/>
    <s v="CALLBACK"/>
    <n v="140"/>
    <m/>
    <n v="140"/>
    <n v="1"/>
    <n v="37"/>
    <n v="103"/>
    <m/>
    <m/>
    <m/>
    <m/>
    <m/>
    <m/>
    <m/>
    <m/>
  </r>
  <r>
    <x v="0"/>
    <s v="voice"/>
    <d v="2025-12-15T00:00:00"/>
    <x v="2"/>
    <s v="2025-12-15 14:08:59"/>
    <s v="2025-12-15 14:12:46"/>
    <x v="1"/>
    <n v="14"/>
    <s v="055339123"/>
    <s v="SYNNEX"/>
    <s v="Out"/>
    <m/>
    <m/>
    <s v="Customer Ended"/>
    <s v="rex.liao"/>
    <s v="CALLBACK"/>
    <n v="226"/>
    <m/>
    <n v="226"/>
    <n v="1"/>
    <n v="83"/>
    <n v="143"/>
    <m/>
    <m/>
    <m/>
    <m/>
    <m/>
    <m/>
    <m/>
    <m/>
  </r>
  <r>
    <x v="0"/>
    <s v="IVR_SUR-Claim Service Support"/>
    <d v="2025-12-15T00:00:00"/>
    <x v="2"/>
    <s v="2025-12-15 12:58:39"/>
    <s v="2025-12-15 13:16:43"/>
    <x v="1"/>
    <n v="12"/>
    <s v="86636919"/>
    <s v="SYNNEX"/>
    <s v="In"/>
    <m/>
    <m/>
    <s v="Customer Ended"/>
    <s v="alex.chen"/>
    <s v="CALLBACK"/>
    <n v="1081"/>
    <m/>
    <n v="1081"/>
    <n v="3"/>
    <n v="826"/>
    <n v="255"/>
    <m/>
    <m/>
    <m/>
    <m/>
    <m/>
    <m/>
    <m/>
    <m/>
  </r>
  <r>
    <x v="0"/>
    <s v="voice"/>
    <d v="2025-12-15T00:00:00"/>
    <x v="2"/>
    <s v="2025-12-15 12:35:29"/>
    <s v="2025-12-15 12:40:32"/>
    <x v="1"/>
    <n v="12"/>
    <s v="073755335"/>
    <s v="SYNNEX"/>
    <s v="Out"/>
    <m/>
    <m/>
    <s v="Agent Ended"/>
    <s v="rex.liao"/>
    <s v="CALLBACK"/>
    <n v="303"/>
    <m/>
    <n v="302"/>
    <n v="1"/>
    <n v="192"/>
    <n v="111"/>
    <m/>
    <m/>
    <m/>
    <m/>
    <m/>
    <m/>
    <m/>
    <m/>
  </r>
  <r>
    <x v="0"/>
    <s v="voice"/>
    <d v="2025-12-12T00:00:00"/>
    <x v="3"/>
    <s v="2025-12-12 17:04:15"/>
    <s v="2025-12-12 17:05:37"/>
    <x v="1"/>
    <n v="17"/>
    <s v="0983921908"/>
    <s v="SYNNEX"/>
    <s v="Out"/>
    <m/>
    <m/>
    <s v="Customer Ended"/>
    <s v="amber.wang"/>
    <s v="CALLBACK"/>
    <n v="81"/>
    <m/>
    <n v="81"/>
    <n v="2"/>
    <n v="32"/>
    <n v="49"/>
    <m/>
    <m/>
    <m/>
    <m/>
    <m/>
    <m/>
    <m/>
    <m/>
  </r>
  <r>
    <x v="0"/>
    <s v="IVR_SUR-Retail &amp; Sales support"/>
    <d v="2025-12-12T00:00:00"/>
    <x v="3"/>
    <s v="2025-12-12 14:54:32"/>
    <s v="2025-12-12 14:58:27"/>
    <x v="1"/>
    <n v="14"/>
    <s v="0423272329"/>
    <s v="SYNNEX"/>
    <s v="In"/>
    <m/>
    <m/>
    <s v="Agent Ended"/>
    <s v="amber.wang"/>
    <s v="CALLBACK"/>
    <n v="231"/>
    <m/>
    <n v="231"/>
    <n v="4"/>
    <n v="87"/>
    <n v="144"/>
    <m/>
    <m/>
    <m/>
    <m/>
    <m/>
    <m/>
    <m/>
    <m/>
  </r>
  <r>
    <x v="0"/>
    <s v="voice"/>
    <d v="2025-12-10T00:00:00"/>
    <x v="0"/>
    <s v="2025-12-10 16:07:42"/>
    <s v="2025-12-10 16:10:11"/>
    <x v="1"/>
    <n v="16"/>
    <s v="0287729016"/>
    <s v="SYNNEX"/>
    <s v="Out"/>
    <m/>
    <m/>
    <s v="Customer Ended"/>
    <s v="evan.liu"/>
    <s v="CALLBACK"/>
    <n v="148"/>
    <m/>
    <n v="148"/>
    <n v="1"/>
    <n v="45"/>
    <n v="103"/>
    <m/>
    <m/>
    <m/>
    <m/>
    <m/>
    <m/>
    <m/>
    <m/>
  </r>
  <r>
    <x v="0"/>
    <s v="voice"/>
    <d v="2025-12-10T00:00:00"/>
    <x v="0"/>
    <s v="2025-12-10 15:00:47"/>
    <s v="2025-12-10 15:03:21"/>
    <x v="1"/>
    <n v="15"/>
    <s v="0287729016"/>
    <s v="SYNNEX"/>
    <s v="Out"/>
    <m/>
    <m/>
    <s v="Customer Ended"/>
    <s v="rex.liao"/>
    <s v="CALLBACK"/>
    <n v="154"/>
    <m/>
    <n v="153"/>
    <n v="1"/>
    <n v="26"/>
    <n v="128"/>
    <m/>
    <m/>
    <m/>
    <m/>
    <m/>
    <m/>
    <m/>
    <m/>
  </r>
  <r>
    <x v="0"/>
    <s v="voice"/>
    <d v="2025-12-10T00:00:00"/>
    <x v="0"/>
    <s v="2025-12-10 12:46:45"/>
    <s v="2025-12-10 12:51:11"/>
    <x v="1"/>
    <n v="12"/>
    <s v="0425298208"/>
    <s v="SYNNEX"/>
    <s v="Out"/>
    <m/>
    <m/>
    <s v="Agent Ended"/>
    <s v="rex.liao"/>
    <s v="CALLBACK"/>
    <n v="264"/>
    <m/>
    <n v="264"/>
    <n v="1"/>
    <n v="64"/>
    <n v="200"/>
    <m/>
    <m/>
    <m/>
    <m/>
    <m/>
    <m/>
    <m/>
    <m/>
  </r>
  <r>
    <x v="0"/>
    <s v="voice"/>
    <d v="2025-12-10T00:00:00"/>
    <x v="0"/>
    <s v="2025-12-10 12:36:26"/>
    <s v="2025-12-10 12:39:27"/>
    <x v="1"/>
    <n v="12"/>
    <s v="0425298208"/>
    <s v="SYNNEX"/>
    <s v="Out"/>
    <m/>
    <m/>
    <s v="Customer Ended"/>
    <s v="rex.liao"/>
    <s v="CALLBACK"/>
    <n v="180"/>
    <m/>
    <n v="180"/>
    <n v="2"/>
    <n v="59"/>
    <n v="121"/>
    <m/>
    <m/>
    <m/>
    <m/>
    <m/>
    <m/>
    <m/>
    <m/>
  </r>
  <r>
    <x v="0"/>
    <s v="IVR_SUR-Retail &amp; Sales support"/>
    <d v="2025-12-10T00:00:00"/>
    <x v="0"/>
    <s v="2025-12-10 12:16:53"/>
    <s v="2025-12-10 12:28:27"/>
    <x v="1"/>
    <n v="12"/>
    <s v="0910000007"/>
    <s v="SYNNEX"/>
    <s v="In"/>
    <m/>
    <m/>
    <s v="Customer Ended"/>
    <s v="JianKai.Ding"/>
    <s v="CALLBACK"/>
    <n v="692"/>
    <n v="64"/>
    <n v="691"/>
    <n v="3"/>
    <n v="390"/>
    <n v="302"/>
    <m/>
    <m/>
    <m/>
    <m/>
    <m/>
    <m/>
    <m/>
    <m/>
  </r>
  <r>
    <x v="0"/>
    <s v="In-App Voip Call"/>
    <d v="2025-12-10T00:00:00"/>
    <x v="0"/>
    <s v="2025-12-10 09:25:13"/>
    <s v="2025-12-10 10:21:44"/>
    <x v="0"/>
    <n v="9"/>
    <s v="0963433068"/>
    <s v="DEX"/>
    <s v="In"/>
    <m/>
    <m/>
    <s v="Agent Ended"/>
    <s v="JianKai.Ding"/>
    <s v="CALLBACK"/>
    <n v="3376"/>
    <n v="604"/>
    <n v="3377"/>
    <n v="14"/>
    <n v="2940"/>
    <n v="436"/>
    <m/>
    <m/>
    <m/>
    <m/>
    <m/>
    <m/>
    <m/>
    <s v="iOS"/>
  </r>
  <r>
    <x v="0"/>
    <s v="voice"/>
    <d v="2025-12-09T00:00:00"/>
    <x v="1"/>
    <s v="2025-12-09 18:05:42"/>
    <s v="2025-12-09 18:14:24"/>
    <x v="1"/>
    <n v="18"/>
    <s v="0931863495"/>
    <s v="SYNNEX"/>
    <s v="Out"/>
    <m/>
    <m/>
    <s v="Customer Ended"/>
    <s v="JianKai.Ding"/>
    <s v="CALLBACK"/>
    <n v="520"/>
    <m/>
    <n v="520"/>
    <n v="1"/>
    <n v="294"/>
    <n v="226"/>
    <m/>
    <m/>
    <m/>
    <m/>
    <m/>
    <m/>
    <m/>
    <m/>
  </r>
  <r>
    <x v="0"/>
    <s v="voice"/>
    <d v="2025-12-09T00:00:00"/>
    <x v="1"/>
    <s v="2025-12-09 17:27:50"/>
    <s v="2025-12-09 17:32:48"/>
    <x v="1"/>
    <n v="17"/>
    <s v="0229588068"/>
    <s v="SYNNEX"/>
    <s v="Out"/>
    <m/>
    <m/>
    <s v="Customer Ended"/>
    <s v="Howard.Chen"/>
    <s v="CALLBACK"/>
    <n v="296"/>
    <m/>
    <n v="296"/>
    <n v="2"/>
    <n v="229"/>
    <n v="67"/>
    <m/>
    <m/>
    <m/>
    <m/>
    <m/>
    <m/>
    <m/>
    <m/>
  </r>
  <r>
    <x v="0"/>
    <s v="IVR_SUR-Retail &amp; Sales support"/>
    <d v="2025-12-08T00:00:00"/>
    <x v="2"/>
    <s v="2025-12-08 12:27:24"/>
    <s v="2025-12-08 12:37:52"/>
    <x v="1"/>
    <n v="12"/>
    <s v="0983921908"/>
    <s v="SYNNEX"/>
    <s v="In"/>
    <m/>
    <m/>
    <s v="Agent Ended"/>
    <s v="rex.liao"/>
    <s v="CALLBACK"/>
    <n v="627"/>
    <n v="118"/>
    <n v="626"/>
    <n v="2"/>
    <n v="332"/>
    <n v="295"/>
    <m/>
    <m/>
    <m/>
    <m/>
    <m/>
    <m/>
    <m/>
    <m/>
  </r>
  <r>
    <x v="0"/>
    <s v="voice"/>
    <d v="2025-12-08T00:00:00"/>
    <x v="2"/>
    <s v="2025-12-08 11:13:07"/>
    <s v="2025-12-08 11:22:13"/>
    <x v="0"/>
    <n v="11"/>
    <s v="0919995430"/>
    <s v="CHT"/>
    <s v="Out"/>
    <m/>
    <m/>
    <s v="Agent Ended"/>
    <s v="alex.chen"/>
    <s v="CALLBACK"/>
    <n v="545"/>
    <m/>
    <n v="544"/>
    <n v="1"/>
    <n v="400"/>
    <n v="145"/>
    <m/>
    <m/>
    <m/>
    <m/>
    <m/>
    <m/>
    <m/>
    <s v="Android"/>
  </r>
  <r>
    <x v="0"/>
    <s v="In-App Voip Call"/>
    <d v="2025-12-07T00:00:00"/>
    <x v="5"/>
    <s v="2025-12-07 21:45:18"/>
    <s v="2025-12-07 21:50:52"/>
    <x v="0"/>
    <n v="21"/>
    <s v="0915951112"/>
    <s v="DEX"/>
    <s v="In"/>
    <m/>
    <m/>
    <s v="Agent Ended"/>
    <s v="rex.liao"/>
    <s v="CALLBACK"/>
    <n v="329"/>
    <m/>
    <n v="330"/>
    <n v="4"/>
    <n v="211"/>
    <n v="118"/>
    <m/>
    <m/>
    <m/>
    <m/>
    <m/>
    <m/>
    <m/>
    <s v="iOS"/>
  </r>
  <r>
    <x v="0"/>
    <s v="voice"/>
    <d v="2025-12-05T00:00:00"/>
    <x v="3"/>
    <s v="2025-12-05 17:14:40"/>
    <s v="2025-12-05 17:16:41"/>
    <x v="1"/>
    <n v="17"/>
    <s v="0425298208"/>
    <s v="SYNNEX"/>
    <s v="Out"/>
    <m/>
    <m/>
    <s v="Customer Ended"/>
    <s v="alex.chen"/>
    <s v="CALLBACK"/>
    <n v="119"/>
    <m/>
    <n v="119"/>
    <n v="2"/>
    <n v="41"/>
    <n v="78"/>
    <m/>
    <m/>
    <m/>
    <m/>
    <m/>
    <m/>
    <m/>
    <m/>
  </r>
  <r>
    <x v="0"/>
    <s v="voice"/>
    <d v="2025-12-05T00:00:00"/>
    <x v="3"/>
    <s v="2025-12-05 12:30:23"/>
    <s v="2025-12-05 12:34:30"/>
    <x v="1"/>
    <n v="12"/>
    <s v="087239323"/>
    <s v="SYNNEX"/>
    <s v="Out"/>
    <m/>
    <m/>
    <s v="Agent Ended"/>
    <s v="alex.chen"/>
    <s v="CALLBACK"/>
    <n v="245"/>
    <m/>
    <n v="245"/>
    <n v="1"/>
    <n v="163"/>
    <n v="82"/>
    <m/>
    <m/>
    <m/>
    <m/>
    <m/>
    <m/>
    <m/>
    <m/>
  </r>
  <r>
    <x v="1"/>
    <s v="android_device"/>
    <d v="2025-12-05T00:00:00"/>
    <x v="3"/>
    <s v="2025-12-05 12:01:22"/>
    <s v="2025-12-05 12:16:44"/>
    <x v="0"/>
    <n v="12"/>
    <s v="0920525904"/>
    <s v="SYNNEX"/>
    <s v="In"/>
    <s v="Technical Support"/>
    <s v="Technical Support"/>
    <s v="Agent Ended"/>
    <s v="JianKai.Ding"/>
    <s v="CALLBACK"/>
    <n v="1179"/>
    <m/>
    <n v="1179"/>
    <n v="1"/>
    <n v="921"/>
    <n v="257"/>
    <m/>
    <m/>
    <m/>
    <m/>
    <m/>
    <m/>
    <m/>
    <s v="Android"/>
  </r>
  <r>
    <x v="0"/>
    <s v="In-App Voip Call"/>
    <d v="2025-12-04T00:00:00"/>
    <x v="4"/>
    <s v="2025-12-04 19:31:36"/>
    <s v="2025-12-04 19:35:09"/>
    <x v="0"/>
    <n v="19"/>
    <s v="0932024171"/>
    <s v="DEX"/>
    <s v="In"/>
    <m/>
    <m/>
    <s v="Agent Ended"/>
    <s v="amber.wang"/>
    <s v="CALLBACK"/>
    <n v="210"/>
    <m/>
    <n v="210"/>
    <n v="3"/>
    <n v="144"/>
    <n v="66"/>
    <m/>
    <m/>
    <m/>
    <m/>
    <m/>
    <m/>
    <m/>
    <s v="iOS"/>
  </r>
  <r>
    <x v="0"/>
    <s v="IVR_SUR-Retail &amp; Sales support"/>
    <d v="2025-12-03T00:00:00"/>
    <x v="0"/>
    <s v="2025-12-03 14:02:37"/>
    <s v="2025-12-03 14:07:45"/>
    <x v="1"/>
    <n v="14"/>
    <s v="052291888"/>
    <s v="SYNNEX"/>
    <s v="In"/>
    <m/>
    <m/>
    <s v="Customer Ended"/>
    <s v="molly.song"/>
    <s v="CALLBACK"/>
    <n v="305"/>
    <n v="34"/>
    <n v="305"/>
    <n v="3"/>
    <n v="155"/>
    <n v="150"/>
    <m/>
    <m/>
    <m/>
    <m/>
    <m/>
    <m/>
    <m/>
    <m/>
  </r>
  <r>
    <x v="0"/>
    <s v="In-App Voip Call"/>
    <d v="2025-12-02T00:00:00"/>
    <x v="1"/>
    <s v="2025-12-02 22:53:46"/>
    <s v="2025-12-02 23:08:11"/>
    <x v="0"/>
    <n v="22"/>
    <s v="0960117779"/>
    <s v="SYNNEX"/>
    <s v="In"/>
    <m/>
    <m/>
    <s v="Agent Ended"/>
    <s v="amber.wang"/>
    <s v="CALLBACK"/>
    <n v="861"/>
    <n v="174"/>
    <n v="862"/>
    <n v="3"/>
    <n v="800"/>
    <n v="61"/>
    <m/>
    <m/>
    <m/>
    <m/>
    <m/>
    <m/>
    <m/>
    <s v="iOS"/>
  </r>
  <r>
    <x v="0"/>
    <s v="IVR_SUR-Retail &amp; Sales support"/>
    <d v="2025-12-02T00:00:00"/>
    <x v="1"/>
    <s v="2025-12-02 19:14:53"/>
    <s v="2025-12-02 19:25:39"/>
    <x v="1"/>
    <n v="19"/>
    <s v="0422269588"/>
    <s v="SYNNEX"/>
    <s v="In"/>
    <m/>
    <m/>
    <s v="Customer Ended"/>
    <s v="molly.song"/>
    <s v="CALLBACK"/>
    <n v="643"/>
    <n v="134"/>
    <n v="643"/>
    <n v="3"/>
    <n v="471"/>
    <n v="172"/>
    <m/>
    <m/>
    <m/>
    <m/>
    <m/>
    <m/>
    <m/>
    <m/>
  </r>
  <r>
    <x v="0"/>
    <s v="IVR_Soluto"/>
    <d v="2025-12-02T00:00:00"/>
    <x v="1"/>
    <s v="2025-12-02 18:23:32"/>
    <s v="2025-12-02 19:07:52"/>
    <x v="0"/>
    <n v="18"/>
    <s v="0910181304"/>
    <s v="DEX"/>
    <s v="In"/>
    <m/>
    <m/>
    <s v="Customer Ended"/>
    <s v="Howard.Chen"/>
    <s v="CALLBACK"/>
    <n v="2658"/>
    <n v="201"/>
    <n v="2657"/>
    <n v="3"/>
    <n v="2617"/>
    <n v="41"/>
    <m/>
    <m/>
    <m/>
    <m/>
    <m/>
    <m/>
    <m/>
    <s v="iOS"/>
  </r>
  <r>
    <x v="0"/>
    <s v="IVR_SUR-Retail &amp; Sales support"/>
    <d v="2025-12-02T00:00:00"/>
    <x v="1"/>
    <s v="2025-12-02 17:59:58"/>
    <s v="2025-12-02 18:05:27"/>
    <x v="1"/>
    <n v="17"/>
    <s v="0908805789"/>
    <s v="SYNNEX"/>
    <s v="In"/>
    <m/>
    <m/>
    <s v="Agent Ended"/>
    <s v="Howard.Chen"/>
    <s v="CALLBACK"/>
    <n v="326"/>
    <n v="52"/>
    <n v="326"/>
    <n v="3"/>
    <n v="218"/>
    <n v="108"/>
    <m/>
    <m/>
    <m/>
    <m/>
    <m/>
    <m/>
    <m/>
    <m/>
  </r>
  <r>
    <x v="0"/>
    <s v="IVR_SUR-Claim Service Support"/>
    <d v="2025-12-02T00:00:00"/>
    <x v="1"/>
    <s v="2025-12-02 17:08:40"/>
    <s v="2025-12-02 17:12:33"/>
    <x v="1"/>
    <n v="17"/>
    <s v="0922036012"/>
    <s v="SYNNEX"/>
    <s v="In"/>
    <m/>
    <m/>
    <s v="Customer Ended"/>
    <s v="Howard.Chen"/>
    <s v="CALLBACK"/>
    <n v="231"/>
    <m/>
    <n v="230"/>
    <n v="2"/>
    <n v="159"/>
    <n v="72"/>
    <m/>
    <m/>
    <m/>
    <m/>
    <m/>
    <m/>
    <m/>
    <m/>
  </r>
  <r>
    <x v="0"/>
    <s v="IVR_SUR-Retail &amp; Sales support"/>
    <d v="2025-12-02T00:00:00"/>
    <x v="1"/>
    <s v="2025-12-02 16:53:34"/>
    <s v="2025-12-02 16:59:44"/>
    <x v="1"/>
    <n v="16"/>
    <s v="066379002"/>
    <s v="SYNNEX"/>
    <s v="In"/>
    <m/>
    <m/>
    <s v="Customer Ended"/>
    <s v="Howard.Chen"/>
    <s v="CALLBACK"/>
    <n v="367"/>
    <m/>
    <n v="368"/>
    <n v="2"/>
    <n v="185"/>
    <n v="182"/>
    <m/>
    <m/>
    <m/>
    <m/>
    <m/>
    <m/>
    <m/>
    <m/>
  </r>
  <r>
    <x v="0"/>
    <s v="IVR_SUR-Retail &amp; Sales support"/>
    <d v="2025-12-02T00:00:00"/>
    <x v="1"/>
    <s v="2025-12-02 16:46:57"/>
    <s v="2025-12-02 16:52:18"/>
    <x v="1"/>
    <n v="16"/>
    <s v="077223790"/>
    <s v="SYNNEX"/>
    <s v="In"/>
    <m/>
    <m/>
    <s v="Customer Ended"/>
    <s v="amber.wang"/>
    <s v="CALLBACK"/>
    <n v="318"/>
    <n v="101"/>
    <n v="318"/>
    <n v="3"/>
    <n v="224"/>
    <n v="94"/>
    <m/>
    <m/>
    <m/>
    <m/>
    <m/>
    <m/>
    <m/>
    <m/>
  </r>
  <r>
    <x v="0"/>
    <s v="IVR_SUR-Retail &amp; Sales support"/>
    <d v="2025-12-02T00:00:00"/>
    <x v="1"/>
    <s v="2025-12-02 16:06:14"/>
    <s v="2025-12-02 16:12:51"/>
    <x v="1"/>
    <n v="16"/>
    <s v="0921502696"/>
    <s v="SYNNEX"/>
    <s v="In"/>
    <m/>
    <m/>
    <s v="Customer Ended"/>
    <s v="Howard.Chen"/>
    <s v="CALLBACK"/>
    <n v="394"/>
    <n v="59"/>
    <n v="394"/>
    <n v="3"/>
    <n v="302"/>
    <n v="92"/>
    <m/>
    <m/>
    <m/>
    <m/>
    <m/>
    <m/>
    <m/>
    <m/>
  </r>
  <r>
    <x v="0"/>
    <s v="IVR_SUR-Retail &amp; Sales support"/>
    <d v="2025-12-02T00:00:00"/>
    <x v="1"/>
    <s v="2025-12-02 14:20:24"/>
    <s v="2025-12-02 14:29:43"/>
    <x v="1"/>
    <n v="14"/>
    <s v="0989421517"/>
    <s v="SYNNEX"/>
    <s v="In"/>
    <m/>
    <m/>
    <s v="Customer Ended"/>
    <s v="molly.song"/>
    <s v="CALLBACK"/>
    <n v="556"/>
    <n v="101"/>
    <n v="556"/>
    <n v="3"/>
    <n v="257"/>
    <n v="299"/>
    <m/>
    <m/>
    <m/>
    <m/>
    <m/>
    <m/>
    <m/>
    <m/>
  </r>
  <r>
    <x v="0"/>
    <s v="IVR_SUR-Retail &amp; Sales support"/>
    <d v="2025-12-02T00:00:00"/>
    <x v="1"/>
    <s v="2025-12-02 13:36:47"/>
    <s v="2025-12-02 13:48:06"/>
    <x v="1"/>
    <n v="13"/>
    <s v="0983921908"/>
    <s v="SYNNEX"/>
    <s v="In"/>
    <m/>
    <m/>
    <s v="Agent Ended"/>
    <s v="rex.liao"/>
    <s v="CALLBACK"/>
    <n v="676"/>
    <m/>
    <n v="675"/>
    <n v="4"/>
    <n v="443"/>
    <n v="233"/>
    <m/>
    <m/>
    <m/>
    <m/>
    <m/>
    <m/>
    <m/>
    <m/>
  </r>
  <r>
    <x v="0"/>
    <s v="voice"/>
    <d v="2025-12-01T00:00:00"/>
    <x v="2"/>
    <s v="2025-12-01 17:22:13"/>
    <s v="2025-12-01 17:26:22"/>
    <x v="1"/>
    <n v="17"/>
    <s v="0908805789"/>
    <s v="SYNNEX"/>
    <s v="Out"/>
    <m/>
    <m/>
    <s v="Agent Ended"/>
    <s v="amber.wang"/>
    <s v="CALLBACK"/>
    <n v="247"/>
    <m/>
    <n v="248"/>
    <n v="1"/>
    <n v="103"/>
    <n v="144"/>
    <m/>
    <m/>
    <m/>
    <m/>
    <m/>
    <m/>
    <m/>
    <m/>
  </r>
  <r>
    <x v="0"/>
    <s v="voice"/>
    <d v="2025-12-01T00:00:00"/>
    <x v="2"/>
    <s v="2025-12-01 16:41:55"/>
    <s v="2025-12-01 16:43:49"/>
    <x v="1"/>
    <n v="16"/>
    <s v="0908805789"/>
    <s v="SYNNEX"/>
    <s v="Out"/>
    <m/>
    <m/>
    <s v="Customer Ended"/>
    <s v="amber.wang"/>
    <s v="CALLBACK"/>
    <n v="112"/>
    <m/>
    <n v="113"/>
    <n v="1"/>
    <n v="49"/>
    <n v="63"/>
    <m/>
    <m/>
    <m/>
    <m/>
    <m/>
    <m/>
    <m/>
    <m/>
  </r>
  <r>
    <x v="0"/>
    <s v="IVR_SUR-Retail &amp; Sales support"/>
    <d v="2025-12-01T00:00:00"/>
    <x v="2"/>
    <s v="2025-12-01 16:25:08"/>
    <s v="2025-12-01 16:29:50"/>
    <x v="1"/>
    <n v="16"/>
    <s v="0908805789"/>
    <s v="SYNNEX"/>
    <s v="In"/>
    <m/>
    <m/>
    <s v="Customer Ended"/>
    <s v="amber.wang"/>
    <s v="CALLBACK"/>
    <n v="277"/>
    <m/>
    <n v="277"/>
    <n v="5"/>
    <n v="160"/>
    <n v="117"/>
    <m/>
    <m/>
    <m/>
    <m/>
    <m/>
    <m/>
    <m/>
    <m/>
  </r>
  <r>
    <x v="0"/>
    <s v="voice"/>
    <d v="2025-12-01T00:00:00"/>
    <x v="2"/>
    <s v="2025-12-01 13:34:21"/>
    <s v="2025-12-01 13:38:38"/>
    <x v="1"/>
    <n v="13"/>
    <s v="0909210232"/>
    <s v="SYNNEX"/>
    <s v="Out"/>
    <m/>
    <m/>
    <s v="Agent Ended"/>
    <s v="alex.chen"/>
    <s v="CALLBACK"/>
    <n v="257"/>
    <m/>
    <n v="256"/>
    <n v="1"/>
    <n v="173"/>
    <n v="84"/>
    <m/>
    <m/>
    <m/>
    <m/>
    <m/>
    <m/>
    <m/>
    <m/>
  </r>
  <r>
    <x v="0"/>
    <s v="IVR_SmartPlus"/>
    <d v="2025-12-01T00:00:00"/>
    <x v="2"/>
    <s v="2025-12-01 13:30:42"/>
    <s v="2025-12-01 14:29:22"/>
    <x v="0"/>
    <n v="13"/>
    <s v="0925299168"/>
    <s v="FET"/>
    <s v="In"/>
    <m/>
    <m/>
    <s v="Agent Ended"/>
    <s v="JianKai.Ding"/>
    <s v="CALLBACK"/>
    <n v="3516"/>
    <n v="113"/>
    <n v="3516"/>
    <n v="5"/>
    <n v="3155"/>
    <n v="361"/>
    <m/>
    <m/>
    <m/>
    <m/>
    <m/>
    <m/>
    <m/>
    <s v="iOS"/>
  </r>
  <r>
    <x v="0"/>
    <s v="voice"/>
    <d v="2025-12-01T00:00:00"/>
    <x v="2"/>
    <s v="2025-12-01 13:15:22"/>
    <s v="2025-12-01 13:21:32"/>
    <x v="1"/>
    <n v="13"/>
    <s v="0424866399"/>
    <s v="SYNNEX"/>
    <s v="Out"/>
    <m/>
    <m/>
    <s v="Customer Ended"/>
    <s v="alex.chen"/>
    <s v="CALLBACK"/>
    <n v="369"/>
    <m/>
    <n v="369"/>
    <n v="1"/>
    <n v="253"/>
    <n v="116"/>
    <m/>
    <m/>
    <m/>
    <m/>
    <m/>
    <m/>
    <m/>
    <m/>
  </r>
  <r>
    <x v="0"/>
    <s v="voice"/>
    <d v="2025-12-01T00:00:00"/>
    <x v="2"/>
    <s v="2025-12-01 12:58:18"/>
    <s v="2025-12-01 13:03:21"/>
    <x v="1"/>
    <n v="12"/>
    <s v="0908169556"/>
    <s v="SYNNEX"/>
    <s v="Out"/>
    <m/>
    <m/>
    <s v="Customer Ended"/>
    <s v="alex.chen"/>
    <s v="CALLBACK"/>
    <n v="301"/>
    <m/>
    <n v="301"/>
    <n v="1"/>
    <n v="186"/>
    <n v="115"/>
    <m/>
    <m/>
    <m/>
    <m/>
    <m/>
    <m/>
    <m/>
    <m/>
  </r>
  <r>
    <x v="0"/>
    <s v="IVR_SmartPlus"/>
    <d v="2025-12-12T00:00:00"/>
    <x v="3"/>
    <s v="2025-12-12 14:54:45"/>
    <s v="2025-12-12 14:59:06"/>
    <x v="0"/>
    <n v="14"/>
    <s v="0967185537"/>
    <s v="FET"/>
    <s v="In"/>
    <m/>
    <m/>
    <s v="Agent Ended"/>
    <s v="sherry.lin"/>
    <s v="CARECALL"/>
    <n v="258"/>
    <n v="32"/>
    <n v="259"/>
    <n v="2"/>
    <n v="198"/>
    <n v="60"/>
    <m/>
    <m/>
    <m/>
    <m/>
    <m/>
    <m/>
    <m/>
    <s v="Android"/>
  </r>
  <r>
    <x v="1"/>
    <s v="ios_device"/>
    <d v="2025-12-31T00:00:00"/>
    <x v="0"/>
    <s v="2025-12-31 16:04:46"/>
    <s v="2025-12-31 16:07:06"/>
    <x v="0"/>
    <n v="16"/>
    <s v="0932839902"/>
    <s v="CHT_HOME"/>
    <s v="In"/>
    <s v="嗨，我想問問題！"/>
    <s v="Technical Support"/>
    <s v="Customer Ended"/>
    <s v="evan.liu"/>
    <s v="DISCONNECTED"/>
    <n v="245"/>
    <m/>
    <n v="245"/>
    <n v="1"/>
    <n v="139"/>
    <n v="105"/>
    <m/>
    <m/>
    <m/>
    <m/>
    <m/>
    <m/>
    <m/>
    <m/>
  </r>
  <r>
    <x v="1"/>
    <s v="Web"/>
    <d v="2025-12-30T00:00:00"/>
    <x v="1"/>
    <s v="2025-12-30 11:53:43"/>
    <s v="2025-12-30 12:01:55"/>
    <x v="0"/>
    <n v="11"/>
    <s v="0938820845"/>
    <s v="FET"/>
    <s v="In"/>
    <s v="Technical Support"/>
    <s v="Technical Support"/>
    <s v="Agent Ended"/>
    <s v="alex.chen"/>
    <s v="DISCONNECTED"/>
    <n v="570"/>
    <m/>
    <n v="570"/>
    <n v="1"/>
    <n v="491"/>
    <n v="78"/>
    <m/>
    <m/>
    <m/>
    <m/>
    <m/>
    <m/>
    <m/>
    <m/>
  </r>
  <r>
    <x v="0"/>
    <s v="In-App Voip Call"/>
    <d v="2025-12-30T00:00:00"/>
    <x v="1"/>
    <s v="2025-12-30 00:35:27"/>
    <s v="2025-12-30 00:37:17"/>
    <x v="0"/>
    <n v="0"/>
    <s v="0960117779"/>
    <s v="SYNNEX"/>
    <s v="In"/>
    <m/>
    <m/>
    <s v="Agent Ended"/>
    <s v="jacky.lee"/>
    <s v="DISCONNECTED"/>
    <n v="107"/>
    <m/>
    <n v="107"/>
    <n v="3"/>
    <n v="5"/>
    <n v="102"/>
    <m/>
    <m/>
    <m/>
    <m/>
    <m/>
    <m/>
    <m/>
    <s v="iOS"/>
  </r>
  <r>
    <x v="0"/>
    <s v="voice"/>
    <d v="2025-12-29T00:00:00"/>
    <x v="2"/>
    <s v="2025-12-29 20:39:07"/>
    <s v="2025-12-29 20:40:10"/>
    <x v="1"/>
    <n v="20"/>
    <s v="0900009309"/>
    <s v="SYNNEX"/>
    <s v="Out"/>
    <m/>
    <m/>
    <s v="Agent Ended"/>
    <s v="molly.song"/>
    <s v="DISCONNECTED"/>
    <n v="61"/>
    <m/>
    <n v="62"/>
    <n v="2"/>
    <n v="8"/>
    <n v="53"/>
    <m/>
    <m/>
    <m/>
    <m/>
    <m/>
    <m/>
    <m/>
    <m/>
  </r>
  <r>
    <x v="0"/>
    <s v="voice"/>
    <d v="2025-12-29T00:00:00"/>
    <x v="2"/>
    <s v="2025-12-29 17:10:08"/>
    <s v="2025-12-29 17:11:38"/>
    <x v="1"/>
    <n v="17"/>
    <s v="0424513979"/>
    <s v="SYNNEX"/>
    <s v="Out"/>
    <m/>
    <m/>
    <s v="Customer Ended"/>
    <s v="JianKai.Ding"/>
    <s v="DISCONNECTED"/>
    <n v="89"/>
    <m/>
    <n v="89"/>
    <n v="1"/>
    <n v="11"/>
    <n v="78"/>
    <m/>
    <m/>
    <m/>
    <m/>
    <m/>
    <m/>
    <m/>
    <m/>
  </r>
  <r>
    <x v="0"/>
    <s v="IVR_SUR-Claim Service Support"/>
    <d v="2025-12-29T00:00:00"/>
    <x v="2"/>
    <s v="2025-12-29 14:13:50"/>
    <s v="2025-12-29 14:15:08"/>
    <x v="1"/>
    <n v="14"/>
    <s v="26728791"/>
    <s v="SYNNEX"/>
    <s v="In"/>
    <m/>
    <m/>
    <s v="Customer Ended"/>
    <s v="molly.song"/>
    <s v="DISCONNECTED"/>
    <n v="73"/>
    <m/>
    <n v="74"/>
    <n v="4"/>
    <n v="28"/>
    <n v="45"/>
    <m/>
    <m/>
    <m/>
    <m/>
    <m/>
    <m/>
    <m/>
    <m/>
  </r>
  <r>
    <x v="0"/>
    <s v="IVR_SmartPlus"/>
    <d v="2025-12-28T00:00:00"/>
    <x v="5"/>
    <s v="2025-12-28 15:39:15"/>
    <s v="2025-12-28 15:40:11"/>
    <x v="0"/>
    <n v="15"/>
    <s v="0437011647"/>
    <s v="FET"/>
    <s v="In"/>
    <m/>
    <m/>
    <s v="Customer Ended"/>
    <s v="amber.wang"/>
    <s v="DISCONNECTED"/>
    <n v="51"/>
    <m/>
    <n v="51"/>
    <n v="4"/>
    <n v="17"/>
    <n v="34"/>
    <m/>
    <m/>
    <m/>
    <m/>
    <m/>
    <m/>
    <m/>
    <m/>
  </r>
  <r>
    <x v="0"/>
    <s v="In-App Voip Call"/>
    <d v="2025-12-28T00:00:00"/>
    <x v="5"/>
    <s v="2025-12-28 12:37:32"/>
    <s v="2025-12-28 12:41:18"/>
    <x v="0"/>
    <n v="12"/>
    <s v="0933530716"/>
    <s v="SYNNEX"/>
    <s v="In"/>
    <m/>
    <m/>
    <s v="Customer Ended"/>
    <s v="rex.liao"/>
    <s v="DISCONNECTED"/>
    <n v="217"/>
    <m/>
    <n v="217"/>
    <n v="9"/>
    <n v="31"/>
    <n v="186"/>
    <m/>
    <m/>
    <m/>
    <m/>
    <m/>
    <m/>
    <m/>
    <s v="Android"/>
  </r>
  <r>
    <x v="0"/>
    <s v="IVR_HappyTech"/>
    <d v="2025-12-27T00:00:00"/>
    <x v="6"/>
    <s v="2025-12-27 17:24:15"/>
    <s v="2025-12-27 17:25:15"/>
    <x v="0"/>
    <n v="17"/>
    <s v="0988514718"/>
    <s v="CHT"/>
    <s v="In"/>
    <m/>
    <m/>
    <s v="Customer Ended"/>
    <s v="evan.liu"/>
    <s v="DISCONNECTED"/>
    <n v="57"/>
    <m/>
    <n v="57"/>
    <n v="4"/>
    <n v="23"/>
    <n v="34"/>
    <m/>
    <m/>
    <m/>
    <m/>
    <m/>
    <m/>
    <m/>
    <s v="iOS"/>
  </r>
  <r>
    <x v="0"/>
    <s v="IVR_HappyTech"/>
    <d v="2025-12-27T00:00:00"/>
    <x v="6"/>
    <s v="2025-12-27 16:35:04"/>
    <s v="2025-12-27 16:36:26"/>
    <x v="0"/>
    <n v="16"/>
    <s v="0988514718"/>
    <s v="CHT"/>
    <s v="In"/>
    <m/>
    <m/>
    <s v="Agent Ended"/>
    <s v="alex.chen"/>
    <s v="DISCONNECTED"/>
    <n v="79"/>
    <m/>
    <n v="79"/>
    <n v="3"/>
    <n v="26"/>
    <n v="53"/>
    <m/>
    <m/>
    <m/>
    <m/>
    <m/>
    <m/>
    <m/>
    <s v="iOS"/>
  </r>
  <r>
    <x v="0"/>
    <s v="IVR_HappyTech"/>
    <d v="2025-12-27T00:00:00"/>
    <x v="6"/>
    <s v="2025-12-27 16:33:45"/>
    <s v="2025-12-27 16:34:46"/>
    <x v="0"/>
    <n v="16"/>
    <s v="0988514718"/>
    <s v="CHT"/>
    <s v="In"/>
    <m/>
    <m/>
    <s v="Customer Ended"/>
    <s v="Howard.Chen"/>
    <s v="DISCONNECTED"/>
    <n v="58"/>
    <m/>
    <n v="58"/>
    <n v="4"/>
    <n v="25"/>
    <n v="33"/>
    <m/>
    <m/>
    <m/>
    <m/>
    <m/>
    <m/>
    <m/>
    <s v="iOS"/>
  </r>
  <r>
    <x v="0"/>
    <s v="IVR_HappyTech"/>
    <d v="2025-12-27T00:00:00"/>
    <x v="6"/>
    <s v="2025-12-27 15:43:30"/>
    <s v="2025-12-27 15:44:28"/>
    <x v="0"/>
    <n v="15"/>
    <s v="0923555433"/>
    <s v="CHT"/>
    <s v="In"/>
    <m/>
    <m/>
    <s v="Agent Ended"/>
    <s v="Howard.Chen"/>
    <s v="DISCONNECTED"/>
    <n v="55"/>
    <m/>
    <n v="55"/>
    <n v="3"/>
    <n v="23"/>
    <n v="32"/>
    <m/>
    <m/>
    <m/>
    <m/>
    <m/>
    <m/>
    <m/>
    <m/>
  </r>
  <r>
    <x v="0"/>
    <s v="IVR_HappyTech"/>
    <d v="2025-12-27T00:00:00"/>
    <x v="6"/>
    <s v="2025-12-27 13:01:58"/>
    <s v="2025-12-27 13:07:26"/>
    <x v="0"/>
    <n v="13"/>
    <s v="0988514718"/>
    <s v="CHT"/>
    <s v="In"/>
    <m/>
    <m/>
    <s v="Customer Ended"/>
    <s v="alex.chen"/>
    <s v="DISCONNECTED"/>
    <n v="325"/>
    <m/>
    <n v="325"/>
    <n v="3"/>
    <n v="255"/>
    <n v="70"/>
    <m/>
    <m/>
    <m/>
    <m/>
    <m/>
    <m/>
    <m/>
    <s v="iOS"/>
  </r>
  <r>
    <x v="0"/>
    <s v="voice"/>
    <d v="2025-12-26T00:00:00"/>
    <x v="3"/>
    <s v="2025-12-26 20:09:20"/>
    <s v="2025-12-26 20:10:35"/>
    <x v="1"/>
    <n v="20"/>
    <s v="0900009309"/>
    <s v="SYNNEX"/>
    <s v="Out"/>
    <m/>
    <m/>
    <s v="Agent Ended"/>
    <s v="molly.song"/>
    <s v="DISCONNECTED"/>
    <n v="73"/>
    <m/>
    <n v="74"/>
    <n v="2"/>
    <n v="6"/>
    <n v="67"/>
    <m/>
    <m/>
    <m/>
    <m/>
    <m/>
    <m/>
    <m/>
    <m/>
  </r>
  <r>
    <x v="0"/>
    <s v="voice"/>
    <d v="2025-12-26T00:00:00"/>
    <x v="3"/>
    <s v="2025-12-26 17:17:50"/>
    <s v="2025-12-26 17:19:19"/>
    <x v="1"/>
    <n v="17"/>
    <s v="0915226502"/>
    <s v="SYNNEX"/>
    <s v="Out"/>
    <m/>
    <m/>
    <s v="Agent Ended"/>
    <s v="evan.liu"/>
    <s v="DISCONNECTED"/>
    <n v="87"/>
    <m/>
    <n v="88"/>
    <n v="1"/>
    <n v="21"/>
    <n v="66"/>
    <m/>
    <m/>
    <m/>
    <m/>
    <m/>
    <m/>
    <m/>
    <m/>
  </r>
  <r>
    <x v="0"/>
    <s v="voice"/>
    <d v="2025-12-26T00:00:00"/>
    <x v="3"/>
    <s v="2025-12-26 17:15:55"/>
    <s v="2025-12-26 17:17:39"/>
    <x v="1"/>
    <n v="17"/>
    <s v="0915226502"/>
    <s v="SYNNEX"/>
    <s v="Out"/>
    <m/>
    <m/>
    <s v="Customer Ended"/>
    <s v="evan.liu"/>
    <s v="DISCONNECTED"/>
    <n v="102"/>
    <m/>
    <n v="103"/>
    <n v="1"/>
    <n v="21"/>
    <n v="81"/>
    <m/>
    <m/>
    <m/>
    <m/>
    <m/>
    <m/>
    <m/>
    <m/>
  </r>
  <r>
    <x v="0"/>
    <s v="IVR_SUR-Claim Service Support"/>
    <d v="2025-12-26T00:00:00"/>
    <x v="3"/>
    <s v="2025-12-26 15:17:38"/>
    <s v="2025-12-26 15:18:30"/>
    <x v="1"/>
    <n v="15"/>
    <s v="047272303"/>
    <s v="SYNNEX"/>
    <s v="In"/>
    <m/>
    <m/>
    <s v="Customer Ended"/>
    <s v="Howard.Chen"/>
    <s v="DISCONNECTED"/>
    <n v="47"/>
    <m/>
    <n v="47"/>
    <n v="5"/>
    <n v="10"/>
    <n v="37"/>
    <m/>
    <m/>
    <m/>
    <m/>
    <m/>
    <m/>
    <m/>
    <m/>
  </r>
  <r>
    <x v="0"/>
    <s v="In-App Voip Call"/>
    <d v="2025-12-25T00:00:00"/>
    <x v="4"/>
    <s v="2025-12-25 20:37:57"/>
    <s v="2025-12-25 20:38:26"/>
    <x v="0"/>
    <n v="20"/>
    <s v="0932024171"/>
    <s v="DEX"/>
    <s v="In"/>
    <m/>
    <m/>
    <s v="Agent Ended"/>
    <s v="amber.wang"/>
    <s v="DISCONNECTED"/>
    <n v="26"/>
    <m/>
    <n v="26"/>
    <n v="3"/>
    <n v="1"/>
    <n v="25"/>
    <m/>
    <m/>
    <m/>
    <m/>
    <m/>
    <m/>
    <m/>
    <s v="iOS"/>
  </r>
  <r>
    <x v="0"/>
    <s v="IVR_HappyTech"/>
    <d v="2025-12-25T00:00:00"/>
    <x v="4"/>
    <s v="2025-12-25 18:00:40"/>
    <s v="2025-12-25 18:01:58"/>
    <x v="0"/>
    <n v="18"/>
    <s v="0937248596"/>
    <s v="CHT"/>
    <s v="In"/>
    <m/>
    <m/>
    <s v="Customer Ended"/>
    <s v="evan.liu"/>
    <s v="DISCONNECTED"/>
    <n v="75"/>
    <m/>
    <n v="75"/>
    <n v="3"/>
    <n v="29"/>
    <n v="46"/>
    <m/>
    <m/>
    <m/>
    <m/>
    <m/>
    <m/>
    <m/>
    <s v="iOS"/>
  </r>
  <r>
    <x v="0"/>
    <s v="voice"/>
    <d v="2025-12-25T00:00:00"/>
    <x v="4"/>
    <s v="2025-12-25 12:42:00"/>
    <s v="2025-12-25 12:42:51"/>
    <x v="1"/>
    <n v="12"/>
    <s v="0968998751"/>
    <s v="SYNNEX"/>
    <s v="Out"/>
    <m/>
    <m/>
    <s v="Customer Ended"/>
    <s v="sherry.lin"/>
    <s v="DISCONNECTED"/>
    <n v="48"/>
    <m/>
    <n v="49"/>
    <n v="1"/>
    <n v="30"/>
    <n v="18"/>
    <m/>
    <m/>
    <m/>
    <m/>
    <m/>
    <m/>
    <m/>
    <m/>
  </r>
  <r>
    <x v="0"/>
    <s v="IVR_SUR-Retail &amp; Sales support"/>
    <d v="2025-12-24T00:00:00"/>
    <x v="0"/>
    <s v="2025-12-24 15:11:04"/>
    <s v="2025-12-24 15:12:06"/>
    <x v="1"/>
    <n v="15"/>
    <s v="89145599"/>
    <s v="SYNNEX"/>
    <s v="In"/>
    <m/>
    <m/>
    <s v="Agent Ended"/>
    <s v="evan.liu"/>
    <s v="DISCONNECTED"/>
    <n v="59"/>
    <m/>
    <n v="59"/>
    <n v="3"/>
    <n v="27"/>
    <n v="32"/>
    <m/>
    <m/>
    <m/>
    <m/>
    <m/>
    <m/>
    <m/>
    <m/>
  </r>
  <r>
    <x v="0"/>
    <s v="voice"/>
    <d v="2025-12-22T00:00:00"/>
    <x v="2"/>
    <s v="2025-12-22 20:37:58"/>
    <s v="2025-12-22 20:39:41"/>
    <x v="1"/>
    <n v="20"/>
    <s v="0908014384"/>
    <s v="SYNNEX"/>
    <s v="Out"/>
    <m/>
    <m/>
    <s v="Customer Ended"/>
    <s v="alex.chen"/>
    <s v="DISCONNECTED"/>
    <n v="102"/>
    <m/>
    <n v="102"/>
    <n v="2"/>
    <n v="23"/>
    <n v="79"/>
    <m/>
    <m/>
    <m/>
    <m/>
    <m/>
    <m/>
    <m/>
    <m/>
  </r>
  <r>
    <x v="0"/>
    <s v="IVR_HappyTech"/>
    <d v="2025-12-22T00:00:00"/>
    <x v="2"/>
    <s v="2025-12-22 10:25:06"/>
    <s v="2025-12-22 10:27:10"/>
    <x v="0"/>
    <n v="10"/>
    <s v="0919995430"/>
    <s v="CHT"/>
    <s v="In"/>
    <m/>
    <m/>
    <s v="Customer Ended"/>
    <s v="rex.liao"/>
    <s v="DISCONNECTED"/>
    <n v="119"/>
    <m/>
    <n v="119"/>
    <n v="4"/>
    <n v="33"/>
    <n v="86"/>
    <m/>
    <m/>
    <m/>
    <m/>
    <m/>
    <m/>
    <m/>
    <s v="Android"/>
  </r>
  <r>
    <x v="0"/>
    <s v="IVR_SmartPlus"/>
    <d v="2025-12-20T00:00:00"/>
    <x v="6"/>
    <s v="2025-12-20 13:38:40"/>
    <s v="2025-12-20 13:39:38"/>
    <x v="0"/>
    <n v="13"/>
    <s v="0437041548"/>
    <s v="FET"/>
    <s v="In"/>
    <m/>
    <m/>
    <s v="Customer Ended"/>
    <s v="alex.chen"/>
    <s v="DISCONNECTED"/>
    <n v="55"/>
    <m/>
    <n v="55"/>
    <n v="3"/>
    <n v="20"/>
    <n v="35"/>
    <m/>
    <m/>
    <m/>
    <m/>
    <m/>
    <m/>
    <m/>
    <m/>
  </r>
  <r>
    <x v="0"/>
    <s v="IVR_SUR-Retail &amp; Sales support"/>
    <d v="2025-12-19T00:00:00"/>
    <x v="3"/>
    <s v="2025-12-19 15:42:24"/>
    <s v="2025-12-19 15:43:15"/>
    <x v="1"/>
    <n v="15"/>
    <s v="052292888"/>
    <s v="SYNNEX"/>
    <s v="In"/>
    <m/>
    <m/>
    <s v="Customer Ended"/>
    <s v="Howard.Chen"/>
    <s v="DISCONNECTED"/>
    <n v="47"/>
    <m/>
    <n v="47"/>
    <n v="4"/>
    <n v="18"/>
    <n v="29"/>
    <m/>
    <m/>
    <m/>
    <m/>
    <m/>
    <m/>
    <m/>
    <m/>
  </r>
  <r>
    <x v="0"/>
    <s v="IVR_Soluto"/>
    <d v="2025-12-19T00:00:00"/>
    <x v="3"/>
    <s v="2025-12-19 00:20:21"/>
    <s v="2025-12-19 00:21:51"/>
    <x v="0"/>
    <n v="0"/>
    <s v="0918756568"/>
    <s v="SYNNEX"/>
    <s v="In"/>
    <m/>
    <m/>
    <s v="Agent Ended"/>
    <s v="jacky.lee"/>
    <s v="DISCONNECTED"/>
    <n v="84"/>
    <m/>
    <n v="85"/>
    <n v="5"/>
    <n v="41"/>
    <n v="43"/>
    <m/>
    <m/>
    <m/>
    <m/>
    <m/>
    <m/>
    <m/>
    <s v="iOS"/>
  </r>
  <r>
    <x v="0"/>
    <s v="voice"/>
    <d v="2025-12-18T00:00:00"/>
    <x v="4"/>
    <s v="2025-12-18 12:14:59"/>
    <s v="2025-12-18 12:15:59"/>
    <x v="1"/>
    <n v="12"/>
    <s v="0989802338"/>
    <s v="SYNNEX"/>
    <s v="Out"/>
    <m/>
    <m/>
    <s v="Customer Ended"/>
    <s v="sherry.lin"/>
    <s v="DISCONNECTED"/>
    <n v="58"/>
    <m/>
    <n v="59"/>
    <n v="1"/>
    <n v="26"/>
    <n v="32"/>
    <m/>
    <m/>
    <m/>
    <m/>
    <m/>
    <m/>
    <m/>
    <m/>
  </r>
  <r>
    <x v="0"/>
    <s v="voice"/>
    <d v="2025-12-18T00:00:00"/>
    <x v="4"/>
    <s v="2025-12-18 12:11:53"/>
    <s v="2025-12-18 12:12:43"/>
    <x v="1"/>
    <n v="12"/>
    <s v="0933553020"/>
    <s v="SYNNEX"/>
    <s v="Out"/>
    <m/>
    <m/>
    <s v="Customer Ended"/>
    <s v="sherry.lin"/>
    <s v="DISCONNECTED"/>
    <n v="48"/>
    <m/>
    <n v="48"/>
    <n v="1"/>
    <n v="20"/>
    <n v="28"/>
    <m/>
    <m/>
    <m/>
    <m/>
    <m/>
    <m/>
    <m/>
    <m/>
  </r>
  <r>
    <x v="0"/>
    <s v="IVR_HappyTech"/>
    <d v="2025-12-17T00:00:00"/>
    <x v="0"/>
    <s v="2025-12-17 15:28:52"/>
    <s v="2025-12-17 15:29:45"/>
    <x v="0"/>
    <n v="15"/>
    <s v="0926288666"/>
    <s v="CHT"/>
    <s v="In"/>
    <m/>
    <m/>
    <s v="Agent Ended"/>
    <s v="Howard.Chen"/>
    <s v="DISCONNECTED"/>
    <n v="49"/>
    <m/>
    <n v="50"/>
    <n v="3"/>
    <n v="23"/>
    <n v="26"/>
    <m/>
    <m/>
    <m/>
    <m/>
    <m/>
    <m/>
    <m/>
    <s v="Android"/>
  </r>
  <r>
    <x v="0"/>
    <s v="IVR_HappyTech"/>
    <d v="2025-12-17T00:00:00"/>
    <x v="0"/>
    <s v="2025-12-17 15:14:00"/>
    <s v="2025-12-17 15:15:30"/>
    <x v="0"/>
    <n v="15"/>
    <s v="087623996"/>
    <s v="CHT"/>
    <s v="In"/>
    <m/>
    <m/>
    <s v="Agent Ended"/>
    <s v="evan.liu"/>
    <s v="DISCONNECTED"/>
    <n v="87"/>
    <m/>
    <n v="87"/>
    <n v="3"/>
    <n v="26"/>
    <n v="61"/>
    <m/>
    <m/>
    <m/>
    <m/>
    <m/>
    <m/>
    <m/>
    <m/>
  </r>
  <r>
    <x v="0"/>
    <s v="voice"/>
    <d v="2025-12-17T00:00:00"/>
    <x v="0"/>
    <s v="2025-12-17 14:41:58"/>
    <s v="2025-12-17 14:43:55"/>
    <x v="1"/>
    <n v="14"/>
    <s v="0900009309"/>
    <s v="SYNNEX"/>
    <s v="Out"/>
    <m/>
    <m/>
    <s v="Agent Ended"/>
    <s v="molly.song"/>
    <s v="DISCONNECTED"/>
    <n v="116"/>
    <m/>
    <n v="115"/>
    <n v="1"/>
    <n v="7"/>
    <n v="109"/>
    <m/>
    <m/>
    <m/>
    <m/>
    <m/>
    <m/>
    <m/>
    <m/>
  </r>
  <r>
    <x v="0"/>
    <s v="IVR_SUR-Retail &amp; Sales support"/>
    <d v="2025-12-17T00:00:00"/>
    <x v="0"/>
    <s v="2025-12-17 12:14:56"/>
    <s v="2025-12-17 12:17:16"/>
    <x v="1"/>
    <n v="12"/>
    <s v="29631218"/>
    <s v="SYNNEX"/>
    <s v="In"/>
    <m/>
    <m/>
    <s v="Customer Ended"/>
    <s v="JianKai.Ding"/>
    <s v="DISCONNECTED"/>
    <n v="134"/>
    <m/>
    <n v="134"/>
    <n v="6"/>
    <n v="25"/>
    <n v="109"/>
    <m/>
    <m/>
    <m/>
    <m/>
    <m/>
    <m/>
    <m/>
    <m/>
  </r>
  <r>
    <x v="0"/>
    <s v="voice"/>
    <d v="2025-12-16T00:00:00"/>
    <x v="1"/>
    <s v="2025-12-16 20:02:28"/>
    <s v="2025-12-16 20:03:43"/>
    <x v="1"/>
    <n v="20"/>
    <s v="0978899002"/>
    <s v="SYNNEX"/>
    <s v="Out"/>
    <m/>
    <m/>
    <s v="Agent Ended"/>
    <s v="evan.liu"/>
    <s v="DISCONNECTED"/>
    <n v="73"/>
    <m/>
    <n v="74"/>
    <n v="1"/>
    <n v="20"/>
    <n v="53"/>
    <m/>
    <m/>
    <m/>
    <m/>
    <m/>
    <m/>
    <m/>
    <m/>
  </r>
  <r>
    <x v="0"/>
    <s v="voice"/>
    <d v="2025-12-16T00:00:00"/>
    <x v="1"/>
    <s v="2025-12-16 18:06:42"/>
    <s v="2025-12-16 18:08:06"/>
    <x v="1"/>
    <n v="18"/>
    <s v="0978899002"/>
    <s v="SYNNEX"/>
    <s v="Out"/>
    <m/>
    <m/>
    <s v="Agent Ended"/>
    <s v="evan.liu"/>
    <s v="DISCONNECTED"/>
    <n v="83"/>
    <m/>
    <n v="83"/>
    <n v="1"/>
    <n v="21"/>
    <n v="62"/>
    <m/>
    <m/>
    <m/>
    <m/>
    <m/>
    <m/>
    <m/>
    <m/>
  </r>
  <r>
    <x v="0"/>
    <s v="In-App Voip Call"/>
    <d v="2025-12-16T00:00:00"/>
    <x v="1"/>
    <s v="2025-12-16 17:41:51"/>
    <s v="2025-12-16 17:42:39"/>
    <x v="0"/>
    <n v="17"/>
    <s v="0933530716"/>
    <s v="SYNNEX"/>
    <s v="In"/>
    <m/>
    <m/>
    <s v="Agent Ended"/>
    <s v="Howard.Chen"/>
    <s v="DISCONNECTED"/>
    <n v="45"/>
    <m/>
    <n v="45"/>
    <n v="3"/>
    <n v="22"/>
    <n v="23"/>
    <m/>
    <m/>
    <m/>
    <m/>
    <m/>
    <m/>
    <m/>
    <s v="Android"/>
  </r>
  <r>
    <x v="0"/>
    <s v="In-App Voip Call"/>
    <d v="2025-12-16T00:00:00"/>
    <x v="1"/>
    <s v="2025-12-16 16:12:05"/>
    <s v="2025-12-16 16:13:11"/>
    <x v="0"/>
    <n v="16"/>
    <s v="0960117779"/>
    <s v="SYNNEX"/>
    <s v="In"/>
    <m/>
    <m/>
    <s v="Agent Ended"/>
    <s v="evan.liu"/>
    <s v="DISCONNECTED"/>
    <n v="62"/>
    <m/>
    <n v="62"/>
    <n v="4"/>
    <n v="25"/>
    <n v="37"/>
    <m/>
    <m/>
    <m/>
    <m/>
    <m/>
    <m/>
    <m/>
    <s v="iOS"/>
  </r>
  <r>
    <x v="0"/>
    <s v="IVR_SUR-Claim Service Support"/>
    <d v="2025-12-15T00:00:00"/>
    <x v="2"/>
    <s v="2025-12-15 12:09:41"/>
    <s v="2025-12-15 12:11:24"/>
    <x v="1"/>
    <n v="12"/>
    <s v="033281175"/>
    <s v="SYNNEX"/>
    <s v="In"/>
    <m/>
    <m/>
    <s v="Agent Ended"/>
    <s v="alex.chen"/>
    <s v="DISCONNECTED"/>
    <n v="99"/>
    <m/>
    <n v="100"/>
    <n v="3"/>
    <n v="22"/>
    <n v="77"/>
    <m/>
    <m/>
    <m/>
    <m/>
    <m/>
    <m/>
    <m/>
    <m/>
  </r>
  <r>
    <x v="0"/>
    <s v="IVR_SmartPlus"/>
    <d v="2025-12-13T00:00:00"/>
    <x v="6"/>
    <s v="2025-12-13 18:12:42"/>
    <s v="2025-12-13 18:13:27"/>
    <x v="0"/>
    <n v="18"/>
    <s v="067008384"/>
    <s v="FET"/>
    <s v="In"/>
    <m/>
    <m/>
    <s v="Customer Ended"/>
    <s v="Howard.Chen"/>
    <s v="DISCONNECTED"/>
    <n v="41"/>
    <m/>
    <n v="41"/>
    <n v="4"/>
    <n v="20"/>
    <n v="21"/>
    <m/>
    <m/>
    <m/>
    <m/>
    <m/>
    <m/>
    <m/>
    <m/>
  </r>
  <r>
    <x v="0"/>
    <s v="voice"/>
    <d v="2025-12-12T00:00:00"/>
    <x v="3"/>
    <s v="2025-12-12 16:02:24"/>
    <s v="2025-12-12 16:03:33"/>
    <x v="1"/>
    <n v="16"/>
    <s v="0916490524"/>
    <s v="SYNNEX"/>
    <s v="Out"/>
    <m/>
    <m/>
    <s v="Customer Ended"/>
    <s v="sherry.lin"/>
    <s v="DISCONNECTED"/>
    <n v="67"/>
    <m/>
    <n v="68"/>
    <n v="1"/>
    <n v="39"/>
    <n v="28"/>
    <m/>
    <m/>
    <m/>
    <m/>
    <m/>
    <m/>
    <m/>
    <m/>
  </r>
  <r>
    <x v="0"/>
    <s v="voice"/>
    <d v="2025-12-12T00:00:00"/>
    <x v="3"/>
    <s v="2025-12-12 16:00:19"/>
    <s v="2025-12-12 16:01:11"/>
    <x v="1"/>
    <n v="16"/>
    <s v="0931564882"/>
    <s v="SYNNEX"/>
    <s v="Out"/>
    <m/>
    <m/>
    <s v="Customer Ended"/>
    <s v="sherry.lin"/>
    <s v="DISCONNECTED"/>
    <n v="51"/>
    <m/>
    <n v="51"/>
    <n v="1"/>
    <n v="18"/>
    <n v="33"/>
    <m/>
    <m/>
    <m/>
    <m/>
    <m/>
    <m/>
    <m/>
    <m/>
  </r>
  <r>
    <x v="0"/>
    <s v="IVR_SUR-Claim Service Support"/>
    <d v="2025-12-12T00:00:00"/>
    <x v="3"/>
    <s v="2025-12-12 15:37:48"/>
    <s v="2025-12-12 15:38:39"/>
    <x v="1"/>
    <n v="15"/>
    <s v="033859998"/>
    <s v="SYNNEX"/>
    <s v="In"/>
    <m/>
    <m/>
    <s v="Agent Ended"/>
    <s v="Howard.Chen"/>
    <s v="DISCONNECTED"/>
    <n v="46"/>
    <m/>
    <n v="47"/>
    <n v="4"/>
    <n v="20"/>
    <n v="26"/>
    <m/>
    <m/>
    <m/>
    <m/>
    <m/>
    <m/>
    <m/>
    <m/>
  </r>
  <r>
    <x v="0"/>
    <s v="voice"/>
    <d v="2025-12-12T00:00:00"/>
    <x v="3"/>
    <s v="2025-12-12 13:13:36"/>
    <s v="2025-12-12 13:14:40"/>
    <x v="1"/>
    <n v="13"/>
    <s v="0900009309"/>
    <s v="SYNNEX"/>
    <s v="Out"/>
    <m/>
    <m/>
    <s v="Agent Ended"/>
    <s v="molly.song"/>
    <s v="DISCONNECTED"/>
    <n v="63"/>
    <m/>
    <n v="63"/>
    <n v="1"/>
    <n v="9"/>
    <n v="54"/>
    <m/>
    <m/>
    <m/>
    <m/>
    <m/>
    <m/>
    <m/>
    <m/>
  </r>
  <r>
    <x v="0"/>
    <s v="voice"/>
    <d v="2025-12-11T00:00:00"/>
    <x v="4"/>
    <s v="2025-12-11 18:42:47"/>
    <s v="2025-12-11 18:44:21"/>
    <x v="1"/>
    <n v="18"/>
    <s v="0900009309"/>
    <s v="SYNNEX"/>
    <s v="Out"/>
    <m/>
    <m/>
    <s v="Agent Ended"/>
    <s v="molly.song"/>
    <s v="DISCONNECTED"/>
    <n v="93"/>
    <m/>
    <n v="93"/>
    <n v="2"/>
    <n v="10"/>
    <n v="83"/>
    <m/>
    <m/>
    <m/>
    <m/>
    <m/>
    <m/>
    <m/>
    <m/>
  </r>
  <r>
    <x v="0"/>
    <s v="voice"/>
    <d v="2025-12-10T00:00:00"/>
    <x v="0"/>
    <s v="2025-12-10 16:49:29"/>
    <s v="2025-12-10 16:50:06"/>
    <x v="1"/>
    <n v="16"/>
    <s v="047576556"/>
    <s v="SYNNEX"/>
    <s v="Out"/>
    <m/>
    <m/>
    <s v="Agent Ended"/>
    <s v="amber.wang"/>
    <s v="DISCONNECTED"/>
    <n v="35"/>
    <m/>
    <n v="35"/>
    <n v="2"/>
    <n v="7"/>
    <n v="28"/>
    <m/>
    <m/>
    <m/>
    <m/>
    <m/>
    <m/>
    <m/>
    <m/>
  </r>
  <r>
    <x v="0"/>
    <s v="IVR_SUR-Claim Service Support"/>
    <d v="2025-12-10T00:00:00"/>
    <x v="0"/>
    <s v="2025-12-10 13:16:11"/>
    <s v="2025-12-10 13:16:38"/>
    <x v="1"/>
    <n v="13"/>
    <s v="0903697695"/>
    <s v="SYNNEX"/>
    <s v="In"/>
    <m/>
    <m/>
    <s v="Customer Ended"/>
    <s v="molly.song"/>
    <s v="DISCONNECTED"/>
    <n v="24"/>
    <m/>
    <n v="24"/>
    <n v="2"/>
    <n v="4"/>
    <n v="20"/>
    <m/>
    <m/>
    <m/>
    <m/>
    <m/>
    <m/>
    <m/>
    <m/>
  </r>
  <r>
    <x v="0"/>
    <s v="IVR_SUR-Retail &amp; Sales support"/>
    <d v="2025-12-10T00:00:00"/>
    <x v="0"/>
    <s v="2025-12-10 13:14:57"/>
    <s v="2025-12-10 13:15:41"/>
    <x v="1"/>
    <n v="13"/>
    <s v="0903697695"/>
    <s v="SYNNEX"/>
    <s v="In"/>
    <m/>
    <m/>
    <s v="Customer Ended"/>
    <s v="molly.song"/>
    <s v="DISCONNECTED"/>
    <n v="40"/>
    <m/>
    <n v="40"/>
    <n v="3"/>
    <n v="11"/>
    <n v="29"/>
    <m/>
    <m/>
    <m/>
    <m/>
    <m/>
    <m/>
    <m/>
    <m/>
  </r>
  <r>
    <x v="0"/>
    <s v="voice"/>
    <d v="2025-12-10T00:00:00"/>
    <x v="0"/>
    <s v="2025-12-10 13:09:01"/>
    <s v="2025-12-10 13:09:53"/>
    <x v="1"/>
    <n v="13"/>
    <s v="0931564882"/>
    <s v="SYNNEX"/>
    <s v="Out"/>
    <m/>
    <m/>
    <s v="Customer Ended"/>
    <s v="sherry.lin"/>
    <s v="DISCONNECTED"/>
    <n v="51"/>
    <m/>
    <n v="51"/>
    <n v="1"/>
    <n v="22"/>
    <n v="29"/>
    <m/>
    <m/>
    <m/>
    <m/>
    <m/>
    <m/>
    <m/>
    <m/>
  </r>
  <r>
    <x v="1"/>
    <s v="ios_device"/>
    <d v="2025-12-09T00:00:00"/>
    <x v="1"/>
    <s v="2025-12-09 16:30:33"/>
    <s v="2025-12-09 16:41:24"/>
    <x v="0"/>
    <n v="16"/>
    <s v="0988920779"/>
    <s v="CHT_HOME"/>
    <s v="In"/>
    <s v="嗨，我想問問題！"/>
    <s v="Technical Support"/>
    <s v="Agent Ended"/>
    <s v=""/>
    <s v="DISCONNECTED"/>
    <n v="708"/>
    <m/>
    <n v="707"/>
    <n v="288"/>
    <n v="364"/>
    <n v="56"/>
    <m/>
    <m/>
    <m/>
    <m/>
    <m/>
    <m/>
    <m/>
    <m/>
  </r>
  <r>
    <x v="1"/>
    <s v="ios_device"/>
    <d v="2025-12-09T00:00:00"/>
    <x v="1"/>
    <s v="2025-12-09 16:28:52"/>
    <s v="2025-12-09 16:34:21"/>
    <x v="0"/>
    <n v="16"/>
    <s v="0988920779"/>
    <s v="CHT_HOME"/>
    <s v="In"/>
    <s v="嗨，我想問問題！"/>
    <s v="Technical Support"/>
    <s v="Agent Ended"/>
    <s v="Howard.Chen"/>
    <s v="DISCONNECTED"/>
    <n v="386"/>
    <m/>
    <n v="387"/>
    <n v="2"/>
    <n v="326"/>
    <n v="58"/>
    <m/>
    <m/>
    <m/>
    <m/>
    <m/>
    <m/>
    <m/>
    <m/>
  </r>
  <r>
    <x v="0"/>
    <s v="voice"/>
    <d v="2025-12-09T00:00:00"/>
    <x v="1"/>
    <s v="2025-12-09 15:23:40"/>
    <s v="2025-12-09 15:24:28"/>
    <x v="1"/>
    <n v="15"/>
    <s v="0900009309"/>
    <s v="SYNNEX"/>
    <s v="Out"/>
    <m/>
    <m/>
    <s v="Agent Ended"/>
    <s v="molly.song"/>
    <s v="DISCONNECTED"/>
    <n v="47"/>
    <m/>
    <n v="47"/>
    <n v="2"/>
    <n v="10"/>
    <n v="37"/>
    <m/>
    <m/>
    <m/>
    <m/>
    <m/>
    <m/>
    <m/>
    <m/>
  </r>
  <r>
    <x v="0"/>
    <s v="IVR_SUR-Retail &amp; Sales support"/>
    <d v="2025-12-08T00:00:00"/>
    <x v="2"/>
    <s v="2025-12-08 19:02:09"/>
    <s v="2025-12-08 19:03:43"/>
    <x v="1"/>
    <n v="19"/>
    <s v="29652199"/>
    <s v="SYNNEX"/>
    <s v="In"/>
    <m/>
    <m/>
    <s v="Agent Ended"/>
    <s v="Howard.Chen"/>
    <s v="DISCONNECTED"/>
    <n v="91"/>
    <m/>
    <n v="90"/>
    <n v="3"/>
    <n v="21"/>
    <n v="70"/>
    <m/>
    <m/>
    <m/>
    <m/>
    <m/>
    <m/>
    <m/>
    <m/>
  </r>
  <r>
    <x v="0"/>
    <s v="IVR_HappyTech"/>
    <d v="2025-12-08T00:00:00"/>
    <x v="2"/>
    <s v="2025-12-08 11:52:10"/>
    <s v="2025-12-08 11:54:27"/>
    <x v="0"/>
    <n v="11"/>
    <s v="0939077064"/>
    <s v="CHT"/>
    <s v="In"/>
    <m/>
    <m/>
    <s v="Customer Ended"/>
    <s v="alex.chen"/>
    <s v="DISCONNECTED"/>
    <n v="133"/>
    <m/>
    <n v="133"/>
    <n v="3"/>
    <n v="45"/>
    <n v="88"/>
    <m/>
    <m/>
    <m/>
    <m/>
    <m/>
    <m/>
    <m/>
    <m/>
  </r>
  <r>
    <x v="1"/>
    <s v="Web"/>
    <d v="2025-12-07T00:00:00"/>
    <x v="5"/>
    <s v="2025-12-07 21:12:46"/>
    <s v="2025-12-07 21:27:04"/>
    <x v="0"/>
    <n v="21"/>
    <s v="0967379285"/>
    <s v="FET"/>
    <s v="In"/>
    <s v="Technical Support"/>
    <s v="Technical Support"/>
    <s v="Agent Ended"/>
    <s v=""/>
    <s v="DISCONNECTED"/>
    <n v="899"/>
    <m/>
    <n v="899"/>
    <n v="434"/>
    <n v="424"/>
    <n v="41"/>
    <m/>
    <m/>
    <m/>
    <m/>
    <m/>
    <m/>
    <m/>
    <m/>
  </r>
  <r>
    <x v="0"/>
    <s v="IVR_SUR-Retail &amp; Sales support"/>
    <d v="2025-12-05T00:00:00"/>
    <x v="3"/>
    <s v="2025-12-05 13:55:40"/>
    <s v="2025-12-05 13:59:52"/>
    <x v="1"/>
    <n v="13"/>
    <s v="0965666026"/>
    <s v="SYNNEX"/>
    <s v="In"/>
    <m/>
    <m/>
    <s v="Customer Ended"/>
    <s v="alex.chen"/>
    <s v="DISCONNECTED"/>
    <n v="248"/>
    <m/>
    <n v="249"/>
    <n v="4"/>
    <n v="133"/>
    <n v="115"/>
    <m/>
    <m/>
    <m/>
    <m/>
    <m/>
    <m/>
    <m/>
    <m/>
  </r>
  <r>
    <x v="0"/>
    <s v="voice"/>
    <d v="2025-12-05T00:00:00"/>
    <x v="3"/>
    <s v="2025-12-05 12:20:40"/>
    <s v="2025-12-05 12:21:44"/>
    <x v="1"/>
    <n v="12"/>
    <s v="0919733153"/>
    <s v="SYNNEX"/>
    <s v="Out"/>
    <m/>
    <m/>
    <s v="Customer Ended"/>
    <s v="sherry.lin"/>
    <s v="DISCONNECTED"/>
    <n v="64"/>
    <m/>
    <n v="63"/>
    <n v="1"/>
    <n v="23"/>
    <n v="41"/>
    <m/>
    <m/>
    <m/>
    <m/>
    <m/>
    <m/>
    <m/>
    <m/>
  </r>
  <r>
    <x v="0"/>
    <s v="voice"/>
    <d v="2025-12-04T00:00:00"/>
    <x v="4"/>
    <s v="2025-12-04 12:03:42"/>
    <s v="2025-12-04 12:04:22"/>
    <x v="1"/>
    <n v="12"/>
    <s v="0918159555"/>
    <s v="SYNNEX"/>
    <s v="Out"/>
    <m/>
    <m/>
    <s v="Customer Ended"/>
    <s v="sherry.lin"/>
    <s v="DISCONNECTED"/>
    <n v="39"/>
    <m/>
    <n v="39"/>
    <n v="1"/>
    <n v="21"/>
    <n v="18"/>
    <m/>
    <m/>
    <m/>
    <m/>
    <m/>
    <m/>
    <m/>
    <m/>
  </r>
  <r>
    <x v="0"/>
    <s v="IVR_Soluto"/>
    <d v="2025-12-04T00:00:00"/>
    <x v="4"/>
    <s v="2025-12-04 00:46:25"/>
    <s v="2025-12-04 00:48:43"/>
    <x v="0"/>
    <n v="0"/>
    <s v="0918756568"/>
    <s v="SYNNEX"/>
    <s v="In"/>
    <m/>
    <m/>
    <s v="Customer Ended"/>
    <s v="jacky.lee"/>
    <s v="DISCONNECTED"/>
    <n v="133"/>
    <m/>
    <n v="133"/>
    <n v="5"/>
    <n v="23"/>
    <n v="110"/>
    <m/>
    <m/>
    <m/>
    <m/>
    <m/>
    <m/>
    <m/>
    <s v="iOS"/>
  </r>
  <r>
    <x v="0"/>
    <s v="IVR_HappyTech"/>
    <d v="2025-12-03T00:00:00"/>
    <x v="0"/>
    <s v="2025-12-03 11:36:25"/>
    <s v="2025-12-03 11:37:42"/>
    <x v="0"/>
    <n v="11"/>
    <s v="0987158809"/>
    <s v="CHT"/>
    <s v="In"/>
    <m/>
    <m/>
    <s v="Customer Ended"/>
    <s v="rex.liao"/>
    <s v="DISCONNECTED"/>
    <n v="74"/>
    <m/>
    <n v="73"/>
    <n v="3"/>
    <n v="3"/>
    <n v="71"/>
    <m/>
    <m/>
    <m/>
    <m/>
    <m/>
    <m/>
    <m/>
    <s v="Android"/>
  </r>
  <r>
    <x v="0"/>
    <s v="voice"/>
    <d v="2025-12-02T00:00:00"/>
    <x v="1"/>
    <s v="2025-12-02 12:59:10"/>
    <s v="2025-12-02 13:00:56"/>
    <x v="1"/>
    <n v="12"/>
    <s v="0968096249"/>
    <s v="SYNNEX"/>
    <s v="Out"/>
    <m/>
    <m/>
    <s v="Customer Ended"/>
    <s v="sherry.lin"/>
    <s v="DISCONNECTED"/>
    <n v="104"/>
    <m/>
    <n v="105"/>
    <n v="1"/>
    <n v="25"/>
    <n v="79"/>
    <m/>
    <m/>
    <m/>
    <m/>
    <m/>
    <m/>
    <m/>
    <m/>
  </r>
  <r>
    <x v="0"/>
    <s v="IVR_SUR-Retail &amp; Sales support"/>
    <d v="2025-12-02T00:00:00"/>
    <x v="1"/>
    <s v="2025-12-02 12:29:49"/>
    <s v="2025-12-02 12:30:48"/>
    <x v="1"/>
    <n v="12"/>
    <s v="0973131121"/>
    <s v="SYNNEX"/>
    <s v="In"/>
    <m/>
    <m/>
    <s v="Customer Ended"/>
    <s v="molly.song"/>
    <s v="DISCONNECTED"/>
    <n v="56"/>
    <m/>
    <n v="56"/>
    <n v="2"/>
    <n v="34"/>
    <n v="22"/>
    <m/>
    <m/>
    <m/>
    <m/>
    <m/>
    <m/>
    <m/>
    <m/>
  </r>
  <r>
    <x v="0"/>
    <s v="voice"/>
    <d v="2025-12-01T00:00:00"/>
    <x v="2"/>
    <s v="2025-12-01 14:15:41"/>
    <s v="2025-12-01 14:16:54"/>
    <x v="1"/>
    <n v="14"/>
    <s v="0986586999"/>
    <s v="SYNNEX"/>
    <s v="Out"/>
    <m/>
    <m/>
    <s v="Customer Ended"/>
    <s v="Howard.Chen"/>
    <s v="DISCONNECTED"/>
    <n v="71"/>
    <m/>
    <n v="72"/>
    <n v="1"/>
    <n v="23"/>
    <n v="48"/>
    <m/>
    <m/>
    <m/>
    <m/>
    <m/>
    <m/>
    <m/>
    <m/>
  </r>
  <r>
    <x v="0"/>
    <s v="voice"/>
    <d v="2025-12-29T00:00:00"/>
    <x v="2"/>
    <s v="2025-12-29 15:04:41"/>
    <s v="2025-12-29 15:07:39"/>
    <x v="1"/>
    <n v="15"/>
    <s v="0226020033"/>
    <s v="SYNNEX"/>
    <s v="Out"/>
    <m/>
    <m/>
    <s v="Customer Ended"/>
    <s v="rex.liao"/>
    <s v="MISDIRECT"/>
    <n v="177"/>
    <m/>
    <n v="177"/>
    <n v="1"/>
    <n v="38"/>
    <n v="139"/>
    <m/>
    <m/>
    <m/>
    <m/>
    <m/>
    <m/>
    <m/>
    <m/>
  </r>
  <r>
    <x v="0"/>
    <s v="voice"/>
    <d v="2025-12-29T00:00:00"/>
    <x v="2"/>
    <s v="2025-12-29 14:17:21"/>
    <s v="2025-12-29 14:21:49"/>
    <x v="1"/>
    <n v="14"/>
    <s v="035329777"/>
    <s v="SYNNEX"/>
    <s v="Out"/>
    <m/>
    <m/>
    <s v="Customer Ended"/>
    <s v="rex.liao"/>
    <s v="MISDIRECT"/>
    <n v="267"/>
    <m/>
    <n v="267"/>
    <n v="1"/>
    <n v="102"/>
    <n v="165"/>
    <m/>
    <m/>
    <m/>
    <m/>
    <m/>
    <m/>
    <m/>
    <m/>
  </r>
  <r>
    <x v="0"/>
    <s v="voice"/>
    <d v="2025-12-24T00:00:00"/>
    <x v="0"/>
    <s v="2025-12-24 15:13:51"/>
    <s v="2025-12-24 15:17:52"/>
    <x v="1"/>
    <n v="15"/>
    <s v="0980916961"/>
    <s v="SYNNEX"/>
    <s v="Out"/>
    <m/>
    <m/>
    <s v="Customer Ended"/>
    <s v="rex.liao"/>
    <s v="MISDIRECT"/>
    <n v="240"/>
    <m/>
    <n v="240"/>
    <n v="1"/>
    <n v="62"/>
    <n v="178"/>
    <m/>
    <m/>
    <m/>
    <m/>
    <m/>
    <m/>
    <m/>
    <m/>
  </r>
  <r>
    <x v="0"/>
    <s v="voice"/>
    <d v="2025-12-23T00:00:00"/>
    <x v="1"/>
    <s v="2025-12-23 12:39:12"/>
    <s v="2025-12-23 12:40:34"/>
    <x v="1"/>
    <n v="12"/>
    <s v="0922857632"/>
    <s v="SYNNEX"/>
    <s v="Out"/>
    <m/>
    <m/>
    <s v="Customer Ended"/>
    <s v="sherry.lin"/>
    <s v="MISDIRECT"/>
    <n v="82"/>
    <m/>
    <n v="81"/>
    <n v="1"/>
    <n v="33"/>
    <n v="49"/>
    <m/>
    <m/>
    <m/>
    <m/>
    <m/>
    <m/>
    <m/>
    <m/>
  </r>
  <r>
    <x v="0"/>
    <s v="IVR_HappyTech"/>
    <d v="2025-12-11T00:00:00"/>
    <x v="4"/>
    <s v="2025-12-11 13:20:26"/>
    <s v="2025-12-11 13:22:36"/>
    <x v="0"/>
    <n v="13"/>
    <s v="069211371"/>
    <s v="CHT"/>
    <s v="In"/>
    <m/>
    <m/>
    <s v="Customer Ended"/>
    <s v="alex.chen"/>
    <s v="MISDIRECT"/>
    <n v="127"/>
    <m/>
    <n v="127"/>
    <n v="3"/>
    <n v="52"/>
    <n v="75"/>
    <m/>
    <m/>
    <m/>
    <m/>
    <m/>
    <m/>
    <m/>
    <m/>
  </r>
  <r>
    <x v="0"/>
    <s v="IVR_SmartPlus"/>
    <d v="2025-12-28T00:00:00"/>
    <x v="5"/>
    <s v="2025-12-28 15:47:54"/>
    <s v="2025-12-28 15:48:40"/>
    <x v="0"/>
    <n v="15"/>
    <s v="0437011647"/>
    <s v="FET"/>
    <s v="In"/>
    <m/>
    <m/>
    <s v="Abandoned"/>
    <s v=""/>
    <s v="No Agent Available"/>
    <m/>
    <m/>
    <m/>
    <m/>
    <m/>
    <m/>
    <m/>
    <m/>
    <m/>
    <m/>
    <m/>
    <m/>
    <m/>
    <m/>
  </r>
  <r>
    <x v="0"/>
    <s v="IVR_SUR-Retail &amp; Sales support"/>
    <d v="2025-12-23T00:00:00"/>
    <x v="1"/>
    <s v="2025-12-23 14:22:17"/>
    <s v="2025-12-23 14:23:02"/>
    <x v="1"/>
    <n v="14"/>
    <s v="0982526656"/>
    <s v="SYNNEX"/>
    <s v="In"/>
    <m/>
    <m/>
    <s v="Abandoned"/>
    <s v=""/>
    <s v="No Agent Available"/>
    <m/>
    <m/>
    <m/>
    <m/>
    <m/>
    <m/>
    <m/>
    <m/>
    <m/>
    <m/>
    <m/>
    <m/>
    <m/>
    <m/>
  </r>
  <r>
    <x v="0"/>
    <s v="IVR_SUR-Retail &amp; Sales support"/>
    <d v="2025-12-23T00:00:00"/>
    <x v="1"/>
    <s v="2025-12-23 14:21:25"/>
    <s v="2025-12-23 14:21:46"/>
    <x v="1"/>
    <n v="14"/>
    <s v="0982526656"/>
    <s v="SYNNEX"/>
    <s v="In"/>
    <m/>
    <m/>
    <s v="Abandoned"/>
    <s v=""/>
    <s v="No Agent Available"/>
    <m/>
    <m/>
    <m/>
    <m/>
    <m/>
    <m/>
    <m/>
    <m/>
    <m/>
    <m/>
    <m/>
    <m/>
    <m/>
    <m/>
  </r>
  <r>
    <x v="0"/>
    <s v="IVR_SUR-Retail &amp; Sales support"/>
    <d v="2025-12-23T00:00:00"/>
    <x v="1"/>
    <s v="2025-12-23 14:20:12"/>
    <s v="2025-12-23 14:20:57"/>
    <x v="1"/>
    <n v="14"/>
    <s v="0982526656"/>
    <s v="SYNNEX"/>
    <s v="In"/>
    <m/>
    <m/>
    <s v="Abandoned"/>
    <s v=""/>
    <s v="No Agent Available"/>
    <m/>
    <m/>
    <m/>
    <m/>
    <m/>
    <m/>
    <m/>
    <m/>
    <m/>
    <m/>
    <m/>
    <m/>
    <m/>
    <m/>
  </r>
  <r>
    <x v="0"/>
    <s v="IVR_SUR-Retail &amp; Sales support"/>
    <d v="2025-12-23T00:00:00"/>
    <x v="1"/>
    <s v="2025-12-23 14:13:46"/>
    <s v="2025-12-23 14:14:32"/>
    <x v="1"/>
    <n v="14"/>
    <s v="0982526656"/>
    <s v="SYNNEX"/>
    <s v="In"/>
    <m/>
    <m/>
    <s v="Abandoned"/>
    <s v=""/>
    <s v="No Agent Available"/>
    <m/>
    <m/>
    <m/>
    <m/>
    <m/>
    <m/>
    <m/>
    <m/>
    <m/>
    <m/>
    <m/>
    <m/>
    <m/>
    <m/>
  </r>
  <r>
    <x v="0"/>
    <s v="IVR_HappyTech"/>
    <d v="2025-12-14T00:00:00"/>
    <x v="5"/>
    <s v="2025-12-14 18:11:02"/>
    <s v="2025-12-14 18:11:49"/>
    <x v="0"/>
    <n v="18"/>
    <s v="0987158809"/>
    <s v="CHT"/>
    <s v="In"/>
    <m/>
    <m/>
    <s v="Abandoned"/>
    <s v=""/>
    <s v="No Agent Available"/>
    <m/>
    <m/>
    <m/>
    <m/>
    <m/>
    <m/>
    <m/>
    <m/>
    <m/>
    <m/>
    <m/>
    <m/>
    <m/>
    <m/>
  </r>
  <r>
    <x v="0"/>
    <s v="IVR_SmartPlus"/>
    <d v="2025-12-10T00:00:00"/>
    <x v="0"/>
    <s v="2025-12-10 14:06:15"/>
    <s v="2025-12-10 14:06:35"/>
    <x v="0"/>
    <n v="14"/>
    <s v="0437041548"/>
    <s v="FET"/>
    <s v="In"/>
    <m/>
    <m/>
    <s v="Abandoned"/>
    <s v=""/>
    <s v="No Agent Available"/>
    <m/>
    <m/>
    <m/>
    <m/>
    <m/>
    <m/>
    <m/>
    <m/>
    <m/>
    <m/>
    <m/>
    <m/>
    <m/>
    <m/>
  </r>
  <r>
    <x v="0"/>
    <s v="IVR_SmartPlus"/>
    <d v="2025-12-07T00:00:00"/>
    <x v="5"/>
    <s v="2025-12-07 21:29:53"/>
    <s v="2025-12-07 21:30:31"/>
    <x v="0"/>
    <n v="21"/>
    <s v="0925266168"/>
    <s v="FET"/>
    <s v="In"/>
    <m/>
    <m/>
    <s v="Abandoned"/>
    <s v=""/>
    <s v="No Agent Available"/>
    <m/>
    <m/>
    <m/>
    <m/>
    <m/>
    <m/>
    <m/>
    <m/>
    <m/>
    <m/>
    <m/>
    <m/>
    <m/>
    <m/>
  </r>
  <r>
    <x v="0"/>
    <s v="IVR_HappyTech"/>
    <d v="2025-12-07T00:00:00"/>
    <x v="5"/>
    <s v="2025-12-07 19:18:26"/>
    <s v="2025-12-07 19:18:47"/>
    <x v="0"/>
    <n v="19"/>
    <s v="0919995430"/>
    <s v="CHT"/>
    <s v="In"/>
    <m/>
    <m/>
    <s v="Abandoned"/>
    <s v=""/>
    <s v="No Agent Available"/>
    <m/>
    <m/>
    <m/>
    <m/>
    <m/>
    <m/>
    <m/>
    <m/>
    <m/>
    <m/>
    <m/>
    <m/>
    <m/>
    <m/>
  </r>
  <r>
    <x v="0"/>
    <s v="voice"/>
    <d v="2025-12-31T00:00:00"/>
    <x v="0"/>
    <s v="2025-12-31 20:32:27"/>
    <s v="2025-12-31 20:38:41"/>
    <x v="1"/>
    <n v="20"/>
    <s v="0921211729"/>
    <s v="SYNNEX"/>
    <s v="Out"/>
    <m/>
    <m/>
    <s v="Customer Ended"/>
    <s v="molly.song"/>
    <s v="Resolved"/>
    <n v="372"/>
    <m/>
    <n v="372"/>
    <n v="2"/>
    <n v="287"/>
    <n v="85"/>
    <m/>
    <m/>
    <m/>
    <m/>
    <m/>
    <m/>
    <m/>
    <m/>
  </r>
  <r>
    <x v="0"/>
    <s v="voice"/>
    <d v="2025-12-31T00:00:00"/>
    <x v="0"/>
    <s v="2025-12-31 20:29:13"/>
    <s v="2025-12-31 20:31:42"/>
    <x v="1"/>
    <n v="20"/>
    <s v="073724488"/>
    <s v="SYNNEX"/>
    <s v="Out"/>
    <m/>
    <m/>
    <s v="Customer Ended"/>
    <s v="molly.song"/>
    <s v="Resolved"/>
    <n v="146"/>
    <m/>
    <n v="147"/>
    <n v="2"/>
    <n v="38"/>
    <n v="108"/>
    <m/>
    <m/>
    <m/>
    <m/>
    <m/>
    <m/>
    <m/>
    <m/>
  </r>
  <r>
    <x v="0"/>
    <s v="voice"/>
    <d v="2025-12-31T00:00:00"/>
    <x v="0"/>
    <s v="2025-12-31 20:24:57"/>
    <s v="2025-12-31 20:28:48"/>
    <x v="1"/>
    <n v="20"/>
    <s v="073724488"/>
    <s v="SYNNEX"/>
    <s v="Out"/>
    <m/>
    <m/>
    <s v="Customer Ended"/>
    <s v="molly.song"/>
    <s v="Resolved"/>
    <n v="229"/>
    <m/>
    <n v="229"/>
    <n v="2"/>
    <n v="106"/>
    <n v="123"/>
    <m/>
    <m/>
    <m/>
    <m/>
    <m/>
    <m/>
    <m/>
    <m/>
  </r>
  <r>
    <x v="0"/>
    <s v="In-App Voip Call"/>
    <d v="2025-12-31T00:00:00"/>
    <x v="0"/>
    <s v="2025-12-31 20:09:38"/>
    <s v="2025-12-31 21:05:13"/>
    <x v="0"/>
    <n v="20"/>
    <s v="0910181304"/>
    <s v="DEX"/>
    <s v="In"/>
    <m/>
    <m/>
    <s v="Agent Ended"/>
    <s v="evan.liu"/>
    <s v="Resolved"/>
    <n v="3332"/>
    <m/>
    <n v="3332"/>
    <n v="3"/>
    <n v="3145"/>
    <n v="187"/>
    <m/>
    <s v="非常願意推薦"/>
    <s v="已解決"/>
    <m/>
    <m/>
    <m/>
    <m/>
    <s v="iOS"/>
  </r>
  <r>
    <x v="1"/>
    <s v="Web"/>
    <d v="2025-12-31T00:00:00"/>
    <x v="0"/>
    <s v="2025-12-31 18:50:31"/>
    <s v="2025-12-31 18:55:34"/>
    <x v="0"/>
    <n v="18"/>
    <s v="0938690321"/>
    <s v="FET"/>
    <s v="In"/>
    <s v="Technical Support"/>
    <s v="Technical Support"/>
    <s v="Agent Ended"/>
    <s v="evan.liu"/>
    <s v="Resolved"/>
    <n v="427"/>
    <m/>
    <n v="427"/>
    <n v="2"/>
    <n v="301"/>
    <n v="124"/>
    <m/>
    <s v="非常願意推薦"/>
    <s v="已解決"/>
    <m/>
    <m/>
    <m/>
    <m/>
    <m/>
  </r>
  <r>
    <x v="0"/>
    <s v="voice"/>
    <d v="2025-12-31T00:00:00"/>
    <x v="0"/>
    <s v="2025-12-31 17:58:20"/>
    <s v="2025-12-31 18:02:29"/>
    <x v="1"/>
    <n v="17"/>
    <s v="073724488"/>
    <s v="SYNNEX"/>
    <s v="Out"/>
    <m/>
    <m/>
    <s v="Agent Ended"/>
    <s v="rex.liao"/>
    <s v="Resolved"/>
    <n v="247"/>
    <m/>
    <n v="247"/>
    <n v="2"/>
    <n v="81"/>
    <n v="166"/>
    <m/>
    <m/>
    <m/>
    <m/>
    <m/>
    <m/>
    <m/>
    <m/>
  </r>
  <r>
    <x v="0"/>
    <s v="voice"/>
    <d v="2025-12-31T00:00:00"/>
    <x v="0"/>
    <s v="2025-12-31 17:09:52"/>
    <s v="2025-12-31 17:19:19"/>
    <x v="1"/>
    <n v="17"/>
    <s v="048385899"/>
    <s v="SYNNEX"/>
    <s v="Out"/>
    <m/>
    <m/>
    <s v="Customer Ended"/>
    <s v="evan.liu"/>
    <s v="Resolved"/>
    <n v="565"/>
    <m/>
    <n v="565"/>
    <n v="1"/>
    <n v="424"/>
    <n v="141"/>
    <m/>
    <m/>
    <m/>
    <m/>
    <m/>
    <m/>
    <m/>
    <m/>
  </r>
  <r>
    <x v="0"/>
    <s v="voice"/>
    <d v="2025-12-31T00:00:00"/>
    <x v="0"/>
    <s v="2025-12-31 16:06:59"/>
    <s v="2025-12-31 16:23:35"/>
    <x v="0"/>
    <n v="16"/>
    <s v="0989802745"/>
    <s v="CHT_HOME"/>
    <s v="Out"/>
    <m/>
    <m/>
    <s v="Customer Ended"/>
    <s v="JianKai.Ding"/>
    <s v="Resolved"/>
    <n v="994"/>
    <n v="375"/>
    <n v="994"/>
    <n v="1"/>
    <n v="728"/>
    <n v="266"/>
    <m/>
    <m/>
    <m/>
    <m/>
    <m/>
    <m/>
    <m/>
    <m/>
  </r>
  <r>
    <x v="0"/>
    <s v="voice"/>
    <d v="2025-12-31T00:00:00"/>
    <x v="0"/>
    <s v="2025-12-31 16:06:37"/>
    <s v="2025-12-31 16:11:17"/>
    <x v="1"/>
    <n v="16"/>
    <s v="073724488"/>
    <s v="SYNNEX"/>
    <s v="Out"/>
    <m/>
    <m/>
    <s v="Customer Ended"/>
    <s v="rex.liao"/>
    <s v="Resolved"/>
    <n v="278"/>
    <m/>
    <n v="278"/>
    <n v="1"/>
    <n v="111"/>
    <n v="167"/>
    <m/>
    <m/>
    <m/>
    <m/>
    <m/>
    <m/>
    <m/>
    <m/>
  </r>
  <r>
    <x v="0"/>
    <s v="voice"/>
    <d v="2025-12-31T00:00:00"/>
    <x v="0"/>
    <s v="2025-12-31 15:00:13"/>
    <s v="2025-12-31 15:10:34"/>
    <x v="1"/>
    <n v="15"/>
    <s v="073724488"/>
    <s v="SYNNEX"/>
    <s v="Out"/>
    <m/>
    <m/>
    <s v="Customer Ended"/>
    <s v="rex.liao"/>
    <s v="Resolved"/>
    <n v="620"/>
    <m/>
    <n v="620"/>
    <n v="1"/>
    <n v="432"/>
    <n v="188"/>
    <m/>
    <m/>
    <m/>
    <m/>
    <m/>
    <m/>
    <m/>
    <m/>
  </r>
  <r>
    <x v="0"/>
    <s v="voice"/>
    <d v="2025-12-31T00:00:00"/>
    <x v="0"/>
    <s v="2025-12-31 13:42:19"/>
    <s v="2025-12-31 13:44:54"/>
    <x v="1"/>
    <n v="13"/>
    <s v="077685335"/>
    <s v="SYNNEX"/>
    <s v="Out"/>
    <m/>
    <m/>
    <s v="Agent Ended"/>
    <s v="JianKai.Ding"/>
    <s v="Resolved"/>
    <n v="154"/>
    <m/>
    <n v="153"/>
    <n v="2"/>
    <n v="50"/>
    <n v="104"/>
    <m/>
    <m/>
    <m/>
    <m/>
    <m/>
    <m/>
    <m/>
    <m/>
  </r>
  <r>
    <x v="0"/>
    <s v="IVR_SUR-Retail &amp; Sales support"/>
    <d v="2025-12-31T00:00:00"/>
    <x v="0"/>
    <s v="2025-12-31 13:35:48"/>
    <s v="2025-12-31 13:42:10"/>
    <x v="1"/>
    <n v="13"/>
    <s v="0902688374"/>
    <s v="SYNNEX"/>
    <s v="In"/>
    <m/>
    <m/>
    <s v="Customer Ended"/>
    <s v="JianKai.Ding"/>
    <s v="Resolved"/>
    <n v="379"/>
    <m/>
    <n v="378"/>
    <n v="4"/>
    <n v="207"/>
    <n v="172"/>
    <m/>
    <m/>
    <m/>
    <m/>
    <m/>
    <m/>
    <m/>
    <m/>
  </r>
  <r>
    <x v="0"/>
    <s v="voice"/>
    <d v="2025-12-31T00:00:00"/>
    <x v="0"/>
    <s v="2025-12-31 12:57:16"/>
    <s v="2025-12-31 13:00:50"/>
    <x v="1"/>
    <n v="12"/>
    <s v="0222068099"/>
    <s v="SYNNEX"/>
    <s v="Out"/>
    <m/>
    <m/>
    <s v="Agent Ended"/>
    <s v="rex.liao"/>
    <s v="Resolved"/>
    <n v="213"/>
    <m/>
    <n v="213"/>
    <n v="2"/>
    <n v="119"/>
    <n v="94"/>
    <m/>
    <m/>
    <m/>
    <m/>
    <m/>
    <m/>
    <m/>
    <m/>
  </r>
  <r>
    <x v="0"/>
    <s v="voice"/>
    <d v="2025-12-31T00:00:00"/>
    <x v="0"/>
    <s v="2025-12-31 12:47:13"/>
    <s v="2025-12-31 12:50:41"/>
    <x v="1"/>
    <n v="12"/>
    <s v="0422259855"/>
    <s v="SYNNEX"/>
    <s v="Out"/>
    <m/>
    <m/>
    <s v="Customer Ended"/>
    <s v="JianKai.Ding"/>
    <s v="Resolved"/>
    <n v="207"/>
    <m/>
    <n v="206"/>
    <n v="1"/>
    <n v="106"/>
    <n v="101"/>
    <m/>
    <m/>
    <m/>
    <m/>
    <m/>
    <m/>
    <m/>
    <m/>
  </r>
  <r>
    <x v="1"/>
    <s v="android_device"/>
    <d v="2025-12-31T00:00:00"/>
    <x v="0"/>
    <s v="2025-12-31 02:04:16"/>
    <s v="2025-12-31 02:06:08"/>
    <x v="0"/>
    <n v="2"/>
    <s v="0937627771"/>
    <s v="SYNNEX"/>
    <s v="In"/>
    <s v="Technical Support"/>
    <s v="Technical Support"/>
    <s v="Agent Ended"/>
    <s v="tw-synnex-genai"/>
    <s v="Resolved"/>
    <m/>
    <m/>
    <m/>
    <m/>
    <m/>
    <m/>
    <m/>
    <m/>
    <m/>
    <m/>
    <m/>
    <m/>
    <m/>
    <m/>
  </r>
  <r>
    <x v="0"/>
    <s v="In-App Voip Call"/>
    <d v="2025-12-31T00:00:00"/>
    <x v="0"/>
    <s v="2025-12-31 00:44:54"/>
    <s v="2025-12-31 02:04:27"/>
    <x v="0"/>
    <n v="0"/>
    <s v="0960117779"/>
    <s v="SYNNEX"/>
    <s v="In"/>
    <m/>
    <m/>
    <s v="Agent Ended"/>
    <s v="jacky.lee"/>
    <s v="Resolved"/>
    <n v="4769"/>
    <m/>
    <n v="4770"/>
    <n v="3"/>
    <n v="4702"/>
    <n v="67"/>
    <m/>
    <s v="非常願意推薦"/>
    <s v="已解決"/>
    <m/>
    <m/>
    <m/>
    <m/>
    <s v="iOS"/>
  </r>
  <r>
    <x v="0"/>
    <s v="voice"/>
    <d v="2025-12-30T00:00:00"/>
    <x v="1"/>
    <s v="2025-12-30 18:35:46"/>
    <s v="2025-12-30 18:38:17"/>
    <x v="1"/>
    <n v="18"/>
    <s v="052251888"/>
    <s v="SYNNEX"/>
    <s v="Out"/>
    <m/>
    <m/>
    <s v="Agent Ended"/>
    <s v="evan.liu"/>
    <s v="Resolved"/>
    <n v="149"/>
    <m/>
    <n v="149"/>
    <n v="2"/>
    <n v="72"/>
    <n v="77"/>
    <m/>
    <m/>
    <m/>
    <m/>
    <m/>
    <m/>
    <m/>
    <m/>
  </r>
  <r>
    <x v="0"/>
    <s v="voice"/>
    <d v="2025-12-30T00:00:00"/>
    <x v="1"/>
    <s v="2025-12-30 18:30:08"/>
    <s v="2025-12-30 18:33:11"/>
    <x v="1"/>
    <n v="18"/>
    <s v="073724488"/>
    <s v="SYNNEX"/>
    <s v="Out"/>
    <m/>
    <m/>
    <s v="Agent Ended"/>
    <s v="evan.liu"/>
    <s v="Resolved"/>
    <n v="182"/>
    <m/>
    <n v="182"/>
    <n v="1"/>
    <n v="58"/>
    <n v="124"/>
    <m/>
    <m/>
    <m/>
    <m/>
    <m/>
    <m/>
    <m/>
    <m/>
  </r>
  <r>
    <x v="0"/>
    <s v="voice"/>
    <d v="2025-12-30T00:00:00"/>
    <x v="1"/>
    <s v="2025-12-30 16:00:09"/>
    <s v="2025-12-30 16:04:41"/>
    <x v="1"/>
    <n v="16"/>
    <s v="0229928989"/>
    <s v="SYNNEX"/>
    <s v="Out"/>
    <m/>
    <m/>
    <s v="Agent Ended"/>
    <s v="rex.liao"/>
    <s v="Resolved"/>
    <n v="269"/>
    <m/>
    <n v="270"/>
    <n v="2"/>
    <n v="86"/>
    <n v="183"/>
    <m/>
    <m/>
    <m/>
    <m/>
    <m/>
    <m/>
    <m/>
    <m/>
  </r>
  <r>
    <x v="0"/>
    <s v="voice"/>
    <d v="2025-12-30T00:00:00"/>
    <x v="1"/>
    <s v="2025-12-30 15:03:23"/>
    <s v="2025-12-30 15:07:13"/>
    <x v="1"/>
    <n v="15"/>
    <s v="0970108814"/>
    <s v="SYNNEX"/>
    <s v="Out"/>
    <m/>
    <m/>
    <s v="Agent Ended"/>
    <s v="Howard.Chen"/>
    <s v="Resolved"/>
    <n v="229"/>
    <m/>
    <n v="229"/>
    <n v="1"/>
    <n v="132"/>
    <n v="97"/>
    <m/>
    <m/>
    <m/>
    <m/>
    <m/>
    <m/>
    <m/>
    <m/>
  </r>
  <r>
    <x v="0"/>
    <s v="In-App Voip Call"/>
    <d v="2025-12-30T00:00:00"/>
    <x v="1"/>
    <s v="2025-12-30 14:56:08"/>
    <s v="2025-12-30 15:02:48"/>
    <x v="0"/>
    <n v="14"/>
    <s v="0933530716"/>
    <s v="SYNNEX"/>
    <s v="In"/>
    <m/>
    <m/>
    <s v="Agent Ended"/>
    <s v="rex.liao"/>
    <s v="Resolved"/>
    <n v="396"/>
    <m/>
    <n v="396"/>
    <n v="4"/>
    <n v="239"/>
    <n v="157"/>
    <m/>
    <m/>
    <m/>
    <m/>
    <m/>
    <m/>
    <m/>
    <s v="Android"/>
  </r>
  <r>
    <x v="0"/>
    <s v="IVR_SUR-Retail &amp; Sales support"/>
    <d v="2025-12-30T00:00:00"/>
    <x v="1"/>
    <s v="2025-12-30 14:27:04"/>
    <s v="2025-12-30 14:36:08"/>
    <x v="1"/>
    <n v="14"/>
    <s v="29928989"/>
    <s v="SYNNEX"/>
    <s v="In"/>
    <m/>
    <m/>
    <s v="Agent Ended"/>
    <s v="rex.liao"/>
    <s v="Resolved"/>
    <n v="540"/>
    <m/>
    <n v="540"/>
    <n v="4"/>
    <n v="286"/>
    <n v="254"/>
    <m/>
    <m/>
    <m/>
    <m/>
    <m/>
    <m/>
    <m/>
    <m/>
  </r>
  <r>
    <x v="0"/>
    <s v="IVR_Soluto"/>
    <d v="2025-12-30T00:00:00"/>
    <x v="1"/>
    <s v="2025-12-30 12:40:48"/>
    <s v="2025-12-30 12:46:46"/>
    <x v="0"/>
    <n v="12"/>
    <s v="056321199"/>
    <s v="CHT_HOME"/>
    <s v="In"/>
    <m/>
    <m/>
    <s v="Customer Ended"/>
    <s v="alex.chen"/>
    <s v="Resolved"/>
    <n v="354"/>
    <m/>
    <n v="355"/>
    <n v="3"/>
    <n v="109"/>
    <n v="245"/>
    <m/>
    <m/>
    <m/>
    <m/>
    <m/>
    <m/>
    <m/>
    <m/>
  </r>
  <r>
    <x v="0"/>
    <s v="IVR_SUR-Retail &amp; Sales support"/>
    <d v="2025-12-30T00:00:00"/>
    <x v="1"/>
    <s v="2025-12-30 12:20:10"/>
    <s v="2025-12-30 12:25:02"/>
    <x v="1"/>
    <n v="12"/>
    <s v="0975226599"/>
    <s v="SYNNEX"/>
    <s v="In"/>
    <m/>
    <m/>
    <s v="Agent Ended"/>
    <s v="alex.chen"/>
    <s v="Resolved"/>
    <n v="288"/>
    <m/>
    <n v="288"/>
    <n v="3"/>
    <n v="176"/>
    <n v="112"/>
    <m/>
    <m/>
    <m/>
    <m/>
    <m/>
    <m/>
    <m/>
    <m/>
  </r>
  <r>
    <x v="0"/>
    <s v="voice"/>
    <d v="2025-12-30T00:00:00"/>
    <x v="1"/>
    <s v="2025-12-30 12:12:45"/>
    <s v="2025-12-30 12:16:19"/>
    <x v="1"/>
    <n v="12"/>
    <s v="033238911"/>
    <s v="SYNNEX"/>
    <s v="Out"/>
    <m/>
    <m/>
    <s v="Agent Ended"/>
    <s v="alex.chen"/>
    <s v="Resolved"/>
    <n v="212"/>
    <m/>
    <n v="213"/>
    <n v="2"/>
    <n v="95"/>
    <n v="117"/>
    <m/>
    <m/>
    <m/>
    <m/>
    <m/>
    <m/>
    <m/>
    <m/>
  </r>
  <r>
    <x v="0"/>
    <s v="voice"/>
    <d v="2025-12-30T00:00:00"/>
    <x v="1"/>
    <s v="2025-12-30 12:12:41"/>
    <s v="2025-12-30 12:16:54"/>
    <x v="1"/>
    <n v="12"/>
    <s v="034366258"/>
    <s v="SYNNEX"/>
    <s v="Out"/>
    <m/>
    <m/>
    <s v="Agent Ended"/>
    <s v="rex.liao"/>
    <s v="Resolved"/>
    <n v="251"/>
    <m/>
    <n v="250"/>
    <n v="2"/>
    <n v="112"/>
    <n v="139"/>
    <m/>
    <m/>
    <m/>
    <m/>
    <m/>
    <m/>
    <m/>
    <m/>
  </r>
  <r>
    <x v="0"/>
    <s v="voice"/>
    <d v="2025-12-30T00:00:00"/>
    <x v="1"/>
    <s v="2025-12-30 12:06:17"/>
    <s v="2025-12-30 12:11:43"/>
    <x v="1"/>
    <n v="12"/>
    <s v="062902237"/>
    <s v="SYNNEX"/>
    <s v="Out"/>
    <m/>
    <m/>
    <s v="Agent Ended"/>
    <s v="alex.chen"/>
    <s v="Resolved"/>
    <n v="324"/>
    <m/>
    <n v="325"/>
    <n v="1"/>
    <n v="211"/>
    <n v="113"/>
    <m/>
    <m/>
    <m/>
    <m/>
    <m/>
    <m/>
    <m/>
    <m/>
  </r>
  <r>
    <x v="0"/>
    <s v="voice"/>
    <d v="2025-12-30T00:00:00"/>
    <x v="1"/>
    <s v="2025-12-30 01:22:00"/>
    <s v="2025-12-30 02:11:33"/>
    <x v="0"/>
    <n v="1"/>
    <s v="0960117779"/>
    <s v="SYNNEX"/>
    <s v="Out"/>
    <m/>
    <m/>
    <s v="Customer Ended"/>
    <s v="jacky.lee"/>
    <s v="Resolved"/>
    <n v="2972"/>
    <m/>
    <n v="2972"/>
    <n v="1"/>
    <n v="2950"/>
    <n v="22"/>
    <m/>
    <m/>
    <m/>
    <m/>
    <m/>
    <m/>
    <m/>
    <s v="iOS"/>
  </r>
  <r>
    <x v="0"/>
    <s v="voice"/>
    <d v="2025-12-29T00:00:00"/>
    <x v="2"/>
    <s v="2025-12-29 20:25:10"/>
    <s v="2025-12-29 20:28:44"/>
    <x v="1"/>
    <n v="20"/>
    <s v="0919269075"/>
    <s v="SYNNEX"/>
    <s v="Out"/>
    <m/>
    <m/>
    <s v="Agent Ended"/>
    <s v="Howard.Chen"/>
    <s v="Resolved"/>
    <n v="212"/>
    <m/>
    <n v="212"/>
    <n v="2"/>
    <n v="197"/>
    <n v="15"/>
    <m/>
    <m/>
    <m/>
    <m/>
    <m/>
    <m/>
    <m/>
    <m/>
  </r>
  <r>
    <x v="0"/>
    <s v="IVR_SUR-Claim Service Support"/>
    <d v="2025-12-29T00:00:00"/>
    <x v="2"/>
    <s v="2025-12-29 18:22:47"/>
    <s v="2025-12-29 18:32:33"/>
    <x v="1"/>
    <n v="18"/>
    <s v="0903210633"/>
    <s v="SYNNEX"/>
    <s v="In"/>
    <m/>
    <m/>
    <s v="Agent Ended"/>
    <s v="Howard.Chen"/>
    <s v="Resolved"/>
    <n v="582"/>
    <n v="116"/>
    <n v="582"/>
    <n v="4"/>
    <n v="410"/>
    <n v="172"/>
    <m/>
    <m/>
    <m/>
    <m/>
    <m/>
    <m/>
    <m/>
    <m/>
  </r>
  <r>
    <x v="0"/>
    <s v="IVR_SmartPlus"/>
    <d v="2025-12-29T00:00:00"/>
    <x v="2"/>
    <s v="2025-12-29 17:59:55"/>
    <s v="2025-12-29 18:01:33"/>
    <x v="0"/>
    <n v="17"/>
    <s v="0955326559"/>
    <s v="FET"/>
    <s v="In"/>
    <m/>
    <m/>
    <s v="Agent Ended"/>
    <s v="Howard.Chen"/>
    <s v="Resolved"/>
    <n v="95"/>
    <m/>
    <n v="95"/>
    <n v="3"/>
    <n v="69"/>
    <n v="26"/>
    <m/>
    <s v="5"/>
    <s v="Yes"/>
    <m/>
    <m/>
    <m/>
    <m/>
    <s v="Android"/>
  </r>
  <r>
    <x v="0"/>
    <s v="IVR_SUR-Retail &amp; Sales support"/>
    <d v="2025-12-29T00:00:00"/>
    <x v="2"/>
    <s v="2025-12-29 17:17:17"/>
    <s v="2025-12-29 17:20:12"/>
    <x v="1"/>
    <n v="17"/>
    <s v="0436035355"/>
    <s v="SYNNEX"/>
    <s v="In"/>
    <m/>
    <m/>
    <s v="Agent Ended"/>
    <s v="amber.wang"/>
    <s v="Resolved"/>
    <n v="171"/>
    <m/>
    <n v="171"/>
    <n v="4"/>
    <n v="86"/>
    <n v="85"/>
    <m/>
    <m/>
    <m/>
    <m/>
    <m/>
    <m/>
    <m/>
    <m/>
  </r>
  <r>
    <x v="0"/>
    <s v="voice"/>
    <d v="2025-12-29T00:00:00"/>
    <x v="2"/>
    <s v="2025-12-29 17:12:29"/>
    <s v="2025-12-29 17:18:54"/>
    <x v="1"/>
    <n v="17"/>
    <s v="0424513979"/>
    <s v="SYNNEX"/>
    <s v="Out"/>
    <m/>
    <m/>
    <s v="Customer Ended"/>
    <s v="JianKai.Ding"/>
    <s v="Resolved"/>
    <n v="384"/>
    <m/>
    <n v="384"/>
    <n v="1"/>
    <n v="111"/>
    <n v="273"/>
    <m/>
    <m/>
    <m/>
    <m/>
    <m/>
    <m/>
    <m/>
    <m/>
  </r>
  <r>
    <x v="0"/>
    <s v="voice"/>
    <d v="2025-12-29T00:00:00"/>
    <x v="2"/>
    <s v="2025-12-29 15:54:21"/>
    <s v="2025-12-29 15:58:31"/>
    <x v="1"/>
    <n v="15"/>
    <s v="072222333"/>
    <s v="SYNNEX"/>
    <s v="Out"/>
    <m/>
    <m/>
    <s v="Agent Ended"/>
    <s v="rex.liao"/>
    <s v="Resolved"/>
    <n v="249"/>
    <m/>
    <n v="249"/>
    <n v="2"/>
    <n v="131"/>
    <n v="118"/>
    <m/>
    <m/>
    <m/>
    <m/>
    <m/>
    <m/>
    <m/>
    <m/>
  </r>
  <r>
    <x v="0"/>
    <s v="voice"/>
    <d v="2025-12-29T00:00:00"/>
    <x v="2"/>
    <s v="2025-12-29 15:40:51"/>
    <s v="2025-12-29 15:46:21"/>
    <x v="1"/>
    <n v="15"/>
    <s v="087239323"/>
    <s v="SYNNEX"/>
    <s v="Out"/>
    <m/>
    <m/>
    <s v="Customer Ended"/>
    <s v="JianKai.Ding"/>
    <s v="Resolved"/>
    <n v="329"/>
    <m/>
    <n v="328"/>
    <n v="1"/>
    <n v="150"/>
    <n v="179"/>
    <m/>
    <m/>
    <m/>
    <m/>
    <m/>
    <m/>
    <m/>
    <m/>
  </r>
  <r>
    <x v="0"/>
    <s v="voice"/>
    <d v="2025-12-29T00:00:00"/>
    <x v="2"/>
    <s v="2025-12-29 15:37:56"/>
    <s v="2025-12-29 15:41:08"/>
    <x v="1"/>
    <n v="15"/>
    <s v="0287729016"/>
    <s v="SYNNEX"/>
    <s v="Out"/>
    <m/>
    <m/>
    <s v="Agent Ended"/>
    <s v="Howard.Chen"/>
    <s v="Resolved"/>
    <n v="190"/>
    <m/>
    <n v="190"/>
    <n v="2"/>
    <n v="90"/>
    <n v="100"/>
    <m/>
    <m/>
    <m/>
    <m/>
    <m/>
    <m/>
    <m/>
    <m/>
  </r>
  <r>
    <x v="0"/>
    <s v="voice"/>
    <d v="2025-12-29T00:00:00"/>
    <x v="2"/>
    <s v="2025-12-29 15:18:56"/>
    <s v="2025-12-29 15:21:06"/>
    <x v="1"/>
    <n v="15"/>
    <s v="0287729016"/>
    <s v="SYNNEX"/>
    <s v="Out"/>
    <m/>
    <m/>
    <s v="Agent Ended"/>
    <s v="Howard.Chen"/>
    <s v="Resolved"/>
    <n v="129"/>
    <m/>
    <n v="129"/>
    <n v="2"/>
    <n v="59"/>
    <n v="70"/>
    <m/>
    <m/>
    <m/>
    <m/>
    <m/>
    <m/>
    <m/>
    <m/>
  </r>
  <r>
    <x v="0"/>
    <s v="voice"/>
    <d v="2025-12-29T00:00:00"/>
    <x v="2"/>
    <s v="2025-12-29 15:10:38"/>
    <s v="2025-12-29 15:13:45"/>
    <x v="1"/>
    <n v="15"/>
    <s v="0968612329"/>
    <s v="SYNNEX"/>
    <s v="Out"/>
    <m/>
    <m/>
    <s v="Agent Ended"/>
    <s v="amber.wang"/>
    <s v="Resolved"/>
    <n v="185"/>
    <m/>
    <n v="186"/>
    <n v="1"/>
    <n v="106"/>
    <n v="79"/>
    <m/>
    <m/>
    <m/>
    <m/>
    <m/>
    <m/>
    <m/>
    <m/>
  </r>
  <r>
    <x v="0"/>
    <s v="voice"/>
    <d v="2025-12-29T00:00:00"/>
    <x v="2"/>
    <s v="2025-12-29 15:05:07"/>
    <s v="2025-12-29 15:12:27"/>
    <x v="1"/>
    <n v="15"/>
    <s v="0423272329"/>
    <s v="SYNNEX"/>
    <s v="Out"/>
    <m/>
    <m/>
    <s v="Customer Ended"/>
    <s v="JianKai.Ding"/>
    <s v="Resolved"/>
    <n v="439"/>
    <m/>
    <n v="439"/>
    <n v="1"/>
    <n v="192"/>
    <n v="247"/>
    <m/>
    <m/>
    <m/>
    <m/>
    <m/>
    <m/>
    <m/>
    <m/>
  </r>
  <r>
    <x v="0"/>
    <s v="IVR_SUR-Claim Service Support"/>
    <d v="2025-12-29T00:00:00"/>
    <x v="2"/>
    <s v="2025-12-29 14:58:59"/>
    <s v="2025-12-29 15:06:02"/>
    <x v="1"/>
    <n v="14"/>
    <s v="26728791"/>
    <s v="SYNNEX"/>
    <s v="In"/>
    <m/>
    <m/>
    <s v="Customer Ended"/>
    <s v="molly.song"/>
    <s v="Resolved"/>
    <n v="419"/>
    <n v="40"/>
    <n v="419"/>
    <n v="3"/>
    <n v="264"/>
    <n v="155"/>
    <m/>
    <m/>
    <m/>
    <m/>
    <m/>
    <m/>
    <m/>
    <m/>
  </r>
  <r>
    <x v="0"/>
    <s v="voice"/>
    <d v="2025-12-29T00:00:00"/>
    <x v="2"/>
    <s v="2025-12-29 14:34:06"/>
    <s v="2025-12-29 14:42:58"/>
    <x v="1"/>
    <n v="14"/>
    <s v="0226020033"/>
    <s v="SYNNEX"/>
    <s v="Out"/>
    <m/>
    <m/>
    <s v="Agent Ended"/>
    <s v="rex.liao"/>
    <s v="Resolved"/>
    <n v="530"/>
    <m/>
    <n v="531"/>
    <n v="1"/>
    <n v="335"/>
    <n v="195"/>
    <m/>
    <m/>
    <m/>
    <m/>
    <m/>
    <m/>
    <m/>
    <m/>
  </r>
  <r>
    <x v="0"/>
    <s v="voice"/>
    <d v="2025-12-29T00:00:00"/>
    <x v="2"/>
    <s v="2025-12-29 14:22:39"/>
    <s v="2025-12-29 14:29:00"/>
    <x v="1"/>
    <n v="14"/>
    <s v="034016005"/>
    <s v="SYNNEX"/>
    <s v="Out"/>
    <m/>
    <m/>
    <s v="Agent Ended"/>
    <s v="rex.liao"/>
    <s v="Resolved"/>
    <n v="379"/>
    <m/>
    <n v="380"/>
    <n v="1"/>
    <n v="200"/>
    <n v="179"/>
    <m/>
    <m/>
    <m/>
    <m/>
    <m/>
    <m/>
    <m/>
    <m/>
  </r>
  <r>
    <x v="0"/>
    <s v="IVR_SUR-Claim Service Support"/>
    <d v="2025-12-29T00:00:00"/>
    <x v="2"/>
    <s v="2025-12-29 14:15:11"/>
    <s v="2025-12-29 14:21:39"/>
    <x v="1"/>
    <n v="14"/>
    <s v="26728791"/>
    <s v="SYNNEX"/>
    <s v="In"/>
    <m/>
    <m/>
    <s v="Customer Ended"/>
    <s v="molly.song"/>
    <s v="Resolved"/>
    <n v="386"/>
    <m/>
    <n v="385"/>
    <n v="3"/>
    <n v="216"/>
    <n v="170"/>
    <m/>
    <m/>
    <m/>
    <m/>
    <m/>
    <m/>
    <m/>
    <m/>
  </r>
  <r>
    <x v="0"/>
    <s v="voice"/>
    <d v="2025-12-29T00:00:00"/>
    <x v="2"/>
    <s v="2025-12-29 13:42:15"/>
    <s v="2025-12-29 13:46:58"/>
    <x v="1"/>
    <n v="13"/>
    <s v="0985415289"/>
    <s v="SYNNEX"/>
    <s v="Out"/>
    <m/>
    <m/>
    <s v="Customer Ended"/>
    <s v="JianKai.Ding"/>
    <s v="Resolved"/>
    <n v="282"/>
    <m/>
    <n v="282"/>
    <n v="1"/>
    <n v="103"/>
    <n v="179"/>
    <m/>
    <m/>
    <m/>
    <m/>
    <m/>
    <m/>
    <m/>
    <m/>
  </r>
  <r>
    <x v="0"/>
    <s v="voice"/>
    <d v="2025-12-29T00:00:00"/>
    <x v="2"/>
    <s v="2025-12-29 13:26:45"/>
    <s v="2025-12-29 13:28:49"/>
    <x v="1"/>
    <n v="13"/>
    <s v="0985415289"/>
    <s v="SYNNEX"/>
    <s v="Out"/>
    <m/>
    <m/>
    <s v="Customer Ended"/>
    <s v="JianKai.Ding"/>
    <s v="Resolved"/>
    <n v="124"/>
    <m/>
    <n v="123"/>
    <n v="1"/>
    <n v="47"/>
    <n v="77"/>
    <m/>
    <m/>
    <m/>
    <m/>
    <m/>
    <m/>
    <m/>
    <m/>
  </r>
  <r>
    <x v="0"/>
    <s v="IVR_SUR-Retail &amp; Sales support"/>
    <d v="2025-12-29T00:00:00"/>
    <x v="2"/>
    <s v="2025-12-29 12:58:47"/>
    <s v="2025-12-29 13:06:31"/>
    <x v="1"/>
    <n v="12"/>
    <s v="0985415289"/>
    <s v="SYNNEX"/>
    <s v="In"/>
    <m/>
    <m/>
    <s v="Customer Ended"/>
    <s v="JianKai.Ding"/>
    <s v="Resolved"/>
    <n v="462"/>
    <m/>
    <n v="462"/>
    <n v="2"/>
    <n v="223"/>
    <n v="239"/>
    <m/>
    <m/>
    <m/>
    <m/>
    <m/>
    <m/>
    <m/>
    <m/>
  </r>
  <r>
    <x v="0"/>
    <s v="voice"/>
    <d v="2025-12-29T00:00:00"/>
    <x v="2"/>
    <s v="2025-12-29 12:54:43"/>
    <s v="2025-12-29 12:58:39"/>
    <x v="1"/>
    <n v="12"/>
    <s v="035329777"/>
    <s v="SYNNEX"/>
    <s v="Out"/>
    <m/>
    <m/>
    <s v="Agent Ended"/>
    <s v="JianKai.Ding"/>
    <s v="Resolved"/>
    <n v="235"/>
    <m/>
    <n v="235"/>
    <n v="1"/>
    <n v="144"/>
    <n v="91"/>
    <m/>
    <m/>
    <m/>
    <m/>
    <m/>
    <m/>
    <m/>
    <m/>
  </r>
  <r>
    <x v="0"/>
    <s v="voice"/>
    <d v="2025-12-29T00:00:00"/>
    <x v="2"/>
    <s v="2025-12-29 12:45:20"/>
    <s v="2025-12-29 12:47:24"/>
    <x v="1"/>
    <n v="12"/>
    <s v="0424513979"/>
    <s v="SYNNEX"/>
    <s v="Out"/>
    <m/>
    <m/>
    <s v="Agent Ended"/>
    <s v="JianKai.Ding"/>
    <s v="Resolved"/>
    <n v="123"/>
    <m/>
    <n v="123"/>
    <n v="1"/>
    <n v="59"/>
    <n v="64"/>
    <m/>
    <m/>
    <m/>
    <m/>
    <m/>
    <m/>
    <m/>
    <m/>
  </r>
  <r>
    <x v="0"/>
    <s v="voice"/>
    <d v="2025-12-29T00:00:00"/>
    <x v="2"/>
    <s v="2025-12-29 12:43:30"/>
    <s v="2025-12-29 12:52:48"/>
    <x v="1"/>
    <n v="12"/>
    <s v="0226728791"/>
    <s v="SYNNEX"/>
    <s v="Out"/>
    <m/>
    <m/>
    <s v="Agent Ended"/>
    <s v="rex.liao"/>
    <s v="Resolved"/>
    <n v="557"/>
    <m/>
    <n v="557"/>
    <n v="2"/>
    <n v="332"/>
    <n v="225"/>
    <m/>
    <m/>
    <m/>
    <m/>
    <m/>
    <m/>
    <m/>
    <m/>
  </r>
  <r>
    <x v="0"/>
    <s v="voice"/>
    <d v="2025-12-29T00:00:00"/>
    <x v="2"/>
    <s v="2025-12-29 12:39:52"/>
    <s v="2025-12-29 12:45:05"/>
    <x v="1"/>
    <n v="12"/>
    <s v="0424513979"/>
    <s v="SYNNEX"/>
    <s v="Out"/>
    <m/>
    <m/>
    <s v="Customer Ended"/>
    <s v="JianKai.Ding"/>
    <s v="Resolved"/>
    <n v="312"/>
    <m/>
    <n v="312"/>
    <n v="1"/>
    <n v="206"/>
    <n v="106"/>
    <m/>
    <m/>
    <m/>
    <m/>
    <m/>
    <m/>
    <m/>
    <m/>
  </r>
  <r>
    <x v="0"/>
    <s v="voice"/>
    <d v="2025-12-29T00:00:00"/>
    <x v="2"/>
    <s v="2025-12-29 12:32:19"/>
    <s v="2025-12-29 12:35:38"/>
    <x v="1"/>
    <n v="12"/>
    <s v="0985415289"/>
    <s v="SYNNEX"/>
    <s v="Out"/>
    <m/>
    <m/>
    <s v="Agent Ended"/>
    <s v="JianKai.Ding"/>
    <s v="Resolved"/>
    <n v="198"/>
    <m/>
    <n v="198"/>
    <n v="1"/>
    <n v="79"/>
    <n v="119"/>
    <m/>
    <m/>
    <m/>
    <m/>
    <m/>
    <m/>
    <m/>
    <m/>
  </r>
  <r>
    <x v="0"/>
    <s v="voice"/>
    <d v="2025-12-29T00:00:00"/>
    <x v="2"/>
    <s v="2025-12-29 12:12:36"/>
    <s v="2025-12-29 12:19:07"/>
    <x v="1"/>
    <n v="12"/>
    <s v="0492323456"/>
    <s v="SYNNEX"/>
    <s v="Out"/>
    <m/>
    <m/>
    <s v="Agent Ended"/>
    <s v="rex.liao"/>
    <s v="Resolved"/>
    <n v="389"/>
    <m/>
    <n v="389"/>
    <n v="1"/>
    <n v="224"/>
    <n v="165"/>
    <m/>
    <m/>
    <m/>
    <m/>
    <m/>
    <m/>
    <m/>
    <m/>
  </r>
  <r>
    <x v="0"/>
    <s v="IVR_SmartPlus"/>
    <d v="2025-12-28T00:00:00"/>
    <x v="5"/>
    <s v="2025-12-28 15:53:10"/>
    <s v="2025-12-28 15:55:31"/>
    <x v="0"/>
    <n v="15"/>
    <s v="0989668450"/>
    <s v="FET"/>
    <s v="In"/>
    <m/>
    <m/>
    <s v="Agent Ended"/>
    <s v="amber.wang"/>
    <s v="Resolved"/>
    <n v="138"/>
    <m/>
    <n v="138"/>
    <n v="3"/>
    <n v="85"/>
    <n v="53"/>
    <m/>
    <s v="5"/>
    <s v="Yes"/>
    <m/>
    <m/>
    <m/>
    <m/>
    <s v="Android"/>
  </r>
  <r>
    <x v="0"/>
    <s v="IVR_SmartPlus"/>
    <d v="2025-12-28T00:00:00"/>
    <x v="5"/>
    <s v="2025-12-28 15:50:38"/>
    <s v="2025-12-28 15:54:02"/>
    <x v="0"/>
    <n v="15"/>
    <s v="0915231587"/>
    <s v="FET"/>
    <s v="In"/>
    <m/>
    <m/>
    <s v="Agent Ended"/>
    <s v="rex.liao"/>
    <s v="Resolved"/>
    <n v="201"/>
    <m/>
    <n v="201"/>
    <n v="4"/>
    <n v="77"/>
    <n v="124"/>
    <m/>
    <s v="5"/>
    <s v="Yes"/>
    <m/>
    <m/>
    <m/>
    <m/>
    <s v="Android"/>
  </r>
  <r>
    <x v="0"/>
    <s v="IVR_SmartPlus"/>
    <d v="2025-12-28T00:00:00"/>
    <x v="5"/>
    <s v="2025-12-28 15:44:46"/>
    <s v="2025-12-28 15:48:46"/>
    <x v="0"/>
    <n v="15"/>
    <s v="0975381748"/>
    <s v="FET"/>
    <s v="In"/>
    <m/>
    <m/>
    <s v="Agent Ended"/>
    <s v="rex.liao"/>
    <s v="Resolved"/>
    <n v="237"/>
    <m/>
    <n v="237"/>
    <n v="3"/>
    <n v="81"/>
    <n v="156"/>
    <m/>
    <s v="5"/>
    <s v="Yes"/>
    <m/>
    <m/>
    <m/>
    <m/>
    <s v="Android"/>
  </r>
  <r>
    <x v="0"/>
    <s v="In-App Voip Call"/>
    <d v="2025-12-28T00:00:00"/>
    <x v="5"/>
    <s v="2025-12-28 12:45:31"/>
    <s v="2025-12-28 13:01:35"/>
    <x v="0"/>
    <n v="12"/>
    <s v="0933530716"/>
    <s v="SYNNEX"/>
    <s v="In"/>
    <m/>
    <m/>
    <s v="Agent Ended"/>
    <s v="rex.liao"/>
    <s v="Resolved"/>
    <n v="961"/>
    <m/>
    <n v="960"/>
    <n v="3"/>
    <n v="669"/>
    <n v="292"/>
    <m/>
    <m/>
    <m/>
    <m/>
    <m/>
    <m/>
    <m/>
    <s v="Android"/>
  </r>
  <r>
    <x v="0"/>
    <s v="IVR_SmartPlus"/>
    <d v="2025-12-27T00:00:00"/>
    <x v="6"/>
    <s v="2025-12-27 19:59:26"/>
    <s v="2025-12-27 20:01:50"/>
    <x v="0"/>
    <n v="19"/>
    <s v="77446037"/>
    <s v="FET"/>
    <s v="In"/>
    <m/>
    <m/>
    <s v="Agent Ended"/>
    <s v="evan.liu"/>
    <s v="Resolved"/>
    <n v="140"/>
    <m/>
    <n v="140"/>
    <n v="4"/>
    <n v="82"/>
    <n v="58"/>
    <m/>
    <m/>
    <m/>
    <m/>
    <m/>
    <m/>
    <m/>
    <s v="Android"/>
  </r>
  <r>
    <x v="0"/>
    <s v="IVR_SmartPlus"/>
    <d v="2025-12-27T00:00:00"/>
    <x v="6"/>
    <s v="2025-12-27 19:10:56"/>
    <s v="2025-12-27 19:12:54"/>
    <x v="0"/>
    <n v="19"/>
    <s v="0926271518"/>
    <s v="FET"/>
    <s v="In"/>
    <m/>
    <m/>
    <s v="Agent Ended"/>
    <s v="evan.liu"/>
    <s v="Resolved"/>
    <n v="106"/>
    <m/>
    <n v="106"/>
    <n v="12"/>
    <n v="78"/>
    <n v="28"/>
    <m/>
    <m/>
    <m/>
    <m/>
    <m/>
    <m/>
    <m/>
    <s v="iOS"/>
  </r>
  <r>
    <x v="0"/>
    <s v="IVR_SmartPlus"/>
    <d v="2025-12-27T00:00:00"/>
    <x v="6"/>
    <s v="2025-12-27 19:08:57"/>
    <s v="2025-12-27 19:11:06"/>
    <x v="0"/>
    <n v="19"/>
    <s v="0967211193"/>
    <s v="FET"/>
    <s v="In"/>
    <m/>
    <m/>
    <s v="Agent Ended"/>
    <s v="evan.liu"/>
    <s v="Resolved"/>
    <n v="125"/>
    <m/>
    <n v="125"/>
    <n v="4"/>
    <n v="79"/>
    <n v="46"/>
    <m/>
    <m/>
    <m/>
    <m/>
    <m/>
    <m/>
    <m/>
    <s v="Android"/>
  </r>
  <r>
    <x v="0"/>
    <s v="IVR_SmartPlus"/>
    <d v="2025-12-27T00:00:00"/>
    <x v="6"/>
    <s v="2025-12-27 19:02:41"/>
    <s v="2025-12-27 19:04:34"/>
    <x v="0"/>
    <n v="19"/>
    <s v="0908220725"/>
    <s v="FET"/>
    <s v="In"/>
    <m/>
    <m/>
    <s v="Agent Ended"/>
    <s v="evan.liu"/>
    <s v="Resolved"/>
    <n v="110"/>
    <m/>
    <n v="110"/>
    <n v="3"/>
    <n v="72"/>
    <n v="38"/>
    <m/>
    <s v="5"/>
    <s v="Yes"/>
    <m/>
    <m/>
    <m/>
    <m/>
    <s v="Android"/>
  </r>
  <r>
    <x v="0"/>
    <s v="IVR_SmartPlus"/>
    <d v="2025-12-27T00:00:00"/>
    <x v="6"/>
    <s v="2025-12-27 18:59:17"/>
    <s v="2025-12-27 19:02:00"/>
    <x v="0"/>
    <n v="18"/>
    <s v="0967279970"/>
    <s v="FET"/>
    <s v="In"/>
    <m/>
    <m/>
    <s v="Agent Ended"/>
    <s v="evan.liu"/>
    <s v="Resolved"/>
    <n v="120"/>
    <m/>
    <n v="119"/>
    <n v="44"/>
    <n v="83"/>
    <n v="37"/>
    <m/>
    <s v="5"/>
    <s v="Yes"/>
    <m/>
    <m/>
    <m/>
    <m/>
    <s v="iOS"/>
  </r>
  <r>
    <x v="0"/>
    <s v="IVR_SmartPlus"/>
    <d v="2025-12-27T00:00:00"/>
    <x v="6"/>
    <s v="2025-12-27 18:47:53"/>
    <s v="2025-12-27 18:49:39"/>
    <x v="0"/>
    <n v="18"/>
    <s v="0976663005"/>
    <s v="FET"/>
    <s v="In"/>
    <m/>
    <m/>
    <s v="Agent Ended"/>
    <s v="Howard.Chen"/>
    <s v="Resolved"/>
    <n v="103"/>
    <m/>
    <n v="103"/>
    <n v="3"/>
    <n v="77"/>
    <n v="26"/>
    <m/>
    <m/>
    <m/>
    <m/>
    <m/>
    <m/>
    <m/>
    <s v="Android"/>
  </r>
  <r>
    <x v="0"/>
    <s v="IVR_SmartPlus"/>
    <d v="2025-12-27T00:00:00"/>
    <x v="6"/>
    <s v="2025-12-27 18:45:35"/>
    <s v="2025-12-27 18:46:58"/>
    <x v="0"/>
    <n v="18"/>
    <s v="0936665818"/>
    <s v="FET"/>
    <s v="In"/>
    <m/>
    <m/>
    <s v="Agent Ended"/>
    <s v="Howard.Chen"/>
    <s v="Resolved"/>
    <n v="80"/>
    <m/>
    <n v="80"/>
    <n v="3"/>
    <n v="67"/>
    <n v="13"/>
    <m/>
    <m/>
    <m/>
    <m/>
    <m/>
    <m/>
    <m/>
    <s v="Android"/>
  </r>
  <r>
    <x v="0"/>
    <s v="IVR_SmartPlus"/>
    <d v="2025-12-27T00:00:00"/>
    <x v="6"/>
    <s v="2025-12-27 18:41:47"/>
    <s v="2025-12-27 18:44:47"/>
    <x v="0"/>
    <n v="18"/>
    <s v="0967159661"/>
    <s v="FET"/>
    <s v="In"/>
    <m/>
    <m/>
    <s v="Agent Ended"/>
    <s v="Howard.Chen"/>
    <s v="Resolved"/>
    <n v="177"/>
    <m/>
    <n v="178"/>
    <n v="3"/>
    <n v="110"/>
    <n v="67"/>
    <m/>
    <m/>
    <m/>
    <m/>
    <m/>
    <m/>
    <m/>
    <s v="Android"/>
  </r>
  <r>
    <x v="0"/>
    <s v="IVR_SmartPlus"/>
    <d v="2025-12-27T00:00:00"/>
    <x v="6"/>
    <s v="2025-12-27 18:38:19"/>
    <s v="2025-12-27 18:39:53"/>
    <x v="0"/>
    <n v="18"/>
    <s v="0967279719"/>
    <s v="FET"/>
    <s v="In"/>
    <m/>
    <m/>
    <s v="Agent Ended"/>
    <s v="Howard.Chen"/>
    <s v="Resolved"/>
    <n v="91"/>
    <m/>
    <n v="91"/>
    <n v="3"/>
    <n v="72"/>
    <n v="19"/>
    <m/>
    <m/>
    <m/>
    <m/>
    <m/>
    <m/>
    <m/>
    <s v="iOS"/>
  </r>
  <r>
    <x v="0"/>
    <s v="IVR_SmartPlus"/>
    <d v="2025-12-27T00:00:00"/>
    <x v="6"/>
    <s v="2025-12-27 18:36:23"/>
    <s v="2025-12-27 18:37:50"/>
    <x v="0"/>
    <n v="18"/>
    <s v="0938728069"/>
    <s v="FET"/>
    <s v="In"/>
    <m/>
    <m/>
    <s v="Agent Ended"/>
    <s v="Howard.Chen"/>
    <s v="Resolved"/>
    <n v="83"/>
    <m/>
    <n v="84"/>
    <n v="3"/>
    <n v="72"/>
    <n v="11"/>
    <m/>
    <m/>
    <m/>
    <m/>
    <m/>
    <m/>
    <m/>
    <s v="iOS"/>
  </r>
  <r>
    <x v="0"/>
    <s v="IVR_SmartPlus"/>
    <d v="2025-12-27T00:00:00"/>
    <x v="6"/>
    <s v="2025-12-27 18:32:47"/>
    <s v="2025-12-27 18:34:11"/>
    <x v="0"/>
    <n v="18"/>
    <s v="0960840680"/>
    <s v="FET"/>
    <s v="In"/>
    <m/>
    <m/>
    <s v="Agent Ended"/>
    <s v="Howard.Chen"/>
    <s v="Resolved"/>
    <n v="82"/>
    <m/>
    <n v="82"/>
    <n v="3"/>
    <n v="68"/>
    <n v="14"/>
    <m/>
    <m/>
    <m/>
    <m/>
    <m/>
    <m/>
    <m/>
    <s v="iOS"/>
  </r>
  <r>
    <x v="0"/>
    <s v="IVR_SmartPlus"/>
    <d v="2025-12-27T00:00:00"/>
    <x v="6"/>
    <s v="2025-12-27 18:30:59"/>
    <s v="2025-12-27 18:32:21"/>
    <x v="0"/>
    <n v="18"/>
    <s v="0967155350"/>
    <s v="FET"/>
    <s v="In"/>
    <m/>
    <m/>
    <s v="Agent Ended"/>
    <s v="Howard.Chen"/>
    <s v="Resolved"/>
    <n v="79"/>
    <m/>
    <n v="79"/>
    <n v="3"/>
    <n v="67"/>
    <n v="12"/>
    <m/>
    <m/>
    <m/>
    <m/>
    <m/>
    <m/>
    <m/>
    <s v="iOS"/>
  </r>
  <r>
    <x v="0"/>
    <s v="IVR_SmartPlus"/>
    <d v="2025-12-27T00:00:00"/>
    <x v="6"/>
    <s v="2025-12-27 18:28:12"/>
    <s v="2025-12-27 18:29:42"/>
    <x v="0"/>
    <n v="18"/>
    <s v="0916728900"/>
    <s v="FET"/>
    <s v="In"/>
    <m/>
    <m/>
    <s v="Agent Ended"/>
    <s v="Howard.Chen"/>
    <s v="Resolved"/>
    <n v="87"/>
    <m/>
    <n v="87"/>
    <n v="4"/>
    <n v="71"/>
    <n v="16"/>
    <m/>
    <m/>
    <m/>
    <m/>
    <m/>
    <m/>
    <m/>
    <s v="iOS"/>
  </r>
  <r>
    <x v="0"/>
    <s v="IVR_SmartPlus"/>
    <d v="2025-12-27T00:00:00"/>
    <x v="6"/>
    <s v="2025-12-27 18:26:22"/>
    <s v="2025-12-27 18:27:54"/>
    <x v="0"/>
    <n v="18"/>
    <s v="0987797995"/>
    <s v="FET"/>
    <s v="In"/>
    <m/>
    <m/>
    <s v="Agent Ended"/>
    <s v="Howard.Chen"/>
    <s v="Resolved"/>
    <n v="89"/>
    <m/>
    <n v="89"/>
    <n v="3"/>
    <n v="71"/>
    <n v="18"/>
    <m/>
    <m/>
    <m/>
    <m/>
    <m/>
    <m/>
    <m/>
    <s v="iOS"/>
  </r>
  <r>
    <x v="0"/>
    <s v="IVR_SmartPlus"/>
    <d v="2025-12-27T00:00:00"/>
    <x v="6"/>
    <s v="2025-12-27 18:24:09"/>
    <s v="2025-12-27 18:25:58"/>
    <x v="0"/>
    <n v="18"/>
    <s v="0916386771"/>
    <s v="FET"/>
    <s v="In"/>
    <m/>
    <m/>
    <s v="Agent Ended"/>
    <s v="Howard.Chen"/>
    <s v="Resolved"/>
    <n v="105"/>
    <m/>
    <n v="104"/>
    <n v="4"/>
    <n v="84"/>
    <n v="21"/>
    <m/>
    <m/>
    <m/>
    <m/>
    <m/>
    <m/>
    <m/>
    <s v="Android"/>
  </r>
  <r>
    <x v="0"/>
    <s v="IVR_HappyTech"/>
    <d v="2025-12-27T00:00:00"/>
    <x v="6"/>
    <s v="2025-12-27 15:44:32"/>
    <s v="2025-12-27 16:00:07"/>
    <x v="0"/>
    <n v="15"/>
    <s v="0910968075"/>
    <s v="CHT"/>
    <s v="In"/>
    <m/>
    <m/>
    <s v="Agent Ended"/>
    <s v="evan.liu"/>
    <s v="Resolved"/>
    <n v="933"/>
    <m/>
    <n v="933"/>
    <n v="3"/>
    <n v="874"/>
    <n v="59"/>
    <m/>
    <s v="5"/>
    <s v="Yes"/>
    <m/>
    <m/>
    <m/>
    <m/>
    <s v="iOS"/>
  </r>
  <r>
    <x v="0"/>
    <s v="IVR_Soluto"/>
    <d v="2025-12-27T00:00:00"/>
    <x v="6"/>
    <s v="2025-12-27 11:52:35"/>
    <s v="2025-12-27 12:15:06"/>
    <x v="0"/>
    <n v="11"/>
    <s v="0920525904"/>
    <s v="SYNNEX"/>
    <s v="In"/>
    <m/>
    <m/>
    <s v="Agent Ended"/>
    <s v="alex.chen"/>
    <s v="Resolved"/>
    <n v="1348"/>
    <n v="69"/>
    <n v="1348"/>
    <n v="3"/>
    <n v="1092"/>
    <n v="256"/>
    <m/>
    <s v="5"/>
    <s v="Yes"/>
    <m/>
    <m/>
    <m/>
    <m/>
    <s v="Android"/>
  </r>
  <r>
    <x v="0"/>
    <s v="In-App Voip Call"/>
    <d v="2025-12-26T00:00:00"/>
    <x v="3"/>
    <s v="2025-12-26 23:50:48"/>
    <s v="2025-12-27 00:00:29"/>
    <x v="0"/>
    <n v="23"/>
    <s v="0960117779"/>
    <s v="SYNNEX"/>
    <s v="In"/>
    <m/>
    <m/>
    <s v="Agent Ended"/>
    <s v="evan.liu"/>
    <s v="Resolved"/>
    <n v="578"/>
    <m/>
    <n v="578"/>
    <n v="3"/>
    <n v="436"/>
    <n v="142"/>
    <m/>
    <s v="非常願意推薦"/>
    <s v="已解決"/>
    <m/>
    <m/>
    <m/>
    <m/>
    <s v="iOS"/>
  </r>
  <r>
    <x v="0"/>
    <s v="In-App Voip Call"/>
    <d v="2025-12-26T00:00:00"/>
    <x v="3"/>
    <s v="2025-12-26 23:31:09"/>
    <s v="2025-12-26 23:43:20"/>
    <x v="0"/>
    <n v="23"/>
    <s v="0960117779"/>
    <s v="SYNNEX"/>
    <s v="In"/>
    <m/>
    <m/>
    <s v="Agent Ended"/>
    <s v="Howard.Chen"/>
    <s v="Resolved"/>
    <n v="727"/>
    <n v="84"/>
    <n v="727"/>
    <n v="4"/>
    <n v="572"/>
    <n v="155"/>
    <m/>
    <s v="非常願意推薦"/>
    <s v="已解決"/>
    <m/>
    <m/>
    <m/>
    <m/>
    <s v="iOS"/>
  </r>
  <r>
    <x v="0"/>
    <s v="voice"/>
    <d v="2025-12-26T00:00:00"/>
    <x v="3"/>
    <s v="2025-12-26 20:04:13"/>
    <s v="2025-12-26 20:09:46"/>
    <x v="1"/>
    <n v="20"/>
    <s v="0903210633"/>
    <s v="SYNNEX"/>
    <s v="Out"/>
    <m/>
    <m/>
    <s v="Agent Ended"/>
    <s v="Howard.Chen"/>
    <s v="Resolved"/>
    <n v="332"/>
    <m/>
    <n v="331"/>
    <n v="2"/>
    <n v="241"/>
    <n v="91"/>
    <m/>
    <m/>
    <m/>
    <m/>
    <m/>
    <m/>
    <m/>
    <m/>
  </r>
  <r>
    <x v="0"/>
    <s v="voice"/>
    <d v="2025-12-26T00:00:00"/>
    <x v="3"/>
    <s v="2025-12-26 18:37:01"/>
    <s v="2025-12-26 18:47:08"/>
    <x v="1"/>
    <n v="18"/>
    <s v="0988072466"/>
    <s v="SYNNEX"/>
    <s v="Out"/>
    <m/>
    <m/>
    <s v="Agent Ended"/>
    <s v="evan.liu"/>
    <s v="Resolved"/>
    <n v="606"/>
    <m/>
    <n v="606"/>
    <n v="1"/>
    <n v="454"/>
    <n v="152"/>
    <m/>
    <m/>
    <m/>
    <m/>
    <m/>
    <m/>
    <m/>
    <m/>
  </r>
  <r>
    <x v="0"/>
    <s v="voice"/>
    <d v="2025-12-26T00:00:00"/>
    <x v="3"/>
    <s v="2025-12-26 17:29:55"/>
    <s v="2025-12-26 17:32:52"/>
    <x v="1"/>
    <n v="17"/>
    <s v="0287729016"/>
    <s v="SYNNEX"/>
    <s v="Out"/>
    <m/>
    <m/>
    <s v="Agent Ended"/>
    <s v="alex.chen"/>
    <s v="Resolved"/>
    <n v="175"/>
    <m/>
    <n v="176"/>
    <n v="1"/>
    <n v="70"/>
    <n v="105"/>
    <m/>
    <m/>
    <m/>
    <m/>
    <m/>
    <m/>
    <m/>
    <m/>
  </r>
  <r>
    <x v="0"/>
    <s v="voice"/>
    <d v="2025-12-26T00:00:00"/>
    <x v="3"/>
    <s v="2025-12-26 17:27:48"/>
    <s v="2025-12-26 17:31:02"/>
    <x v="1"/>
    <n v="17"/>
    <s v="0915226502"/>
    <s v="SYNNEX"/>
    <s v="Out"/>
    <m/>
    <m/>
    <s v="Customer Ended"/>
    <s v="JianKai.Ding"/>
    <s v="Resolved"/>
    <n v="192"/>
    <m/>
    <n v="192"/>
    <n v="2"/>
    <n v="39"/>
    <n v="153"/>
    <m/>
    <m/>
    <m/>
    <m/>
    <m/>
    <m/>
    <m/>
    <m/>
  </r>
  <r>
    <x v="0"/>
    <s v="voice"/>
    <d v="2025-12-26T00:00:00"/>
    <x v="3"/>
    <s v="2025-12-26 17:25:01"/>
    <s v="2025-12-26 17:28:14"/>
    <x v="1"/>
    <n v="17"/>
    <s v="0915226502"/>
    <s v="SYNNEX"/>
    <s v="Out"/>
    <m/>
    <m/>
    <s v="Agent Ended"/>
    <s v="evan.liu"/>
    <s v="Resolved"/>
    <n v="192"/>
    <m/>
    <n v="192"/>
    <n v="1"/>
    <n v="86"/>
    <n v="106"/>
    <m/>
    <m/>
    <m/>
    <m/>
    <m/>
    <m/>
    <m/>
    <m/>
  </r>
  <r>
    <x v="0"/>
    <s v="IVR_SUR-Claim Service Support"/>
    <d v="2025-12-26T00:00:00"/>
    <x v="3"/>
    <s v="2025-12-26 17:20:20"/>
    <s v="2025-12-26 17:27:25"/>
    <x v="1"/>
    <n v="17"/>
    <s v="22932145"/>
    <s v="SYNNEX"/>
    <s v="In"/>
    <m/>
    <m/>
    <s v="Customer Ended"/>
    <s v="JianKai.Ding"/>
    <s v="Resolved"/>
    <n v="421"/>
    <n v="99"/>
    <n v="421"/>
    <n v="4"/>
    <n v="296"/>
    <n v="125"/>
    <m/>
    <m/>
    <m/>
    <m/>
    <m/>
    <m/>
    <m/>
    <m/>
  </r>
  <r>
    <x v="0"/>
    <s v="voice"/>
    <d v="2025-12-26T00:00:00"/>
    <x v="3"/>
    <s v="2025-12-26 17:19:55"/>
    <s v="2025-12-26 17:24:54"/>
    <x v="1"/>
    <n v="17"/>
    <s v="0925099933"/>
    <s v="SYNNEX"/>
    <s v="Out"/>
    <m/>
    <m/>
    <s v="Agent Ended"/>
    <s v="evan.liu"/>
    <s v="Resolved"/>
    <n v="297"/>
    <m/>
    <n v="298"/>
    <n v="1"/>
    <n v="240"/>
    <n v="57"/>
    <m/>
    <m/>
    <m/>
    <m/>
    <m/>
    <m/>
    <m/>
    <m/>
  </r>
  <r>
    <x v="0"/>
    <s v="voice"/>
    <d v="2025-12-26T00:00:00"/>
    <x v="3"/>
    <s v="2025-12-26 17:17:25"/>
    <s v="2025-12-26 17:22:47"/>
    <x v="1"/>
    <n v="17"/>
    <s v="0982627682"/>
    <s v="SYNNEX"/>
    <s v="Out"/>
    <m/>
    <m/>
    <s v="Customer Ended"/>
    <s v="alex.chen"/>
    <s v="Resolved"/>
    <n v="320"/>
    <m/>
    <n v="321"/>
    <n v="1"/>
    <n v="219"/>
    <n v="101"/>
    <m/>
    <m/>
    <m/>
    <m/>
    <m/>
    <m/>
    <m/>
    <m/>
  </r>
  <r>
    <x v="0"/>
    <s v="voice"/>
    <d v="2025-12-26T00:00:00"/>
    <x v="3"/>
    <s v="2025-12-26 17:14:07"/>
    <s v="2025-12-26 17:16:59"/>
    <x v="1"/>
    <n v="17"/>
    <s v="0222068099"/>
    <s v="SYNNEX"/>
    <s v="Out"/>
    <m/>
    <m/>
    <s v="Agent Ended"/>
    <s v="Howard.Chen"/>
    <s v="Resolved"/>
    <n v="171"/>
    <m/>
    <n v="170"/>
    <n v="1"/>
    <n v="127"/>
    <n v="44"/>
    <m/>
    <m/>
    <m/>
    <m/>
    <m/>
    <m/>
    <m/>
    <m/>
  </r>
  <r>
    <x v="0"/>
    <s v="voice"/>
    <d v="2025-12-26T00:00:00"/>
    <x v="3"/>
    <s v="2025-12-26 17:10:47"/>
    <s v="2025-12-26 17:15:47"/>
    <x v="1"/>
    <n v="17"/>
    <s v="0925099933"/>
    <s v="SYNNEX"/>
    <s v="Out"/>
    <m/>
    <m/>
    <s v="Customer Ended"/>
    <s v="evan.liu"/>
    <s v="Resolved"/>
    <n v="299"/>
    <m/>
    <n v="299"/>
    <n v="1"/>
    <n v="226"/>
    <n v="73"/>
    <m/>
    <m/>
    <m/>
    <m/>
    <m/>
    <m/>
    <m/>
    <m/>
  </r>
  <r>
    <x v="0"/>
    <s v="IVR_SUR-Retail &amp; Sales support"/>
    <d v="2025-12-26T00:00:00"/>
    <x v="3"/>
    <s v="2025-12-26 16:06:26"/>
    <s v="2025-12-26 16:12:01"/>
    <x v="1"/>
    <n v="16"/>
    <s v="0908318709"/>
    <s v="SYNNEX"/>
    <s v="In"/>
    <m/>
    <m/>
    <s v="Customer Ended"/>
    <s v="JianKai.Ding"/>
    <s v="Resolved"/>
    <n v="330"/>
    <m/>
    <n v="330"/>
    <n v="5"/>
    <n v="110"/>
    <n v="220"/>
    <m/>
    <m/>
    <m/>
    <m/>
    <m/>
    <m/>
    <m/>
    <m/>
  </r>
  <r>
    <x v="0"/>
    <s v="IVR_SUR-Claim Service Support"/>
    <d v="2025-12-26T00:00:00"/>
    <x v="3"/>
    <s v="2025-12-26 15:33:38"/>
    <s v="2025-12-26 15:38:21"/>
    <x v="1"/>
    <n v="15"/>
    <s v="047272303"/>
    <s v="SYNNEX"/>
    <s v="In"/>
    <m/>
    <m/>
    <s v="Agent Ended"/>
    <s v="alex.chen"/>
    <s v="Resolved"/>
    <n v="280"/>
    <m/>
    <n v="280"/>
    <n v="3"/>
    <n v="116"/>
    <n v="164"/>
    <m/>
    <m/>
    <m/>
    <m/>
    <m/>
    <m/>
    <m/>
    <m/>
  </r>
  <r>
    <x v="0"/>
    <s v="IVR_SUR-Retail &amp; Sales support"/>
    <d v="2025-12-26T00:00:00"/>
    <x v="3"/>
    <s v="2025-12-26 15:30:35"/>
    <s v="2025-12-26 15:36:39"/>
    <x v="1"/>
    <n v="15"/>
    <s v="0908318709"/>
    <s v="SYNNEX"/>
    <s v="In"/>
    <m/>
    <m/>
    <s v="Agent Ended"/>
    <s v="JianKai.Ding"/>
    <s v="Resolved"/>
    <n v="361"/>
    <m/>
    <n v="361"/>
    <n v="3"/>
    <n v="199"/>
    <n v="162"/>
    <m/>
    <m/>
    <m/>
    <m/>
    <m/>
    <m/>
    <m/>
    <m/>
  </r>
  <r>
    <x v="0"/>
    <s v="voice"/>
    <d v="2025-12-26T00:00:00"/>
    <x v="3"/>
    <s v="2025-12-26 15:27:51"/>
    <s v="2025-12-26 15:31:41"/>
    <x v="1"/>
    <n v="15"/>
    <s v="0909654134"/>
    <s v="SYNNEX"/>
    <s v="Out"/>
    <m/>
    <m/>
    <s v="Agent Ended"/>
    <s v="evan.liu"/>
    <s v="Resolved"/>
    <n v="229"/>
    <m/>
    <n v="228"/>
    <n v="2"/>
    <n v="79"/>
    <n v="150"/>
    <m/>
    <m/>
    <m/>
    <m/>
    <m/>
    <m/>
    <m/>
    <m/>
  </r>
  <r>
    <x v="0"/>
    <s v="IVR_SUR-Retail &amp; Sales support"/>
    <d v="2025-12-26T00:00:00"/>
    <x v="3"/>
    <s v="2025-12-26 15:20:54"/>
    <s v="2025-12-26 15:25:26"/>
    <x v="1"/>
    <n v="15"/>
    <s v="047281377"/>
    <s v="SYNNEX"/>
    <s v="In"/>
    <m/>
    <m/>
    <s v="Agent Ended"/>
    <s v="alex.chen"/>
    <s v="Resolved"/>
    <n v="269"/>
    <m/>
    <n v="270"/>
    <n v="2"/>
    <n v="157"/>
    <n v="112"/>
    <m/>
    <m/>
    <m/>
    <m/>
    <m/>
    <m/>
    <m/>
    <m/>
  </r>
  <r>
    <x v="0"/>
    <s v="voice"/>
    <d v="2025-12-26T00:00:00"/>
    <x v="3"/>
    <s v="2025-12-26 15:08:53"/>
    <s v="2025-12-26 15:14:17"/>
    <x v="1"/>
    <n v="15"/>
    <s v="0908999773"/>
    <s v="SYNNEX"/>
    <s v="Out"/>
    <m/>
    <m/>
    <s v="Agent Ended"/>
    <s v="evan.liu"/>
    <s v="Resolved"/>
    <n v="323"/>
    <m/>
    <n v="323"/>
    <n v="1"/>
    <n v="185"/>
    <n v="138"/>
    <m/>
    <m/>
    <m/>
    <m/>
    <m/>
    <m/>
    <m/>
    <m/>
  </r>
  <r>
    <x v="0"/>
    <s v="IVR_SUR-Retail &amp; Sales support"/>
    <d v="2025-12-26T00:00:00"/>
    <x v="3"/>
    <s v="2025-12-26 14:59:52"/>
    <s v="2025-12-26 15:05:51"/>
    <x v="1"/>
    <n v="14"/>
    <s v="047688666"/>
    <s v="SYNNEX"/>
    <s v="In"/>
    <m/>
    <m/>
    <s v="Agent Ended"/>
    <s v="alex.chen"/>
    <s v="Resolved"/>
    <n v="354"/>
    <m/>
    <n v="355"/>
    <n v="4"/>
    <n v="194"/>
    <n v="160"/>
    <m/>
    <m/>
    <m/>
    <m/>
    <m/>
    <m/>
    <m/>
    <m/>
  </r>
  <r>
    <x v="0"/>
    <s v="In-App Voip Call"/>
    <d v="2025-12-26T00:00:00"/>
    <x v="3"/>
    <s v="2025-12-26 14:50:45"/>
    <s v="2025-12-26 15:17:12"/>
    <x v="0"/>
    <n v="14"/>
    <s v="0960117779"/>
    <s v="SYNNEX"/>
    <s v="In"/>
    <m/>
    <m/>
    <s v="Agent Ended"/>
    <s v="JianKai.Ding"/>
    <s v="Resolved"/>
    <n v="1583"/>
    <m/>
    <n v="1583"/>
    <n v="3"/>
    <n v="1139"/>
    <n v="444"/>
    <m/>
    <m/>
    <m/>
    <m/>
    <m/>
    <m/>
    <m/>
    <s v="iOS"/>
  </r>
  <r>
    <x v="0"/>
    <s v="voice"/>
    <d v="2025-12-26T00:00:00"/>
    <x v="3"/>
    <s v="2025-12-26 14:39:05"/>
    <s v="2025-12-26 14:43:00"/>
    <x v="1"/>
    <n v="14"/>
    <s v="0919747242"/>
    <s v="SYNNEX"/>
    <s v="Out"/>
    <m/>
    <m/>
    <s v="Customer Ended"/>
    <s v="sherry.lin"/>
    <s v="Resolved"/>
    <n v="235"/>
    <m/>
    <n v="234"/>
    <n v="1"/>
    <n v="193"/>
    <n v="42"/>
    <m/>
    <m/>
    <m/>
    <m/>
    <m/>
    <m/>
    <m/>
    <m/>
  </r>
  <r>
    <x v="0"/>
    <s v="voice"/>
    <d v="2025-12-26T00:00:00"/>
    <x v="3"/>
    <s v="2025-12-26 14:20:54"/>
    <s v="2025-12-26 14:23:01"/>
    <x v="1"/>
    <n v="14"/>
    <s v="0936578353"/>
    <s v="SYNNEX"/>
    <s v="Out"/>
    <m/>
    <m/>
    <s v="Agent Ended"/>
    <s v="sherry.lin"/>
    <s v="Resolved"/>
    <n v="127"/>
    <m/>
    <n v="126"/>
    <n v="2"/>
    <n v="90"/>
    <n v="37"/>
    <m/>
    <m/>
    <m/>
    <m/>
    <m/>
    <m/>
    <m/>
    <m/>
  </r>
  <r>
    <x v="0"/>
    <s v="voice"/>
    <d v="2025-12-26T00:00:00"/>
    <x v="3"/>
    <s v="2025-12-26 14:14:38"/>
    <s v="2025-12-26 14:18:46"/>
    <x v="1"/>
    <n v="14"/>
    <s v="0937373397"/>
    <s v="SYNNEX"/>
    <s v="Out"/>
    <m/>
    <m/>
    <s v="Agent Ended"/>
    <s v="sherry.lin"/>
    <s v="Resolved"/>
    <n v="246"/>
    <m/>
    <n v="246"/>
    <n v="2"/>
    <n v="167"/>
    <n v="79"/>
    <m/>
    <m/>
    <m/>
    <m/>
    <m/>
    <m/>
    <m/>
    <m/>
  </r>
  <r>
    <x v="0"/>
    <s v="voice"/>
    <d v="2025-12-26T00:00:00"/>
    <x v="3"/>
    <s v="2025-12-26 14:14:24"/>
    <s v="2025-12-26 14:21:24"/>
    <x v="1"/>
    <n v="14"/>
    <s v="0422589399"/>
    <s v="SYNNEX"/>
    <s v="Out"/>
    <m/>
    <m/>
    <s v="Customer Ended"/>
    <s v="JianKai.Ding"/>
    <s v="Resolved"/>
    <n v="418"/>
    <m/>
    <n v="418"/>
    <n v="2"/>
    <n v="261"/>
    <n v="157"/>
    <m/>
    <m/>
    <m/>
    <m/>
    <m/>
    <m/>
    <m/>
    <m/>
  </r>
  <r>
    <x v="0"/>
    <s v="voice"/>
    <d v="2025-12-26T00:00:00"/>
    <x v="3"/>
    <s v="2025-12-26 14:07:44"/>
    <s v="2025-12-26 14:09:50"/>
    <x v="1"/>
    <n v="14"/>
    <s v="0976630007"/>
    <s v="SYNNEX"/>
    <s v="Out"/>
    <m/>
    <m/>
    <s v="Agent Ended"/>
    <s v="sherry.lin"/>
    <s v="Resolved"/>
    <n v="125"/>
    <m/>
    <n v="125"/>
    <n v="1"/>
    <n v="100"/>
    <n v="25"/>
    <m/>
    <m/>
    <m/>
    <m/>
    <m/>
    <m/>
    <m/>
    <m/>
  </r>
  <r>
    <x v="0"/>
    <s v="voice"/>
    <d v="2025-12-26T00:00:00"/>
    <x v="3"/>
    <s v="2025-12-26 14:05:15"/>
    <s v="2025-12-26 14:05:53"/>
    <x v="1"/>
    <n v="14"/>
    <s v="0936400626"/>
    <s v="SYNNEX"/>
    <s v="Out"/>
    <m/>
    <m/>
    <s v="Agent Ended"/>
    <s v="sherry.lin"/>
    <s v="Resolved"/>
    <n v="36"/>
    <m/>
    <n v="37"/>
    <n v="1"/>
    <n v="17"/>
    <n v="19"/>
    <m/>
    <m/>
    <m/>
    <m/>
    <m/>
    <m/>
    <m/>
    <m/>
  </r>
  <r>
    <x v="0"/>
    <s v="IVR_SUR-Claim Service Support"/>
    <d v="2025-12-26T00:00:00"/>
    <x v="3"/>
    <s v="2025-12-26 14:01:05"/>
    <s v="2025-12-26 14:05:56"/>
    <x v="1"/>
    <n v="14"/>
    <s v="047272303"/>
    <s v="SYNNEX"/>
    <s v="In"/>
    <m/>
    <m/>
    <s v="Customer Ended"/>
    <s v="JianKai.Ding"/>
    <s v="Resolved"/>
    <n v="278"/>
    <m/>
    <n v="278"/>
    <n v="13"/>
    <n v="67"/>
    <n v="211"/>
    <m/>
    <m/>
    <m/>
    <m/>
    <m/>
    <m/>
    <m/>
    <m/>
  </r>
  <r>
    <x v="0"/>
    <s v="IVR_SUR-Claim Service Support"/>
    <d v="2025-12-26T00:00:00"/>
    <x v="3"/>
    <s v="2025-12-26 13:13:54"/>
    <s v="2025-12-26 13:23:07"/>
    <x v="1"/>
    <n v="13"/>
    <s v="047272303"/>
    <s v="SYNNEX"/>
    <s v="In"/>
    <m/>
    <m/>
    <s v="Agent Ended"/>
    <s v="alex.chen"/>
    <s v="Resolved"/>
    <n v="550"/>
    <m/>
    <n v="550"/>
    <n v="3"/>
    <n v="407"/>
    <n v="143"/>
    <m/>
    <m/>
    <m/>
    <m/>
    <m/>
    <m/>
    <m/>
    <m/>
  </r>
  <r>
    <x v="0"/>
    <s v="voice"/>
    <d v="2025-12-26T00:00:00"/>
    <x v="3"/>
    <s v="2025-12-26 12:31:08"/>
    <s v="2025-12-26 12:40:27"/>
    <x v="1"/>
    <n v="12"/>
    <s v="0901110340"/>
    <s v="SYNNEX"/>
    <s v="Out"/>
    <m/>
    <m/>
    <s v="Agent Ended"/>
    <s v="alex.chen"/>
    <s v="Resolved"/>
    <n v="557"/>
    <n v="42"/>
    <n v="558"/>
    <n v="1"/>
    <n v="376"/>
    <n v="181"/>
    <m/>
    <m/>
    <m/>
    <m/>
    <m/>
    <m/>
    <m/>
    <m/>
  </r>
  <r>
    <x v="0"/>
    <s v="voice"/>
    <d v="2025-12-26T00:00:00"/>
    <x v="3"/>
    <s v="2025-12-26 12:04:11"/>
    <s v="2025-12-26 12:11:39"/>
    <x v="1"/>
    <n v="12"/>
    <s v="0901110340"/>
    <s v="SYNNEX"/>
    <s v="Out"/>
    <m/>
    <m/>
    <s v="Customer Ended"/>
    <s v="alex.chen"/>
    <s v="Resolved"/>
    <n v="446"/>
    <m/>
    <n v="447"/>
    <n v="1"/>
    <n v="267"/>
    <n v="179"/>
    <m/>
    <m/>
    <m/>
    <m/>
    <m/>
    <m/>
    <m/>
    <m/>
  </r>
  <r>
    <x v="0"/>
    <s v="In-App Voip Call"/>
    <d v="2025-12-26T00:00:00"/>
    <x v="3"/>
    <s v="2025-12-26 01:23:26"/>
    <s v="2025-12-26 02:39:28"/>
    <x v="0"/>
    <n v="1"/>
    <s v="0937627771"/>
    <s v="SYNNEX"/>
    <s v="In"/>
    <m/>
    <m/>
    <s v="Agent Ended"/>
    <s v="jacky.lee"/>
    <s v="Resolved"/>
    <n v="4558"/>
    <m/>
    <n v="4559"/>
    <n v="3"/>
    <n v="4474"/>
    <n v="84"/>
    <m/>
    <s v="非常願意推薦"/>
    <s v="已解決"/>
    <m/>
    <m/>
    <m/>
    <m/>
    <s v="Android"/>
  </r>
  <r>
    <x v="0"/>
    <s v="IVR_SmartPlus"/>
    <d v="2025-12-25T00:00:00"/>
    <x v="4"/>
    <s v="2025-12-25 21:20:41"/>
    <s v="2025-12-25 21:23:21"/>
    <x v="0"/>
    <n v="21"/>
    <s v="0915300768"/>
    <s v="FET"/>
    <s v="In"/>
    <m/>
    <m/>
    <s v="Agent Ended"/>
    <s v="amber.wang"/>
    <s v="Resolved"/>
    <n v="156"/>
    <m/>
    <n v="156"/>
    <n v="4"/>
    <n v="98"/>
    <n v="58"/>
    <m/>
    <m/>
    <m/>
    <m/>
    <m/>
    <m/>
    <m/>
    <s v="iOS"/>
  </r>
  <r>
    <x v="0"/>
    <s v="In-App Voip Call"/>
    <d v="2025-12-25T00:00:00"/>
    <x v="4"/>
    <s v="2025-12-25 20:38:28"/>
    <s v="2025-12-25 20:59:56"/>
    <x v="0"/>
    <n v="20"/>
    <s v="0932024171"/>
    <s v="DEX"/>
    <s v="In"/>
    <m/>
    <m/>
    <s v="Agent Ended"/>
    <s v="evan.liu"/>
    <s v="Resolved"/>
    <n v="1286"/>
    <m/>
    <n v="1286"/>
    <n v="2"/>
    <n v="1176"/>
    <n v="110"/>
    <m/>
    <s v="非常願意推薦"/>
    <s v="已解決"/>
    <m/>
    <m/>
    <m/>
    <m/>
    <s v="iOS"/>
  </r>
  <r>
    <x v="0"/>
    <s v="voice"/>
    <d v="2025-12-25T00:00:00"/>
    <x v="4"/>
    <s v="2025-12-25 19:03:08"/>
    <s v="2025-12-25 19:08:06"/>
    <x v="1"/>
    <n v="19"/>
    <s v="0906000599"/>
    <s v="SYNNEX"/>
    <s v="Out"/>
    <m/>
    <m/>
    <s v="Agent Ended"/>
    <s v="amber.wang"/>
    <s v="Resolved"/>
    <n v="296"/>
    <m/>
    <n v="296"/>
    <n v="1"/>
    <n v="214"/>
    <n v="82"/>
    <m/>
    <m/>
    <m/>
    <m/>
    <m/>
    <m/>
    <m/>
    <m/>
  </r>
  <r>
    <x v="0"/>
    <s v="IVR_HappyTech"/>
    <d v="2025-12-25T00:00:00"/>
    <x v="4"/>
    <s v="2025-12-25 18:40:03"/>
    <s v="2025-12-25 18:41:41"/>
    <x v="0"/>
    <n v="18"/>
    <s v="0937248596"/>
    <s v="CHT"/>
    <s v="In"/>
    <m/>
    <m/>
    <s v="Agent Ended"/>
    <s v="evan.liu"/>
    <s v="Resolved"/>
    <n v="90"/>
    <m/>
    <n v="90"/>
    <n v="8"/>
    <n v="58"/>
    <n v="32"/>
    <m/>
    <s v="5"/>
    <s v="Yes"/>
    <m/>
    <m/>
    <m/>
    <m/>
    <s v="iOS"/>
  </r>
  <r>
    <x v="0"/>
    <s v="IVR_HappyTech"/>
    <d v="2025-12-25T00:00:00"/>
    <x v="4"/>
    <s v="2025-12-25 18:02:37"/>
    <s v="2025-12-25 18:40:07"/>
    <x v="0"/>
    <n v="18"/>
    <s v="0937248596"/>
    <s v="CHT"/>
    <s v="In"/>
    <m/>
    <m/>
    <s v="Agent Ended"/>
    <s v="evan.liu"/>
    <s v="Resolved"/>
    <n v="2247"/>
    <m/>
    <n v="2248"/>
    <n v="2"/>
    <n v="2127"/>
    <n v="120"/>
    <m/>
    <m/>
    <m/>
    <m/>
    <m/>
    <m/>
    <m/>
    <s v="iOS"/>
  </r>
  <r>
    <x v="0"/>
    <s v="voice"/>
    <d v="2025-12-25T00:00:00"/>
    <x v="4"/>
    <s v="2025-12-25 17:21:39"/>
    <s v="2025-12-25 17:24:35"/>
    <x v="1"/>
    <n v="17"/>
    <s v="073724488"/>
    <s v="SYNNEX"/>
    <s v="Out"/>
    <m/>
    <m/>
    <s v="Agent Ended"/>
    <s v="alex.chen"/>
    <s v="Resolved"/>
    <n v="175"/>
    <m/>
    <n v="175"/>
    <n v="1"/>
    <n v="63"/>
    <n v="112"/>
    <m/>
    <m/>
    <m/>
    <m/>
    <m/>
    <m/>
    <m/>
    <m/>
  </r>
  <r>
    <x v="0"/>
    <s v="voice"/>
    <d v="2025-12-25T00:00:00"/>
    <x v="4"/>
    <s v="2025-12-25 17:17:37"/>
    <s v="2025-12-25 17:21:19"/>
    <x v="1"/>
    <n v="17"/>
    <s v="073724488"/>
    <s v="SYNNEX"/>
    <s v="Out"/>
    <m/>
    <m/>
    <s v="Agent Ended"/>
    <s v="alex.chen"/>
    <s v="Resolved"/>
    <n v="220"/>
    <m/>
    <n v="220"/>
    <n v="1"/>
    <n v="78"/>
    <n v="142"/>
    <m/>
    <m/>
    <m/>
    <m/>
    <m/>
    <m/>
    <m/>
    <m/>
  </r>
  <r>
    <x v="0"/>
    <s v="IVR_HappyTech"/>
    <d v="2025-12-25T00:00:00"/>
    <x v="4"/>
    <s v="2025-12-25 13:41:36"/>
    <s v="2025-12-25 14:17:05"/>
    <x v="0"/>
    <n v="13"/>
    <s v="0923555433"/>
    <s v="CHT"/>
    <s v="In"/>
    <m/>
    <m/>
    <s v="Agent Ended"/>
    <s v="alex.chen"/>
    <s v="Resolved"/>
    <n v="2125"/>
    <m/>
    <n v="2125"/>
    <n v="4"/>
    <n v="1925"/>
    <n v="200"/>
    <m/>
    <m/>
    <m/>
    <m/>
    <m/>
    <m/>
    <m/>
    <s v="iOS"/>
  </r>
  <r>
    <x v="1"/>
    <s v="Web"/>
    <d v="2025-12-25T00:00:00"/>
    <x v="4"/>
    <s v="2025-12-25 13:24:31"/>
    <s v="2025-12-25 13:29:08"/>
    <x v="0"/>
    <n v="13"/>
    <s v="0970500408"/>
    <s v="FET"/>
    <s v="In"/>
    <s v="Technical Support"/>
    <s v="Technical Support"/>
    <s v="Customer Ended"/>
    <s v="alex.chen"/>
    <s v="Resolved"/>
    <n v="415"/>
    <m/>
    <n v="415"/>
    <n v="1"/>
    <n v="275"/>
    <n v="139"/>
    <m/>
    <m/>
    <m/>
    <m/>
    <m/>
    <m/>
    <m/>
    <m/>
  </r>
  <r>
    <x v="0"/>
    <s v="voice"/>
    <d v="2025-12-25T00:00:00"/>
    <x v="4"/>
    <s v="2025-12-25 13:08:07"/>
    <s v="2025-12-25 13:10:45"/>
    <x v="1"/>
    <n v="13"/>
    <s v="0908014384"/>
    <s v="SYNNEX"/>
    <s v="Out"/>
    <m/>
    <m/>
    <s v="Agent Ended"/>
    <s v="sherry.lin"/>
    <s v="Resolved"/>
    <n v="156"/>
    <m/>
    <n v="157"/>
    <n v="2"/>
    <n v="112"/>
    <n v="44"/>
    <m/>
    <m/>
    <m/>
    <m/>
    <m/>
    <m/>
    <m/>
    <m/>
  </r>
  <r>
    <x v="0"/>
    <s v="voice"/>
    <d v="2025-12-25T00:00:00"/>
    <x v="4"/>
    <s v="2025-12-25 12:59:45"/>
    <s v="2025-12-25 13:01:44"/>
    <x v="1"/>
    <n v="12"/>
    <s v="0966775509"/>
    <s v="SYNNEX"/>
    <s v="Out"/>
    <m/>
    <m/>
    <s v="Agent Ended"/>
    <s v="sherry.lin"/>
    <s v="Resolved"/>
    <n v="117"/>
    <m/>
    <n v="118"/>
    <n v="1"/>
    <n v="97"/>
    <n v="20"/>
    <m/>
    <m/>
    <m/>
    <m/>
    <m/>
    <m/>
    <m/>
    <m/>
  </r>
  <r>
    <x v="0"/>
    <s v="voice"/>
    <d v="2025-12-25T00:00:00"/>
    <x v="4"/>
    <s v="2025-12-25 12:56:51"/>
    <s v="2025-12-25 12:59:16"/>
    <x v="1"/>
    <n v="12"/>
    <s v="0927529438"/>
    <s v="SYNNEX"/>
    <s v="Out"/>
    <m/>
    <m/>
    <s v="Agent Ended"/>
    <s v="sherry.lin"/>
    <s v="Resolved"/>
    <n v="144"/>
    <m/>
    <n v="144"/>
    <n v="1"/>
    <n v="93"/>
    <n v="51"/>
    <m/>
    <m/>
    <m/>
    <m/>
    <m/>
    <m/>
    <m/>
    <m/>
  </r>
  <r>
    <x v="0"/>
    <s v="voice"/>
    <d v="2025-12-25T00:00:00"/>
    <x v="4"/>
    <s v="2025-12-25 12:44:14"/>
    <s v="2025-12-25 12:46:14"/>
    <x v="1"/>
    <n v="12"/>
    <s v="0966370715"/>
    <s v="SYNNEX"/>
    <s v="Out"/>
    <m/>
    <m/>
    <s v="Agent Ended"/>
    <s v="sherry.lin"/>
    <s v="Resolved"/>
    <n v="119"/>
    <m/>
    <n v="119"/>
    <n v="1"/>
    <n v="97"/>
    <n v="22"/>
    <m/>
    <m/>
    <m/>
    <m/>
    <m/>
    <m/>
    <m/>
    <m/>
  </r>
  <r>
    <x v="0"/>
    <s v="In-App Voip Call"/>
    <d v="2025-12-25T00:00:00"/>
    <x v="4"/>
    <s v="2025-12-25 12:41:40"/>
    <s v="2025-12-25 13:19:23"/>
    <x v="0"/>
    <n v="12"/>
    <s v="0937627776"/>
    <s v="SYNNEX"/>
    <s v="In"/>
    <m/>
    <m/>
    <s v="Agent Ended"/>
    <s v="alex.chen"/>
    <s v="Resolved"/>
    <n v="2261"/>
    <m/>
    <n v="2261"/>
    <n v="2"/>
    <n v="2232"/>
    <n v="29"/>
    <m/>
    <s v="非常願意推薦"/>
    <s v="已解決"/>
    <m/>
    <m/>
    <m/>
    <m/>
    <s v="Android"/>
  </r>
  <r>
    <x v="0"/>
    <s v="voice"/>
    <d v="2025-12-25T00:00:00"/>
    <x v="4"/>
    <s v="2025-12-25 12:37:14"/>
    <s v="2025-12-25 12:40:20"/>
    <x v="1"/>
    <n v="12"/>
    <s v="0915199815"/>
    <s v="SYNNEX"/>
    <s v="Out"/>
    <m/>
    <m/>
    <s v="Agent Ended"/>
    <s v="sherry.lin"/>
    <s v="Resolved"/>
    <n v="185"/>
    <m/>
    <n v="185"/>
    <n v="1"/>
    <n v="143"/>
    <n v="42"/>
    <m/>
    <m/>
    <m/>
    <m/>
    <m/>
    <m/>
    <m/>
    <m/>
  </r>
  <r>
    <x v="0"/>
    <s v="voice"/>
    <d v="2025-12-25T00:00:00"/>
    <x v="4"/>
    <s v="2025-12-25 12:31:24"/>
    <s v="2025-12-25 12:33:33"/>
    <x v="1"/>
    <n v="12"/>
    <s v="0906518745"/>
    <s v="SYNNEX"/>
    <s v="Out"/>
    <m/>
    <m/>
    <s v="Agent Ended"/>
    <s v="sherry.lin"/>
    <s v="Resolved"/>
    <n v="128"/>
    <m/>
    <n v="128"/>
    <n v="1"/>
    <n v="104"/>
    <n v="24"/>
    <m/>
    <m/>
    <m/>
    <m/>
    <m/>
    <m/>
    <m/>
    <m/>
  </r>
  <r>
    <x v="0"/>
    <s v="In-App Voip Call"/>
    <d v="2025-12-25T00:00:00"/>
    <x v="4"/>
    <s v="2025-12-25 11:32:58"/>
    <s v="2025-12-25 12:31:49"/>
    <x v="0"/>
    <n v="11"/>
    <s v="0910181304"/>
    <s v="DEX"/>
    <s v="In"/>
    <m/>
    <m/>
    <s v="Agent Ended"/>
    <s v="JianKai.Ding"/>
    <s v="Resolved"/>
    <n v="3522"/>
    <n v="603"/>
    <n v="3523"/>
    <n v="8"/>
    <n v="2780"/>
    <n v="742"/>
    <m/>
    <s v="非常願意推薦"/>
    <s v="已解決"/>
    <m/>
    <m/>
    <m/>
    <m/>
    <s v="iOS"/>
  </r>
  <r>
    <x v="0"/>
    <s v="In-App Voip Call"/>
    <d v="2025-12-25T00:00:00"/>
    <x v="4"/>
    <s v="2025-12-25 01:40:59"/>
    <s v="2025-12-25 02:13:08"/>
    <x v="0"/>
    <n v="1"/>
    <s v="0960117779"/>
    <s v="SYNNEX"/>
    <s v="In"/>
    <m/>
    <m/>
    <s v="Customer Ended"/>
    <s v="jacky.lee"/>
    <s v="Resolved"/>
    <n v="1925"/>
    <m/>
    <n v="1925"/>
    <n v="3"/>
    <n v="1897"/>
    <n v="28"/>
    <m/>
    <m/>
    <m/>
    <m/>
    <m/>
    <m/>
    <m/>
    <s v="iOS"/>
  </r>
  <r>
    <x v="0"/>
    <s v="IVR_SmartPlus"/>
    <d v="2025-12-24T00:00:00"/>
    <x v="0"/>
    <s v="2025-12-24 22:06:13"/>
    <s v="2025-12-24 22:08:55"/>
    <x v="0"/>
    <n v="22"/>
    <s v="0966991861"/>
    <s v="FET"/>
    <s v="In"/>
    <m/>
    <m/>
    <s v="Agent Ended"/>
    <s v="amber.wang"/>
    <s v="Resolved"/>
    <n v="158"/>
    <m/>
    <n v="158"/>
    <n v="4"/>
    <n v="102"/>
    <n v="56"/>
    <m/>
    <m/>
    <m/>
    <m/>
    <m/>
    <m/>
    <m/>
    <s v="Android"/>
  </r>
  <r>
    <x v="0"/>
    <s v="In-App Voip Call"/>
    <d v="2025-12-24T00:00:00"/>
    <x v="0"/>
    <s v="2025-12-24 21:29:23"/>
    <s v="2025-12-24 21:32:02"/>
    <x v="0"/>
    <n v="21"/>
    <s v="0925299168"/>
    <s v="FET"/>
    <s v="In"/>
    <m/>
    <m/>
    <s v="Agent Ended"/>
    <s v="amber.wang"/>
    <s v="Resolved"/>
    <n v="156"/>
    <m/>
    <n v="156"/>
    <n v="3"/>
    <n v="83"/>
    <n v="73"/>
    <m/>
    <m/>
    <m/>
    <m/>
    <m/>
    <m/>
    <m/>
    <s v="iOS"/>
  </r>
  <r>
    <x v="0"/>
    <s v="voice"/>
    <d v="2025-12-24T00:00:00"/>
    <x v="0"/>
    <s v="2025-12-24 20:57:02"/>
    <s v="2025-12-24 21:11:25"/>
    <x v="1"/>
    <n v="20"/>
    <s v="048385899"/>
    <s v="SYNNEX"/>
    <s v="Out"/>
    <m/>
    <m/>
    <s v="Customer Ended"/>
    <s v="amber.wang"/>
    <s v="Resolved"/>
    <n v="860"/>
    <m/>
    <n v="861"/>
    <n v="2"/>
    <n v="803"/>
    <n v="57"/>
    <m/>
    <m/>
    <m/>
    <m/>
    <m/>
    <m/>
    <m/>
    <m/>
  </r>
  <r>
    <x v="0"/>
    <s v="In-App Voip Call"/>
    <d v="2025-12-24T00:00:00"/>
    <x v="0"/>
    <s v="2025-12-24 20:52:25"/>
    <s v="2025-12-24 21:02:51"/>
    <x v="0"/>
    <n v="20"/>
    <s v="0925299168"/>
    <s v="FET"/>
    <s v="In"/>
    <m/>
    <m/>
    <s v="Agent Ended"/>
    <s v="evan.liu"/>
    <s v="Resolved"/>
    <n v="623"/>
    <m/>
    <n v="623"/>
    <n v="3"/>
    <n v="491"/>
    <n v="132"/>
    <m/>
    <s v="非常願意推薦"/>
    <s v="已解決"/>
    <m/>
    <m/>
    <m/>
    <m/>
    <s v="iOS"/>
  </r>
  <r>
    <x v="0"/>
    <s v="IVR_SUR-Claim Service Support"/>
    <d v="2025-12-24T00:00:00"/>
    <x v="0"/>
    <s v="2025-12-24 20:38:58"/>
    <s v="2025-12-24 20:45:22"/>
    <x v="1"/>
    <n v="20"/>
    <s v="0968355226"/>
    <s v="SYNNEX"/>
    <s v="In"/>
    <m/>
    <m/>
    <s v="Agent Ended"/>
    <s v="amber.wang"/>
    <s v="Resolved"/>
    <n v="380"/>
    <n v="32"/>
    <n v="380"/>
    <n v="4"/>
    <n v="258"/>
    <n v="122"/>
    <m/>
    <m/>
    <m/>
    <m/>
    <m/>
    <m/>
    <m/>
    <m/>
  </r>
  <r>
    <x v="0"/>
    <s v="voice"/>
    <d v="2025-12-24T00:00:00"/>
    <x v="0"/>
    <s v="2025-12-24 20:32:24"/>
    <s v="2025-12-24 20:44:08"/>
    <x v="1"/>
    <n v="20"/>
    <s v="047281377"/>
    <s v="SYNNEX"/>
    <s v="Out"/>
    <m/>
    <m/>
    <s v="Agent Ended"/>
    <s v="evan.liu"/>
    <s v="Resolved"/>
    <n v="702"/>
    <m/>
    <n v="703"/>
    <n v="1"/>
    <n v="523"/>
    <n v="179"/>
    <m/>
    <m/>
    <m/>
    <m/>
    <m/>
    <m/>
    <m/>
    <m/>
  </r>
  <r>
    <x v="0"/>
    <s v="voice"/>
    <d v="2025-12-24T00:00:00"/>
    <x v="0"/>
    <s v="2025-12-24 19:38:16"/>
    <s v="2025-12-24 19:40:01"/>
    <x v="1"/>
    <n v="19"/>
    <s v="0422252255"/>
    <s v="SYNNEX"/>
    <s v="Out"/>
    <m/>
    <m/>
    <s v="Agent Ended"/>
    <s v="amber.wang"/>
    <s v="Resolved"/>
    <n v="103"/>
    <m/>
    <n v="103"/>
    <n v="2"/>
    <n v="48"/>
    <n v="55"/>
    <m/>
    <m/>
    <m/>
    <m/>
    <m/>
    <m/>
    <m/>
    <m/>
  </r>
  <r>
    <x v="0"/>
    <s v="voice"/>
    <d v="2025-12-24T00:00:00"/>
    <x v="0"/>
    <s v="2025-12-24 19:20:25"/>
    <s v="2025-12-24 19:23:59"/>
    <x v="1"/>
    <n v="19"/>
    <s v="0422252255"/>
    <s v="SYNNEX"/>
    <s v="Out"/>
    <m/>
    <m/>
    <s v="Agent Ended"/>
    <s v="amber.wang"/>
    <s v="Resolved"/>
    <n v="212"/>
    <m/>
    <n v="212"/>
    <n v="2"/>
    <n v="121"/>
    <n v="91"/>
    <m/>
    <m/>
    <m/>
    <m/>
    <m/>
    <m/>
    <m/>
    <m/>
  </r>
  <r>
    <x v="0"/>
    <s v="voice"/>
    <d v="2025-12-24T00:00:00"/>
    <x v="0"/>
    <s v="2025-12-24 19:14:29"/>
    <s v="2025-12-24 19:15:58"/>
    <x v="1"/>
    <n v="19"/>
    <s v="0287729016"/>
    <s v="SYNNEX"/>
    <s v="Out"/>
    <m/>
    <m/>
    <s v="Agent Ended"/>
    <s v="amber.wang"/>
    <s v="Resolved"/>
    <n v="87"/>
    <m/>
    <n v="87"/>
    <n v="1"/>
    <n v="36"/>
    <n v="51"/>
    <m/>
    <m/>
    <m/>
    <m/>
    <m/>
    <m/>
    <m/>
    <m/>
  </r>
  <r>
    <x v="0"/>
    <s v="voice"/>
    <d v="2025-12-24T00:00:00"/>
    <x v="0"/>
    <s v="2025-12-24 19:00:45"/>
    <s v="2025-12-24 19:04:20"/>
    <x v="1"/>
    <n v="19"/>
    <s v="0982627682"/>
    <s v="SYNNEX"/>
    <s v="Out"/>
    <m/>
    <m/>
    <s v="Agent Ended"/>
    <s v="amber.wang"/>
    <s v="Resolved"/>
    <n v="214"/>
    <m/>
    <n v="214"/>
    <n v="1"/>
    <n v="137"/>
    <n v="77"/>
    <m/>
    <m/>
    <m/>
    <m/>
    <m/>
    <m/>
    <m/>
    <m/>
  </r>
  <r>
    <x v="0"/>
    <s v="IVR_SUR-Retail &amp; Sales support"/>
    <d v="2025-12-24T00:00:00"/>
    <x v="0"/>
    <s v="2025-12-24 18:19:27"/>
    <s v="2025-12-24 18:27:45"/>
    <x v="1"/>
    <n v="18"/>
    <s v="073381918"/>
    <s v="SYNNEX"/>
    <s v="In"/>
    <m/>
    <m/>
    <s v="Agent Ended"/>
    <s v="evan.liu"/>
    <s v="Resolved"/>
    <n v="495"/>
    <m/>
    <n v="495"/>
    <n v="3"/>
    <n v="288"/>
    <n v="207"/>
    <m/>
    <m/>
    <m/>
    <m/>
    <m/>
    <m/>
    <m/>
    <m/>
  </r>
  <r>
    <x v="0"/>
    <s v="IVR_SUR-Retail &amp; Sales support"/>
    <d v="2025-12-24T00:00:00"/>
    <x v="0"/>
    <s v="2025-12-24 18:15:20"/>
    <s v="2025-12-24 18:19:17"/>
    <x v="1"/>
    <n v="18"/>
    <s v="073381918"/>
    <s v="SYNNEX"/>
    <s v="In"/>
    <m/>
    <m/>
    <s v="Agent Ended"/>
    <s v="evan.liu"/>
    <s v="Resolved"/>
    <n v="233"/>
    <m/>
    <n v="233"/>
    <n v="4"/>
    <n v="106"/>
    <n v="127"/>
    <m/>
    <m/>
    <m/>
    <m/>
    <m/>
    <m/>
    <m/>
    <m/>
  </r>
  <r>
    <x v="0"/>
    <s v="voice"/>
    <d v="2025-12-24T00:00:00"/>
    <x v="0"/>
    <s v="2025-12-24 18:00:36"/>
    <s v="2025-12-24 18:03:12"/>
    <x v="1"/>
    <n v="18"/>
    <s v="0287729016"/>
    <s v="SYNNEX"/>
    <s v="Out"/>
    <m/>
    <m/>
    <s v="Agent Ended"/>
    <s v="evan.liu"/>
    <s v="Resolved"/>
    <n v="155"/>
    <m/>
    <n v="154"/>
    <n v="1"/>
    <n v="67"/>
    <n v="88"/>
    <m/>
    <m/>
    <m/>
    <m/>
    <m/>
    <m/>
    <m/>
    <m/>
  </r>
  <r>
    <x v="0"/>
    <s v="voice"/>
    <d v="2025-12-24T00:00:00"/>
    <x v="0"/>
    <s v="2025-12-24 17:54:12"/>
    <s v="2025-12-24 17:58:11"/>
    <x v="1"/>
    <n v="17"/>
    <s v="0423217711"/>
    <s v="SYNNEX"/>
    <s v="Out"/>
    <m/>
    <m/>
    <s v="Customer Ended"/>
    <s v="JianKai.Ding"/>
    <s v="Resolved"/>
    <n v="238"/>
    <m/>
    <n v="238"/>
    <n v="1"/>
    <n v="139"/>
    <n v="99"/>
    <m/>
    <m/>
    <m/>
    <m/>
    <m/>
    <m/>
    <m/>
    <m/>
  </r>
  <r>
    <x v="0"/>
    <s v="voice"/>
    <d v="2025-12-24T00:00:00"/>
    <x v="0"/>
    <s v="2025-12-24 17:52:16"/>
    <s v="2025-12-24 17:53:55"/>
    <x v="1"/>
    <n v="17"/>
    <s v="0423217711"/>
    <s v="SYNNEX"/>
    <s v="Out"/>
    <m/>
    <m/>
    <s v="Agent Ended"/>
    <s v="JianKai.Ding"/>
    <s v="Resolved"/>
    <n v="99"/>
    <m/>
    <n v="98"/>
    <n v="1"/>
    <n v="8"/>
    <n v="91"/>
    <m/>
    <m/>
    <m/>
    <m/>
    <m/>
    <m/>
    <m/>
    <m/>
  </r>
  <r>
    <x v="0"/>
    <s v="voice"/>
    <d v="2025-12-24T00:00:00"/>
    <x v="0"/>
    <s v="2025-12-24 17:37:52"/>
    <s v="2025-12-24 17:45:07"/>
    <x v="1"/>
    <n v="17"/>
    <s v="0423217711"/>
    <s v="SYNNEX"/>
    <s v="Out"/>
    <m/>
    <m/>
    <s v="Customer Ended"/>
    <s v="JianKai.Ding"/>
    <s v="Resolved"/>
    <n v="434"/>
    <m/>
    <n v="434"/>
    <n v="1"/>
    <n v="290"/>
    <n v="144"/>
    <m/>
    <m/>
    <m/>
    <m/>
    <m/>
    <m/>
    <m/>
    <m/>
  </r>
  <r>
    <x v="0"/>
    <s v="voice"/>
    <d v="2025-12-24T00:00:00"/>
    <x v="0"/>
    <s v="2025-12-24 17:30:21"/>
    <s v="2025-12-24 17:33:03"/>
    <x v="1"/>
    <n v="17"/>
    <s v="087239323"/>
    <s v="SYNNEX"/>
    <s v="Out"/>
    <m/>
    <m/>
    <s v="Agent Ended"/>
    <s v="evan.liu"/>
    <s v="Resolved"/>
    <n v="161"/>
    <m/>
    <n v="161"/>
    <n v="1"/>
    <n v="47"/>
    <n v="114"/>
    <m/>
    <m/>
    <m/>
    <m/>
    <m/>
    <m/>
    <m/>
    <m/>
  </r>
  <r>
    <x v="0"/>
    <s v="IVR_SUR-Retail &amp; Sales support"/>
    <d v="2025-12-24T00:00:00"/>
    <x v="0"/>
    <s v="2025-12-24 17:29:52"/>
    <s v="2025-12-24 17:35:37"/>
    <x v="1"/>
    <n v="17"/>
    <s v="0909626245"/>
    <s v="SYNNEX"/>
    <s v="In"/>
    <m/>
    <m/>
    <s v="Customer Ended"/>
    <s v="JianKai.Ding"/>
    <s v="Resolved"/>
    <n v="342"/>
    <m/>
    <n v="342"/>
    <n v="3"/>
    <n v="179"/>
    <n v="163"/>
    <m/>
    <m/>
    <m/>
    <m/>
    <m/>
    <m/>
    <m/>
    <m/>
  </r>
  <r>
    <x v="0"/>
    <s v="voice"/>
    <d v="2025-12-24T00:00:00"/>
    <x v="0"/>
    <s v="2025-12-24 16:50:13"/>
    <s v="2025-12-24 16:56:25"/>
    <x v="1"/>
    <n v="16"/>
    <s v="0423217711"/>
    <s v="SYNNEX"/>
    <s v="Out"/>
    <m/>
    <m/>
    <s v="Agent Ended"/>
    <s v="JianKai.Ding"/>
    <s v="Resolved"/>
    <n v="371"/>
    <m/>
    <n v="371"/>
    <n v="1"/>
    <n v="218"/>
    <n v="153"/>
    <m/>
    <m/>
    <m/>
    <m/>
    <m/>
    <m/>
    <m/>
    <m/>
  </r>
  <r>
    <x v="0"/>
    <s v="IVR_SUR-Retail &amp; Sales support"/>
    <d v="2025-12-24T00:00:00"/>
    <x v="0"/>
    <s v="2025-12-24 16:28:03"/>
    <s v="2025-12-24 16:41:36"/>
    <x v="1"/>
    <n v="16"/>
    <s v="073381918"/>
    <s v="SYNNEX"/>
    <s v="In"/>
    <m/>
    <m/>
    <s v="Customer Ended"/>
    <s v="JianKai.Ding"/>
    <s v="Resolved"/>
    <n v="809"/>
    <n v="176"/>
    <n v="809"/>
    <n v="4"/>
    <n v="515"/>
    <n v="294"/>
    <m/>
    <m/>
    <m/>
    <m/>
    <m/>
    <m/>
    <m/>
    <m/>
  </r>
  <r>
    <x v="0"/>
    <s v="IVR_SUR-Retail &amp; Sales support"/>
    <d v="2025-12-24T00:00:00"/>
    <x v="0"/>
    <s v="2025-12-24 16:14:05"/>
    <s v="2025-12-24 16:20:10"/>
    <x v="1"/>
    <n v="16"/>
    <s v="29652199"/>
    <s v="SYNNEX"/>
    <s v="In"/>
    <m/>
    <m/>
    <s v="Agent Ended"/>
    <s v="amber.wang"/>
    <s v="Resolved"/>
    <n v="363"/>
    <m/>
    <n v="362"/>
    <n v="3"/>
    <n v="209"/>
    <n v="154"/>
    <m/>
    <m/>
    <m/>
    <m/>
    <m/>
    <m/>
    <m/>
    <m/>
  </r>
  <r>
    <x v="0"/>
    <s v="IVR_SUR-Retail &amp; Sales support"/>
    <d v="2025-12-24T00:00:00"/>
    <x v="0"/>
    <s v="2025-12-24 16:02:28"/>
    <s v="2025-12-24 16:17:32"/>
    <x v="1"/>
    <n v="16"/>
    <s v="22392338"/>
    <s v="SYNNEX"/>
    <s v="In"/>
    <m/>
    <m/>
    <s v="Customer Ended"/>
    <s v="JianKai.Ding"/>
    <s v="Resolved"/>
    <n v="900"/>
    <n v="122"/>
    <n v="900"/>
    <n v="4"/>
    <n v="633"/>
    <n v="267"/>
    <m/>
    <m/>
    <m/>
    <m/>
    <m/>
    <m/>
    <m/>
    <m/>
  </r>
  <r>
    <x v="0"/>
    <s v="voice"/>
    <d v="2025-12-24T00:00:00"/>
    <x v="0"/>
    <s v="2025-12-24 15:54:10"/>
    <s v="2025-12-24 15:58:53"/>
    <x v="1"/>
    <n v="15"/>
    <s v="087239323"/>
    <s v="SYNNEX"/>
    <s v="Out"/>
    <m/>
    <m/>
    <s v="Agent Ended"/>
    <s v="evan.liu"/>
    <s v="Resolved"/>
    <n v="281"/>
    <m/>
    <n v="281"/>
    <n v="2"/>
    <n v="103"/>
    <n v="178"/>
    <m/>
    <m/>
    <m/>
    <m/>
    <m/>
    <m/>
    <m/>
    <m/>
  </r>
  <r>
    <x v="0"/>
    <s v="voice"/>
    <d v="2025-12-24T00:00:00"/>
    <x v="0"/>
    <s v="2025-12-24 15:22:23"/>
    <s v="2025-12-24 15:27:07"/>
    <x v="1"/>
    <n v="15"/>
    <s v="035628766"/>
    <s v="SYNNEX"/>
    <s v="Out"/>
    <m/>
    <m/>
    <s v="Customer Ended"/>
    <s v="rex.liao"/>
    <s v="Resolved"/>
    <n v="283"/>
    <m/>
    <n v="283"/>
    <n v="1"/>
    <n v="139"/>
    <n v="144"/>
    <m/>
    <m/>
    <m/>
    <m/>
    <m/>
    <m/>
    <m/>
    <m/>
  </r>
  <r>
    <x v="0"/>
    <s v="IVR_SUR-Retail &amp; Sales support"/>
    <d v="2025-12-24T00:00:00"/>
    <x v="0"/>
    <s v="2025-12-24 15:12:35"/>
    <s v="2025-12-24 15:20:44"/>
    <x v="1"/>
    <n v="15"/>
    <s v="89145599"/>
    <s v="SYNNEX"/>
    <s v="In"/>
    <m/>
    <m/>
    <s v="Customer Ended"/>
    <s v="JianKai.Ding"/>
    <s v="Resolved"/>
    <n v="486"/>
    <n v="17"/>
    <n v="486"/>
    <n v="3"/>
    <n v="317"/>
    <n v="169"/>
    <m/>
    <m/>
    <m/>
    <m/>
    <m/>
    <m/>
    <m/>
    <m/>
  </r>
  <r>
    <x v="0"/>
    <s v="IVR_SUR-Retail &amp; Sales support"/>
    <d v="2025-12-24T00:00:00"/>
    <x v="0"/>
    <s v="2025-12-24 15:11:13"/>
    <s v="2025-12-24 15:16:49"/>
    <x v="1"/>
    <n v="15"/>
    <s v="0986989591"/>
    <s v="SYNNEX"/>
    <s v="In"/>
    <m/>
    <m/>
    <s v="Agent Ended"/>
    <s v="amber.wang"/>
    <s v="Resolved"/>
    <n v="333"/>
    <n v="54"/>
    <n v="334"/>
    <n v="3"/>
    <n v="243"/>
    <n v="90"/>
    <m/>
    <m/>
    <m/>
    <m/>
    <m/>
    <m/>
    <m/>
    <m/>
  </r>
  <r>
    <x v="0"/>
    <s v="voice"/>
    <d v="2025-12-24T00:00:00"/>
    <x v="0"/>
    <s v="2025-12-24 15:04:23"/>
    <s v="2025-12-24 15:09:08"/>
    <x v="1"/>
    <n v="15"/>
    <s v="077808966"/>
    <s v="SYNNEX"/>
    <s v="Out"/>
    <m/>
    <m/>
    <s v="Customer Ended"/>
    <s v="JianKai.Ding"/>
    <s v="Resolved"/>
    <n v="284"/>
    <m/>
    <n v="284"/>
    <n v="1"/>
    <n v="127"/>
    <n v="157"/>
    <m/>
    <m/>
    <m/>
    <m/>
    <m/>
    <m/>
    <m/>
    <m/>
  </r>
  <r>
    <x v="0"/>
    <s v="voice"/>
    <d v="2025-12-24T00:00:00"/>
    <x v="0"/>
    <s v="2025-12-24 15:00:21"/>
    <s v="2025-12-24 15:05:29"/>
    <x v="1"/>
    <n v="15"/>
    <s v="0282618255"/>
    <s v="SYNNEX"/>
    <s v="Out"/>
    <m/>
    <m/>
    <s v="Agent Ended"/>
    <s v="rex.liao"/>
    <s v="Resolved"/>
    <n v="307"/>
    <m/>
    <n v="306"/>
    <n v="1"/>
    <n v="115"/>
    <n v="192"/>
    <m/>
    <m/>
    <m/>
    <m/>
    <m/>
    <m/>
    <m/>
    <m/>
  </r>
  <r>
    <x v="0"/>
    <s v="IVR_SUR-Retail &amp; Sales support"/>
    <d v="2025-12-24T00:00:00"/>
    <x v="0"/>
    <s v="2025-12-24 14:50:15"/>
    <s v="2025-12-24 14:54:20"/>
    <x v="1"/>
    <n v="14"/>
    <s v="0913268998"/>
    <s v="SYNNEX"/>
    <s v="In"/>
    <m/>
    <m/>
    <s v="Agent Ended"/>
    <s v="sherry.lin"/>
    <s v="Resolved"/>
    <n v="243"/>
    <m/>
    <n v="242"/>
    <n v="3"/>
    <n v="182"/>
    <n v="61"/>
    <m/>
    <m/>
    <m/>
    <m/>
    <m/>
    <m/>
    <m/>
    <m/>
  </r>
  <r>
    <x v="0"/>
    <s v="IVR_SUR-Retail &amp; Sales support"/>
    <d v="2025-12-24T00:00:00"/>
    <x v="0"/>
    <s v="2025-12-24 14:33:54"/>
    <s v="2025-12-24 14:39:44"/>
    <x v="1"/>
    <n v="14"/>
    <s v="0913268998"/>
    <s v="SYNNEX"/>
    <s v="In"/>
    <m/>
    <m/>
    <s v="Customer Ended"/>
    <s v="molly.song"/>
    <s v="Resolved"/>
    <n v="347"/>
    <m/>
    <n v="347"/>
    <n v="3"/>
    <n v="273"/>
    <n v="74"/>
    <m/>
    <m/>
    <m/>
    <m/>
    <m/>
    <m/>
    <m/>
    <m/>
  </r>
  <r>
    <x v="0"/>
    <s v="voice"/>
    <d v="2025-12-24T00:00:00"/>
    <x v="0"/>
    <s v="2025-12-24 14:20:43"/>
    <s v="2025-12-24 14:25:29"/>
    <x v="1"/>
    <n v="14"/>
    <s v="0222555775"/>
    <s v="SYNNEX"/>
    <s v="Out"/>
    <m/>
    <m/>
    <s v="Agent Ended"/>
    <s v="rex.liao"/>
    <s v="Resolved"/>
    <n v="284"/>
    <m/>
    <n v="285"/>
    <n v="2"/>
    <n v="120"/>
    <n v="164"/>
    <m/>
    <m/>
    <m/>
    <m/>
    <m/>
    <m/>
    <m/>
    <m/>
  </r>
  <r>
    <x v="0"/>
    <s v="IVR_SUR-Retail &amp; Sales support"/>
    <d v="2025-12-24T00:00:00"/>
    <x v="0"/>
    <s v="2025-12-24 14:01:10"/>
    <s v="2025-12-24 14:08:49"/>
    <x v="1"/>
    <n v="14"/>
    <s v="82618255"/>
    <s v="SYNNEX"/>
    <s v="In"/>
    <m/>
    <m/>
    <s v="Customer Ended"/>
    <s v="molly.song"/>
    <s v="Resolved"/>
    <n v="454"/>
    <n v="44"/>
    <n v="454"/>
    <n v="4"/>
    <n v="311"/>
    <n v="143"/>
    <m/>
    <m/>
    <m/>
    <m/>
    <m/>
    <m/>
    <m/>
    <m/>
  </r>
  <r>
    <x v="0"/>
    <s v="IVR_SmartPlus"/>
    <d v="2025-12-24T00:00:00"/>
    <x v="0"/>
    <s v="2025-12-24 13:30:54"/>
    <s v="2025-12-24 13:36:33"/>
    <x v="0"/>
    <n v="13"/>
    <s v="0936152725"/>
    <s v="FET"/>
    <s v="In"/>
    <m/>
    <m/>
    <s v="Customer Ended"/>
    <s v="JianKai.Ding"/>
    <s v="Resolved"/>
    <n v="327"/>
    <m/>
    <n v="327"/>
    <n v="12"/>
    <n v="199"/>
    <n v="128"/>
    <m/>
    <m/>
    <m/>
    <m/>
    <m/>
    <m/>
    <m/>
    <s v="Android"/>
  </r>
  <r>
    <x v="0"/>
    <s v="voice"/>
    <d v="2025-12-24T00:00:00"/>
    <x v="0"/>
    <s v="2025-12-24 12:52:56"/>
    <s v="2025-12-24 12:54:37"/>
    <x v="1"/>
    <n v="12"/>
    <s v="0975966998"/>
    <s v="SYNNEX"/>
    <s v="Out"/>
    <m/>
    <m/>
    <s v="Agent Ended"/>
    <s v="sherry.lin"/>
    <s v="Resolved"/>
    <n v="100"/>
    <m/>
    <n v="100"/>
    <n v="1"/>
    <n v="84"/>
    <n v="16"/>
    <m/>
    <m/>
    <m/>
    <m/>
    <m/>
    <m/>
    <m/>
    <m/>
  </r>
  <r>
    <x v="0"/>
    <s v="voice"/>
    <d v="2025-12-24T00:00:00"/>
    <x v="0"/>
    <s v="2025-12-24 12:50:09"/>
    <s v="2025-12-24 12:52:00"/>
    <x v="1"/>
    <n v="12"/>
    <s v="0913101567"/>
    <s v="SYNNEX"/>
    <s v="Out"/>
    <m/>
    <m/>
    <s v="Agent Ended"/>
    <s v="sherry.lin"/>
    <s v="Resolved"/>
    <n v="110"/>
    <m/>
    <n v="110"/>
    <n v="1"/>
    <n v="88"/>
    <n v="22"/>
    <m/>
    <m/>
    <m/>
    <m/>
    <m/>
    <m/>
    <m/>
    <m/>
  </r>
  <r>
    <x v="0"/>
    <s v="voice"/>
    <d v="2025-12-24T00:00:00"/>
    <x v="0"/>
    <s v="2025-12-24 12:47:10"/>
    <s v="2025-12-24 12:49:51"/>
    <x v="1"/>
    <n v="12"/>
    <s v="0975897177"/>
    <s v="SYNNEX"/>
    <s v="Out"/>
    <m/>
    <m/>
    <s v="Agent Ended"/>
    <s v="sherry.lin"/>
    <s v="Resolved"/>
    <n v="160"/>
    <m/>
    <n v="160"/>
    <n v="1"/>
    <n v="115"/>
    <n v="45"/>
    <m/>
    <m/>
    <m/>
    <m/>
    <m/>
    <m/>
    <m/>
    <m/>
  </r>
  <r>
    <x v="0"/>
    <s v="voice"/>
    <d v="2025-12-24T00:00:00"/>
    <x v="0"/>
    <s v="2025-12-24 12:44:17"/>
    <s v="2025-12-24 12:46:37"/>
    <x v="1"/>
    <n v="12"/>
    <s v="0928936198"/>
    <s v="SYNNEX"/>
    <s v="Out"/>
    <m/>
    <m/>
    <s v="Agent Ended"/>
    <s v="sherry.lin"/>
    <s v="Resolved"/>
    <n v="138"/>
    <m/>
    <n v="138"/>
    <n v="1"/>
    <n v="114"/>
    <n v="24"/>
    <m/>
    <m/>
    <m/>
    <m/>
    <m/>
    <m/>
    <m/>
    <m/>
  </r>
  <r>
    <x v="0"/>
    <s v="voice"/>
    <d v="2025-12-24T00:00:00"/>
    <x v="0"/>
    <s v="2025-12-24 12:40:28"/>
    <s v="2025-12-24 12:42:43"/>
    <x v="1"/>
    <n v="12"/>
    <s v="0952505615"/>
    <s v="SYNNEX"/>
    <s v="Out"/>
    <m/>
    <m/>
    <s v="Customer Ended"/>
    <s v="sherry.lin"/>
    <s v="Resolved"/>
    <n v="134"/>
    <m/>
    <n v="134"/>
    <n v="1"/>
    <n v="118"/>
    <n v="16"/>
    <m/>
    <m/>
    <m/>
    <m/>
    <m/>
    <m/>
    <m/>
    <m/>
  </r>
  <r>
    <x v="0"/>
    <s v="voice"/>
    <d v="2025-12-24T00:00:00"/>
    <x v="0"/>
    <s v="2025-12-24 12:36:02"/>
    <s v="2025-12-24 12:37:34"/>
    <x v="1"/>
    <n v="12"/>
    <s v="0989802338"/>
    <s v="SYNNEX"/>
    <s v="Out"/>
    <m/>
    <m/>
    <s v="Agent Ended"/>
    <s v="sherry.lin"/>
    <s v="Resolved"/>
    <n v="90"/>
    <m/>
    <n v="90"/>
    <n v="2"/>
    <n v="58"/>
    <n v="32"/>
    <m/>
    <m/>
    <m/>
    <m/>
    <m/>
    <m/>
    <m/>
    <m/>
  </r>
  <r>
    <x v="1"/>
    <s v="android_device"/>
    <d v="2025-12-24T00:00:00"/>
    <x v="0"/>
    <s v="2025-12-24 11:49:04"/>
    <s v="2025-12-24 11:51:38"/>
    <x v="0"/>
    <n v="11"/>
    <s v="0920525904"/>
    <s v="SYNNEX"/>
    <s v="In"/>
    <s v="Technical Support"/>
    <s v="Technical Support"/>
    <s v="Customer Ended"/>
    <s v="tw-synnex-genai"/>
    <s v="Resolved"/>
    <m/>
    <m/>
    <m/>
    <m/>
    <m/>
    <m/>
    <m/>
    <m/>
    <m/>
    <m/>
    <m/>
    <m/>
    <m/>
    <s v="Android"/>
  </r>
  <r>
    <x v="0"/>
    <s v="IVR_Soluto"/>
    <d v="2025-12-23T00:00:00"/>
    <x v="1"/>
    <s v="2025-12-23 23:07:29"/>
    <s v="2025-12-23 23:36:47"/>
    <x v="0"/>
    <n v="23"/>
    <s v="0955315451"/>
    <s v="DEX"/>
    <s v="In"/>
    <m/>
    <m/>
    <s v="Agent Ended"/>
    <s v="evan.liu"/>
    <s v="Resolved"/>
    <n v="1755"/>
    <m/>
    <n v="1755"/>
    <n v="3"/>
    <n v="1655"/>
    <n v="100"/>
    <m/>
    <s v="5"/>
    <s v="Yes"/>
    <m/>
    <m/>
    <m/>
    <m/>
    <s v="iOS"/>
  </r>
  <r>
    <x v="0"/>
    <s v="IVR_SmartPlus"/>
    <d v="2025-12-23T00:00:00"/>
    <x v="1"/>
    <s v="2025-12-23 21:24:47"/>
    <s v="2025-12-23 21:27:09"/>
    <x v="0"/>
    <n v="21"/>
    <s v="0916387255"/>
    <s v="FET"/>
    <s v="In"/>
    <m/>
    <m/>
    <s v="Agent Ended"/>
    <s v="amber.wang"/>
    <s v="Resolved"/>
    <n v="139"/>
    <m/>
    <n v="139"/>
    <n v="3"/>
    <n v="84"/>
    <n v="55"/>
    <m/>
    <m/>
    <m/>
    <m/>
    <m/>
    <m/>
    <m/>
    <s v="Android"/>
  </r>
  <r>
    <x v="0"/>
    <s v="IVR_SmartPlus"/>
    <d v="2025-12-23T00:00:00"/>
    <x v="1"/>
    <s v="2025-12-23 21:22:39"/>
    <s v="2025-12-23 21:24:34"/>
    <x v="0"/>
    <n v="21"/>
    <s v="0976093389"/>
    <s v="FET"/>
    <s v="In"/>
    <m/>
    <m/>
    <s v="Agent Ended"/>
    <s v="evan.liu"/>
    <s v="Resolved"/>
    <n v="109"/>
    <m/>
    <n v="110"/>
    <n v="5"/>
    <n v="76"/>
    <n v="33"/>
    <m/>
    <m/>
    <m/>
    <m/>
    <m/>
    <m/>
    <m/>
    <s v="iOS"/>
  </r>
  <r>
    <x v="0"/>
    <s v="voice"/>
    <d v="2025-12-23T00:00:00"/>
    <x v="1"/>
    <s v="2025-12-23 20:35:01"/>
    <s v="2025-12-23 20:40:24"/>
    <x v="1"/>
    <n v="20"/>
    <s v="0973940168"/>
    <s v="SYNNEX"/>
    <s v="Out"/>
    <m/>
    <m/>
    <s v="Agent Ended"/>
    <s v="evan.liu"/>
    <s v="Resolved"/>
    <n v="321"/>
    <m/>
    <n v="321"/>
    <n v="2"/>
    <n v="212"/>
    <n v="109"/>
    <m/>
    <m/>
    <m/>
    <m/>
    <m/>
    <m/>
    <m/>
    <m/>
  </r>
  <r>
    <x v="0"/>
    <s v="IVR_Soluto"/>
    <d v="2025-12-23T00:00:00"/>
    <x v="1"/>
    <s v="2025-12-23 20:27:44"/>
    <s v="2025-12-23 20:33:41"/>
    <x v="0"/>
    <n v="20"/>
    <s v="0952286830"/>
    <s v="CHT_HOME"/>
    <s v="In"/>
    <m/>
    <m/>
    <s v="Customer Ended"/>
    <s v="evan.liu"/>
    <s v="Resolved"/>
    <n v="354"/>
    <m/>
    <n v="354"/>
    <n v="3"/>
    <n v="226"/>
    <n v="128"/>
    <m/>
    <m/>
    <m/>
    <m/>
    <m/>
    <m/>
    <m/>
    <s v="Android"/>
  </r>
  <r>
    <x v="0"/>
    <s v="In-App Voip Call"/>
    <d v="2025-12-23T00:00:00"/>
    <x v="1"/>
    <s v="2025-12-23 20:25:15"/>
    <s v="2025-12-23 20:50:46"/>
    <x v="0"/>
    <n v="20"/>
    <s v="0910181304"/>
    <s v="DEX"/>
    <s v="In"/>
    <m/>
    <m/>
    <s v="Agent Ended"/>
    <s v="amber.wang"/>
    <s v="Resolved"/>
    <n v="1528"/>
    <m/>
    <n v="1528"/>
    <n v="3"/>
    <n v="1454"/>
    <n v="74"/>
    <m/>
    <s v="非常願意推薦"/>
    <s v="已解決"/>
    <m/>
    <m/>
    <m/>
    <m/>
    <s v="iOS"/>
  </r>
  <r>
    <x v="0"/>
    <s v="IVR_SmartPlus"/>
    <d v="2025-12-23T00:00:00"/>
    <x v="1"/>
    <s v="2025-12-23 20:06:52"/>
    <s v="2025-12-23 20:09:16"/>
    <x v="0"/>
    <n v="20"/>
    <s v="0938516526"/>
    <s v="FET"/>
    <s v="In"/>
    <m/>
    <m/>
    <s v="Agent Ended"/>
    <s v="amber.wang"/>
    <s v="Resolved"/>
    <n v="141"/>
    <m/>
    <n v="141"/>
    <n v="3"/>
    <n v="98"/>
    <n v="43"/>
    <m/>
    <m/>
    <m/>
    <m/>
    <m/>
    <m/>
    <m/>
    <s v="Android"/>
  </r>
  <r>
    <x v="0"/>
    <s v="voice"/>
    <d v="2025-12-23T00:00:00"/>
    <x v="1"/>
    <s v="2025-12-23 19:21:31"/>
    <s v="2025-12-23 19:24:51"/>
    <x v="1"/>
    <n v="19"/>
    <s v="0424759090"/>
    <s v="SYNNEX"/>
    <s v="Out"/>
    <m/>
    <m/>
    <s v="Agent Ended"/>
    <s v="amber.wang"/>
    <s v="Resolved"/>
    <n v="199"/>
    <m/>
    <n v="198"/>
    <n v="2"/>
    <n v="113"/>
    <n v="86"/>
    <m/>
    <m/>
    <m/>
    <m/>
    <m/>
    <m/>
    <m/>
    <m/>
  </r>
  <r>
    <x v="0"/>
    <s v="IVR_SmartPlus"/>
    <d v="2025-12-23T00:00:00"/>
    <x v="1"/>
    <s v="2025-12-23 18:57:43"/>
    <s v="2025-12-23 19:00:08"/>
    <x v="0"/>
    <n v="18"/>
    <s v="0916377539"/>
    <s v="FET"/>
    <s v="In"/>
    <m/>
    <m/>
    <s v="Agent Ended"/>
    <s v="evan.liu"/>
    <s v="Resolved"/>
    <n v="141"/>
    <m/>
    <n v="141"/>
    <n v="4"/>
    <n v="79"/>
    <n v="62"/>
    <m/>
    <m/>
    <m/>
    <m/>
    <m/>
    <m/>
    <m/>
    <s v="iOS"/>
  </r>
  <r>
    <x v="0"/>
    <s v="voice"/>
    <d v="2025-12-23T00:00:00"/>
    <x v="1"/>
    <s v="2025-12-23 18:28:09"/>
    <s v="2025-12-23 18:33:05"/>
    <x v="1"/>
    <n v="18"/>
    <s v="0424969933"/>
    <s v="SYNNEX"/>
    <s v="Out"/>
    <m/>
    <m/>
    <s v="Agent Ended"/>
    <s v="evan.liu"/>
    <s v="Resolved"/>
    <n v="294"/>
    <m/>
    <n v="294"/>
    <n v="2"/>
    <n v="185"/>
    <n v="109"/>
    <m/>
    <m/>
    <m/>
    <m/>
    <m/>
    <m/>
    <m/>
    <m/>
  </r>
  <r>
    <x v="0"/>
    <s v="IVR_SmartPlus"/>
    <d v="2025-12-23T00:00:00"/>
    <x v="1"/>
    <s v="2025-12-23 18:09:35"/>
    <s v="2025-12-23 18:11:40"/>
    <x v="0"/>
    <n v="18"/>
    <s v="0922232886"/>
    <s v="FET"/>
    <s v="In"/>
    <m/>
    <m/>
    <s v="Agent Ended"/>
    <s v="evan.liu"/>
    <s v="Resolved"/>
    <n v="122"/>
    <m/>
    <n v="122"/>
    <n v="3"/>
    <n v="80"/>
    <n v="42"/>
    <m/>
    <m/>
    <m/>
    <m/>
    <m/>
    <m/>
    <m/>
    <s v="iOS"/>
  </r>
  <r>
    <x v="0"/>
    <s v="voice"/>
    <d v="2025-12-23T00:00:00"/>
    <x v="1"/>
    <s v="2025-12-23 17:02:16"/>
    <s v="2025-12-23 17:08:53"/>
    <x v="1"/>
    <n v="17"/>
    <s v="073724488"/>
    <s v="SYNNEX"/>
    <s v="Out"/>
    <m/>
    <m/>
    <s v="Agent Ended"/>
    <s v="rex.liao"/>
    <s v="Resolved"/>
    <n v="396"/>
    <m/>
    <n v="396"/>
    <n v="1"/>
    <n v="230"/>
    <n v="166"/>
    <m/>
    <m/>
    <m/>
    <m/>
    <m/>
    <m/>
    <m/>
    <m/>
  </r>
  <r>
    <x v="0"/>
    <s v="voice"/>
    <d v="2025-12-23T00:00:00"/>
    <x v="1"/>
    <s v="2025-12-23 16:48:05"/>
    <s v="2025-12-23 16:54:23"/>
    <x v="1"/>
    <n v="16"/>
    <s v="0226728791"/>
    <s v="SYNNEX"/>
    <s v="Out"/>
    <m/>
    <m/>
    <s v="Customer Ended"/>
    <s v="rex.liao"/>
    <s v="Resolved"/>
    <n v="375"/>
    <m/>
    <n v="376"/>
    <n v="2"/>
    <n v="225"/>
    <n v="150"/>
    <m/>
    <m/>
    <m/>
    <m/>
    <m/>
    <m/>
    <m/>
    <m/>
  </r>
  <r>
    <x v="0"/>
    <s v="IVR_SmartPlus"/>
    <d v="2025-12-23T00:00:00"/>
    <x v="1"/>
    <s v="2025-12-23 16:47:01"/>
    <s v="2025-12-23 16:49:06"/>
    <x v="0"/>
    <n v="16"/>
    <s v="0986128655"/>
    <s v="FET"/>
    <s v="In"/>
    <m/>
    <m/>
    <s v="Agent Ended"/>
    <s v="evan.liu"/>
    <s v="Resolved"/>
    <n v="122"/>
    <m/>
    <n v="122"/>
    <n v="3"/>
    <n v="66"/>
    <n v="56"/>
    <m/>
    <s v="5"/>
    <s v="Yes"/>
    <m/>
    <m/>
    <m/>
    <m/>
    <s v="Android"/>
  </r>
  <r>
    <x v="0"/>
    <s v="voice"/>
    <d v="2025-12-23T00:00:00"/>
    <x v="1"/>
    <s v="2025-12-23 16:44:54"/>
    <s v="2025-12-23 16:47:01"/>
    <x v="1"/>
    <n v="16"/>
    <s v="0287729016"/>
    <s v="SYNNEX"/>
    <s v="Out"/>
    <m/>
    <m/>
    <s v="Customer Ended"/>
    <s v="amber.wang"/>
    <s v="Resolved"/>
    <n v="126"/>
    <m/>
    <n v="126"/>
    <n v="1"/>
    <n v="45"/>
    <n v="81"/>
    <m/>
    <m/>
    <m/>
    <m/>
    <m/>
    <m/>
    <m/>
    <m/>
  </r>
  <r>
    <x v="0"/>
    <s v="IVR_SUR-Retail &amp; Sales support"/>
    <d v="2025-12-23T00:00:00"/>
    <x v="1"/>
    <s v="2025-12-23 16:36:25"/>
    <s v="2025-12-23 16:42:56"/>
    <x v="1"/>
    <n v="16"/>
    <s v="0908014384"/>
    <s v="SYNNEX"/>
    <s v="In"/>
    <m/>
    <m/>
    <s v="Agent Ended"/>
    <s v="amber.wang"/>
    <s v="Resolved"/>
    <n v="388"/>
    <n v="74"/>
    <n v="388"/>
    <n v="3"/>
    <n v="318"/>
    <n v="70"/>
    <m/>
    <m/>
    <m/>
    <m/>
    <m/>
    <m/>
    <m/>
    <m/>
  </r>
  <r>
    <x v="0"/>
    <s v="voice"/>
    <d v="2025-12-23T00:00:00"/>
    <x v="1"/>
    <s v="2025-12-23 16:12:06"/>
    <s v="2025-12-23 16:49:58"/>
    <x v="0"/>
    <n v="16"/>
    <s v="0986128655"/>
    <s v="FET"/>
    <s v="Out"/>
    <m/>
    <m/>
    <s v="Agent Ended"/>
    <s v="JianKai.Ding"/>
    <s v="Resolved"/>
    <n v="2270"/>
    <n v="159"/>
    <n v="2270"/>
    <n v="2"/>
    <n v="2028"/>
    <n v="242"/>
    <m/>
    <m/>
    <m/>
    <m/>
    <m/>
    <m/>
    <m/>
    <s v="Android"/>
  </r>
  <r>
    <x v="0"/>
    <s v="IVR_SUR-Retail &amp; Sales support"/>
    <d v="2025-12-23T00:00:00"/>
    <x v="1"/>
    <s v="2025-12-23 16:01:59"/>
    <s v="2025-12-23 16:07:31"/>
    <x v="1"/>
    <n v="16"/>
    <s v="039333520"/>
    <s v="SYNNEX"/>
    <s v="In"/>
    <m/>
    <m/>
    <s v="Agent Ended"/>
    <s v="evan.liu"/>
    <s v="Resolved"/>
    <n v="329"/>
    <m/>
    <n v="329"/>
    <n v="3"/>
    <n v="219"/>
    <n v="110"/>
    <m/>
    <m/>
    <m/>
    <m/>
    <m/>
    <m/>
    <m/>
    <m/>
  </r>
  <r>
    <x v="0"/>
    <s v="IVR_SmartPlus"/>
    <d v="2025-12-23T00:00:00"/>
    <x v="1"/>
    <s v="2025-12-23 15:39:33"/>
    <s v="2025-12-23 16:03:10"/>
    <x v="0"/>
    <n v="15"/>
    <s v="0986128655"/>
    <s v="FET"/>
    <s v="In"/>
    <m/>
    <m/>
    <s v="Agent Ended"/>
    <s v="JianKai.Ding"/>
    <s v="Resolved"/>
    <n v="1413"/>
    <n v="522"/>
    <n v="1413"/>
    <n v="4"/>
    <n v="1181"/>
    <n v="232"/>
    <m/>
    <m/>
    <m/>
    <m/>
    <m/>
    <m/>
    <m/>
    <s v="Android"/>
  </r>
  <r>
    <x v="0"/>
    <s v="voice"/>
    <d v="2025-12-23T00:00:00"/>
    <x v="1"/>
    <s v="2025-12-23 15:20:15"/>
    <s v="2025-12-23 15:24:25"/>
    <x v="1"/>
    <n v="15"/>
    <s v="0423931203"/>
    <s v="SYNNEX"/>
    <s v="Out"/>
    <m/>
    <m/>
    <s v="Agent Ended"/>
    <s v="JianKai.Ding"/>
    <s v="Resolved"/>
    <n v="249"/>
    <m/>
    <n v="249"/>
    <n v="1"/>
    <n v="133"/>
    <n v="116"/>
    <m/>
    <m/>
    <m/>
    <m/>
    <m/>
    <m/>
    <m/>
    <m/>
  </r>
  <r>
    <x v="0"/>
    <s v="voice"/>
    <d v="2025-12-23T00:00:00"/>
    <x v="1"/>
    <s v="2025-12-23 15:14:12"/>
    <s v="2025-12-23 15:22:48"/>
    <x v="1"/>
    <n v="15"/>
    <s v="077808966"/>
    <s v="SYNNEX"/>
    <s v="Out"/>
    <m/>
    <m/>
    <s v="Agent Ended"/>
    <s v="rex.liao"/>
    <s v="Resolved"/>
    <n v="515"/>
    <m/>
    <n v="515"/>
    <n v="1"/>
    <n v="232"/>
    <n v="283"/>
    <m/>
    <m/>
    <m/>
    <m/>
    <m/>
    <m/>
    <m/>
    <m/>
  </r>
  <r>
    <x v="0"/>
    <s v="voice"/>
    <d v="2025-12-23T00:00:00"/>
    <x v="1"/>
    <s v="2025-12-23 15:05:19"/>
    <s v="2025-12-23 15:10:33"/>
    <x v="1"/>
    <n v="15"/>
    <s v="0423931203"/>
    <s v="SYNNEX"/>
    <s v="Out"/>
    <m/>
    <m/>
    <s v="Agent Ended"/>
    <s v="JianKai.Ding"/>
    <s v="Resolved"/>
    <n v="313"/>
    <m/>
    <n v="312"/>
    <n v="2"/>
    <n v="177"/>
    <n v="136"/>
    <m/>
    <m/>
    <m/>
    <m/>
    <m/>
    <m/>
    <m/>
    <m/>
  </r>
  <r>
    <x v="0"/>
    <s v="voice"/>
    <d v="2025-12-23T00:00:00"/>
    <x v="1"/>
    <s v="2025-12-23 14:55:14"/>
    <s v="2025-12-23 14:57:05"/>
    <x v="1"/>
    <n v="14"/>
    <s v="034806886"/>
    <s v="SYNNEX"/>
    <s v="Out"/>
    <m/>
    <m/>
    <s v="Agent Ended"/>
    <s v="sherry.lin"/>
    <s v="Resolved"/>
    <n v="110"/>
    <m/>
    <n v="109"/>
    <n v="2"/>
    <n v="55"/>
    <n v="55"/>
    <m/>
    <m/>
    <m/>
    <m/>
    <m/>
    <m/>
    <m/>
    <m/>
  </r>
  <r>
    <x v="0"/>
    <s v="IVR_SUR-Retail &amp; Sales support"/>
    <d v="2025-12-23T00:00:00"/>
    <x v="1"/>
    <s v="2025-12-23 14:25:56"/>
    <s v="2025-12-23 14:31:03"/>
    <x v="1"/>
    <n v="14"/>
    <s v="0982526656"/>
    <s v="SYNNEX"/>
    <s v="In"/>
    <m/>
    <m/>
    <s v="Customer Ended"/>
    <s v="molly.song"/>
    <s v="Resolved"/>
    <n v="305"/>
    <m/>
    <n v="305"/>
    <n v="2"/>
    <n v="197"/>
    <n v="108"/>
    <m/>
    <m/>
    <m/>
    <m/>
    <m/>
    <m/>
    <m/>
    <m/>
  </r>
  <r>
    <x v="0"/>
    <s v="IVR_SUR-Claim Service Support"/>
    <d v="2025-12-23T00:00:00"/>
    <x v="1"/>
    <s v="2025-12-23 14:21:36"/>
    <s v="2025-12-23 14:28:59"/>
    <x v="1"/>
    <n v="14"/>
    <s v="034806886"/>
    <s v="SYNNEX"/>
    <s v="In"/>
    <m/>
    <m/>
    <s v="Agent Ended"/>
    <s v="sherry.lin"/>
    <s v="Resolved"/>
    <n v="441"/>
    <m/>
    <n v="441"/>
    <n v="2"/>
    <n v="257"/>
    <n v="184"/>
    <m/>
    <m/>
    <m/>
    <m/>
    <m/>
    <m/>
    <m/>
    <m/>
  </r>
  <r>
    <x v="0"/>
    <s v="IVR_SUR-Retail &amp; Sales support"/>
    <d v="2025-12-23T00:00:00"/>
    <x v="1"/>
    <s v="2025-12-23 14:14:59"/>
    <s v="2025-12-23 14:21:03"/>
    <x v="1"/>
    <n v="14"/>
    <s v="0982585084"/>
    <s v="SYNNEX"/>
    <s v="In"/>
    <m/>
    <m/>
    <s v="Agent Ended"/>
    <s v="sherry.lin"/>
    <s v="Resolved"/>
    <n v="314"/>
    <n v="41"/>
    <n v="314"/>
    <n v="49"/>
    <n v="279"/>
    <n v="35"/>
    <m/>
    <m/>
    <m/>
    <m/>
    <m/>
    <m/>
    <m/>
    <m/>
  </r>
  <r>
    <x v="0"/>
    <s v="voice"/>
    <d v="2025-12-23T00:00:00"/>
    <x v="1"/>
    <s v="2025-12-23 14:02:39"/>
    <s v="2025-12-23 14:06:22"/>
    <x v="1"/>
    <n v="14"/>
    <s v="062902237"/>
    <s v="SYNNEX"/>
    <s v="Out"/>
    <m/>
    <m/>
    <s v="Customer Ended"/>
    <s v="rex.liao"/>
    <s v="Resolved"/>
    <n v="221"/>
    <m/>
    <n v="221"/>
    <n v="1"/>
    <n v="65"/>
    <n v="156"/>
    <m/>
    <m/>
    <m/>
    <m/>
    <m/>
    <m/>
    <m/>
    <m/>
  </r>
  <r>
    <x v="0"/>
    <s v="voice"/>
    <d v="2025-12-23T00:00:00"/>
    <x v="1"/>
    <s v="2025-12-23 13:40:42"/>
    <s v="2025-12-23 13:45:07"/>
    <x v="1"/>
    <n v="13"/>
    <s v="0920668991"/>
    <s v="SYNNEX"/>
    <s v="Out"/>
    <m/>
    <m/>
    <s v="Agent Ended"/>
    <s v="JianKai.Ding"/>
    <s v="Resolved"/>
    <n v="264"/>
    <m/>
    <n v="264"/>
    <n v="1"/>
    <n v="64"/>
    <n v="200"/>
    <m/>
    <m/>
    <m/>
    <m/>
    <m/>
    <m/>
    <m/>
    <m/>
  </r>
  <r>
    <x v="0"/>
    <s v="IVR_SUR-Claim Service Support"/>
    <d v="2025-12-23T00:00:00"/>
    <x v="1"/>
    <s v="2025-12-23 13:14:06"/>
    <s v="2025-12-23 13:27:53"/>
    <x v="1"/>
    <n v="13"/>
    <s v="048336255"/>
    <s v="SYNNEX"/>
    <s v="In"/>
    <m/>
    <m/>
    <s v="Customer Ended"/>
    <s v="JianKai.Ding"/>
    <s v="Resolved"/>
    <n v="823"/>
    <n v="221"/>
    <n v="823"/>
    <n v="4"/>
    <n v="646"/>
    <n v="177"/>
    <m/>
    <m/>
    <m/>
    <m/>
    <m/>
    <m/>
    <m/>
    <m/>
  </r>
  <r>
    <x v="0"/>
    <s v="voice"/>
    <d v="2025-12-23T00:00:00"/>
    <x v="1"/>
    <s v="2025-12-23 12:30:49"/>
    <s v="2025-12-23 12:33:57"/>
    <x v="1"/>
    <n v="12"/>
    <s v="0928933305"/>
    <s v="SYNNEX"/>
    <s v="Out"/>
    <m/>
    <m/>
    <s v="Agent Ended"/>
    <s v="sherry.lin"/>
    <s v="Resolved"/>
    <n v="186"/>
    <m/>
    <n v="186"/>
    <n v="2"/>
    <n v="152"/>
    <n v="34"/>
    <m/>
    <m/>
    <m/>
    <m/>
    <m/>
    <m/>
    <m/>
    <m/>
  </r>
  <r>
    <x v="0"/>
    <s v="voice"/>
    <d v="2025-12-23T00:00:00"/>
    <x v="1"/>
    <s v="2025-12-23 12:26:50"/>
    <s v="2025-12-23 12:29:51"/>
    <x v="1"/>
    <n v="12"/>
    <s v="0958300007"/>
    <s v="SYNNEX"/>
    <s v="Out"/>
    <m/>
    <m/>
    <s v="Agent Ended"/>
    <s v="sherry.lin"/>
    <s v="Resolved"/>
    <n v="180"/>
    <m/>
    <n v="180"/>
    <n v="1"/>
    <n v="140"/>
    <n v="40"/>
    <m/>
    <m/>
    <m/>
    <m/>
    <m/>
    <m/>
    <m/>
    <m/>
  </r>
  <r>
    <x v="0"/>
    <s v="IVR_SUR-Retail &amp; Sales support"/>
    <d v="2025-12-23T00:00:00"/>
    <x v="1"/>
    <s v="2025-12-23 12:19:15"/>
    <s v="2025-12-23 12:27:18"/>
    <x v="1"/>
    <n v="12"/>
    <s v="0909626245"/>
    <s v="SYNNEX"/>
    <s v="In"/>
    <m/>
    <m/>
    <s v="Agent Ended"/>
    <s v="JianKai.Ding"/>
    <s v="Resolved"/>
    <n v="479"/>
    <m/>
    <n v="479"/>
    <n v="4"/>
    <n v="349"/>
    <n v="130"/>
    <m/>
    <m/>
    <m/>
    <m/>
    <m/>
    <m/>
    <m/>
    <m/>
  </r>
  <r>
    <x v="0"/>
    <s v="voice"/>
    <d v="2025-12-23T00:00:00"/>
    <x v="1"/>
    <s v="2025-12-23 12:03:31"/>
    <s v="2025-12-23 12:08:29"/>
    <x v="1"/>
    <n v="12"/>
    <s v="0936143902"/>
    <s v="SYNNEX"/>
    <s v="Out"/>
    <m/>
    <m/>
    <s v="Customer Ended"/>
    <s v="JianKai.Ding"/>
    <s v="Resolved"/>
    <n v="297"/>
    <m/>
    <n v="296"/>
    <n v="1"/>
    <n v="149"/>
    <n v="148"/>
    <m/>
    <m/>
    <m/>
    <m/>
    <m/>
    <m/>
    <m/>
    <m/>
  </r>
  <r>
    <x v="0"/>
    <s v="voice"/>
    <d v="2025-12-23T00:00:00"/>
    <x v="1"/>
    <s v="2025-12-23 12:02:00"/>
    <s v="2025-12-23 12:03:53"/>
    <x v="1"/>
    <n v="12"/>
    <s v="062158890"/>
    <s v="SYNNEX"/>
    <s v="Out"/>
    <m/>
    <m/>
    <s v="Agent Ended"/>
    <s v="sherry.lin"/>
    <s v="Resolved"/>
    <n v="111"/>
    <m/>
    <n v="112"/>
    <n v="1"/>
    <n v="69"/>
    <n v="42"/>
    <m/>
    <m/>
    <m/>
    <m/>
    <m/>
    <m/>
    <m/>
    <m/>
  </r>
  <r>
    <x v="0"/>
    <s v="IVR_SmartPlus"/>
    <d v="2025-12-22T00:00:00"/>
    <x v="2"/>
    <s v="2025-12-22 22:04:30"/>
    <s v="2025-12-22 22:07:02"/>
    <x v="0"/>
    <n v="22"/>
    <s v="0966825810"/>
    <s v="FET"/>
    <s v="In"/>
    <m/>
    <m/>
    <s v="Agent Ended"/>
    <s v="amber.wang"/>
    <s v="Resolved"/>
    <n v="148"/>
    <m/>
    <n v="148"/>
    <n v="4"/>
    <n v="112"/>
    <n v="36"/>
    <m/>
    <m/>
    <m/>
    <m/>
    <m/>
    <m/>
    <m/>
    <s v="iOS"/>
  </r>
  <r>
    <x v="0"/>
    <s v="voice"/>
    <d v="2025-12-22T00:00:00"/>
    <x v="2"/>
    <s v="2025-12-22 20:55:29"/>
    <s v="2025-12-22 20:58:40"/>
    <x v="1"/>
    <n v="20"/>
    <s v="0425350413"/>
    <s v="SYNNEX"/>
    <s v="Out"/>
    <m/>
    <m/>
    <s v="Agent Ended"/>
    <s v="alex.chen"/>
    <s v="Resolved"/>
    <n v="190"/>
    <m/>
    <n v="189"/>
    <n v="2"/>
    <n v="59"/>
    <n v="131"/>
    <m/>
    <m/>
    <m/>
    <m/>
    <m/>
    <m/>
    <m/>
    <m/>
  </r>
  <r>
    <x v="0"/>
    <s v="voice"/>
    <d v="2025-12-22T00:00:00"/>
    <x v="2"/>
    <s v="2025-12-22 20:51:41"/>
    <s v="2025-12-22 20:54:25"/>
    <x v="1"/>
    <n v="20"/>
    <s v="034666665"/>
    <s v="SYNNEX"/>
    <s v="Out"/>
    <m/>
    <m/>
    <s v="Agent Ended"/>
    <s v="Howard.Chen"/>
    <s v="Resolved"/>
    <n v="161"/>
    <m/>
    <n v="162"/>
    <n v="2"/>
    <n v="91"/>
    <n v="70"/>
    <m/>
    <m/>
    <m/>
    <m/>
    <m/>
    <m/>
    <m/>
    <m/>
  </r>
  <r>
    <x v="0"/>
    <s v="voice"/>
    <d v="2025-12-22T00:00:00"/>
    <x v="2"/>
    <s v="2025-12-22 20:39:51"/>
    <s v="2025-12-22 20:42:25"/>
    <x v="1"/>
    <n v="20"/>
    <s v="0908014384"/>
    <s v="SYNNEX"/>
    <s v="Out"/>
    <m/>
    <m/>
    <s v="Agent Ended"/>
    <s v="alex.chen"/>
    <s v="Resolved"/>
    <n v="153"/>
    <m/>
    <n v="152"/>
    <n v="1"/>
    <n v="56"/>
    <n v="97"/>
    <m/>
    <m/>
    <m/>
    <m/>
    <m/>
    <m/>
    <m/>
    <m/>
  </r>
  <r>
    <x v="0"/>
    <s v="IVR_HappyTech"/>
    <d v="2025-12-22T00:00:00"/>
    <x v="2"/>
    <s v="2025-12-22 19:20:12"/>
    <s v="2025-12-22 19:44:13"/>
    <x v="0"/>
    <n v="19"/>
    <s v="0919995430"/>
    <s v="CHT"/>
    <s v="In"/>
    <m/>
    <m/>
    <s v="Agent Ended"/>
    <s v="amber.wang"/>
    <s v="Resolved"/>
    <n v="1438"/>
    <m/>
    <n v="1438"/>
    <n v="4"/>
    <n v="1177"/>
    <n v="261"/>
    <m/>
    <s v="5"/>
    <s v="Yes"/>
    <m/>
    <m/>
    <m/>
    <m/>
    <s v="Android"/>
  </r>
  <r>
    <x v="0"/>
    <s v="voice"/>
    <d v="2025-12-22T00:00:00"/>
    <x v="2"/>
    <s v="2025-12-22 18:55:12"/>
    <s v="2025-12-22 19:01:52"/>
    <x v="1"/>
    <n v="18"/>
    <s v="0968355226"/>
    <s v="SYNNEX"/>
    <s v="Out"/>
    <m/>
    <m/>
    <s v="Agent Ended"/>
    <s v="Howard.Chen"/>
    <s v="Resolved"/>
    <n v="399"/>
    <m/>
    <n v="398"/>
    <n v="1"/>
    <n v="216"/>
    <n v="183"/>
    <m/>
    <m/>
    <m/>
    <m/>
    <m/>
    <m/>
    <m/>
    <m/>
  </r>
  <r>
    <x v="0"/>
    <s v="voice"/>
    <d v="2025-12-22T00:00:00"/>
    <x v="2"/>
    <s v="2025-12-22 18:05:54"/>
    <s v="2025-12-22 18:15:19"/>
    <x v="1"/>
    <n v="18"/>
    <s v="0229652199"/>
    <s v="SYNNEX"/>
    <s v="Out"/>
    <m/>
    <m/>
    <s v="Agent Ended"/>
    <s v="Howard.Chen"/>
    <s v="Resolved"/>
    <n v="564"/>
    <n v="86"/>
    <n v="564"/>
    <n v="1"/>
    <n v="410"/>
    <n v="154"/>
    <m/>
    <m/>
    <m/>
    <m/>
    <m/>
    <m/>
    <m/>
    <m/>
  </r>
  <r>
    <x v="0"/>
    <s v="voice"/>
    <d v="2025-12-22T00:00:00"/>
    <x v="2"/>
    <s v="2025-12-22 17:22:33"/>
    <s v="2025-12-22 17:26:52"/>
    <x v="1"/>
    <n v="17"/>
    <s v="0227855679"/>
    <s v="SYNNEX"/>
    <s v="Out"/>
    <m/>
    <m/>
    <s v="Customer Ended"/>
    <s v="JianKai.Ding"/>
    <s v="Resolved"/>
    <n v="257"/>
    <m/>
    <n v="257"/>
    <n v="2"/>
    <n v="130"/>
    <n v="127"/>
    <m/>
    <m/>
    <m/>
    <m/>
    <m/>
    <m/>
    <m/>
    <m/>
  </r>
  <r>
    <x v="0"/>
    <s v="voice"/>
    <d v="2025-12-22T00:00:00"/>
    <x v="2"/>
    <s v="2025-12-22 17:17:07"/>
    <s v="2025-12-22 17:23:58"/>
    <x v="1"/>
    <n v="17"/>
    <s v="048336255"/>
    <s v="SYNNEX"/>
    <s v="Out"/>
    <m/>
    <m/>
    <s v="Agent Ended"/>
    <s v="amber.wang"/>
    <s v="Resolved"/>
    <n v="410"/>
    <m/>
    <n v="410"/>
    <n v="1"/>
    <n v="339"/>
    <n v="71"/>
    <m/>
    <m/>
    <m/>
    <m/>
    <m/>
    <m/>
    <m/>
    <m/>
  </r>
  <r>
    <x v="0"/>
    <s v="IVR_SUR-Retail &amp; Sales support"/>
    <d v="2025-12-22T00:00:00"/>
    <x v="2"/>
    <s v="2025-12-22 17:01:16"/>
    <s v="2025-12-22 17:05:08"/>
    <x v="1"/>
    <n v="17"/>
    <s v="0930202803"/>
    <s v="SYNNEX"/>
    <s v="In"/>
    <m/>
    <m/>
    <s v="Agent Ended"/>
    <s v="amber.wang"/>
    <s v="Resolved"/>
    <n v="229"/>
    <m/>
    <n v="229"/>
    <n v="3"/>
    <n v="117"/>
    <n v="112"/>
    <m/>
    <m/>
    <m/>
    <m/>
    <m/>
    <m/>
    <m/>
    <m/>
  </r>
  <r>
    <x v="0"/>
    <s v="voice"/>
    <d v="2025-12-22T00:00:00"/>
    <x v="2"/>
    <s v="2025-12-22 16:36:28"/>
    <s v="2025-12-22 16:44:49"/>
    <x v="1"/>
    <n v="16"/>
    <s v="0425298208"/>
    <s v="SYNNEX"/>
    <s v="Out"/>
    <m/>
    <m/>
    <s v="Customer Ended"/>
    <s v="JianKai.Ding"/>
    <s v="Resolved"/>
    <n v="501"/>
    <m/>
    <n v="500"/>
    <n v="1"/>
    <n v="267"/>
    <n v="234"/>
    <m/>
    <m/>
    <m/>
    <m/>
    <m/>
    <m/>
    <m/>
    <m/>
  </r>
  <r>
    <x v="0"/>
    <s v="voice"/>
    <d v="2025-12-22T00:00:00"/>
    <x v="2"/>
    <s v="2025-12-22 16:30:27"/>
    <s v="2025-12-22 16:39:01"/>
    <x v="1"/>
    <n v="16"/>
    <s v="0226728791"/>
    <s v="SYNNEX"/>
    <s v="Out"/>
    <m/>
    <m/>
    <s v="Agent Ended"/>
    <s v="rex.liao"/>
    <s v="Resolved"/>
    <n v="513"/>
    <m/>
    <n v="513"/>
    <n v="1"/>
    <n v="408"/>
    <n v="105"/>
    <m/>
    <m/>
    <m/>
    <m/>
    <m/>
    <m/>
    <m/>
    <m/>
  </r>
  <r>
    <x v="0"/>
    <s v="voice"/>
    <d v="2025-12-22T00:00:00"/>
    <x v="2"/>
    <s v="2025-12-22 16:15:52"/>
    <s v="2025-12-22 16:18:43"/>
    <x v="1"/>
    <n v="16"/>
    <s v="087239323"/>
    <s v="SYNNEX"/>
    <s v="Out"/>
    <m/>
    <m/>
    <s v="Agent Ended"/>
    <s v="alex.chen"/>
    <s v="Resolved"/>
    <n v="170"/>
    <m/>
    <n v="170"/>
    <n v="2"/>
    <n v="60"/>
    <n v="110"/>
    <m/>
    <m/>
    <m/>
    <m/>
    <m/>
    <m/>
    <m/>
    <m/>
  </r>
  <r>
    <x v="0"/>
    <s v="IVR_SUR-Retail &amp; Sales support"/>
    <d v="2025-12-22T00:00:00"/>
    <x v="2"/>
    <s v="2025-12-22 15:50:58"/>
    <s v="2025-12-22 15:54:25"/>
    <x v="1"/>
    <n v="15"/>
    <s v="079623938"/>
    <s v="SYNNEX"/>
    <s v="In"/>
    <m/>
    <m/>
    <s v="Agent Ended"/>
    <s v="amber.wang"/>
    <s v="Resolved"/>
    <n v="204"/>
    <n v="72"/>
    <n v="204"/>
    <n v="3"/>
    <n v="140"/>
    <n v="64"/>
    <m/>
    <m/>
    <m/>
    <m/>
    <m/>
    <m/>
    <m/>
    <m/>
  </r>
  <r>
    <x v="0"/>
    <s v="voice"/>
    <d v="2025-12-22T00:00:00"/>
    <x v="2"/>
    <s v="2025-12-22 15:44:59"/>
    <s v="2025-12-22 15:46:38"/>
    <x v="1"/>
    <n v="15"/>
    <s v="0933938163"/>
    <s v="SYNNEX"/>
    <s v="Out"/>
    <m/>
    <m/>
    <s v="Agent Ended"/>
    <s v="Howard.Chen"/>
    <s v="Resolved"/>
    <n v="98"/>
    <m/>
    <n v="97"/>
    <n v="2"/>
    <n v="73"/>
    <n v="25"/>
    <m/>
    <m/>
    <m/>
    <m/>
    <m/>
    <m/>
    <m/>
    <m/>
  </r>
  <r>
    <x v="0"/>
    <s v="voice"/>
    <d v="2025-12-22T00:00:00"/>
    <x v="2"/>
    <s v="2025-12-22 15:30:04"/>
    <s v="2025-12-22 15:33:14"/>
    <x v="1"/>
    <n v="15"/>
    <s v="047775788"/>
    <s v="SYNNEX"/>
    <s v="Out"/>
    <m/>
    <m/>
    <s v="Agent Ended"/>
    <s v="alex.chen"/>
    <s v="Resolved"/>
    <n v="188"/>
    <m/>
    <n v="189"/>
    <n v="1"/>
    <n v="103"/>
    <n v="85"/>
    <m/>
    <m/>
    <m/>
    <m/>
    <m/>
    <m/>
    <m/>
    <m/>
  </r>
  <r>
    <x v="0"/>
    <s v="voice"/>
    <d v="2025-12-22T00:00:00"/>
    <x v="2"/>
    <s v="2025-12-22 15:25:55"/>
    <s v="2025-12-22 15:28:30"/>
    <x v="1"/>
    <n v="15"/>
    <s v="0287729016"/>
    <s v="SYNNEX"/>
    <s v="Out"/>
    <m/>
    <m/>
    <s v="Agent Ended"/>
    <s v="JianKai.Ding"/>
    <s v="Resolved"/>
    <n v="154"/>
    <m/>
    <n v="154"/>
    <n v="1"/>
    <n v="75"/>
    <n v="79"/>
    <m/>
    <m/>
    <m/>
    <m/>
    <m/>
    <m/>
    <m/>
    <m/>
  </r>
  <r>
    <x v="0"/>
    <s v="voice"/>
    <d v="2025-12-22T00:00:00"/>
    <x v="2"/>
    <s v="2025-12-22 15:19:13"/>
    <s v="2025-12-22 15:22:35"/>
    <x v="1"/>
    <n v="15"/>
    <s v="0925368200"/>
    <s v="SYNNEX"/>
    <s v="Out"/>
    <m/>
    <m/>
    <s v="Agent Ended"/>
    <s v="alex.chen"/>
    <s v="Resolved"/>
    <n v="200"/>
    <m/>
    <n v="200"/>
    <n v="2"/>
    <n v="96"/>
    <n v="104"/>
    <m/>
    <m/>
    <m/>
    <m/>
    <m/>
    <m/>
    <m/>
    <m/>
  </r>
  <r>
    <x v="0"/>
    <s v="voice"/>
    <d v="2025-12-22T00:00:00"/>
    <x v="2"/>
    <s v="2025-12-22 15:16:05"/>
    <s v="2025-12-22 15:19:01"/>
    <x v="1"/>
    <n v="15"/>
    <s v="0226020033"/>
    <s v="SYNNEX"/>
    <s v="Out"/>
    <m/>
    <m/>
    <s v="Agent Ended"/>
    <s v="alex.chen"/>
    <s v="Resolved"/>
    <n v="174"/>
    <m/>
    <n v="175"/>
    <n v="1"/>
    <n v="79"/>
    <n v="95"/>
    <m/>
    <m/>
    <m/>
    <m/>
    <m/>
    <m/>
    <m/>
    <m/>
  </r>
  <r>
    <x v="0"/>
    <s v="IVR_SUR-Retail &amp; Sales support"/>
    <d v="2025-12-22T00:00:00"/>
    <x v="2"/>
    <s v="2025-12-22 15:15:02"/>
    <s v="2025-12-22 15:18:25"/>
    <x v="1"/>
    <n v="15"/>
    <s v="0911863934"/>
    <s v="SYNNEX"/>
    <s v="In"/>
    <m/>
    <m/>
    <s v="Agent Ended"/>
    <s v="amber.wang"/>
    <s v="Resolved"/>
    <n v="198"/>
    <n v="37"/>
    <n v="198"/>
    <n v="4"/>
    <n v="120"/>
    <n v="78"/>
    <m/>
    <m/>
    <m/>
    <m/>
    <m/>
    <m/>
    <m/>
    <m/>
  </r>
  <r>
    <x v="0"/>
    <s v="voice"/>
    <d v="2025-12-22T00:00:00"/>
    <x v="2"/>
    <s v="2025-12-22 15:08:31"/>
    <s v="2025-12-22 15:16:34"/>
    <x v="1"/>
    <n v="15"/>
    <s v="0423019788"/>
    <s v="SYNNEX"/>
    <s v="Out"/>
    <m/>
    <m/>
    <s v="Agent Ended"/>
    <s v="JianKai.Ding"/>
    <s v="Resolved"/>
    <n v="482"/>
    <m/>
    <n v="482"/>
    <n v="1"/>
    <n v="337"/>
    <n v="145"/>
    <m/>
    <m/>
    <m/>
    <m/>
    <m/>
    <m/>
    <m/>
    <m/>
  </r>
  <r>
    <x v="0"/>
    <s v="IVR_SUR-Retail &amp; Sales support"/>
    <d v="2025-12-22T00:00:00"/>
    <x v="2"/>
    <s v="2025-12-22 15:00:34"/>
    <s v="2025-12-22 15:10:18"/>
    <x v="1"/>
    <n v="15"/>
    <s v="0906709066"/>
    <s v="SYNNEX"/>
    <s v="In"/>
    <m/>
    <m/>
    <s v="Agent Ended"/>
    <s v="alex.chen"/>
    <s v="Resolved"/>
    <n v="581"/>
    <m/>
    <n v="581"/>
    <n v="3"/>
    <n v="459"/>
    <n v="122"/>
    <m/>
    <m/>
    <m/>
    <m/>
    <m/>
    <m/>
    <m/>
    <m/>
  </r>
  <r>
    <x v="0"/>
    <s v="voice"/>
    <d v="2025-12-22T00:00:00"/>
    <x v="2"/>
    <s v="2025-12-22 14:30:51"/>
    <s v="2025-12-22 14:37:19"/>
    <x v="1"/>
    <n v="14"/>
    <s v="0908999773"/>
    <s v="SYNNEX"/>
    <s v="Out"/>
    <m/>
    <m/>
    <s v="Agent Ended"/>
    <s v="rex.liao"/>
    <s v="Resolved"/>
    <n v="386"/>
    <m/>
    <n v="386"/>
    <n v="2"/>
    <n v="102"/>
    <n v="284"/>
    <m/>
    <m/>
    <m/>
    <m/>
    <m/>
    <m/>
    <m/>
    <m/>
  </r>
  <r>
    <x v="0"/>
    <s v="voice"/>
    <d v="2025-12-22T00:00:00"/>
    <x v="2"/>
    <s v="2025-12-22 14:28:26"/>
    <s v="2025-12-22 14:35:45"/>
    <x v="1"/>
    <n v="14"/>
    <s v="0226020033"/>
    <s v="SYNNEX"/>
    <s v="Out"/>
    <m/>
    <m/>
    <s v="Agent Ended"/>
    <s v="alex.chen"/>
    <s v="Resolved"/>
    <n v="438"/>
    <m/>
    <n v="438"/>
    <n v="1"/>
    <n v="210"/>
    <n v="228"/>
    <m/>
    <m/>
    <m/>
    <m/>
    <m/>
    <m/>
    <m/>
    <m/>
  </r>
  <r>
    <x v="0"/>
    <s v="voice"/>
    <d v="2025-12-22T00:00:00"/>
    <x v="2"/>
    <s v="2025-12-22 13:40:38"/>
    <s v="2025-12-22 13:47:53"/>
    <x v="1"/>
    <n v="13"/>
    <s v="0423217711"/>
    <s v="SYNNEX"/>
    <s v="Out"/>
    <m/>
    <m/>
    <s v="Customer Ended"/>
    <s v="JianKai.Ding"/>
    <s v="Resolved"/>
    <n v="434"/>
    <m/>
    <n v="434"/>
    <n v="1"/>
    <n v="324"/>
    <n v="110"/>
    <m/>
    <m/>
    <m/>
    <m/>
    <m/>
    <m/>
    <m/>
    <m/>
  </r>
  <r>
    <x v="0"/>
    <s v="IVR_SUR-Retail &amp; Sales support"/>
    <d v="2025-12-22T00:00:00"/>
    <x v="2"/>
    <s v="2025-12-22 13:38:36"/>
    <s v="2025-12-22 13:48:01"/>
    <x v="1"/>
    <n v="13"/>
    <s v="0925368200"/>
    <s v="SYNNEX"/>
    <s v="In"/>
    <m/>
    <m/>
    <s v="Customer Ended"/>
    <s v="alex.chen"/>
    <s v="Resolved"/>
    <n v="561"/>
    <m/>
    <n v="561"/>
    <n v="4"/>
    <n v="295"/>
    <n v="266"/>
    <m/>
    <m/>
    <m/>
    <m/>
    <m/>
    <m/>
    <m/>
    <m/>
  </r>
  <r>
    <x v="0"/>
    <s v="voice"/>
    <d v="2025-12-22T00:00:00"/>
    <x v="2"/>
    <s v="2025-12-22 13:25:25"/>
    <s v="2025-12-22 13:32:15"/>
    <x v="1"/>
    <n v="13"/>
    <s v="052251888"/>
    <s v="SYNNEX"/>
    <s v="Out"/>
    <m/>
    <m/>
    <s v="Customer Ended"/>
    <s v="JianKai.Ding"/>
    <s v="Resolved"/>
    <n v="408"/>
    <m/>
    <n v="408"/>
    <n v="2"/>
    <n v="171"/>
    <n v="237"/>
    <m/>
    <m/>
    <m/>
    <m/>
    <m/>
    <m/>
    <m/>
    <m/>
  </r>
  <r>
    <x v="0"/>
    <s v="voice"/>
    <d v="2025-12-22T00:00:00"/>
    <x v="2"/>
    <s v="2025-12-22 13:10:29"/>
    <s v="2025-12-22 13:22:20"/>
    <x v="1"/>
    <n v="13"/>
    <s v="052751888"/>
    <s v="SYNNEX"/>
    <s v="Out"/>
    <m/>
    <m/>
    <s v="Customer Ended"/>
    <s v="JianKai.Ding"/>
    <s v="Resolved"/>
    <n v="709"/>
    <n v="22"/>
    <n v="710"/>
    <n v="1"/>
    <n v="482"/>
    <n v="227"/>
    <m/>
    <m/>
    <m/>
    <m/>
    <m/>
    <m/>
    <m/>
    <m/>
  </r>
  <r>
    <x v="0"/>
    <s v="IVR_SUR-Retail &amp; Sales support"/>
    <d v="2025-12-22T00:00:00"/>
    <x v="2"/>
    <s v="2025-12-22 13:00:22"/>
    <s v="2025-12-22 13:08:10"/>
    <x v="1"/>
    <n v="12"/>
    <s v="052292888"/>
    <s v="SYNNEX"/>
    <s v="In"/>
    <m/>
    <m/>
    <s v="Customer Ended"/>
    <s v="JianKai.Ding"/>
    <s v="Resolved"/>
    <n v="452"/>
    <m/>
    <n v="452"/>
    <n v="16"/>
    <n v="270"/>
    <n v="182"/>
    <m/>
    <m/>
    <m/>
    <m/>
    <m/>
    <m/>
    <m/>
    <m/>
  </r>
  <r>
    <x v="0"/>
    <s v="voice"/>
    <d v="2025-12-22T00:00:00"/>
    <x v="2"/>
    <s v="2025-12-22 12:53:48"/>
    <s v="2025-12-22 13:00:35"/>
    <x v="1"/>
    <n v="12"/>
    <s v="052251888"/>
    <s v="SYNNEX"/>
    <s v="Out"/>
    <m/>
    <m/>
    <s v="Customer Ended"/>
    <s v="JianKai.Ding"/>
    <s v="Resolved"/>
    <n v="406"/>
    <m/>
    <n v="406"/>
    <n v="1"/>
    <n v="299"/>
    <n v="107"/>
    <m/>
    <m/>
    <m/>
    <m/>
    <m/>
    <m/>
    <m/>
    <m/>
  </r>
  <r>
    <x v="0"/>
    <s v="IVR_SmartPlus"/>
    <d v="2025-12-22T00:00:00"/>
    <x v="2"/>
    <s v="2025-12-22 12:49:09"/>
    <s v="2025-12-22 13:04:33"/>
    <x v="0"/>
    <n v="12"/>
    <s v="0986128655"/>
    <s v="FET"/>
    <s v="In"/>
    <m/>
    <m/>
    <s v="Agent Ended"/>
    <s v="alex.chen"/>
    <s v="Resolved"/>
    <n v="921"/>
    <m/>
    <n v="921"/>
    <n v="3"/>
    <n v="729"/>
    <n v="192"/>
    <m/>
    <s v="5"/>
    <s v="Yes"/>
    <m/>
    <m/>
    <m/>
    <m/>
    <s v="Android"/>
  </r>
  <r>
    <x v="0"/>
    <s v="voice"/>
    <d v="2025-12-22T00:00:00"/>
    <x v="2"/>
    <s v="2025-12-22 12:36:44"/>
    <s v="2025-12-22 12:40:37"/>
    <x v="1"/>
    <n v="12"/>
    <s v="0423019788"/>
    <s v="SYNNEX"/>
    <s v="Out"/>
    <m/>
    <m/>
    <s v="Customer Ended"/>
    <s v="JianKai.Ding"/>
    <s v="Resolved"/>
    <n v="232"/>
    <m/>
    <n v="231"/>
    <n v="1"/>
    <n v="103"/>
    <n v="129"/>
    <m/>
    <m/>
    <m/>
    <m/>
    <m/>
    <m/>
    <m/>
    <m/>
  </r>
  <r>
    <x v="0"/>
    <s v="voice"/>
    <d v="2025-12-22T00:00:00"/>
    <x v="2"/>
    <s v="2025-12-22 12:32:55"/>
    <s v="2025-12-22 12:39:29"/>
    <x v="1"/>
    <n v="12"/>
    <s v="047775788"/>
    <s v="SYNNEX"/>
    <s v="Out"/>
    <m/>
    <m/>
    <s v="Customer Ended"/>
    <s v="alex.chen"/>
    <s v="Resolved"/>
    <n v="393"/>
    <m/>
    <n v="393"/>
    <n v="1"/>
    <n v="227"/>
    <n v="166"/>
    <m/>
    <m/>
    <m/>
    <m/>
    <m/>
    <m/>
    <m/>
    <m/>
  </r>
  <r>
    <x v="0"/>
    <s v="voice"/>
    <d v="2025-12-22T00:00:00"/>
    <x v="2"/>
    <s v="2025-12-22 12:19:27"/>
    <s v="2025-12-22 12:24:13"/>
    <x v="1"/>
    <n v="12"/>
    <s v="0983532787"/>
    <s v="SYNNEX"/>
    <s v="Out"/>
    <m/>
    <m/>
    <s v="Customer Ended"/>
    <s v="rex.liao"/>
    <s v="Resolved"/>
    <n v="284"/>
    <m/>
    <n v="284"/>
    <n v="1"/>
    <n v="191"/>
    <n v="93"/>
    <m/>
    <m/>
    <m/>
    <m/>
    <m/>
    <m/>
    <m/>
    <m/>
  </r>
  <r>
    <x v="0"/>
    <s v="voice"/>
    <d v="2025-12-22T00:00:00"/>
    <x v="2"/>
    <s v="2025-12-22 12:08:34"/>
    <s v="2025-12-22 12:15:46"/>
    <x v="1"/>
    <n v="12"/>
    <s v="0908014384"/>
    <s v="SYNNEX"/>
    <s v="Out"/>
    <m/>
    <m/>
    <s v="Agent Ended"/>
    <s v="alex.chen"/>
    <s v="Resolved"/>
    <n v="431"/>
    <m/>
    <n v="431"/>
    <n v="1"/>
    <n v="311"/>
    <n v="120"/>
    <m/>
    <m/>
    <m/>
    <m/>
    <m/>
    <m/>
    <m/>
    <m/>
  </r>
  <r>
    <x v="0"/>
    <s v="IVR_HappyTech"/>
    <d v="2025-12-22T00:00:00"/>
    <x v="2"/>
    <s v="2025-12-22 10:26:23"/>
    <s v="2025-12-22 11:32:05"/>
    <x v="0"/>
    <n v="10"/>
    <s v="0919995430"/>
    <s v="CHT"/>
    <s v="In"/>
    <m/>
    <m/>
    <s v="Agent Ended"/>
    <s v="rex.liao"/>
    <s v="Resolved"/>
    <n v="3892"/>
    <m/>
    <n v="3893"/>
    <n v="49"/>
    <n v="3620"/>
    <n v="272"/>
    <m/>
    <s v="5"/>
    <s v="Yes"/>
    <m/>
    <m/>
    <m/>
    <m/>
    <s v="Android"/>
  </r>
  <r>
    <x v="0"/>
    <s v="voice"/>
    <d v="2025-12-22T00:00:00"/>
    <x v="2"/>
    <s v="2025-12-22 10:20:57"/>
    <s v="2025-12-22 11:32:32"/>
    <x v="0"/>
    <n v="10"/>
    <s v="0930081238"/>
    <s v="FET"/>
    <s v="Out"/>
    <m/>
    <m/>
    <s v="Agent Ended"/>
    <s v="JianKai.Ding"/>
    <s v="Resolved"/>
    <n v="4294"/>
    <n v="94"/>
    <n v="4294"/>
    <n v="1"/>
    <n v="3906"/>
    <n v="388"/>
    <m/>
    <m/>
    <m/>
    <m/>
    <m/>
    <m/>
    <m/>
    <s v="Android"/>
  </r>
  <r>
    <x v="0"/>
    <s v="IVR_SmartPlus"/>
    <d v="2025-12-21T00:00:00"/>
    <x v="5"/>
    <s v="2025-12-21 21:09:53"/>
    <s v="2025-12-21 21:15:30"/>
    <x v="0"/>
    <n v="21"/>
    <s v="0926456787"/>
    <s v="FET"/>
    <s v="In"/>
    <m/>
    <m/>
    <s v="Agent Ended"/>
    <s v="alex.chen"/>
    <s v="Resolved"/>
    <n v="332"/>
    <m/>
    <n v="332"/>
    <n v="4"/>
    <n v="161"/>
    <n v="171"/>
    <m/>
    <m/>
    <m/>
    <m/>
    <m/>
    <m/>
    <m/>
    <m/>
  </r>
  <r>
    <x v="0"/>
    <s v="IVR_HappyTech"/>
    <d v="2025-12-21T00:00:00"/>
    <x v="5"/>
    <s v="2025-12-21 20:31:54"/>
    <s v="2025-12-21 21:01:37"/>
    <x v="0"/>
    <n v="20"/>
    <s v="0919995430"/>
    <s v="CHT"/>
    <s v="In"/>
    <m/>
    <m/>
    <s v="Agent Ended"/>
    <s v="alex.chen"/>
    <s v="Resolved"/>
    <n v="1778"/>
    <m/>
    <n v="1779"/>
    <n v="4"/>
    <n v="1496"/>
    <n v="282"/>
    <m/>
    <s v="5"/>
    <s v="Yes"/>
    <m/>
    <m/>
    <m/>
    <m/>
    <s v="Android"/>
  </r>
  <r>
    <x v="0"/>
    <s v="IVR_SmartPlus"/>
    <d v="2025-12-21T00:00:00"/>
    <x v="5"/>
    <s v="2025-12-21 18:56:03"/>
    <s v="2025-12-21 18:58:31"/>
    <x v="0"/>
    <n v="18"/>
    <s v="0981068032"/>
    <s v="FET"/>
    <s v="In"/>
    <m/>
    <m/>
    <s v="Agent Ended"/>
    <s v="alex.chen"/>
    <s v="Resolved"/>
    <n v="145"/>
    <m/>
    <n v="145"/>
    <n v="3"/>
    <n v="78"/>
    <n v="67"/>
    <m/>
    <s v="5"/>
    <s v="Yes"/>
    <m/>
    <m/>
    <m/>
    <m/>
    <s v="iOS"/>
  </r>
  <r>
    <x v="0"/>
    <s v="IVR_SmartPlus"/>
    <d v="2025-12-21T00:00:00"/>
    <x v="5"/>
    <s v="2025-12-21 17:30:47"/>
    <s v="2025-12-21 17:34:25"/>
    <x v="0"/>
    <n v="17"/>
    <s v="0973255602"/>
    <s v="FET"/>
    <s v="In"/>
    <m/>
    <m/>
    <s v="Agent Ended"/>
    <s v="alex.chen"/>
    <s v="Resolved"/>
    <n v="215"/>
    <m/>
    <n v="215"/>
    <n v="3"/>
    <n v="96"/>
    <n v="119"/>
    <m/>
    <m/>
    <m/>
    <m/>
    <m/>
    <m/>
    <m/>
    <s v="Android"/>
  </r>
  <r>
    <x v="0"/>
    <s v="IVR_HappyTech"/>
    <d v="2025-12-20T00:00:00"/>
    <x v="6"/>
    <s v="2025-12-20 22:45:09"/>
    <s v="2025-12-20 22:54:08"/>
    <x v="0"/>
    <n v="22"/>
    <s v="0987158809"/>
    <s v="CHT"/>
    <s v="In"/>
    <m/>
    <m/>
    <s v="Agent Ended"/>
    <s v="Howard.Chen"/>
    <s v="Resolved"/>
    <n v="537"/>
    <m/>
    <n v="536"/>
    <n v="3"/>
    <n v="526"/>
    <n v="11"/>
    <m/>
    <s v="5"/>
    <s v="Yes"/>
    <m/>
    <m/>
    <m/>
    <m/>
    <s v="Android"/>
  </r>
  <r>
    <x v="0"/>
    <s v="In-App Voip Call"/>
    <d v="2025-12-20T00:00:00"/>
    <x v="6"/>
    <s v="2025-12-20 20:42:57"/>
    <s v="2025-12-20 21:03:31"/>
    <x v="0"/>
    <n v="20"/>
    <s v="0910181304"/>
    <s v="DEX"/>
    <s v="In"/>
    <m/>
    <m/>
    <s v="Agent Ended"/>
    <s v="Howard.Chen"/>
    <s v="Resolved"/>
    <n v="1231"/>
    <n v="160"/>
    <n v="1231"/>
    <n v="3"/>
    <n v="1034"/>
    <n v="197"/>
    <m/>
    <s v="非常願意推薦"/>
    <s v="已解決"/>
    <m/>
    <m/>
    <m/>
    <m/>
    <s v="iOS"/>
  </r>
  <r>
    <x v="0"/>
    <s v="IVR_SmartPlus"/>
    <d v="2025-12-20T00:00:00"/>
    <x v="6"/>
    <s v="2025-12-20 15:30:34"/>
    <s v="2025-12-20 15:32:16"/>
    <x v="0"/>
    <n v="15"/>
    <s v="0906911883"/>
    <s v="FET"/>
    <s v="In"/>
    <m/>
    <m/>
    <s v="Agent Ended"/>
    <s v="Howard.Chen"/>
    <s v="Resolved"/>
    <n v="99"/>
    <m/>
    <n v="99"/>
    <n v="3"/>
    <n v="81"/>
    <n v="18"/>
    <m/>
    <m/>
    <m/>
    <m/>
    <m/>
    <m/>
    <m/>
    <s v="iOS"/>
  </r>
  <r>
    <x v="0"/>
    <s v="IVR_SmartPlus"/>
    <d v="2025-12-20T00:00:00"/>
    <x v="6"/>
    <s v="2025-12-20 15:27:58"/>
    <s v="2025-12-20 15:30:41"/>
    <x v="0"/>
    <n v="15"/>
    <s v="0967191197"/>
    <s v="FET"/>
    <s v="In"/>
    <m/>
    <m/>
    <s v="Agent Ended"/>
    <s v="alex.chen"/>
    <s v="Resolved"/>
    <n v="159"/>
    <m/>
    <n v="159"/>
    <n v="4"/>
    <n v="81"/>
    <n v="78"/>
    <m/>
    <m/>
    <m/>
    <m/>
    <m/>
    <m/>
    <m/>
    <s v="iOS"/>
  </r>
  <r>
    <x v="0"/>
    <s v="In-App Voip Call"/>
    <d v="2025-12-20T00:00:00"/>
    <x v="6"/>
    <s v="2025-12-20 14:45:56"/>
    <s v="2025-12-20 14:48:57"/>
    <x v="0"/>
    <n v="14"/>
    <s v="0985190358"/>
    <s v="FET"/>
    <s v="In"/>
    <m/>
    <m/>
    <s v="Agent Ended"/>
    <s v="sherry.lin"/>
    <s v="Resolved"/>
    <n v="178"/>
    <m/>
    <n v="178"/>
    <n v="3"/>
    <n v="96"/>
    <n v="82"/>
    <m/>
    <m/>
    <m/>
    <m/>
    <m/>
    <m/>
    <m/>
    <s v="Android"/>
  </r>
  <r>
    <x v="0"/>
    <s v="IVR_SmartPlus"/>
    <d v="2025-12-20T00:00:00"/>
    <x v="6"/>
    <s v="2025-12-20 13:39:36"/>
    <s v="2025-12-20 13:42:33"/>
    <x v="0"/>
    <n v="13"/>
    <s v="0437041548"/>
    <s v="FET"/>
    <s v="In"/>
    <m/>
    <m/>
    <s v="Agent Ended"/>
    <s v="alex.chen"/>
    <s v="Resolved"/>
    <n v="172"/>
    <m/>
    <n v="172"/>
    <n v="4"/>
    <n v="73"/>
    <n v="99"/>
    <m/>
    <s v="5"/>
    <s v="Yes"/>
    <m/>
    <m/>
    <m/>
    <m/>
    <s v="iOS"/>
  </r>
  <r>
    <x v="0"/>
    <s v="IVR_SUR-Retail &amp; Sales support"/>
    <d v="2025-12-19T00:00:00"/>
    <x v="3"/>
    <s v="2025-12-19 19:14:58"/>
    <s v="2025-12-19 19:20:36"/>
    <x v="1"/>
    <n v="19"/>
    <s v="0925368200"/>
    <s v="SYNNEX"/>
    <s v="In"/>
    <m/>
    <m/>
    <s v="Agent Ended"/>
    <s v="Howard.Chen"/>
    <s v="Resolved"/>
    <n v="333"/>
    <n v="96"/>
    <n v="333"/>
    <n v="4"/>
    <n v="267"/>
    <n v="66"/>
    <m/>
    <m/>
    <m/>
    <m/>
    <m/>
    <m/>
    <m/>
    <m/>
  </r>
  <r>
    <x v="0"/>
    <s v="IVR_SUR-Claim Service Support"/>
    <d v="2025-12-19T00:00:00"/>
    <x v="3"/>
    <s v="2025-12-19 18:41:38"/>
    <s v="2025-12-19 18:45:59"/>
    <x v="1"/>
    <n v="18"/>
    <s v="29588228"/>
    <s v="SYNNEX"/>
    <s v="In"/>
    <m/>
    <m/>
    <s v="Customer Ended"/>
    <s v="evan.liu"/>
    <s v="Resolved"/>
    <n v="255"/>
    <m/>
    <n v="256"/>
    <n v="5"/>
    <n v="116"/>
    <n v="139"/>
    <m/>
    <m/>
    <m/>
    <m/>
    <m/>
    <m/>
    <m/>
    <m/>
  </r>
  <r>
    <x v="0"/>
    <s v="voice"/>
    <d v="2025-12-19T00:00:00"/>
    <x v="3"/>
    <s v="2025-12-19 17:59:03"/>
    <s v="2025-12-19 18:02:12"/>
    <x v="1"/>
    <n v="17"/>
    <s v="0913185716"/>
    <s v="CHT_HOME"/>
    <s v="Out"/>
    <m/>
    <m/>
    <s v="Agent Ended"/>
    <s v="Howard.Chen"/>
    <s v="Resolved"/>
    <n v="187"/>
    <m/>
    <n v="187"/>
    <n v="1"/>
    <n v="130"/>
    <n v="57"/>
    <m/>
    <m/>
    <m/>
    <m/>
    <m/>
    <m/>
    <m/>
    <s v="Android"/>
  </r>
  <r>
    <x v="0"/>
    <s v="IVR_Soluto"/>
    <d v="2025-12-19T00:00:00"/>
    <x v="3"/>
    <s v="2025-12-19 16:43:24"/>
    <s v="2025-12-19 16:58:35"/>
    <x v="0"/>
    <n v="16"/>
    <s v="0913185716"/>
    <s v="CHT_HOME"/>
    <s v="In"/>
    <m/>
    <m/>
    <s v="Agent Ended"/>
    <s v="Howard.Chen"/>
    <s v="Resolved"/>
    <n v="908"/>
    <n v="235"/>
    <n v="908"/>
    <n v="3"/>
    <n v="614"/>
    <n v="294"/>
    <m/>
    <s v="5"/>
    <s v="1"/>
    <m/>
    <m/>
    <m/>
    <m/>
    <m/>
  </r>
  <r>
    <x v="0"/>
    <s v="IVR_SUR-Retail &amp; Sales support"/>
    <d v="2025-12-19T00:00:00"/>
    <x v="3"/>
    <s v="2025-12-19 15:50:41"/>
    <s v="2025-12-19 15:55:25"/>
    <x v="1"/>
    <n v="15"/>
    <s v="87729016"/>
    <s v="SYNNEX"/>
    <s v="In"/>
    <m/>
    <m/>
    <s v="Agent Ended"/>
    <s v="evan.liu"/>
    <s v="Resolved"/>
    <n v="280"/>
    <m/>
    <n v="281"/>
    <n v="3"/>
    <n v="178"/>
    <n v="102"/>
    <m/>
    <m/>
    <m/>
    <m/>
    <m/>
    <m/>
    <m/>
    <m/>
  </r>
  <r>
    <x v="0"/>
    <s v="IVR_SUR-Claim Service Support"/>
    <d v="2025-12-19T00:00:00"/>
    <x v="3"/>
    <s v="2025-12-19 15:42:03"/>
    <s v="2025-12-19 15:57:07"/>
    <x v="1"/>
    <n v="15"/>
    <s v="0423217711"/>
    <s v="SYNNEX"/>
    <s v="In"/>
    <m/>
    <m/>
    <s v="Agent Ended"/>
    <s v="alex.chen"/>
    <s v="Resolved"/>
    <n v="900"/>
    <m/>
    <n v="900"/>
    <n v="4"/>
    <n v="688"/>
    <n v="212"/>
    <m/>
    <m/>
    <m/>
    <m/>
    <m/>
    <m/>
    <m/>
    <m/>
  </r>
  <r>
    <x v="0"/>
    <s v="IVR_SUR-Retail &amp; Sales support"/>
    <d v="2025-12-19T00:00:00"/>
    <x v="3"/>
    <s v="2025-12-19 15:28:39"/>
    <s v="2025-12-19 15:45:29"/>
    <x v="1"/>
    <n v="15"/>
    <s v="089335222"/>
    <s v="SYNNEX"/>
    <s v="In"/>
    <m/>
    <m/>
    <s v="Agent Ended"/>
    <s v="JianKai.Ding"/>
    <s v="Resolved"/>
    <n v="1006"/>
    <n v="161"/>
    <n v="1006"/>
    <n v="4"/>
    <n v="708"/>
    <n v="298"/>
    <m/>
    <m/>
    <m/>
    <m/>
    <m/>
    <m/>
    <m/>
    <m/>
  </r>
  <r>
    <x v="0"/>
    <s v="IVR_SUR-Retail &amp; Sales support"/>
    <d v="2025-12-19T00:00:00"/>
    <x v="3"/>
    <s v="2025-12-19 14:43:15"/>
    <s v="2025-12-19 14:46:58"/>
    <x v="1"/>
    <n v="14"/>
    <s v="0915169396"/>
    <s v="SYNNEX"/>
    <s v="In"/>
    <m/>
    <m/>
    <s v="Agent Ended"/>
    <s v="JianKai.Ding"/>
    <s v="Resolved"/>
    <n v="220"/>
    <n v="46"/>
    <n v="220"/>
    <n v="4"/>
    <n v="134"/>
    <n v="86"/>
    <m/>
    <m/>
    <m/>
    <m/>
    <m/>
    <m/>
    <m/>
    <m/>
  </r>
  <r>
    <x v="0"/>
    <s v="voice"/>
    <d v="2025-12-19T00:00:00"/>
    <x v="3"/>
    <s v="2025-12-19 14:32:15"/>
    <s v="2025-12-19 14:33:26"/>
    <x v="1"/>
    <n v="14"/>
    <s v="0968007180"/>
    <s v="SYNNEX"/>
    <s v="Out"/>
    <m/>
    <m/>
    <s v="Agent Ended"/>
    <s v="sherry.lin"/>
    <s v="Resolved"/>
    <n v="70"/>
    <m/>
    <n v="70"/>
    <n v="1"/>
    <n v="45"/>
    <n v="25"/>
    <m/>
    <m/>
    <m/>
    <m/>
    <m/>
    <m/>
    <m/>
    <m/>
  </r>
  <r>
    <x v="0"/>
    <s v="voice"/>
    <d v="2025-12-19T00:00:00"/>
    <x v="3"/>
    <s v="2025-12-19 14:29:20"/>
    <s v="2025-12-19 14:31:50"/>
    <x v="1"/>
    <n v="14"/>
    <s v="0960624917"/>
    <s v="SYNNEX"/>
    <s v="Out"/>
    <m/>
    <m/>
    <s v="Customer Ended"/>
    <s v="sherry.lin"/>
    <s v="Resolved"/>
    <n v="148"/>
    <m/>
    <n v="149"/>
    <n v="1"/>
    <n v="97"/>
    <n v="51"/>
    <m/>
    <m/>
    <m/>
    <m/>
    <m/>
    <m/>
    <m/>
    <m/>
  </r>
  <r>
    <x v="0"/>
    <s v="voice"/>
    <d v="2025-12-19T00:00:00"/>
    <x v="3"/>
    <s v="2025-12-19 14:24:19"/>
    <s v="2025-12-19 14:28:57"/>
    <x v="1"/>
    <n v="14"/>
    <s v="0988676780"/>
    <s v="SYNNEX"/>
    <s v="Out"/>
    <m/>
    <m/>
    <s v="Agent Ended"/>
    <s v="sherry.lin"/>
    <s v="Resolved"/>
    <n v="277"/>
    <m/>
    <n v="277"/>
    <n v="1"/>
    <n v="118"/>
    <n v="159"/>
    <m/>
    <m/>
    <m/>
    <m/>
    <m/>
    <m/>
    <m/>
    <m/>
  </r>
  <r>
    <x v="0"/>
    <s v="voice"/>
    <d v="2025-12-19T00:00:00"/>
    <x v="3"/>
    <s v="2025-12-19 14:16:12"/>
    <s v="2025-12-19 14:19:03"/>
    <x v="1"/>
    <n v="14"/>
    <s v="0906089793"/>
    <s v="SYNNEX"/>
    <s v="Out"/>
    <m/>
    <m/>
    <s v="Agent Ended"/>
    <s v="sherry.lin"/>
    <s v="Resolved"/>
    <n v="169"/>
    <m/>
    <n v="170"/>
    <n v="1"/>
    <n v="112"/>
    <n v="57"/>
    <m/>
    <m/>
    <m/>
    <m/>
    <m/>
    <m/>
    <m/>
    <m/>
  </r>
  <r>
    <x v="0"/>
    <s v="voice"/>
    <d v="2025-12-19T00:00:00"/>
    <x v="3"/>
    <s v="2025-12-19 14:02:38"/>
    <s v="2025-12-19 14:10:20"/>
    <x v="1"/>
    <n v="14"/>
    <s v="0970108814"/>
    <s v="SYNNEX"/>
    <s v="Out"/>
    <m/>
    <m/>
    <s v="Customer Ended"/>
    <s v="JianKai.Ding"/>
    <s v="Resolved"/>
    <n v="461"/>
    <m/>
    <n v="460"/>
    <n v="1"/>
    <n v="296"/>
    <n v="165"/>
    <m/>
    <m/>
    <m/>
    <m/>
    <m/>
    <m/>
    <m/>
    <m/>
  </r>
  <r>
    <x v="0"/>
    <s v="voice"/>
    <d v="2025-12-19T00:00:00"/>
    <x v="3"/>
    <s v="2025-12-19 13:04:05"/>
    <s v="2025-12-19 13:10:30"/>
    <x v="1"/>
    <n v="13"/>
    <s v="0425350413"/>
    <s v="SYNNEX"/>
    <s v="Out"/>
    <m/>
    <m/>
    <s v="Agent Ended"/>
    <s v="alex.chen"/>
    <s v="Resolved"/>
    <n v="383"/>
    <m/>
    <n v="384"/>
    <n v="1"/>
    <n v="269"/>
    <n v="114"/>
    <m/>
    <m/>
    <m/>
    <m/>
    <m/>
    <m/>
    <m/>
    <m/>
  </r>
  <r>
    <x v="0"/>
    <s v="IVR_SUR-Retail &amp; Sales support"/>
    <d v="2025-12-19T00:00:00"/>
    <x v="3"/>
    <s v="2025-12-19 12:51:43"/>
    <s v="2025-12-19 12:59:35"/>
    <x v="1"/>
    <n v="12"/>
    <s v="29652199"/>
    <s v="SYNNEX"/>
    <s v="In"/>
    <m/>
    <m/>
    <s v="Agent Ended"/>
    <s v="JianKai.Ding"/>
    <s v="Resolved"/>
    <n v="466"/>
    <n v="62"/>
    <n v="467"/>
    <n v="5"/>
    <n v="300"/>
    <n v="166"/>
    <m/>
    <m/>
    <m/>
    <m/>
    <m/>
    <m/>
    <m/>
    <m/>
  </r>
  <r>
    <x v="0"/>
    <s v="IVR_SUR-Retail &amp; Sales support"/>
    <d v="2025-12-19T00:00:00"/>
    <x v="3"/>
    <s v="2025-12-19 12:40:04"/>
    <s v="2025-12-19 12:43:03"/>
    <x v="1"/>
    <n v="12"/>
    <s v="047281377"/>
    <s v="SYNNEX"/>
    <s v="In"/>
    <m/>
    <m/>
    <s v="Agent Ended"/>
    <s v="alex.chen"/>
    <s v="Resolved"/>
    <n v="173"/>
    <m/>
    <n v="173"/>
    <n v="6"/>
    <n v="54"/>
    <n v="119"/>
    <m/>
    <m/>
    <m/>
    <m/>
    <m/>
    <m/>
    <m/>
    <m/>
  </r>
  <r>
    <x v="0"/>
    <s v="voice"/>
    <d v="2025-12-19T00:00:00"/>
    <x v="3"/>
    <s v="2025-12-19 12:19:30"/>
    <s v="2025-12-19 12:25:44"/>
    <x v="1"/>
    <n v="12"/>
    <s v="047281377"/>
    <s v="SYNNEX"/>
    <s v="Out"/>
    <m/>
    <m/>
    <s v="Customer Ended"/>
    <s v="JianKai.Ding"/>
    <s v="Resolved"/>
    <n v="373"/>
    <m/>
    <n v="373"/>
    <n v="1"/>
    <n v="161"/>
    <n v="212"/>
    <m/>
    <m/>
    <m/>
    <m/>
    <m/>
    <m/>
    <m/>
    <m/>
  </r>
  <r>
    <x v="0"/>
    <s v="IVR_SUR-Retail &amp; Sales support"/>
    <d v="2025-12-19T00:00:00"/>
    <x v="3"/>
    <s v="2025-12-19 12:07:30"/>
    <s v="2025-12-19 12:12:55"/>
    <x v="1"/>
    <n v="12"/>
    <s v="047281377"/>
    <s v="SYNNEX"/>
    <s v="In"/>
    <m/>
    <m/>
    <s v="Customer Ended"/>
    <s v="JianKai.Ding"/>
    <s v="Resolved"/>
    <n v="312"/>
    <m/>
    <n v="312"/>
    <n v="12"/>
    <n v="111"/>
    <n v="201"/>
    <m/>
    <m/>
    <m/>
    <m/>
    <m/>
    <m/>
    <m/>
    <m/>
  </r>
  <r>
    <x v="0"/>
    <s v="IVR_HappyTech"/>
    <d v="2025-12-19T00:00:00"/>
    <x v="3"/>
    <s v="2025-12-19 08:55:21"/>
    <s v="2025-12-19 09:27:09"/>
    <x v="0"/>
    <n v="8"/>
    <s v="0987158809"/>
    <s v="CHT"/>
    <s v="In"/>
    <m/>
    <m/>
    <s v="Agent Ended"/>
    <s v="jacky.lee"/>
    <s v="Resolved"/>
    <n v="1905"/>
    <m/>
    <n v="1904"/>
    <n v="4"/>
    <n v="1720"/>
    <n v="185"/>
    <m/>
    <s v="5"/>
    <s v="Yes"/>
    <m/>
    <m/>
    <m/>
    <m/>
    <s v="Android"/>
  </r>
  <r>
    <x v="0"/>
    <s v="In-App Voip Call"/>
    <d v="2025-12-19T00:00:00"/>
    <x v="3"/>
    <s v="2025-12-19 01:21:11"/>
    <s v="2025-12-19 02:19:04"/>
    <x v="0"/>
    <n v="1"/>
    <s v="0960117779"/>
    <s v="SYNNEX"/>
    <s v="In"/>
    <m/>
    <m/>
    <s v="Agent Ended"/>
    <s v="jacky.lee"/>
    <s v="Resolved"/>
    <n v="3470"/>
    <m/>
    <n v="3470"/>
    <n v="3"/>
    <n v="3214"/>
    <n v="256"/>
    <m/>
    <s v="非常願意推薦"/>
    <s v="已解決"/>
    <m/>
    <m/>
    <m/>
    <m/>
    <s v="iOS"/>
  </r>
  <r>
    <x v="0"/>
    <s v="IVR_Soluto"/>
    <d v="2025-12-19T00:00:00"/>
    <x v="3"/>
    <s v="2025-12-19 00:22:16"/>
    <s v="2025-12-19 00:59:07"/>
    <x v="0"/>
    <n v="0"/>
    <s v="0918756568"/>
    <s v="SYNNEX"/>
    <s v="In"/>
    <m/>
    <m/>
    <s v="Agent Ended"/>
    <s v="jacky.lee"/>
    <s v="Resolved"/>
    <n v="2209"/>
    <m/>
    <n v="2208"/>
    <n v="3"/>
    <n v="1915"/>
    <n v="294"/>
    <m/>
    <s v="5"/>
    <s v="Yes"/>
    <m/>
    <m/>
    <m/>
    <m/>
    <s v="iOS"/>
  </r>
  <r>
    <x v="0"/>
    <s v="IVR_HappyTech"/>
    <d v="2025-12-18T00:00:00"/>
    <x v="4"/>
    <s v="2025-12-18 21:24:28"/>
    <s v="2025-12-18 22:16:45"/>
    <x v="0"/>
    <n v="21"/>
    <s v="0919995430"/>
    <s v="CHT"/>
    <s v="In"/>
    <m/>
    <m/>
    <s v="Agent Ended"/>
    <s v="evan.liu"/>
    <s v="Resolved"/>
    <n v="3134"/>
    <m/>
    <n v="3134"/>
    <n v="3"/>
    <n v="3027"/>
    <n v="107"/>
    <m/>
    <s v="5"/>
    <s v="Yes"/>
    <m/>
    <m/>
    <m/>
    <m/>
    <s v="Android"/>
  </r>
  <r>
    <x v="0"/>
    <s v="In-App Voip Call"/>
    <d v="2025-12-18T00:00:00"/>
    <x v="4"/>
    <s v="2025-12-18 21:19:01"/>
    <s v="2025-12-18 21:38:25"/>
    <x v="0"/>
    <n v="21"/>
    <s v="0937627771"/>
    <s v="SYNNEX"/>
    <s v="In"/>
    <m/>
    <m/>
    <s v="Agent Ended"/>
    <s v="amber.wang"/>
    <s v="Resolved"/>
    <n v="1161"/>
    <m/>
    <n v="1161"/>
    <n v="3"/>
    <n v="893"/>
    <n v="268"/>
    <m/>
    <s v="非常願意推薦"/>
    <s v="已解決"/>
    <m/>
    <m/>
    <m/>
    <m/>
    <s v="Android"/>
  </r>
  <r>
    <x v="0"/>
    <s v="IVR_HappyTech"/>
    <d v="2025-12-18T00:00:00"/>
    <x v="4"/>
    <s v="2025-12-18 21:02:52"/>
    <s v="2025-12-18 21:15:42"/>
    <x v="0"/>
    <n v="21"/>
    <s v="0919995430"/>
    <s v="CHT"/>
    <s v="In"/>
    <m/>
    <m/>
    <s v="Agent Ended"/>
    <s v="evan.liu"/>
    <s v="Resolved"/>
    <n v="765"/>
    <m/>
    <n v="765"/>
    <n v="5"/>
    <n v="621"/>
    <n v="144"/>
    <m/>
    <s v="5"/>
    <s v="Yes"/>
    <m/>
    <m/>
    <m/>
    <m/>
    <s v="Android"/>
  </r>
  <r>
    <x v="0"/>
    <s v="voice"/>
    <d v="2025-12-18T00:00:00"/>
    <x v="4"/>
    <s v="2025-12-18 20:15:00"/>
    <s v="2025-12-18 20:44:10"/>
    <x v="0"/>
    <n v="20"/>
    <s v="0919995430"/>
    <s v="CHT"/>
    <s v="Out"/>
    <m/>
    <m/>
    <s v="Agent Ended"/>
    <s v="amber.wang"/>
    <s v="Resolved"/>
    <n v="1748"/>
    <m/>
    <n v="1748"/>
    <n v="2"/>
    <n v="1663"/>
    <n v="85"/>
    <m/>
    <s v="5"/>
    <s v="Yes"/>
    <m/>
    <m/>
    <m/>
    <m/>
    <s v="Android"/>
  </r>
  <r>
    <x v="0"/>
    <s v="IVR_HappyTech"/>
    <d v="2025-12-18T00:00:00"/>
    <x v="4"/>
    <s v="2025-12-18 18:58:26"/>
    <s v="2025-12-18 19:13:15"/>
    <x v="0"/>
    <n v="18"/>
    <s v="0919995430"/>
    <s v="CHT"/>
    <s v="In"/>
    <m/>
    <m/>
    <s v="Agent Ended"/>
    <s v="evan.liu"/>
    <s v="Resolved"/>
    <n v="886"/>
    <m/>
    <n v="886"/>
    <n v="3"/>
    <n v="777"/>
    <n v="109"/>
    <m/>
    <s v="5"/>
    <s v="Yes"/>
    <m/>
    <m/>
    <m/>
    <m/>
    <s v="Android"/>
  </r>
  <r>
    <x v="0"/>
    <s v="IVR_SmartPlus"/>
    <d v="2025-12-18T00:00:00"/>
    <x v="4"/>
    <s v="2025-12-18 18:25:11"/>
    <s v="2025-12-18 18:27:15"/>
    <x v="0"/>
    <n v="18"/>
    <s v="0967080856"/>
    <s v="FET"/>
    <s v="In"/>
    <m/>
    <m/>
    <s v="Agent Ended"/>
    <s v="evan.liu"/>
    <s v="Resolved"/>
    <n v="121"/>
    <m/>
    <n v="121"/>
    <n v="3"/>
    <n v="87"/>
    <n v="34"/>
    <m/>
    <m/>
    <m/>
    <m/>
    <m/>
    <m/>
    <m/>
    <s v="iOS"/>
  </r>
  <r>
    <x v="0"/>
    <s v="voice"/>
    <d v="2025-12-18T00:00:00"/>
    <x v="4"/>
    <s v="2025-12-18 17:25:17"/>
    <s v="2025-12-18 17:34:17"/>
    <x v="1"/>
    <n v="17"/>
    <s v="0930831072"/>
    <s v="SYNNEX"/>
    <s v="Out"/>
    <m/>
    <m/>
    <s v="Agent Ended"/>
    <s v="evan.liu"/>
    <s v="Resolved"/>
    <n v="539"/>
    <n v="104"/>
    <n v="538"/>
    <n v="1"/>
    <n v="413"/>
    <n v="126"/>
    <m/>
    <m/>
    <m/>
    <m/>
    <m/>
    <m/>
    <m/>
    <m/>
  </r>
  <r>
    <x v="0"/>
    <s v="voice"/>
    <d v="2025-12-18T00:00:00"/>
    <x v="4"/>
    <s v="2025-12-18 17:11:23"/>
    <s v="2025-12-18 17:20:27"/>
    <x v="1"/>
    <n v="17"/>
    <s v="0908999773"/>
    <s v="SYNNEX"/>
    <s v="Out"/>
    <m/>
    <m/>
    <s v="Agent Ended"/>
    <s v="evan.liu"/>
    <s v="Resolved"/>
    <n v="542"/>
    <m/>
    <n v="542"/>
    <n v="2"/>
    <n v="284"/>
    <n v="258"/>
    <m/>
    <m/>
    <m/>
    <m/>
    <m/>
    <m/>
    <m/>
    <m/>
  </r>
  <r>
    <x v="0"/>
    <s v="voice"/>
    <d v="2025-12-18T00:00:00"/>
    <x v="4"/>
    <s v="2025-12-18 16:31:19"/>
    <s v="2025-12-18 16:36:13"/>
    <x v="1"/>
    <n v="16"/>
    <s v="078020801"/>
    <s v="SYNNEX"/>
    <s v="Out"/>
    <m/>
    <m/>
    <s v="Customer Ended"/>
    <s v="JianKai.Ding"/>
    <s v="Resolved"/>
    <n v="293"/>
    <m/>
    <n v="293"/>
    <n v="1"/>
    <n v="123"/>
    <n v="170"/>
    <m/>
    <m/>
    <m/>
    <m/>
    <m/>
    <m/>
    <m/>
    <m/>
  </r>
  <r>
    <x v="0"/>
    <s v="voice"/>
    <d v="2025-12-18T00:00:00"/>
    <x v="4"/>
    <s v="2025-12-18 16:30:15"/>
    <s v="2025-12-18 16:33:00"/>
    <x v="1"/>
    <n v="16"/>
    <s v="087239323"/>
    <s v="SYNNEX"/>
    <s v="Out"/>
    <m/>
    <m/>
    <s v="Agent Ended"/>
    <s v="evan.liu"/>
    <s v="Resolved"/>
    <n v="164"/>
    <m/>
    <n v="164"/>
    <n v="1"/>
    <n v="65"/>
    <n v="99"/>
    <m/>
    <m/>
    <m/>
    <m/>
    <m/>
    <m/>
    <m/>
    <m/>
  </r>
  <r>
    <x v="0"/>
    <s v="voice"/>
    <d v="2025-12-18T00:00:00"/>
    <x v="4"/>
    <s v="2025-12-18 15:38:13"/>
    <s v="2025-12-18 15:39:37"/>
    <x v="1"/>
    <n v="15"/>
    <s v="0929159261"/>
    <s v="SYNNEX"/>
    <s v="Out"/>
    <m/>
    <m/>
    <s v="Agent Ended"/>
    <s v="sherry.lin"/>
    <s v="Resolved"/>
    <n v="83"/>
    <m/>
    <n v="83"/>
    <n v="1"/>
    <n v="66"/>
    <n v="17"/>
    <m/>
    <m/>
    <m/>
    <m/>
    <m/>
    <m/>
    <m/>
    <m/>
  </r>
  <r>
    <x v="0"/>
    <s v="In-App Voip Call"/>
    <d v="2025-12-18T00:00:00"/>
    <x v="4"/>
    <s v="2025-12-18 15:30:08"/>
    <s v="2025-12-18 15:39:57"/>
    <x v="0"/>
    <n v="15"/>
    <s v="0915951112"/>
    <s v="DEX"/>
    <s v="In"/>
    <m/>
    <m/>
    <s v="Agent Ended"/>
    <s v="amber.wang"/>
    <s v="Resolved"/>
    <n v="586"/>
    <m/>
    <n v="586"/>
    <n v="3"/>
    <n v="522"/>
    <n v="64"/>
    <m/>
    <s v="非常願意推薦"/>
    <s v="已解決"/>
    <m/>
    <m/>
    <m/>
    <m/>
    <s v="iOS"/>
  </r>
  <r>
    <x v="0"/>
    <s v="voice"/>
    <d v="2025-12-18T00:00:00"/>
    <x v="4"/>
    <s v="2025-12-18 15:28:15"/>
    <s v="2025-12-18 15:31:56"/>
    <x v="1"/>
    <n v="15"/>
    <s v="056933567"/>
    <s v="SYNNEX"/>
    <s v="Out"/>
    <m/>
    <m/>
    <s v="Agent Ended"/>
    <s v="rex.liao"/>
    <s v="Resolved"/>
    <n v="221"/>
    <m/>
    <n v="220"/>
    <n v="1"/>
    <n v="111"/>
    <n v="110"/>
    <m/>
    <m/>
    <m/>
    <m/>
    <m/>
    <m/>
    <m/>
    <m/>
  </r>
  <r>
    <x v="0"/>
    <s v="IVR_SUR-Retail &amp; Sales support"/>
    <d v="2025-12-18T00:00:00"/>
    <x v="4"/>
    <s v="2025-12-18 15:04:17"/>
    <s v="2025-12-18 15:08:57"/>
    <x v="1"/>
    <n v="15"/>
    <s v="0424952708"/>
    <s v="SYNNEX"/>
    <s v="In"/>
    <m/>
    <m/>
    <s v="Customer Ended"/>
    <s v="JianKai.Ding"/>
    <s v="Resolved"/>
    <n v="276"/>
    <n v="52"/>
    <n v="277"/>
    <n v="3"/>
    <n v="168"/>
    <n v="108"/>
    <m/>
    <m/>
    <m/>
    <m/>
    <m/>
    <m/>
    <m/>
    <m/>
  </r>
  <r>
    <x v="0"/>
    <s v="IVR_SUR-Retail &amp; Sales support"/>
    <d v="2025-12-18T00:00:00"/>
    <x v="4"/>
    <s v="2025-12-18 13:44:58"/>
    <s v="2025-12-18 13:49:51"/>
    <x v="1"/>
    <n v="13"/>
    <s v="0427089926"/>
    <s v="SYNNEX"/>
    <s v="In"/>
    <m/>
    <m/>
    <s v="Agent Ended"/>
    <s v="JianKai.Ding"/>
    <s v="Resolved"/>
    <n v="288"/>
    <m/>
    <n v="288"/>
    <n v="4"/>
    <n v="187"/>
    <n v="101"/>
    <m/>
    <m/>
    <m/>
    <m/>
    <m/>
    <m/>
    <m/>
    <s v="iOS"/>
  </r>
  <r>
    <x v="0"/>
    <s v="IVR_SUR-Retail &amp; Sales support"/>
    <d v="2025-12-18T00:00:00"/>
    <x v="4"/>
    <s v="2025-12-18 13:24:22"/>
    <s v="2025-12-18 13:33:05"/>
    <x v="1"/>
    <n v="13"/>
    <s v="047281377"/>
    <s v="SYNNEX"/>
    <s v="In"/>
    <m/>
    <m/>
    <s v="Customer Ended"/>
    <s v="JianKai.Ding"/>
    <s v="Resolved"/>
    <n v="519"/>
    <n v="42"/>
    <n v="519"/>
    <n v="4"/>
    <n v="330"/>
    <n v="189"/>
    <m/>
    <m/>
    <m/>
    <m/>
    <m/>
    <m/>
    <m/>
    <m/>
  </r>
  <r>
    <x v="0"/>
    <s v="IVR_SUR-Retail &amp; Sales support"/>
    <d v="2025-12-18T00:00:00"/>
    <x v="4"/>
    <s v="2025-12-18 12:45:52"/>
    <s v="2025-12-18 12:53:56"/>
    <x v="1"/>
    <n v="12"/>
    <s v="048355353"/>
    <s v="SYNNEX"/>
    <s v="In"/>
    <m/>
    <m/>
    <s v="Customer Ended"/>
    <s v="JianKai.Ding"/>
    <s v="Resolved"/>
    <n v="480"/>
    <n v="39"/>
    <n v="480"/>
    <n v="3"/>
    <n v="340"/>
    <n v="140"/>
    <m/>
    <m/>
    <m/>
    <m/>
    <m/>
    <m/>
    <m/>
    <m/>
  </r>
  <r>
    <x v="0"/>
    <s v="IVR_SUR-Retail &amp; Sales support"/>
    <d v="2025-12-18T00:00:00"/>
    <x v="4"/>
    <s v="2025-12-18 12:37:26"/>
    <s v="2025-12-18 12:44:15"/>
    <x v="1"/>
    <n v="12"/>
    <s v="0424759090"/>
    <s v="SYNNEX"/>
    <s v="In"/>
    <m/>
    <m/>
    <s v="Customer Ended"/>
    <s v="JianKai.Ding"/>
    <s v="Resolved"/>
    <n v="405"/>
    <m/>
    <n v="406"/>
    <n v="3"/>
    <n v="270"/>
    <n v="135"/>
    <m/>
    <m/>
    <m/>
    <m/>
    <m/>
    <m/>
    <m/>
    <m/>
  </r>
  <r>
    <x v="0"/>
    <s v="voice"/>
    <d v="2025-12-18T00:00:00"/>
    <x v="4"/>
    <s v="2025-12-18 12:36:30"/>
    <s v="2025-12-18 12:38:29"/>
    <x v="1"/>
    <n v="12"/>
    <s v="0929230992"/>
    <s v="SYNNEX"/>
    <s v="Out"/>
    <m/>
    <m/>
    <s v="Agent Ended"/>
    <s v="sherry.lin"/>
    <s v="Resolved"/>
    <n v="117"/>
    <m/>
    <n v="117"/>
    <n v="1"/>
    <n v="97"/>
    <n v="20"/>
    <m/>
    <m/>
    <m/>
    <m/>
    <m/>
    <m/>
    <m/>
    <m/>
  </r>
  <r>
    <x v="0"/>
    <s v="voice"/>
    <d v="2025-12-18T00:00:00"/>
    <x v="4"/>
    <s v="2025-12-18 12:27:02"/>
    <s v="2025-12-18 12:31:39"/>
    <x v="1"/>
    <n v="12"/>
    <s v="077685335"/>
    <s v="SYNNEX"/>
    <s v="Out"/>
    <m/>
    <m/>
    <s v="Agent Ended"/>
    <s v="rex.liao"/>
    <s v="Resolved"/>
    <n v="275"/>
    <m/>
    <n v="276"/>
    <n v="1"/>
    <n v="105"/>
    <n v="170"/>
    <m/>
    <m/>
    <m/>
    <m/>
    <m/>
    <m/>
    <m/>
    <m/>
  </r>
  <r>
    <x v="0"/>
    <s v="voice"/>
    <d v="2025-12-18T00:00:00"/>
    <x v="4"/>
    <s v="2025-12-18 12:19:48"/>
    <s v="2025-12-18 12:23:45"/>
    <x v="1"/>
    <n v="12"/>
    <s v="0287729016"/>
    <s v="SYNNEX"/>
    <s v="Out"/>
    <m/>
    <m/>
    <s v="Agent Ended"/>
    <s v="JianKai.Ding"/>
    <s v="Resolved"/>
    <n v="236"/>
    <m/>
    <n v="236"/>
    <n v="2"/>
    <n v="85"/>
    <n v="151"/>
    <m/>
    <m/>
    <m/>
    <m/>
    <m/>
    <m/>
    <m/>
    <m/>
  </r>
  <r>
    <x v="0"/>
    <s v="voice"/>
    <d v="2025-12-18T00:00:00"/>
    <x v="4"/>
    <s v="2025-12-18 12:18:51"/>
    <s v="2025-12-18 12:21:02"/>
    <x v="1"/>
    <n v="12"/>
    <s v="0919801807"/>
    <s v="SYNNEX"/>
    <s v="Out"/>
    <m/>
    <m/>
    <s v="Agent Ended"/>
    <s v="sherry.lin"/>
    <s v="Resolved"/>
    <n v="130"/>
    <m/>
    <n v="130"/>
    <n v="1"/>
    <n v="100"/>
    <n v="30"/>
    <m/>
    <m/>
    <m/>
    <m/>
    <m/>
    <m/>
    <m/>
    <m/>
  </r>
  <r>
    <x v="0"/>
    <s v="voice"/>
    <d v="2025-12-18T00:00:00"/>
    <x v="4"/>
    <s v="2025-12-18 12:16:15"/>
    <s v="2025-12-18 12:18:28"/>
    <x v="1"/>
    <n v="12"/>
    <s v="0979354332"/>
    <s v="SYNNEX"/>
    <s v="Out"/>
    <m/>
    <m/>
    <s v="Agent Ended"/>
    <s v="sherry.lin"/>
    <s v="Resolved"/>
    <n v="131"/>
    <m/>
    <n v="131"/>
    <n v="2"/>
    <n v="98"/>
    <n v="33"/>
    <m/>
    <m/>
    <m/>
    <m/>
    <m/>
    <m/>
    <m/>
    <m/>
  </r>
  <r>
    <x v="0"/>
    <s v="voice"/>
    <d v="2025-12-18T00:00:00"/>
    <x v="4"/>
    <s v="2025-12-18 12:07:29"/>
    <s v="2025-12-18 12:10:33"/>
    <x v="1"/>
    <n v="12"/>
    <s v="0985700811"/>
    <s v="SYNNEX"/>
    <s v="Out"/>
    <m/>
    <m/>
    <s v="Agent Ended"/>
    <s v="sherry.lin"/>
    <s v="Resolved"/>
    <n v="183"/>
    <m/>
    <n v="183"/>
    <n v="2"/>
    <n v="152"/>
    <n v="31"/>
    <m/>
    <m/>
    <m/>
    <m/>
    <m/>
    <m/>
    <m/>
    <m/>
  </r>
  <r>
    <x v="0"/>
    <s v="In-App Voip Call"/>
    <d v="2025-12-18T00:00:00"/>
    <x v="4"/>
    <s v="2025-12-18 09:35:40"/>
    <s v="2025-12-18 09:53:15"/>
    <x v="0"/>
    <n v="9"/>
    <s v="0981423530"/>
    <s v="FET"/>
    <s v="In"/>
    <m/>
    <m/>
    <s v="Agent Ended"/>
    <s v="rex.liao"/>
    <s v="Resolved"/>
    <n v="1049"/>
    <n v="146"/>
    <n v="1049"/>
    <n v="6"/>
    <n v="775"/>
    <n v="274"/>
    <m/>
    <m/>
    <m/>
    <m/>
    <m/>
    <m/>
    <m/>
    <s v="Android"/>
  </r>
  <r>
    <x v="0"/>
    <s v="voice"/>
    <d v="2025-12-18T00:00:00"/>
    <x v="4"/>
    <s v="2025-12-18 09:30:17"/>
    <s v="2025-12-18 09:34:14"/>
    <x v="0"/>
    <n v="9"/>
    <s v="0987158809"/>
    <s v="CHT"/>
    <s v="Out"/>
    <m/>
    <m/>
    <s v="Customer Ended"/>
    <s v="JianKai.Ding"/>
    <s v="Resolved"/>
    <n v="235"/>
    <m/>
    <n v="235"/>
    <n v="2"/>
    <n v="68"/>
    <n v="167"/>
    <m/>
    <m/>
    <m/>
    <m/>
    <m/>
    <m/>
    <m/>
    <s v="Android"/>
  </r>
  <r>
    <x v="1"/>
    <s v="android_device"/>
    <d v="2025-12-18T00:00:00"/>
    <x v="4"/>
    <s v="2025-12-18 03:45:48"/>
    <s v="2025-12-18 03:50:51"/>
    <x v="0"/>
    <n v="3"/>
    <s v="0937627771"/>
    <s v="SYNNEX"/>
    <s v="In"/>
    <s v="Technical Support"/>
    <s v="Technical Support"/>
    <s v="Customer Ended"/>
    <s v="tw-synnex-genai"/>
    <s v="Resolved"/>
    <m/>
    <m/>
    <m/>
    <m/>
    <m/>
    <m/>
    <m/>
    <s v=" 普通"/>
    <s v=" 否"/>
    <m/>
    <m/>
    <m/>
    <m/>
    <m/>
  </r>
  <r>
    <x v="0"/>
    <s v="voice"/>
    <d v="2025-12-17T00:00:00"/>
    <x v="0"/>
    <s v="2025-12-17 20:56:28"/>
    <s v="2025-12-17 21:00:20"/>
    <x v="1"/>
    <n v="20"/>
    <s v="087239323"/>
    <s v="SYNNEX"/>
    <s v="Out"/>
    <m/>
    <m/>
    <s v="Customer Ended"/>
    <s v="evan.liu"/>
    <s v="Resolved"/>
    <n v="230"/>
    <m/>
    <n v="230"/>
    <n v="1"/>
    <n v="125"/>
    <n v="105"/>
    <m/>
    <m/>
    <m/>
    <m/>
    <m/>
    <m/>
    <m/>
    <m/>
  </r>
  <r>
    <x v="0"/>
    <s v="voice"/>
    <d v="2025-12-17T00:00:00"/>
    <x v="0"/>
    <s v="2025-12-17 20:09:51"/>
    <s v="2025-12-17 20:13:02"/>
    <x v="1"/>
    <n v="20"/>
    <s v="0423217711"/>
    <s v="SYNNEX"/>
    <s v="Out"/>
    <m/>
    <m/>
    <s v="Agent Ended"/>
    <s v="Howard.Chen"/>
    <s v="Resolved"/>
    <n v="190"/>
    <m/>
    <n v="190"/>
    <n v="1"/>
    <n v="175"/>
    <n v="15"/>
    <m/>
    <m/>
    <m/>
    <m/>
    <m/>
    <m/>
    <m/>
    <m/>
  </r>
  <r>
    <x v="0"/>
    <s v="In-App Voip Call"/>
    <d v="2025-12-17T00:00:00"/>
    <x v="0"/>
    <s v="2025-12-17 19:04:21"/>
    <s v="2025-12-17 19:29:41"/>
    <x v="0"/>
    <n v="19"/>
    <s v="0910181304"/>
    <s v="DEX"/>
    <s v="In"/>
    <m/>
    <m/>
    <s v="Agent Ended"/>
    <s v="amber.wang"/>
    <s v="Resolved"/>
    <n v="1517"/>
    <m/>
    <n v="1517"/>
    <n v="3"/>
    <n v="1335"/>
    <n v="182"/>
    <m/>
    <s v="非常願意推薦"/>
    <s v="已解決"/>
    <m/>
    <m/>
    <m/>
    <m/>
    <s v="iOS"/>
  </r>
  <r>
    <x v="0"/>
    <s v="voice"/>
    <d v="2025-12-17T00:00:00"/>
    <x v="0"/>
    <s v="2025-12-17 17:49:25"/>
    <s v="2025-12-17 17:52:42"/>
    <x v="1"/>
    <n v="17"/>
    <s v="0905437693"/>
    <s v="CHT_HOME"/>
    <s v="Out"/>
    <m/>
    <m/>
    <s v="Agent Ended"/>
    <s v="Howard.Chen"/>
    <s v="Resolved"/>
    <n v="195"/>
    <m/>
    <n v="195"/>
    <n v="2"/>
    <n v="76"/>
    <n v="119"/>
    <m/>
    <s v="2"/>
    <s v="1"/>
    <m/>
    <m/>
    <m/>
    <m/>
    <m/>
  </r>
  <r>
    <x v="0"/>
    <s v="IVR_SUR-Retail &amp; Sales support"/>
    <d v="2025-12-17T00:00:00"/>
    <x v="0"/>
    <s v="2025-12-17 17:45:01"/>
    <s v="2025-12-17 17:49:33"/>
    <x v="1"/>
    <n v="17"/>
    <s v="0424952708"/>
    <s v="SYNNEX"/>
    <s v="In"/>
    <m/>
    <m/>
    <s v="Customer Ended"/>
    <s v="evan.liu"/>
    <s v="Resolved"/>
    <n v="269"/>
    <m/>
    <n v="269"/>
    <n v="3"/>
    <n v="174"/>
    <n v="95"/>
    <m/>
    <m/>
    <m/>
    <m/>
    <m/>
    <m/>
    <m/>
    <m/>
  </r>
  <r>
    <x v="0"/>
    <s v="voice"/>
    <d v="2025-12-17T00:00:00"/>
    <x v="0"/>
    <s v="2025-12-17 17:35:49"/>
    <s v="2025-12-17 17:40:39"/>
    <x v="1"/>
    <n v="17"/>
    <s v="0424952708"/>
    <s v="SYNNEX"/>
    <s v="Out"/>
    <m/>
    <m/>
    <s v="Agent Ended"/>
    <s v="amber.wang"/>
    <s v="Resolved"/>
    <n v="289"/>
    <m/>
    <n v="288"/>
    <n v="2"/>
    <n v="232"/>
    <n v="57"/>
    <m/>
    <m/>
    <m/>
    <m/>
    <m/>
    <m/>
    <m/>
    <m/>
  </r>
  <r>
    <x v="0"/>
    <s v="voice"/>
    <d v="2025-12-17T00:00:00"/>
    <x v="0"/>
    <s v="2025-12-17 17:31:36"/>
    <s v="2025-12-17 17:34:04"/>
    <x v="1"/>
    <n v="17"/>
    <s v="0930906955"/>
    <s v="SYNNEX"/>
    <s v="Out"/>
    <m/>
    <m/>
    <s v="Customer Ended"/>
    <s v="Howard.Chen"/>
    <s v="Resolved"/>
    <n v="147"/>
    <m/>
    <n v="146"/>
    <n v="2"/>
    <n v="115"/>
    <n v="32"/>
    <m/>
    <m/>
    <m/>
    <m/>
    <m/>
    <m/>
    <m/>
    <m/>
  </r>
  <r>
    <x v="0"/>
    <s v="voice"/>
    <d v="2025-12-17T00:00:00"/>
    <x v="0"/>
    <s v="2025-12-17 17:17:39"/>
    <s v="2025-12-17 17:22:16"/>
    <x v="1"/>
    <n v="17"/>
    <s v="0423392913"/>
    <s v="SYNNEX"/>
    <s v="Out"/>
    <m/>
    <m/>
    <s v="Customer Ended"/>
    <s v="evan.liu"/>
    <s v="Resolved"/>
    <n v="275"/>
    <m/>
    <n v="275"/>
    <n v="1"/>
    <n v="159"/>
    <n v="116"/>
    <m/>
    <m/>
    <m/>
    <m/>
    <m/>
    <m/>
    <m/>
    <m/>
  </r>
  <r>
    <x v="0"/>
    <s v="voice"/>
    <d v="2025-12-17T00:00:00"/>
    <x v="0"/>
    <s v="2025-12-17 16:25:52"/>
    <s v="2025-12-17 16:35:23"/>
    <x v="1"/>
    <n v="16"/>
    <s v="077685335"/>
    <s v="SYNNEX"/>
    <s v="Out"/>
    <m/>
    <m/>
    <s v="Agent Ended"/>
    <s v="alex.chen"/>
    <s v="Resolved"/>
    <n v="570"/>
    <m/>
    <n v="570"/>
    <n v="1"/>
    <n v="273"/>
    <n v="297"/>
    <m/>
    <m/>
    <m/>
    <m/>
    <m/>
    <m/>
    <m/>
    <m/>
  </r>
  <r>
    <x v="0"/>
    <s v="IVR_SUR-Retail &amp; Sales support"/>
    <d v="2025-12-17T00:00:00"/>
    <x v="0"/>
    <s v="2025-12-17 16:19:48"/>
    <s v="2025-12-17 16:29:02"/>
    <x v="1"/>
    <n v="16"/>
    <s v="27553989"/>
    <s v="SYNNEX"/>
    <s v="In"/>
    <m/>
    <m/>
    <s v="Agent Ended"/>
    <s v="amber.wang"/>
    <s v="Resolved"/>
    <n v="551"/>
    <m/>
    <n v="551"/>
    <n v="3"/>
    <n v="313"/>
    <n v="238"/>
    <m/>
    <m/>
    <m/>
    <m/>
    <m/>
    <m/>
    <m/>
    <m/>
  </r>
  <r>
    <x v="0"/>
    <s v="voice"/>
    <d v="2025-12-17T00:00:00"/>
    <x v="0"/>
    <s v="2025-12-17 15:48:19"/>
    <s v="2025-12-17 15:51:38"/>
    <x v="1"/>
    <n v="15"/>
    <s v="0287729016"/>
    <s v="SYNNEX"/>
    <s v="Out"/>
    <m/>
    <m/>
    <s v="Agent Ended"/>
    <s v="alex.chen"/>
    <s v="Resolved"/>
    <n v="197"/>
    <m/>
    <n v="197"/>
    <n v="2"/>
    <n v="56"/>
    <n v="141"/>
    <m/>
    <m/>
    <m/>
    <m/>
    <m/>
    <m/>
    <m/>
    <m/>
  </r>
  <r>
    <x v="0"/>
    <s v="voice"/>
    <d v="2025-12-17T00:00:00"/>
    <x v="0"/>
    <s v="2025-12-17 15:48:00"/>
    <s v="2025-12-17 15:51:59"/>
    <x v="1"/>
    <n v="15"/>
    <s v="052251888"/>
    <s v="SYNNEX"/>
    <s v="Out"/>
    <m/>
    <m/>
    <s v="Agent Ended"/>
    <s v="amber.wang"/>
    <s v="Resolved"/>
    <n v="239"/>
    <m/>
    <n v="238"/>
    <n v="1"/>
    <n v="137"/>
    <n v="102"/>
    <m/>
    <m/>
    <m/>
    <m/>
    <m/>
    <m/>
    <m/>
    <m/>
  </r>
  <r>
    <x v="0"/>
    <s v="IVR_HappyTech"/>
    <d v="2025-12-17T00:00:00"/>
    <x v="0"/>
    <s v="2025-12-17 15:45:12"/>
    <s v="2025-12-17 15:50:37"/>
    <x v="0"/>
    <n v="15"/>
    <s v="0926288666"/>
    <s v="CHT"/>
    <s v="In"/>
    <m/>
    <m/>
    <s v="Agent Ended"/>
    <s v="evan.liu"/>
    <s v="Resolved"/>
    <n v="323"/>
    <m/>
    <n v="323"/>
    <n v="2"/>
    <n v="204"/>
    <n v="119"/>
    <m/>
    <s v="5"/>
    <s v="Yes"/>
    <m/>
    <m/>
    <m/>
    <m/>
    <s v="Android"/>
  </r>
  <r>
    <x v="0"/>
    <s v="IVR_SUR-Claim Service Support"/>
    <d v="2025-12-17T00:00:00"/>
    <x v="0"/>
    <s v="2025-12-17 15:32:15"/>
    <s v="2025-12-17 15:44:45"/>
    <x v="1"/>
    <n v="15"/>
    <s v="0902352893"/>
    <s v="SYNNEX"/>
    <s v="In"/>
    <m/>
    <m/>
    <s v="Agent Ended"/>
    <s v="Howard.Chen"/>
    <s v="Resolved"/>
    <n v="749"/>
    <n v="84"/>
    <n v="748"/>
    <n v="2"/>
    <n v="635"/>
    <n v="114"/>
    <m/>
    <m/>
    <m/>
    <m/>
    <m/>
    <m/>
    <m/>
    <m/>
  </r>
  <r>
    <x v="0"/>
    <s v="voice"/>
    <d v="2025-12-17T00:00:00"/>
    <x v="0"/>
    <s v="2025-12-17 15:19:40"/>
    <s v="2025-12-17 15:30:43"/>
    <x v="1"/>
    <n v="15"/>
    <s v="0227553989"/>
    <s v="SYNNEX"/>
    <s v="Out"/>
    <m/>
    <m/>
    <s v="Agent Ended"/>
    <s v="amber.wang"/>
    <s v="Resolved"/>
    <n v="661"/>
    <m/>
    <n v="662"/>
    <n v="1"/>
    <n v="368"/>
    <n v="293"/>
    <m/>
    <m/>
    <m/>
    <m/>
    <m/>
    <m/>
    <m/>
    <m/>
  </r>
  <r>
    <x v="0"/>
    <s v="IVR_HappyTech"/>
    <d v="2025-12-17T00:00:00"/>
    <x v="0"/>
    <s v="2025-12-17 15:06:25"/>
    <s v="2025-12-17 15:34:48"/>
    <x v="0"/>
    <n v="15"/>
    <s v="0987158809"/>
    <s v="CHT"/>
    <s v="In"/>
    <m/>
    <m/>
    <s v="Agent Ended"/>
    <s v="alex.chen"/>
    <s v="Resolved"/>
    <n v="1701"/>
    <m/>
    <n v="1700"/>
    <n v="3"/>
    <n v="1565"/>
    <n v="136"/>
    <m/>
    <s v="5"/>
    <s v="Yes"/>
    <m/>
    <m/>
    <m/>
    <m/>
    <s v="Android"/>
  </r>
  <r>
    <x v="0"/>
    <s v="voice"/>
    <d v="2025-12-17T00:00:00"/>
    <x v="0"/>
    <s v="2025-12-17 14:50:51"/>
    <s v="2025-12-17 15:06:21"/>
    <x v="1"/>
    <n v="14"/>
    <s v="0970775605"/>
    <s v="SYNNEX"/>
    <s v="Out"/>
    <m/>
    <m/>
    <s v="Customer Ended"/>
    <s v="sherry.lin"/>
    <s v="Resolved"/>
    <n v="928"/>
    <m/>
    <n v="928"/>
    <n v="2"/>
    <n v="488"/>
    <n v="440"/>
    <m/>
    <m/>
    <m/>
    <m/>
    <m/>
    <m/>
    <m/>
    <m/>
  </r>
  <r>
    <x v="0"/>
    <s v="voice"/>
    <d v="2025-12-17T00:00:00"/>
    <x v="0"/>
    <s v="2025-12-17 14:48:04"/>
    <s v="2025-12-17 14:50:38"/>
    <x v="1"/>
    <n v="14"/>
    <s v="0935586815"/>
    <s v="SYNNEX"/>
    <s v="Out"/>
    <m/>
    <m/>
    <s v="Agent Ended"/>
    <s v="sherry.lin"/>
    <s v="Resolved"/>
    <n v="152"/>
    <m/>
    <n v="152"/>
    <n v="1"/>
    <n v="128"/>
    <n v="24"/>
    <m/>
    <m/>
    <m/>
    <m/>
    <m/>
    <m/>
    <m/>
    <m/>
  </r>
  <r>
    <x v="0"/>
    <s v="IVR_HappyTech"/>
    <d v="2025-12-17T00:00:00"/>
    <x v="0"/>
    <s v="2025-12-17 14:34:11"/>
    <s v="2025-12-17 15:01:02"/>
    <x v="0"/>
    <n v="14"/>
    <s v="0987158809"/>
    <s v="CHT"/>
    <s v="In"/>
    <m/>
    <m/>
    <s v="Agent Ended"/>
    <s v="rex.liao"/>
    <s v="Resolved"/>
    <n v="1607"/>
    <m/>
    <n v="1607"/>
    <n v="3"/>
    <n v="1562"/>
    <n v="45"/>
    <m/>
    <s v="5"/>
    <s v="Yes"/>
    <m/>
    <m/>
    <m/>
    <m/>
    <s v="Android"/>
  </r>
  <r>
    <x v="0"/>
    <s v="IVR_SUR-Retail &amp; Sales support"/>
    <d v="2025-12-17T00:00:00"/>
    <x v="0"/>
    <s v="2025-12-17 14:26:34"/>
    <s v="2025-12-17 14:32:39"/>
    <x v="1"/>
    <n v="14"/>
    <s v="0909654134"/>
    <s v="SYNNEX"/>
    <s v="In"/>
    <m/>
    <m/>
    <s v="Agent Ended"/>
    <s v="sherry.lin"/>
    <s v="Resolved"/>
    <n v="343"/>
    <m/>
    <n v="343"/>
    <n v="22"/>
    <n v="233"/>
    <n v="110"/>
    <m/>
    <m/>
    <m/>
    <m/>
    <m/>
    <m/>
    <m/>
    <m/>
  </r>
  <r>
    <x v="0"/>
    <s v="IVR_SUR-Retail &amp; Sales support"/>
    <d v="2025-12-17T00:00:00"/>
    <x v="0"/>
    <s v="2025-12-17 14:26:14"/>
    <s v="2025-12-17 14:32:43"/>
    <x v="1"/>
    <n v="14"/>
    <s v="27553989"/>
    <s v="SYNNEX"/>
    <s v="In"/>
    <m/>
    <m/>
    <s v="Agent Ended"/>
    <s v="rex.liao"/>
    <s v="Resolved"/>
    <n v="386"/>
    <m/>
    <n v="386"/>
    <n v="2"/>
    <n v="182"/>
    <n v="204"/>
    <m/>
    <m/>
    <m/>
    <m/>
    <m/>
    <m/>
    <m/>
    <m/>
  </r>
  <r>
    <x v="0"/>
    <s v="voice"/>
    <d v="2025-12-17T00:00:00"/>
    <x v="0"/>
    <s v="2025-12-17 14:23:11"/>
    <s v="2025-12-17 14:25:29"/>
    <x v="1"/>
    <n v="14"/>
    <s v="0963732847"/>
    <s v="SYNNEX"/>
    <s v="Out"/>
    <m/>
    <m/>
    <s v="Agent Ended"/>
    <s v="sherry.lin"/>
    <s v="Resolved"/>
    <n v="137"/>
    <m/>
    <n v="137"/>
    <n v="1"/>
    <n v="118"/>
    <n v="19"/>
    <m/>
    <m/>
    <m/>
    <m/>
    <m/>
    <m/>
    <m/>
    <m/>
  </r>
  <r>
    <x v="0"/>
    <s v="voice"/>
    <d v="2025-12-17T00:00:00"/>
    <x v="0"/>
    <s v="2025-12-17 14:11:20"/>
    <s v="2025-12-17 14:17:03"/>
    <x v="1"/>
    <n v="14"/>
    <s v="056933567"/>
    <s v="SYNNEX"/>
    <s v="Out"/>
    <m/>
    <m/>
    <s v="Customer Ended"/>
    <s v="rex.liao"/>
    <s v="Resolved"/>
    <n v="341"/>
    <m/>
    <n v="341"/>
    <n v="2"/>
    <n v="229"/>
    <n v="112"/>
    <m/>
    <m/>
    <m/>
    <m/>
    <m/>
    <m/>
    <m/>
    <m/>
  </r>
  <r>
    <x v="0"/>
    <s v="voice"/>
    <d v="2025-12-17T00:00:00"/>
    <x v="0"/>
    <s v="2025-12-17 13:38:35"/>
    <s v="2025-12-17 13:45:46"/>
    <x v="1"/>
    <n v="13"/>
    <s v="0987651775"/>
    <s v="SYNNEX"/>
    <s v="Out"/>
    <m/>
    <m/>
    <s v="Customer Ended"/>
    <s v="JianKai.Ding"/>
    <s v="Resolved"/>
    <n v="429"/>
    <m/>
    <n v="429"/>
    <n v="1"/>
    <n v="213"/>
    <n v="216"/>
    <m/>
    <m/>
    <m/>
    <m/>
    <m/>
    <m/>
    <m/>
    <m/>
  </r>
  <r>
    <x v="0"/>
    <s v="IVR_SUR-Retail &amp; Sales support"/>
    <d v="2025-12-17T00:00:00"/>
    <x v="0"/>
    <s v="2025-12-17 13:22:05"/>
    <s v="2025-12-17 13:27:58"/>
    <x v="1"/>
    <n v="13"/>
    <s v="0492323456"/>
    <s v="SYNNEX"/>
    <s v="In"/>
    <m/>
    <m/>
    <s v="Customer Ended"/>
    <s v="JianKai.Ding"/>
    <s v="Resolved"/>
    <n v="350"/>
    <n v="48"/>
    <n v="350"/>
    <n v="3"/>
    <n v="176"/>
    <n v="174"/>
    <m/>
    <m/>
    <m/>
    <m/>
    <m/>
    <m/>
    <m/>
    <m/>
  </r>
  <r>
    <x v="0"/>
    <s v="voice"/>
    <d v="2025-12-17T00:00:00"/>
    <x v="0"/>
    <s v="2025-12-17 12:49:44"/>
    <s v="2025-12-17 12:53:06"/>
    <x v="1"/>
    <n v="12"/>
    <s v="0980751952"/>
    <s v="SYNNEX"/>
    <s v="Out"/>
    <m/>
    <m/>
    <s v="Agent Ended"/>
    <s v="sherry.lin"/>
    <s v="Resolved"/>
    <n v="201"/>
    <m/>
    <n v="201"/>
    <n v="2"/>
    <n v="128"/>
    <n v="73"/>
    <m/>
    <m/>
    <m/>
    <m/>
    <m/>
    <m/>
    <m/>
    <m/>
  </r>
  <r>
    <x v="0"/>
    <s v="voice"/>
    <d v="2025-12-17T00:00:00"/>
    <x v="0"/>
    <s v="2025-12-17 12:42:26"/>
    <s v="2025-12-17 12:43:40"/>
    <x v="1"/>
    <n v="12"/>
    <s v="0924057807"/>
    <s v="SYNNEX"/>
    <s v="Out"/>
    <m/>
    <m/>
    <s v="Agent Ended"/>
    <s v="sherry.lin"/>
    <s v="Resolved"/>
    <n v="73"/>
    <m/>
    <n v="73"/>
    <n v="1"/>
    <n v="52"/>
    <n v="21"/>
    <m/>
    <m/>
    <m/>
    <m/>
    <m/>
    <m/>
    <m/>
    <m/>
  </r>
  <r>
    <x v="0"/>
    <s v="voice"/>
    <d v="2025-12-17T00:00:00"/>
    <x v="0"/>
    <s v="2025-12-17 12:40:19"/>
    <s v="2025-12-17 12:42:10"/>
    <x v="1"/>
    <n v="12"/>
    <s v="0978878517"/>
    <s v="SYNNEX"/>
    <s v="Out"/>
    <m/>
    <m/>
    <s v="Agent Ended"/>
    <s v="sherry.lin"/>
    <s v="Resolved"/>
    <n v="111"/>
    <m/>
    <n v="110"/>
    <n v="1"/>
    <n v="100"/>
    <n v="11"/>
    <m/>
    <m/>
    <m/>
    <m/>
    <m/>
    <m/>
    <m/>
    <m/>
  </r>
  <r>
    <x v="0"/>
    <s v="voice"/>
    <d v="2025-12-17T00:00:00"/>
    <x v="0"/>
    <s v="2025-12-17 12:38:03"/>
    <s v="2025-12-17 12:47:58"/>
    <x v="1"/>
    <n v="12"/>
    <s v="0987651775"/>
    <s v="SYNNEX"/>
    <s v="Out"/>
    <m/>
    <m/>
    <s v="Customer Ended"/>
    <s v="JianKai.Ding"/>
    <s v="Resolved"/>
    <n v="594"/>
    <m/>
    <n v="593"/>
    <n v="1"/>
    <n v="328"/>
    <n v="266"/>
    <m/>
    <m/>
    <m/>
    <m/>
    <m/>
    <m/>
    <m/>
    <m/>
  </r>
  <r>
    <x v="0"/>
    <s v="voice"/>
    <d v="2025-12-17T00:00:00"/>
    <x v="0"/>
    <s v="2025-12-17 12:37:21"/>
    <s v="2025-12-17 12:38:54"/>
    <x v="1"/>
    <n v="12"/>
    <s v="0927768229"/>
    <s v="SYNNEX"/>
    <s v="Out"/>
    <m/>
    <m/>
    <s v="Agent Ended"/>
    <s v="sherry.lin"/>
    <s v="Resolved"/>
    <n v="91"/>
    <m/>
    <n v="91"/>
    <n v="2"/>
    <n v="70"/>
    <n v="21"/>
    <m/>
    <m/>
    <m/>
    <m/>
    <m/>
    <m/>
    <m/>
    <m/>
  </r>
  <r>
    <x v="0"/>
    <s v="voice"/>
    <d v="2025-12-17T00:00:00"/>
    <x v="0"/>
    <s v="2025-12-17 12:35:36"/>
    <s v="2025-12-17 12:42:03"/>
    <x v="1"/>
    <n v="12"/>
    <s v="0426760268"/>
    <s v="SYNNEX"/>
    <s v="Out"/>
    <m/>
    <m/>
    <s v="Customer Ended"/>
    <s v="alex.chen"/>
    <s v="Resolved"/>
    <n v="385"/>
    <m/>
    <n v="385"/>
    <n v="1"/>
    <n v="252"/>
    <n v="133"/>
    <m/>
    <m/>
    <m/>
    <m/>
    <m/>
    <m/>
    <m/>
    <m/>
  </r>
  <r>
    <x v="0"/>
    <s v="voice"/>
    <d v="2025-12-17T00:00:00"/>
    <x v="0"/>
    <s v="2025-12-17 12:30:40"/>
    <s v="2025-12-17 12:34:33"/>
    <x v="1"/>
    <n v="12"/>
    <s v="0423217711"/>
    <s v="SYNNEX"/>
    <s v="Out"/>
    <m/>
    <m/>
    <s v="Customer Ended"/>
    <s v="JianKai.Ding"/>
    <s v="Resolved"/>
    <n v="231"/>
    <m/>
    <n v="231"/>
    <n v="2"/>
    <n v="118"/>
    <n v="113"/>
    <m/>
    <m/>
    <m/>
    <m/>
    <m/>
    <m/>
    <m/>
    <m/>
  </r>
  <r>
    <x v="0"/>
    <s v="IVR_SUR-Retail &amp; Sales support"/>
    <d v="2025-12-17T00:00:00"/>
    <x v="0"/>
    <s v="2025-12-17 12:16:09"/>
    <s v="2025-12-17 12:28:42"/>
    <x v="1"/>
    <n v="12"/>
    <s v="29631218"/>
    <s v="SYNNEX"/>
    <s v="In"/>
    <m/>
    <m/>
    <s v="Agent Ended"/>
    <s v="alex.chen"/>
    <s v="Resolved"/>
    <n v="751"/>
    <m/>
    <n v="751"/>
    <n v="3"/>
    <n v="564"/>
    <n v="187"/>
    <m/>
    <m/>
    <m/>
    <m/>
    <m/>
    <m/>
    <m/>
    <m/>
  </r>
  <r>
    <x v="1"/>
    <s v="ios_device"/>
    <d v="2025-12-16T00:00:00"/>
    <x v="1"/>
    <s v="2025-12-16 21:06:02"/>
    <s v="2025-12-16 21:07:15"/>
    <x v="0"/>
    <n v="21"/>
    <s v="0925201890"/>
    <s v="SYNNEX"/>
    <s v="In"/>
    <s v="Tech support"/>
    <s v="Technical Support"/>
    <s v="Agent Ended"/>
    <s v="tw-synnex-genai"/>
    <s v="Resolved"/>
    <m/>
    <m/>
    <m/>
    <m/>
    <m/>
    <m/>
    <m/>
    <m/>
    <m/>
    <m/>
    <m/>
    <m/>
    <m/>
    <s v="iOS"/>
  </r>
  <r>
    <x v="0"/>
    <s v="voice"/>
    <d v="2025-12-16T00:00:00"/>
    <x v="1"/>
    <s v="2025-12-16 20:58:04"/>
    <s v="2025-12-16 21:01:34"/>
    <x v="1"/>
    <n v="20"/>
    <s v="034279799"/>
    <s v="SYNNEX"/>
    <s v="Out"/>
    <m/>
    <m/>
    <s v="Customer Ended"/>
    <s v="Howard.Chen"/>
    <s v="Resolved"/>
    <n v="209"/>
    <m/>
    <n v="208"/>
    <n v="2"/>
    <n v="124"/>
    <n v="85"/>
    <m/>
    <m/>
    <m/>
    <m/>
    <m/>
    <m/>
    <m/>
    <m/>
  </r>
  <r>
    <x v="1"/>
    <s v="Web"/>
    <d v="2025-12-16T00:00:00"/>
    <x v="1"/>
    <s v="2025-12-16 20:30:03"/>
    <s v="2025-12-16 20:35:03"/>
    <x v="0"/>
    <n v="20"/>
    <s v="0930660229"/>
    <s v="FET"/>
    <s v="In"/>
    <s v="Technical Support"/>
    <s v="Technical Support"/>
    <s v="Agent Ended"/>
    <s v="Howard.Chen"/>
    <s v="Resolved"/>
    <n v="395"/>
    <m/>
    <n v="394"/>
    <n v="2"/>
    <n v="299"/>
    <n v="94"/>
    <m/>
    <m/>
    <m/>
    <m/>
    <m/>
    <m/>
    <m/>
    <m/>
  </r>
  <r>
    <x v="0"/>
    <s v="voice"/>
    <d v="2025-12-16T00:00:00"/>
    <x v="1"/>
    <s v="2025-12-16 20:04:23"/>
    <s v="2025-12-16 20:10:58"/>
    <x v="1"/>
    <n v="20"/>
    <s v="066379002"/>
    <s v="SYNNEX"/>
    <s v="Out"/>
    <m/>
    <m/>
    <s v="Agent Ended"/>
    <s v="evan.liu"/>
    <s v="Resolved"/>
    <n v="393"/>
    <m/>
    <n v="393"/>
    <n v="2"/>
    <n v="306"/>
    <n v="87"/>
    <m/>
    <m/>
    <m/>
    <m/>
    <m/>
    <m/>
    <m/>
    <m/>
  </r>
  <r>
    <x v="0"/>
    <s v="voice"/>
    <d v="2025-12-16T00:00:00"/>
    <x v="1"/>
    <s v="2025-12-16 17:54:04"/>
    <s v="2025-12-16 17:56:28"/>
    <x v="1"/>
    <n v="17"/>
    <s v="034666665"/>
    <s v="SYNNEX"/>
    <s v="Out"/>
    <m/>
    <m/>
    <s v="Agent Ended"/>
    <s v="Howard.Chen"/>
    <s v="Resolved"/>
    <n v="142"/>
    <m/>
    <n v="143"/>
    <n v="2"/>
    <n v="94"/>
    <n v="48"/>
    <m/>
    <m/>
    <m/>
    <m/>
    <m/>
    <m/>
    <m/>
    <m/>
  </r>
  <r>
    <x v="0"/>
    <s v="IVR_SUR-Retail &amp; Sales support"/>
    <d v="2025-12-16T00:00:00"/>
    <x v="1"/>
    <s v="2025-12-16 17:53:36"/>
    <s v="2025-12-16 17:58:01"/>
    <x v="1"/>
    <n v="17"/>
    <s v="034279799"/>
    <s v="SYNNEX"/>
    <s v="In"/>
    <m/>
    <m/>
    <s v="Agent Ended"/>
    <s v="alex.chen"/>
    <s v="Resolved"/>
    <n v="262"/>
    <m/>
    <n v="261"/>
    <n v="4"/>
    <n v="174"/>
    <n v="88"/>
    <m/>
    <m/>
    <m/>
    <m/>
    <m/>
    <m/>
    <m/>
    <m/>
  </r>
  <r>
    <x v="0"/>
    <s v="voice"/>
    <d v="2025-12-16T00:00:00"/>
    <x v="1"/>
    <s v="2025-12-16 17:50:42"/>
    <s v="2025-12-16 17:51:57"/>
    <x v="1"/>
    <n v="17"/>
    <s v="0287729016"/>
    <s v="SYNNEX"/>
    <s v="Out"/>
    <m/>
    <m/>
    <s v="Agent Ended"/>
    <s v="Howard.Chen"/>
    <s v="Resolved"/>
    <n v="73"/>
    <m/>
    <n v="74"/>
    <n v="1"/>
    <n v="60"/>
    <n v="13"/>
    <m/>
    <m/>
    <m/>
    <m/>
    <m/>
    <m/>
    <m/>
    <m/>
  </r>
  <r>
    <x v="0"/>
    <s v="In-App Voip Call"/>
    <d v="2025-12-16T00:00:00"/>
    <x v="1"/>
    <s v="2025-12-16 17:42:38"/>
    <s v="2025-12-16 17:53:05"/>
    <x v="0"/>
    <n v="17"/>
    <s v="0933530716"/>
    <s v="SYNNEX"/>
    <s v="In"/>
    <m/>
    <m/>
    <s v="Customer Ended"/>
    <s v="evan.liu"/>
    <s v="Resolved"/>
    <n v="625"/>
    <m/>
    <n v="625"/>
    <n v="2"/>
    <n v="554"/>
    <n v="71"/>
    <m/>
    <m/>
    <m/>
    <m/>
    <m/>
    <m/>
    <m/>
    <s v="Android"/>
  </r>
  <r>
    <x v="0"/>
    <s v="voice"/>
    <d v="2025-12-16T00:00:00"/>
    <x v="1"/>
    <s v="2025-12-16 17:05:01"/>
    <s v="2025-12-16 17:08:06"/>
    <x v="1"/>
    <n v="17"/>
    <s v="087239323"/>
    <s v="SYNNEX"/>
    <s v="Out"/>
    <m/>
    <m/>
    <s v="Agent Ended"/>
    <s v="alex.chen"/>
    <s v="Resolved"/>
    <n v="183"/>
    <m/>
    <n v="183"/>
    <n v="1"/>
    <n v="72"/>
    <n v="111"/>
    <m/>
    <m/>
    <m/>
    <m/>
    <m/>
    <m/>
    <m/>
    <m/>
  </r>
  <r>
    <x v="0"/>
    <s v="IVR_SUR-Retail &amp; Sales support"/>
    <d v="2025-12-16T00:00:00"/>
    <x v="1"/>
    <s v="2025-12-16 16:31:59"/>
    <s v="2025-12-16 16:36:06"/>
    <x v="1"/>
    <n v="16"/>
    <s v="0426760268"/>
    <s v="SYNNEX"/>
    <s v="In"/>
    <m/>
    <m/>
    <s v="Agent Ended"/>
    <s v="Howard.Chen"/>
    <s v="Resolved"/>
    <n v="244"/>
    <m/>
    <n v="244"/>
    <n v="3"/>
    <n v="195"/>
    <n v="49"/>
    <m/>
    <m/>
    <m/>
    <m/>
    <m/>
    <m/>
    <m/>
    <m/>
  </r>
  <r>
    <x v="0"/>
    <s v="In-App Voip Call"/>
    <d v="2025-12-16T00:00:00"/>
    <x v="1"/>
    <s v="2025-12-16 16:12:57"/>
    <s v="2025-12-16 16:51:06"/>
    <x v="0"/>
    <n v="16"/>
    <s v="0960117779"/>
    <s v="SYNNEX"/>
    <s v="In"/>
    <m/>
    <m/>
    <s v="Agent Ended"/>
    <s v="alex.chen"/>
    <s v="Resolved"/>
    <n v="2286"/>
    <m/>
    <n v="2286"/>
    <n v="3"/>
    <n v="2059"/>
    <n v="227"/>
    <m/>
    <s v="非常願意推薦"/>
    <s v="已解決"/>
    <m/>
    <m/>
    <m/>
    <m/>
    <s v="iOS"/>
  </r>
  <r>
    <x v="0"/>
    <s v="IVR_SUR-Retail &amp; Sales support"/>
    <d v="2025-12-16T00:00:00"/>
    <x v="1"/>
    <s v="2025-12-16 15:34:31"/>
    <s v="2025-12-16 15:40:12"/>
    <x v="1"/>
    <n v="15"/>
    <s v="29928989"/>
    <s v="SYNNEX"/>
    <s v="In"/>
    <m/>
    <m/>
    <s v="Agent Ended"/>
    <s v="Howard.Chen"/>
    <s v="Resolved"/>
    <n v="338"/>
    <n v="101"/>
    <n v="338"/>
    <n v="3"/>
    <n v="263"/>
    <n v="75"/>
    <m/>
    <m/>
    <m/>
    <m/>
    <m/>
    <m/>
    <m/>
    <m/>
  </r>
  <r>
    <x v="0"/>
    <s v="voice"/>
    <d v="2025-12-16T00:00:00"/>
    <x v="1"/>
    <s v="2025-12-16 15:34:09"/>
    <s v="2025-12-16 15:37:37"/>
    <x v="1"/>
    <n v="15"/>
    <s v="033315898"/>
    <s v="SYNNEX"/>
    <s v="Out"/>
    <m/>
    <m/>
    <s v="Agent Ended"/>
    <s v="alex.chen"/>
    <s v="Resolved"/>
    <n v="206"/>
    <m/>
    <n v="206"/>
    <n v="1"/>
    <n v="102"/>
    <n v="104"/>
    <m/>
    <m/>
    <m/>
    <m/>
    <m/>
    <m/>
    <m/>
    <m/>
  </r>
  <r>
    <x v="0"/>
    <s v="IVR_SmartPlus"/>
    <d v="2025-12-16T00:00:00"/>
    <x v="1"/>
    <s v="2025-12-16 14:18:26"/>
    <s v="2025-12-16 14:23:18"/>
    <x v="0"/>
    <n v="14"/>
    <s v="0925721312"/>
    <s v="FET"/>
    <s v="In"/>
    <m/>
    <m/>
    <s v="Agent Ended"/>
    <s v="rex.liao"/>
    <s v="Resolved"/>
    <n v="288"/>
    <m/>
    <n v="288"/>
    <n v="3"/>
    <n v="114"/>
    <n v="174"/>
    <m/>
    <s v="5"/>
    <s v="No"/>
    <m/>
    <m/>
    <m/>
    <m/>
    <m/>
  </r>
  <r>
    <x v="0"/>
    <s v="voice"/>
    <d v="2025-12-16T00:00:00"/>
    <x v="1"/>
    <s v="2025-12-16 14:10:25"/>
    <s v="2025-12-16 14:17:07"/>
    <x v="1"/>
    <n v="14"/>
    <s v="039333520"/>
    <s v="SYNNEX"/>
    <s v="Out"/>
    <m/>
    <m/>
    <s v="Agent Ended"/>
    <s v="rex.liao"/>
    <s v="Resolved"/>
    <n v="400"/>
    <m/>
    <n v="400"/>
    <n v="2"/>
    <n v="243"/>
    <n v="157"/>
    <m/>
    <m/>
    <m/>
    <m/>
    <m/>
    <m/>
    <m/>
    <m/>
  </r>
  <r>
    <x v="0"/>
    <s v="IVR_SUR-Retail &amp; Sales support"/>
    <d v="2025-12-16T00:00:00"/>
    <x v="1"/>
    <s v="2025-12-16 14:00:52"/>
    <s v="2025-12-16 14:08:46"/>
    <x v="1"/>
    <n v="14"/>
    <s v="077808966"/>
    <s v="SYNNEX"/>
    <s v="In"/>
    <m/>
    <m/>
    <s v="Customer Ended"/>
    <s v="rex.liao"/>
    <s v="Resolved"/>
    <n v="471"/>
    <m/>
    <n v="471"/>
    <n v="3"/>
    <n v="265"/>
    <n v="206"/>
    <m/>
    <m/>
    <m/>
    <m/>
    <m/>
    <m/>
    <m/>
    <m/>
  </r>
  <r>
    <x v="0"/>
    <s v="IVR_SUR-Retail &amp; Sales support"/>
    <d v="2025-12-16T00:00:00"/>
    <x v="1"/>
    <s v="2025-12-16 13:55:45"/>
    <s v="2025-12-16 14:01:25"/>
    <x v="1"/>
    <n v="13"/>
    <s v="0902109399"/>
    <s v="SYNNEX"/>
    <s v="In"/>
    <m/>
    <m/>
    <s v="Agent Ended"/>
    <s v="alex.chen"/>
    <s v="Resolved"/>
    <n v="336"/>
    <m/>
    <n v="335"/>
    <n v="4"/>
    <n v="217"/>
    <n v="119"/>
    <m/>
    <m/>
    <m/>
    <m/>
    <m/>
    <m/>
    <m/>
    <m/>
  </r>
  <r>
    <x v="0"/>
    <s v="IVR_SUR-Retail &amp; Sales support"/>
    <d v="2025-12-16T00:00:00"/>
    <x v="1"/>
    <s v="2025-12-16 13:36:48"/>
    <s v="2025-12-16 13:41:40"/>
    <x v="1"/>
    <n v="13"/>
    <s v="039333520"/>
    <s v="SYNNEX"/>
    <s v="In"/>
    <m/>
    <m/>
    <s v="Agent Ended"/>
    <s v="alex.chen"/>
    <s v="Resolved"/>
    <n v="289"/>
    <m/>
    <n v="289"/>
    <n v="3"/>
    <n v="153"/>
    <n v="136"/>
    <m/>
    <m/>
    <m/>
    <m/>
    <m/>
    <m/>
    <m/>
    <m/>
  </r>
  <r>
    <x v="0"/>
    <s v="IVR_SUR-Retail &amp; Sales support"/>
    <d v="2025-12-16T00:00:00"/>
    <x v="1"/>
    <s v="2025-12-16 13:04:09"/>
    <s v="2025-12-16 13:11:24"/>
    <x v="1"/>
    <n v="13"/>
    <s v="039333520"/>
    <s v="SYNNEX"/>
    <s v="In"/>
    <m/>
    <m/>
    <s v="Customer Ended"/>
    <s v="alex.chen"/>
    <s v="Resolved"/>
    <n v="431"/>
    <m/>
    <n v="431"/>
    <n v="4"/>
    <n v="287"/>
    <n v="144"/>
    <m/>
    <m/>
    <m/>
    <m/>
    <m/>
    <m/>
    <m/>
    <m/>
  </r>
  <r>
    <x v="0"/>
    <s v="IVR_SUR-Retail &amp; Sales support"/>
    <d v="2025-12-16T00:00:00"/>
    <x v="1"/>
    <s v="2025-12-16 12:47:42"/>
    <s v="2025-12-16 12:55:37"/>
    <x v="1"/>
    <n v="12"/>
    <s v="0968825605"/>
    <s v="SYNNEX"/>
    <s v="In"/>
    <m/>
    <m/>
    <s v="Agent Ended"/>
    <s v="JianKai.Ding"/>
    <s v="Resolved"/>
    <n v="470"/>
    <n v="66"/>
    <n v="470"/>
    <n v="5"/>
    <n v="281"/>
    <n v="189"/>
    <m/>
    <m/>
    <m/>
    <m/>
    <m/>
    <m/>
    <m/>
    <m/>
  </r>
  <r>
    <x v="0"/>
    <s v="voice"/>
    <d v="2025-12-16T00:00:00"/>
    <x v="1"/>
    <s v="2025-12-16 12:33:27"/>
    <s v="2025-12-16 12:38:22"/>
    <x v="1"/>
    <n v="12"/>
    <s v="0987651775"/>
    <s v="SYNNEX"/>
    <s v="Out"/>
    <m/>
    <m/>
    <s v="Customer Ended"/>
    <s v="JianKai.Ding"/>
    <s v="Resolved"/>
    <n v="292"/>
    <m/>
    <n v="293"/>
    <n v="1"/>
    <n v="106"/>
    <n v="186"/>
    <m/>
    <m/>
    <m/>
    <m/>
    <m/>
    <m/>
    <m/>
    <m/>
  </r>
  <r>
    <x v="0"/>
    <s v="voice"/>
    <d v="2025-12-16T00:00:00"/>
    <x v="1"/>
    <s v="2025-12-16 12:31:47"/>
    <s v="2025-12-16 12:42:19"/>
    <x v="1"/>
    <n v="12"/>
    <s v="063303229"/>
    <s v="SYNNEX"/>
    <s v="Out"/>
    <m/>
    <m/>
    <s v="Agent Ended"/>
    <s v="rex.liao"/>
    <s v="Resolved"/>
    <n v="630"/>
    <m/>
    <n v="631"/>
    <n v="2"/>
    <n v="182"/>
    <n v="448"/>
    <m/>
    <m/>
    <m/>
    <m/>
    <m/>
    <m/>
    <m/>
    <m/>
  </r>
  <r>
    <x v="0"/>
    <s v="voice"/>
    <d v="2025-12-16T00:00:00"/>
    <x v="1"/>
    <s v="2025-12-16 12:19:45"/>
    <s v="2025-12-16 12:23:10"/>
    <x v="1"/>
    <n v="12"/>
    <s v="0988495475"/>
    <s v="SYNNEX"/>
    <s v="Out"/>
    <m/>
    <m/>
    <s v="Agent Ended"/>
    <s v="alex.chen"/>
    <s v="Resolved"/>
    <n v="203"/>
    <m/>
    <n v="204"/>
    <n v="2"/>
    <n v="67"/>
    <n v="136"/>
    <m/>
    <m/>
    <m/>
    <m/>
    <m/>
    <m/>
    <m/>
    <m/>
  </r>
  <r>
    <x v="0"/>
    <s v="voice"/>
    <d v="2025-12-16T00:00:00"/>
    <x v="1"/>
    <s v="2025-12-16 12:15:55"/>
    <s v="2025-12-16 12:20:22"/>
    <x v="1"/>
    <n v="12"/>
    <s v="034270998"/>
    <s v="SYNNEX"/>
    <s v="Out"/>
    <m/>
    <m/>
    <s v="Agent Ended"/>
    <s v="JianKai.Ding"/>
    <s v="Resolved"/>
    <n v="265"/>
    <m/>
    <n v="265"/>
    <n v="2"/>
    <n v="112"/>
    <n v="153"/>
    <m/>
    <m/>
    <m/>
    <m/>
    <m/>
    <m/>
    <m/>
    <m/>
  </r>
  <r>
    <x v="0"/>
    <s v="voice"/>
    <d v="2025-12-16T00:00:00"/>
    <x v="1"/>
    <s v="2025-12-16 12:12:30"/>
    <s v="2025-12-16 12:16:47"/>
    <x v="1"/>
    <n v="12"/>
    <s v="0287729016"/>
    <s v="SYNNEX"/>
    <s v="Out"/>
    <m/>
    <m/>
    <s v="Agent Ended"/>
    <s v="alex.chen"/>
    <s v="Resolved"/>
    <n v="255"/>
    <m/>
    <n v="255"/>
    <n v="1"/>
    <n v="96"/>
    <n v="159"/>
    <m/>
    <m/>
    <m/>
    <m/>
    <m/>
    <m/>
    <m/>
    <m/>
  </r>
  <r>
    <x v="0"/>
    <s v="In-App Voip Call"/>
    <d v="2025-12-15T00:00:00"/>
    <x v="2"/>
    <s v="2025-12-15 20:26:56"/>
    <s v="2025-12-15 20:44:46"/>
    <x v="0"/>
    <n v="20"/>
    <s v="0910181304"/>
    <s v="DEX"/>
    <s v="In"/>
    <m/>
    <m/>
    <s v="Agent Ended"/>
    <s v="amber.wang"/>
    <s v="Resolved"/>
    <n v="1067"/>
    <m/>
    <n v="1067"/>
    <n v="3"/>
    <n v="864"/>
    <n v="203"/>
    <m/>
    <s v="非常願意推薦"/>
    <s v="已解決"/>
    <m/>
    <m/>
    <m/>
    <m/>
    <s v="iOS"/>
  </r>
  <r>
    <x v="0"/>
    <s v="voice"/>
    <d v="2025-12-15T00:00:00"/>
    <x v="2"/>
    <s v="2025-12-15 19:52:54"/>
    <s v="2025-12-15 19:55:13"/>
    <x v="1"/>
    <n v="19"/>
    <s v="0925368200"/>
    <s v="SYNNEX"/>
    <s v="Out"/>
    <m/>
    <m/>
    <s v="Agent Ended"/>
    <s v="amber.wang"/>
    <s v="Resolved"/>
    <n v="138"/>
    <m/>
    <n v="138"/>
    <n v="2"/>
    <n v="76"/>
    <n v="62"/>
    <m/>
    <m/>
    <m/>
    <m/>
    <m/>
    <m/>
    <m/>
    <m/>
  </r>
  <r>
    <x v="0"/>
    <s v="voice"/>
    <d v="2025-12-15T00:00:00"/>
    <x v="2"/>
    <s v="2025-12-15 19:00:09"/>
    <s v="2025-12-15 19:18:06"/>
    <x v="0"/>
    <n v="19"/>
    <s v="0917583880"/>
    <s v="FET"/>
    <s v="Out"/>
    <m/>
    <m/>
    <s v="Agent Ended"/>
    <s v="rex.liao"/>
    <s v="Resolved"/>
    <n v="1075"/>
    <m/>
    <n v="1075"/>
    <n v="2"/>
    <n v="944"/>
    <n v="131"/>
    <m/>
    <m/>
    <m/>
    <m/>
    <m/>
    <m/>
    <m/>
    <s v="Android"/>
  </r>
  <r>
    <x v="0"/>
    <s v="voice"/>
    <d v="2025-12-15T00:00:00"/>
    <x v="2"/>
    <s v="2025-12-15 17:55:31"/>
    <s v="2025-12-15 18:01:06"/>
    <x v="1"/>
    <n v="17"/>
    <s v="0915169396"/>
    <s v="SYNNEX"/>
    <s v="Out"/>
    <m/>
    <m/>
    <s v="Agent Ended"/>
    <s v="JianKai.Ding"/>
    <s v="Resolved"/>
    <n v="333"/>
    <m/>
    <n v="333"/>
    <n v="2"/>
    <n v="206"/>
    <n v="127"/>
    <m/>
    <m/>
    <m/>
    <m/>
    <m/>
    <m/>
    <m/>
    <m/>
  </r>
  <r>
    <x v="0"/>
    <s v="IVR_SUR-Claim Service Support"/>
    <d v="2025-12-15T00:00:00"/>
    <x v="2"/>
    <s v="2025-12-15 17:36:12"/>
    <s v="2025-12-15 17:42:06"/>
    <x v="1"/>
    <n v="17"/>
    <s v="0988495475"/>
    <s v="SYNNEX"/>
    <s v="In"/>
    <m/>
    <m/>
    <s v="Agent Ended"/>
    <s v="Howard.Chen"/>
    <s v="Resolved"/>
    <n v="351"/>
    <n v="96"/>
    <n v="351"/>
    <n v="3"/>
    <n v="235"/>
    <n v="116"/>
    <m/>
    <m/>
    <m/>
    <m/>
    <m/>
    <m/>
    <m/>
    <m/>
  </r>
  <r>
    <x v="0"/>
    <s v="voice"/>
    <d v="2025-12-15T00:00:00"/>
    <x v="2"/>
    <s v="2025-12-15 17:26:30"/>
    <s v="2025-12-15 17:33:15"/>
    <x v="1"/>
    <n v="17"/>
    <s v="0910872822"/>
    <s v="SYNNEX"/>
    <s v="Out"/>
    <m/>
    <m/>
    <s v="Agent Ended"/>
    <s v="rex.liao"/>
    <s v="Resolved"/>
    <n v="404"/>
    <m/>
    <n v="403"/>
    <n v="1"/>
    <n v="214"/>
    <n v="190"/>
    <m/>
    <m/>
    <m/>
    <m/>
    <m/>
    <m/>
    <m/>
    <m/>
  </r>
  <r>
    <x v="0"/>
    <s v="voice"/>
    <d v="2025-12-15T00:00:00"/>
    <x v="2"/>
    <s v="2025-12-15 17:15:40"/>
    <s v="2025-12-15 17:21:36"/>
    <x v="1"/>
    <n v="17"/>
    <s v="055339123"/>
    <s v="SYNNEX"/>
    <s v="Out"/>
    <m/>
    <m/>
    <s v="Customer Ended"/>
    <s v="rex.liao"/>
    <s v="Resolved"/>
    <n v="355"/>
    <m/>
    <n v="355"/>
    <n v="1"/>
    <n v="210"/>
    <n v="145"/>
    <m/>
    <m/>
    <m/>
    <m/>
    <m/>
    <m/>
    <m/>
    <m/>
  </r>
  <r>
    <x v="0"/>
    <s v="IVR_SUR-Claim Service Support"/>
    <d v="2025-12-15T00:00:00"/>
    <x v="2"/>
    <s v="2025-12-15 17:13:06"/>
    <s v="2025-12-15 17:20:21"/>
    <x v="1"/>
    <n v="17"/>
    <s v="034270998"/>
    <s v="SYNNEX"/>
    <s v="In"/>
    <m/>
    <m/>
    <s v="Agent Ended"/>
    <s v="amber.wang"/>
    <s v="Resolved"/>
    <n v="432"/>
    <m/>
    <n v="432"/>
    <n v="3"/>
    <n v="288"/>
    <n v="144"/>
    <m/>
    <m/>
    <m/>
    <m/>
    <m/>
    <m/>
    <m/>
    <m/>
  </r>
  <r>
    <x v="0"/>
    <s v="IVR_SUR-Retail &amp; Sales support"/>
    <d v="2025-12-15T00:00:00"/>
    <x v="2"/>
    <s v="2025-12-15 16:46:02"/>
    <s v="2025-12-15 16:56:04"/>
    <x v="1"/>
    <n v="16"/>
    <s v="039333520"/>
    <s v="SYNNEX"/>
    <s v="In"/>
    <m/>
    <m/>
    <s v="Customer Ended"/>
    <s v="JianKai.Ding"/>
    <s v="Resolved"/>
    <n v="599"/>
    <m/>
    <n v="599"/>
    <n v="4"/>
    <n v="372"/>
    <n v="227"/>
    <m/>
    <m/>
    <m/>
    <m/>
    <m/>
    <m/>
    <m/>
    <m/>
  </r>
  <r>
    <x v="0"/>
    <s v="IVR_SUR-Claim Service Support"/>
    <d v="2025-12-15T00:00:00"/>
    <x v="2"/>
    <s v="2025-12-15 16:32:26"/>
    <s v="2025-12-15 16:37:46"/>
    <x v="1"/>
    <n v="16"/>
    <s v="034270998"/>
    <s v="SYNNEX"/>
    <s v="In"/>
    <m/>
    <m/>
    <s v="Agent Ended"/>
    <s v="alex.chen"/>
    <s v="Resolved"/>
    <n v="318"/>
    <m/>
    <n v="317"/>
    <n v="2"/>
    <n v="208"/>
    <n v="110"/>
    <m/>
    <m/>
    <m/>
    <m/>
    <m/>
    <m/>
    <m/>
    <m/>
  </r>
  <r>
    <x v="0"/>
    <s v="voice"/>
    <d v="2025-12-15T00:00:00"/>
    <x v="2"/>
    <s v="2025-12-15 16:31:03"/>
    <s v="2025-12-15 16:36:30"/>
    <x v="1"/>
    <n v="16"/>
    <s v="0422259855"/>
    <s v="SYNNEX"/>
    <s v="Out"/>
    <m/>
    <m/>
    <s v="Agent Ended"/>
    <s v="Howard.Chen"/>
    <s v="Resolved"/>
    <n v="325"/>
    <m/>
    <n v="325"/>
    <n v="2"/>
    <n v="181"/>
    <n v="144"/>
    <m/>
    <m/>
    <m/>
    <m/>
    <m/>
    <m/>
    <m/>
    <m/>
  </r>
  <r>
    <x v="0"/>
    <s v="voice"/>
    <d v="2025-12-15T00:00:00"/>
    <x v="2"/>
    <s v="2025-12-15 16:23:58"/>
    <s v="2025-12-15 16:31:13"/>
    <x v="1"/>
    <n v="16"/>
    <s v="0932394786"/>
    <s v="SYNNEX"/>
    <s v="Out"/>
    <m/>
    <m/>
    <s v="Agent Ended"/>
    <s v="JianKai.Ding"/>
    <s v="Resolved"/>
    <n v="433"/>
    <n v="46"/>
    <n v="433"/>
    <n v="2"/>
    <n v="265"/>
    <n v="168"/>
    <m/>
    <m/>
    <m/>
    <m/>
    <m/>
    <m/>
    <m/>
    <m/>
  </r>
  <r>
    <x v="0"/>
    <s v="IVR_SUR-Retail &amp; Sales support"/>
    <d v="2025-12-15T00:00:00"/>
    <x v="2"/>
    <s v="2025-12-15 16:23:20"/>
    <s v="2025-12-15 16:28:12"/>
    <x v="1"/>
    <n v="16"/>
    <s v="047296688"/>
    <s v="SYNNEX"/>
    <s v="In"/>
    <m/>
    <m/>
    <s v="Agent Ended"/>
    <s v="amber.wang"/>
    <s v="Resolved"/>
    <n v="289"/>
    <n v="35"/>
    <n v="290"/>
    <n v="2"/>
    <n v="212"/>
    <n v="77"/>
    <m/>
    <m/>
    <m/>
    <m/>
    <m/>
    <m/>
    <m/>
    <m/>
  </r>
  <r>
    <x v="0"/>
    <s v="IVR_SUR-Retail &amp; Sales support"/>
    <d v="2025-12-15T00:00:00"/>
    <x v="2"/>
    <s v="2025-12-15 16:19:59"/>
    <s v="2025-12-15 16:24:44"/>
    <x v="1"/>
    <n v="16"/>
    <s v="0422259855"/>
    <s v="SYNNEX"/>
    <s v="In"/>
    <m/>
    <m/>
    <s v="Agent Ended"/>
    <s v="alex.chen"/>
    <s v="Resolved"/>
    <n v="283"/>
    <m/>
    <n v="283"/>
    <n v="3"/>
    <n v="174"/>
    <n v="109"/>
    <m/>
    <m/>
    <m/>
    <m/>
    <m/>
    <m/>
    <m/>
    <m/>
  </r>
  <r>
    <x v="0"/>
    <s v="voice"/>
    <d v="2025-12-15T00:00:00"/>
    <x v="2"/>
    <s v="2025-12-15 16:17:02"/>
    <s v="2025-12-15 16:20:38"/>
    <x v="1"/>
    <n v="16"/>
    <s v="034270998"/>
    <s v="SYNNEX"/>
    <s v="Out"/>
    <m/>
    <m/>
    <s v="Agent Ended"/>
    <s v="JianKai.Ding"/>
    <s v="Resolved"/>
    <n v="215"/>
    <m/>
    <n v="215"/>
    <n v="1"/>
    <n v="103"/>
    <n v="112"/>
    <m/>
    <m/>
    <m/>
    <m/>
    <m/>
    <m/>
    <m/>
    <m/>
  </r>
  <r>
    <x v="0"/>
    <s v="IVR_SUR-Retail &amp; Sales support"/>
    <d v="2025-12-15T00:00:00"/>
    <x v="2"/>
    <s v="2025-12-15 16:11:00"/>
    <s v="2025-12-15 16:20:30"/>
    <x v="1"/>
    <n v="16"/>
    <s v="0422259855"/>
    <s v="SYNNEX"/>
    <s v="In"/>
    <m/>
    <m/>
    <s v="Agent Ended"/>
    <s v="Howard.Chen"/>
    <s v="Resolved"/>
    <n v="567"/>
    <n v="114"/>
    <n v="567"/>
    <n v="3"/>
    <n v="346"/>
    <n v="221"/>
    <m/>
    <m/>
    <m/>
    <m/>
    <m/>
    <m/>
    <m/>
    <m/>
  </r>
  <r>
    <x v="0"/>
    <s v="IVR_SUR-Claim Service Support"/>
    <d v="2025-12-15T00:00:00"/>
    <x v="2"/>
    <s v="2025-12-15 16:03:03"/>
    <s v="2025-12-15 16:10:41"/>
    <x v="1"/>
    <n v="16"/>
    <s v="034270998"/>
    <s v="SYNNEX"/>
    <s v="In"/>
    <m/>
    <m/>
    <s v="Customer Ended"/>
    <s v="JianKai.Ding"/>
    <s v="Resolved"/>
    <n v="455"/>
    <n v="76"/>
    <n v="455"/>
    <n v="4"/>
    <n v="307"/>
    <n v="148"/>
    <m/>
    <m/>
    <m/>
    <m/>
    <m/>
    <m/>
    <m/>
    <m/>
  </r>
  <r>
    <x v="0"/>
    <s v="voice"/>
    <d v="2025-12-15T00:00:00"/>
    <x v="2"/>
    <s v="2025-12-15 15:34:52"/>
    <s v="2025-12-15 15:38:15"/>
    <x v="1"/>
    <n v="15"/>
    <s v="0989987525"/>
    <s v="SYNNEX"/>
    <s v="Out"/>
    <m/>
    <m/>
    <s v="Agent Ended"/>
    <s v="rex.liao"/>
    <s v="Resolved"/>
    <n v="201"/>
    <m/>
    <n v="202"/>
    <n v="1"/>
    <n v="107"/>
    <n v="94"/>
    <m/>
    <m/>
    <m/>
    <m/>
    <m/>
    <m/>
    <m/>
    <m/>
  </r>
  <r>
    <x v="0"/>
    <s v="voice"/>
    <d v="2025-12-15T00:00:00"/>
    <x v="2"/>
    <s v="2025-12-15 15:31:12"/>
    <s v="2025-12-15 15:34:17"/>
    <x v="1"/>
    <n v="15"/>
    <s v="0287729016"/>
    <s v="SYNNEX"/>
    <s v="Out"/>
    <m/>
    <m/>
    <s v="Agent Ended"/>
    <s v="JianKai.Ding"/>
    <s v="Resolved"/>
    <n v="183"/>
    <m/>
    <n v="183"/>
    <n v="2"/>
    <n v="71"/>
    <n v="112"/>
    <m/>
    <m/>
    <m/>
    <m/>
    <m/>
    <m/>
    <m/>
    <m/>
  </r>
  <r>
    <x v="0"/>
    <s v="voice"/>
    <d v="2025-12-15T00:00:00"/>
    <x v="2"/>
    <s v="2025-12-15 15:12:32"/>
    <s v="2025-12-15 15:17:04"/>
    <x v="1"/>
    <n v="15"/>
    <s v="0422259250"/>
    <s v="SYNNEX"/>
    <s v="Out"/>
    <m/>
    <m/>
    <s v="Agent Ended"/>
    <s v="JianKai.Ding"/>
    <s v="Resolved"/>
    <n v="270"/>
    <m/>
    <n v="270"/>
    <n v="2"/>
    <n v="74"/>
    <n v="196"/>
    <m/>
    <m/>
    <m/>
    <m/>
    <m/>
    <m/>
    <m/>
    <m/>
  </r>
  <r>
    <x v="0"/>
    <s v="voice"/>
    <d v="2025-12-15T00:00:00"/>
    <x v="2"/>
    <s v="2025-12-15 15:00:30"/>
    <s v="2025-12-15 15:07:58"/>
    <x v="1"/>
    <n v="15"/>
    <s v="047296688"/>
    <s v="SYNNEX"/>
    <s v="Out"/>
    <m/>
    <m/>
    <s v="Customer Ended"/>
    <s v="JianKai.Ding"/>
    <s v="Resolved"/>
    <n v="446"/>
    <m/>
    <n v="447"/>
    <n v="1"/>
    <n v="294"/>
    <n v="152"/>
    <m/>
    <m/>
    <m/>
    <m/>
    <m/>
    <m/>
    <m/>
    <m/>
  </r>
  <r>
    <x v="0"/>
    <s v="IVR_SUR-Claim Service Support"/>
    <d v="2025-12-15T00:00:00"/>
    <x v="2"/>
    <s v="2025-12-15 14:21:18"/>
    <s v="2025-12-15 14:27:35"/>
    <x v="1"/>
    <n v="14"/>
    <s v="035267272"/>
    <s v="SYNNEX"/>
    <s v="In"/>
    <m/>
    <m/>
    <s v="Agent Ended"/>
    <s v="Howard.Chen"/>
    <s v="Resolved"/>
    <n v="373"/>
    <m/>
    <n v="373"/>
    <n v="4"/>
    <n v="207"/>
    <n v="166"/>
    <m/>
    <m/>
    <m/>
    <m/>
    <m/>
    <m/>
    <m/>
    <m/>
  </r>
  <r>
    <x v="0"/>
    <s v="voice"/>
    <d v="2025-12-15T00:00:00"/>
    <x v="2"/>
    <s v="2025-12-15 14:14:09"/>
    <s v="2025-12-15 14:20:44"/>
    <x v="1"/>
    <n v="14"/>
    <s v="052251888"/>
    <s v="SYNNEX"/>
    <s v="Out"/>
    <m/>
    <m/>
    <s v="Agent Ended"/>
    <s v="amber.wang"/>
    <s v="Resolved"/>
    <n v="394"/>
    <m/>
    <n v="394"/>
    <n v="1"/>
    <n v="280"/>
    <n v="114"/>
    <m/>
    <m/>
    <m/>
    <m/>
    <m/>
    <m/>
    <m/>
    <m/>
  </r>
  <r>
    <x v="0"/>
    <s v="voice"/>
    <d v="2025-12-15T00:00:00"/>
    <x v="2"/>
    <s v="2025-12-15 14:04:57"/>
    <s v="2025-12-15 14:11:35"/>
    <x v="1"/>
    <n v="14"/>
    <s v="075503099"/>
    <s v="SYNNEX"/>
    <s v="Out"/>
    <m/>
    <m/>
    <s v="Agent Ended"/>
    <s v="Howard.Chen"/>
    <s v="Resolved"/>
    <n v="396"/>
    <m/>
    <n v="396"/>
    <n v="2"/>
    <n v="300"/>
    <n v="96"/>
    <m/>
    <m/>
    <m/>
    <m/>
    <m/>
    <m/>
    <m/>
    <m/>
  </r>
  <r>
    <x v="0"/>
    <s v="voice"/>
    <d v="2025-12-15T00:00:00"/>
    <x v="2"/>
    <s v="2025-12-15 13:54:59"/>
    <s v="2025-12-15 13:59:09"/>
    <x v="1"/>
    <n v="13"/>
    <s v="0422607888"/>
    <s v="SYNNEX"/>
    <s v="Out"/>
    <m/>
    <m/>
    <s v="Agent Ended"/>
    <s v="JianKai.Ding"/>
    <s v="Resolved"/>
    <n v="247"/>
    <m/>
    <n v="248"/>
    <n v="2"/>
    <n v="121"/>
    <n v="126"/>
    <m/>
    <m/>
    <m/>
    <m/>
    <m/>
    <m/>
    <m/>
    <m/>
  </r>
  <r>
    <x v="0"/>
    <s v="IVR_SUR-Retail &amp; Sales support"/>
    <d v="2025-12-15T00:00:00"/>
    <x v="2"/>
    <s v="2025-12-15 13:40:54"/>
    <s v="2025-12-15 13:48:48"/>
    <x v="1"/>
    <n v="13"/>
    <s v="0980705366"/>
    <s v="SYNNEX"/>
    <s v="In"/>
    <m/>
    <m/>
    <s v="Agent Ended"/>
    <s v="JianKai.Ding"/>
    <s v="Resolved"/>
    <n v="471"/>
    <m/>
    <n v="471"/>
    <n v="3"/>
    <n v="262"/>
    <n v="209"/>
    <m/>
    <m/>
    <m/>
    <m/>
    <m/>
    <m/>
    <m/>
    <m/>
  </r>
  <r>
    <x v="0"/>
    <s v="IVR_SUR-Retail &amp; Sales support"/>
    <d v="2025-12-15T00:00:00"/>
    <x v="2"/>
    <s v="2025-12-15 13:26:03"/>
    <s v="2025-12-15 13:34:29"/>
    <x v="1"/>
    <n v="13"/>
    <s v="0905146582"/>
    <s v="SYNNEX"/>
    <s v="In"/>
    <m/>
    <m/>
    <s v="Agent Ended"/>
    <s v="alex.chen"/>
    <s v="Resolved"/>
    <n v="502"/>
    <m/>
    <n v="503"/>
    <n v="3"/>
    <n v="333"/>
    <n v="169"/>
    <m/>
    <m/>
    <m/>
    <m/>
    <m/>
    <m/>
    <m/>
    <m/>
  </r>
  <r>
    <x v="0"/>
    <s v="IVR_SUR-Retail &amp; Sales support"/>
    <d v="2025-12-15T00:00:00"/>
    <x v="2"/>
    <s v="2025-12-15 13:06:00"/>
    <s v="2025-12-15 13:12:24"/>
    <x v="1"/>
    <n v="13"/>
    <s v="0919953013"/>
    <s v="SYNNEX"/>
    <s v="In"/>
    <m/>
    <m/>
    <s v="Customer Ended"/>
    <s v="JianKai.Ding"/>
    <s v="Resolved"/>
    <n v="382"/>
    <n v="84"/>
    <n v="381"/>
    <n v="3"/>
    <n v="287"/>
    <n v="95"/>
    <m/>
    <m/>
    <m/>
    <m/>
    <m/>
    <m/>
    <m/>
    <m/>
  </r>
  <r>
    <x v="0"/>
    <s v="voice"/>
    <d v="2025-12-15T00:00:00"/>
    <x v="2"/>
    <s v="2025-12-15 13:02:37"/>
    <s v="2025-12-15 13:05:58"/>
    <x v="1"/>
    <n v="13"/>
    <s v="0915169396"/>
    <s v="SYNNEX"/>
    <s v="Out"/>
    <m/>
    <m/>
    <s v="Customer Ended"/>
    <s v="JianKai.Ding"/>
    <s v="Resolved"/>
    <n v="200"/>
    <m/>
    <n v="200"/>
    <n v="1"/>
    <n v="125"/>
    <n v="75"/>
    <m/>
    <m/>
    <m/>
    <m/>
    <m/>
    <m/>
    <m/>
    <m/>
  </r>
  <r>
    <x v="0"/>
    <s v="IVR_SUR-Claim Service Support"/>
    <d v="2025-12-15T00:00:00"/>
    <x v="2"/>
    <s v="2025-12-15 12:50:51"/>
    <s v="2025-12-15 12:57:00"/>
    <x v="1"/>
    <n v="12"/>
    <s v="86636919"/>
    <s v="SYNNEX"/>
    <s v="In"/>
    <m/>
    <m/>
    <s v="Customer Ended"/>
    <s v="alex.chen"/>
    <s v="Resolved"/>
    <n v="366"/>
    <m/>
    <n v="366"/>
    <n v="3"/>
    <n v="266"/>
    <n v="100"/>
    <m/>
    <m/>
    <m/>
    <m/>
    <m/>
    <m/>
    <m/>
    <m/>
  </r>
  <r>
    <x v="0"/>
    <s v="voice"/>
    <d v="2025-12-15T00:00:00"/>
    <x v="2"/>
    <s v="2025-12-15 12:49:07"/>
    <s v="2025-12-15 12:57:49"/>
    <x v="1"/>
    <n v="12"/>
    <s v="0915169396"/>
    <s v="SYNNEX"/>
    <s v="Out"/>
    <m/>
    <m/>
    <s v="Agent Ended"/>
    <s v="JianKai.Ding"/>
    <s v="Resolved"/>
    <n v="522"/>
    <m/>
    <n v="521"/>
    <n v="1"/>
    <n v="339"/>
    <n v="183"/>
    <m/>
    <m/>
    <m/>
    <m/>
    <m/>
    <m/>
    <m/>
    <m/>
  </r>
  <r>
    <x v="0"/>
    <s v="voice"/>
    <d v="2025-12-15T00:00:00"/>
    <x v="2"/>
    <s v="2025-12-15 12:45:22"/>
    <s v="2025-12-15 12:49:59"/>
    <x v="1"/>
    <n v="12"/>
    <s v="073755335"/>
    <s v="SYNNEX"/>
    <s v="Out"/>
    <m/>
    <m/>
    <s v="Agent Ended"/>
    <s v="rex.liao"/>
    <s v="Resolved"/>
    <n v="276"/>
    <m/>
    <n v="276"/>
    <n v="1"/>
    <n v="161"/>
    <n v="115"/>
    <m/>
    <m/>
    <m/>
    <m/>
    <m/>
    <m/>
    <m/>
    <m/>
  </r>
  <r>
    <x v="0"/>
    <s v="IVR_SUR-Retail &amp; Sales support"/>
    <d v="2025-12-15T00:00:00"/>
    <x v="2"/>
    <s v="2025-12-15 12:45:21"/>
    <s v="2025-12-15 12:50:33"/>
    <x v="1"/>
    <n v="12"/>
    <s v="0908221168"/>
    <s v="SYNNEX"/>
    <s v="In"/>
    <m/>
    <m/>
    <s v="Agent Ended"/>
    <s v="alex.chen"/>
    <s v="Resolved"/>
    <n v="309"/>
    <m/>
    <n v="309"/>
    <n v="3"/>
    <n v="201"/>
    <n v="108"/>
    <m/>
    <m/>
    <m/>
    <m/>
    <m/>
    <m/>
    <m/>
    <m/>
  </r>
  <r>
    <x v="0"/>
    <s v="voice"/>
    <d v="2025-12-15T00:00:00"/>
    <x v="2"/>
    <s v="2025-12-15 12:43:39"/>
    <s v="2025-12-15 12:46:44"/>
    <x v="1"/>
    <n v="12"/>
    <s v="0287729016"/>
    <s v="SYNNEX"/>
    <s v="Out"/>
    <m/>
    <m/>
    <s v="Customer Ended"/>
    <s v="JianKai.Ding"/>
    <s v="Resolved"/>
    <n v="184"/>
    <m/>
    <n v="184"/>
    <n v="1"/>
    <n v="89"/>
    <n v="95"/>
    <m/>
    <m/>
    <m/>
    <m/>
    <m/>
    <m/>
    <m/>
    <m/>
  </r>
  <r>
    <x v="0"/>
    <s v="IVR_SUR-Retail &amp; Sales support"/>
    <d v="2025-12-15T00:00:00"/>
    <x v="2"/>
    <s v="2025-12-15 12:28:16"/>
    <s v="2025-12-15 12:32:51"/>
    <x v="1"/>
    <n v="12"/>
    <s v="047296688"/>
    <s v="SYNNEX"/>
    <s v="In"/>
    <m/>
    <m/>
    <s v="Agent Ended"/>
    <s v="JianKai.Ding"/>
    <s v="Resolved"/>
    <n v="273"/>
    <m/>
    <n v="272"/>
    <n v="2"/>
    <n v="143"/>
    <n v="130"/>
    <m/>
    <m/>
    <m/>
    <m/>
    <m/>
    <m/>
    <m/>
    <m/>
  </r>
  <r>
    <x v="0"/>
    <s v="IVR_SUR-Retail &amp; Sales support"/>
    <d v="2025-12-15T00:00:00"/>
    <x v="2"/>
    <s v="2025-12-15 12:10:31"/>
    <s v="2025-12-15 12:15:17"/>
    <x v="1"/>
    <n v="12"/>
    <s v="047281377"/>
    <s v="SYNNEX"/>
    <s v="In"/>
    <m/>
    <m/>
    <s v="Customer Ended"/>
    <s v="JianKai.Ding"/>
    <s v="Resolved"/>
    <n v="280"/>
    <m/>
    <n v="280"/>
    <n v="7"/>
    <n v="183"/>
    <n v="97"/>
    <m/>
    <m/>
    <m/>
    <m/>
    <m/>
    <m/>
    <m/>
    <m/>
  </r>
  <r>
    <x v="0"/>
    <s v="voice"/>
    <d v="2025-12-15T00:00:00"/>
    <x v="2"/>
    <s v="2025-12-15 12:04:31"/>
    <s v="2025-12-15 12:11:22"/>
    <x v="1"/>
    <n v="12"/>
    <s v="0426630798"/>
    <s v="SYNNEX"/>
    <s v="Out"/>
    <m/>
    <m/>
    <s v="Agent Ended"/>
    <s v="rex.liao"/>
    <s v="Resolved"/>
    <n v="409"/>
    <m/>
    <n v="409"/>
    <n v="1"/>
    <n v="159"/>
    <n v="250"/>
    <m/>
    <m/>
    <m/>
    <m/>
    <m/>
    <m/>
    <m/>
    <m/>
  </r>
  <r>
    <x v="1"/>
    <s v="Web"/>
    <d v="2025-12-14T00:00:00"/>
    <x v="5"/>
    <s v="2025-12-14 21:03:14"/>
    <s v="2025-12-14 21:10:18"/>
    <x v="0"/>
    <n v="21"/>
    <s v="0936361280"/>
    <s v="FET"/>
    <s v="In"/>
    <s v="Technical Support"/>
    <s v="Technical Support"/>
    <s v="Agent Ended"/>
    <s v="amber.wang"/>
    <s v="Resolved"/>
    <n v="479"/>
    <m/>
    <n v="479"/>
    <n v="1"/>
    <n v="423"/>
    <n v="55"/>
    <m/>
    <m/>
    <m/>
    <m/>
    <m/>
    <m/>
    <m/>
    <s v="iOS"/>
  </r>
  <r>
    <x v="0"/>
    <s v="In-App Voip Call"/>
    <d v="2025-12-14T00:00:00"/>
    <x v="5"/>
    <s v="2025-12-14 19:36:12"/>
    <s v="2025-12-14 20:53:06"/>
    <x v="0"/>
    <n v="19"/>
    <s v="0910181304"/>
    <s v="DEX"/>
    <s v="In"/>
    <m/>
    <m/>
    <s v="Agent Ended"/>
    <s v="amber.wang"/>
    <s v="Resolved"/>
    <n v="4611"/>
    <m/>
    <n v="4611"/>
    <n v="3"/>
    <n v="4341"/>
    <n v="270"/>
    <m/>
    <s v="非常願意推薦"/>
    <s v="已解決"/>
    <m/>
    <m/>
    <m/>
    <m/>
    <s v="iOS"/>
  </r>
  <r>
    <x v="0"/>
    <s v="IVR_HappyTech"/>
    <d v="2025-12-13T00:00:00"/>
    <x v="6"/>
    <s v="2025-12-13 23:32:25"/>
    <s v="2025-12-13 23:51:14"/>
    <x v="0"/>
    <n v="23"/>
    <s v="0910968075"/>
    <s v="CHT"/>
    <s v="In"/>
    <m/>
    <m/>
    <s v="Agent Ended"/>
    <s v="Howard.Chen"/>
    <s v="Resolved"/>
    <n v="1125"/>
    <m/>
    <n v="1124"/>
    <n v="5"/>
    <n v="879"/>
    <n v="246"/>
    <m/>
    <s v="5"/>
    <s v="Yes"/>
    <m/>
    <m/>
    <m/>
    <m/>
    <s v="iOS"/>
  </r>
  <r>
    <x v="0"/>
    <s v="IVR_SmartPlus"/>
    <d v="2025-12-13T00:00:00"/>
    <x v="6"/>
    <s v="2025-12-13 18:14:00"/>
    <s v="2025-12-13 18:15:53"/>
    <x v="0"/>
    <n v="18"/>
    <s v="0903383566"/>
    <s v="FET"/>
    <s v="In"/>
    <m/>
    <m/>
    <s v="Agent Ended"/>
    <s v="Howard.Chen"/>
    <s v="Resolved"/>
    <n v="110"/>
    <m/>
    <n v="110"/>
    <n v="3"/>
    <n v="86"/>
    <n v="24"/>
    <m/>
    <m/>
    <m/>
    <m/>
    <m/>
    <m/>
    <m/>
    <s v="iOS"/>
  </r>
  <r>
    <x v="1"/>
    <s v="ios_device"/>
    <d v="2025-12-13T00:00:00"/>
    <x v="6"/>
    <s v="2025-12-13 08:37:52"/>
    <s v="2025-12-13 09:05:04"/>
    <x v="0"/>
    <n v="8"/>
    <s v="0978703961"/>
    <s v="SYNNEX"/>
    <s v="In"/>
    <s v="Tech support"/>
    <s v="Technical Support"/>
    <s v="Customer Ended"/>
    <s v="tw-synnex-genai"/>
    <s v="Resolved"/>
    <m/>
    <m/>
    <m/>
    <m/>
    <m/>
    <m/>
    <m/>
    <m/>
    <m/>
    <m/>
    <m/>
    <m/>
    <m/>
    <m/>
  </r>
  <r>
    <x v="0"/>
    <s v="In-App Voip Call"/>
    <d v="2025-12-13T00:00:00"/>
    <x v="6"/>
    <s v="2025-12-13 03:35:41"/>
    <s v="2025-12-13 03:46:11"/>
    <x v="0"/>
    <n v="3"/>
    <s v="0963433068"/>
    <s v="DEX"/>
    <s v="In"/>
    <m/>
    <m/>
    <s v="Agent Ended"/>
    <s v="jacky.lee"/>
    <s v="Resolved"/>
    <n v="625"/>
    <m/>
    <n v="625"/>
    <n v="4"/>
    <n v="510"/>
    <n v="115"/>
    <m/>
    <s v="非常願意推薦"/>
    <s v="已解決"/>
    <m/>
    <m/>
    <m/>
    <m/>
    <s v="iOS"/>
  </r>
  <r>
    <x v="0"/>
    <s v="In-App Voip Call"/>
    <d v="2025-12-12T00:00:00"/>
    <x v="3"/>
    <s v="2025-12-12 21:33:42"/>
    <s v="2025-12-12 22:28:31"/>
    <x v="0"/>
    <n v="21"/>
    <s v="0932024171"/>
    <s v="DEX"/>
    <s v="In"/>
    <m/>
    <m/>
    <s v="Agent Ended"/>
    <s v="evan.liu"/>
    <s v="Resolved"/>
    <n v="3286"/>
    <m/>
    <n v="3286"/>
    <n v="3"/>
    <n v="3115"/>
    <n v="171"/>
    <m/>
    <s v="非常願意推薦"/>
    <s v="已解決"/>
    <m/>
    <m/>
    <m/>
    <m/>
    <s v="iOS"/>
  </r>
  <r>
    <x v="0"/>
    <s v="voice"/>
    <d v="2025-12-12T00:00:00"/>
    <x v="3"/>
    <s v="2025-12-12 20:57:17"/>
    <s v="2025-12-12 21:00:19"/>
    <x v="1"/>
    <n v="20"/>
    <s v="0229496677"/>
    <s v="SYNNEX"/>
    <s v="Out"/>
    <m/>
    <m/>
    <s v="Agent Ended"/>
    <s v="evan.liu"/>
    <s v="Resolved"/>
    <n v="181"/>
    <m/>
    <n v="181"/>
    <n v="2"/>
    <n v="90"/>
    <n v="91"/>
    <m/>
    <m/>
    <m/>
    <m/>
    <m/>
    <m/>
    <m/>
    <m/>
  </r>
  <r>
    <x v="0"/>
    <s v="voice"/>
    <d v="2025-12-12T00:00:00"/>
    <x v="3"/>
    <s v="2025-12-12 18:04:12"/>
    <s v="2025-12-12 18:10:47"/>
    <x v="1"/>
    <n v="18"/>
    <s v="0970722692"/>
    <s v="SYNNEX"/>
    <s v="Out"/>
    <m/>
    <m/>
    <s v="Agent Ended"/>
    <s v="evan.liu"/>
    <s v="Resolved"/>
    <n v="392"/>
    <m/>
    <n v="393"/>
    <n v="2"/>
    <n v="249"/>
    <n v="143"/>
    <m/>
    <m/>
    <m/>
    <m/>
    <m/>
    <m/>
    <m/>
    <m/>
  </r>
  <r>
    <x v="0"/>
    <s v="IVR_SUR-Retail &amp; Sales support"/>
    <d v="2025-12-12T00:00:00"/>
    <x v="3"/>
    <s v="2025-12-12 17:43:17"/>
    <s v="2025-12-12 17:55:28"/>
    <x v="1"/>
    <n v="17"/>
    <s v="0906068798"/>
    <s v="SYNNEX"/>
    <s v="In"/>
    <m/>
    <m/>
    <s v="Agent Ended"/>
    <s v="Howard.Chen"/>
    <s v="Resolved"/>
    <n v="727"/>
    <n v="108"/>
    <n v="727"/>
    <n v="5"/>
    <n v="635"/>
    <n v="92"/>
    <m/>
    <m/>
    <m/>
    <m/>
    <m/>
    <m/>
    <m/>
    <m/>
  </r>
  <r>
    <x v="0"/>
    <s v="voice"/>
    <d v="2025-12-12T00:00:00"/>
    <x v="3"/>
    <s v="2025-12-12 17:30:44"/>
    <s v="2025-12-12 17:33:54"/>
    <x v="1"/>
    <n v="17"/>
    <s v="034367068"/>
    <s v="SYNNEX"/>
    <s v="Out"/>
    <m/>
    <m/>
    <s v="Agent Ended"/>
    <s v="alex.chen"/>
    <s v="Resolved"/>
    <n v="188"/>
    <m/>
    <n v="188"/>
    <n v="2"/>
    <n v="86"/>
    <n v="102"/>
    <m/>
    <m/>
    <m/>
    <m/>
    <m/>
    <m/>
    <m/>
    <m/>
  </r>
  <r>
    <x v="0"/>
    <s v="voice"/>
    <d v="2025-12-12T00:00:00"/>
    <x v="3"/>
    <s v="2025-12-12 17:05:44"/>
    <s v="2025-12-12 17:07:48"/>
    <x v="1"/>
    <n v="17"/>
    <s v="0422259250"/>
    <s v="SYNNEX"/>
    <s v="Out"/>
    <m/>
    <m/>
    <s v="Agent Ended"/>
    <s v="amber.wang"/>
    <s v="Resolved"/>
    <n v="122"/>
    <m/>
    <n v="123"/>
    <n v="1"/>
    <n v="53"/>
    <n v="69"/>
    <m/>
    <m/>
    <m/>
    <m/>
    <m/>
    <m/>
    <m/>
    <m/>
  </r>
  <r>
    <x v="0"/>
    <s v="IVR_HappyTech"/>
    <d v="2025-12-12T00:00:00"/>
    <x v="3"/>
    <s v="2025-12-12 16:40:30"/>
    <s v="2025-12-12 17:13:25"/>
    <x v="0"/>
    <n v="16"/>
    <s v="0910968075"/>
    <s v="CHT"/>
    <s v="In"/>
    <m/>
    <m/>
    <s v="Agent Ended"/>
    <s v="evan.liu"/>
    <s v="Resolved"/>
    <n v="1972"/>
    <m/>
    <n v="1972"/>
    <n v="3"/>
    <n v="1913"/>
    <n v="59"/>
    <m/>
    <s v="5"/>
    <s v="Yes"/>
    <m/>
    <m/>
    <m/>
    <m/>
    <s v="iOS"/>
  </r>
  <r>
    <x v="0"/>
    <s v="IVR_SUR-Retail &amp; Sales support"/>
    <d v="2025-12-12T00:00:00"/>
    <x v="3"/>
    <s v="2025-12-12 16:40:18"/>
    <s v="2025-12-12 16:44:39"/>
    <x v="1"/>
    <n v="16"/>
    <s v="0926767820"/>
    <s v="SYNNEX"/>
    <s v="In"/>
    <m/>
    <m/>
    <s v="Customer Ended"/>
    <s v="alex.chen"/>
    <s v="Resolved"/>
    <n v="257"/>
    <m/>
    <n v="258"/>
    <n v="3"/>
    <n v="163"/>
    <n v="94"/>
    <m/>
    <m/>
    <m/>
    <m/>
    <m/>
    <m/>
    <m/>
    <m/>
  </r>
  <r>
    <x v="0"/>
    <s v="IVR_SUR-Retail &amp; Sales support"/>
    <d v="2025-12-12T00:00:00"/>
    <x v="3"/>
    <s v="2025-12-12 16:30:36"/>
    <s v="2025-12-12 16:34:06"/>
    <x v="1"/>
    <n v="16"/>
    <s v="25098899"/>
    <s v="SYNNEX"/>
    <s v="In"/>
    <m/>
    <m/>
    <s v="Agent Ended"/>
    <s v="evan.liu"/>
    <s v="Resolved"/>
    <n v="207"/>
    <n v="33"/>
    <n v="207"/>
    <n v="3"/>
    <n v="101"/>
    <n v="106"/>
    <m/>
    <m/>
    <m/>
    <m/>
    <m/>
    <m/>
    <m/>
    <m/>
  </r>
  <r>
    <x v="0"/>
    <s v="IVR_SUR-Retail &amp; Sales support"/>
    <d v="2025-12-12T00:00:00"/>
    <x v="3"/>
    <s v="2025-12-12 16:14:15"/>
    <s v="2025-12-12 16:21:07"/>
    <x v="1"/>
    <n v="16"/>
    <s v="22392338"/>
    <s v="SYNNEX"/>
    <s v="In"/>
    <m/>
    <m/>
    <s v="Agent Ended"/>
    <s v="Howard.Chen"/>
    <s v="Resolved"/>
    <n v="409"/>
    <n v="108"/>
    <n v="409"/>
    <n v="3"/>
    <n v="293"/>
    <n v="116"/>
    <m/>
    <m/>
    <m/>
    <m/>
    <m/>
    <m/>
    <m/>
    <m/>
  </r>
  <r>
    <x v="0"/>
    <s v="voice"/>
    <d v="2025-12-12T00:00:00"/>
    <x v="3"/>
    <s v="2025-12-12 16:06:21"/>
    <s v="2025-12-12 16:10:05"/>
    <x v="1"/>
    <n v="16"/>
    <s v="0983260189"/>
    <s v="SYNNEX"/>
    <s v="Out"/>
    <m/>
    <m/>
    <s v="Agent Ended"/>
    <s v="sherry.lin"/>
    <s v="Resolved"/>
    <n v="223"/>
    <m/>
    <n v="223"/>
    <n v="1"/>
    <n v="56"/>
    <n v="167"/>
    <m/>
    <m/>
    <m/>
    <m/>
    <m/>
    <m/>
    <m/>
    <m/>
  </r>
  <r>
    <x v="0"/>
    <s v="voice"/>
    <d v="2025-12-12T00:00:00"/>
    <x v="3"/>
    <s v="2025-12-12 16:04:06"/>
    <s v="2025-12-12 16:05:23"/>
    <x v="1"/>
    <n v="16"/>
    <s v="0911877922"/>
    <s v="SYNNEX"/>
    <s v="Out"/>
    <m/>
    <m/>
    <s v="Agent Ended"/>
    <s v="sherry.lin"/>
    <s v="Resolved"/>
    <n v="76"/>
    <m/>
    <n v="76"/>
    <n v="1"/>
    <n v="57"/>
    <n v="19"/>
    <m/>
    <m/>
    <m/>
    <m/>
    <m/>
    <m/>
    <m/>
    <m/>
  </r>
  <r>
    <x v="0"/>
    <s v="IVR_SmartPlus"/>
    <d v="2025-12-12T00:00:00"/>
    <x v="3"/>
    <s v="2025-12-12 16:03:52"/>
    <s v="2025-12-12 16:06:30"/>
    <x v="0"/>
    <n v="16"/>
    <s v="0967292097"/>
    <s v="FET"/>
    <s v="In"/>
    <m/>
    <m/>
    <s v="Agent Ended"/>
    <s v="evan.liu"/>
    <s v="Resolved"/>
    <n v="155"/>
    <m/>
    <n v="155"/>
    <n v="3"/>
    <n v="96"/>
    <n v="59"/>
    <m/>
    <m/>
    <m/>
    <m/>
    <m/>
    <m/>
    <m/>
    <s v="Android"/>
  </r>
  <r>
    <x v="0"/>
    <s v="voice"/>
    <d v="2025-12-12T00:00:00"/>
    <x v="3"/>
    <s v="2025-12-12 15:58:24"/>
    <s v="2025-12-12 16:08:05"/>
    <x v="1"/>
    <n v="15"/>
    <s v="034367068"/>
    <s v="SYNNEX"/>
    <s v="Out"/>
    <m/>
    <m/>
    <s v="Customer Ended"/>
    <s v="alex.chen"/>
    <s v="Resolved"/>
    <n v="579"/>
    <m/>
    <n v="580"/>
    <n v="1"/>
    <n v="456"/>
    <n v="123"/>
    <m/>
    <m/>
    <m/>
    <m/>
    <m/>
    <m/>
    <m/>
    <m/>
  </r>
  <r>
    <x v="0"/>
    <s v="voice"/>
    <d v="2025-12-12T00:00:00"/>
    <x v="3"/>
    <s v="2025-12-12 15:51:14"/>
    <s v="2025-12-12 15:54:27"/>
    <x v="1"/>
    <n v="15"/>
    <s v="0229496677"/>
    <s v="SYNNEX"/>
    <s v="Out"/>
    <m/>
    <m/>
    <s v="Agent Ended"/>
    <s v="evan.liu"/>
    <s v="Resolved"/>
    <n v="192"/>
    <m/>
    <n v="192"/>
    <n v="1"/>
    <n v="114"/>
    <n v="78"/>
    <m/>
    <m/>
    <m/>
    <m/>
    <m/>
    <m/>
    <m/>
    <m/>
  </r>
  <r>
    <x v="0"/>
    <s v="IVR_SmartPlus"/>
    <d v="2025-12-12T00:00:00"/>
    <x v="3"/>
    <s v="2025-12-12 15:51:07"/>
    <s v="2025-12-12 15:52:45"/>
    <x v="0"/>
    <n v="15"/>
    <s v="0967185537"/>
    <s v="FET"/>
    <s v="In"/>
    <m/>
    <m/>
    <s v="Agent Ended"/>
    <s v="Howard.Chen"/>
    <s v="Resolved"/>
    <n v="95"/>
    <m/>
    <n v="95"/>
    <n v="3"/>
    <n v="65"/>
    <n v="30"/>
    <m/>
    <s v="5"/>
    <s v="Yes"/>
    <m/>
    <m/>
    <m/>
    <m/>
    <s v="Android"/>
  </r>
  <r>
    <x v="0"/>
    <s v="IVR_SUR-Claim Service Support"/>
    <d v="2025-12-12T00:00:00"/>
    <x v="3"/>
    <s v="2025-12-12 15:39:15"/>
    <s v="2025-12-12 15:42:15"/>
    <x v="1"/>
    <n v="15"/>
    <s v="033859998"/>
    <s v="SYNNEX"/>
    <s v="In"/>
    <m/>
    <m/>
    <s v="Agent Ended"/>
    <s v="amber.wang"/>
    <s v="Resolved"/>
    <n v="177"/>
    <m/>
    <n v="177"/>
    <n v="3"/>
    <n v="83"/>
    <n v="94"/>
    <m/>
    <m/>
    <m/>
    <m/>
    <m/>
    <m/>
    <m/>
    <m/>
  </r>
  <r>
    <x v="0"/>
    <s v="voice"/>
    <d v="2025-12-12T00:00:00"/>
    <x v="3"/>
    <s v="2025-12-12 15:04:47"/>
    <s v="2025-12-12 15:53:27"/>
    <x v="0"/>
    <n v="15"/>
    <s v="0967185537"/>
    <s v="FET"/>
    <s v="Out"/>
    <m/>
    <m/>
    <s v="Agent Ended"/>
    <s v="alex.chen"/>
    <s v="Resolved"/>
    <n v="2919"/>
    <m/>
    <n v="2918"/>
    <n v="1"/>
    <n v="2728"/>
    <n v="191"/>
    <m/>
    <m/>
    <m/>
    <m/>
    <m/>
    <m/>
    <m/>
    <s v="Android"/>
  </r>
  <r>
    <x v="0"/>
    <s v="voice"/>
    <d v="2025-12-12T00:00:00"/>
    <x v="3"/>
    <s v="2025-12-12 15:01:25"/>
    <s v="2025-12-12 15:05:44"/>
    <x v="1"/>
    <n v="15"/>
    <s v="0968612329"/>
    <s v="SYNNEX"/>
    <s v="Out"/>
    <m/>
    <m/>
    <s v="Agent Ended"/>
    <s v="amber.wang"/>
    <s v="Resolved"/>
    <n v="257"/>
    <m/>
    <n v="257"/>
    <n v="2"/>
    <n v="143"/>
    <n v="114"/>
    <m/>
    <m/>
    <m/>
    <m/>
    <m/>
    <m/>
    <m/>
    <m/>
  </r>
  <r>
    <x v="0"/>
    <s v="voice"/>
    <d v="2025-12-12T00:00:00"/>
    <x v="3"/>
    <s v="2025-12-12 14:24:18"/>
    <s v="2025-12-12 14:29:34"/>
    <x v="1"/>
    <n v="14"/>
    <s v="0909654134"/>
    <s v="SYNNEX"/>
    <s v="Out"/>
    <m/>
    <m/>
    <s v="Agent Ended"/>
    <s v="amber.wang"/>
    <s v="Resolved"/>
    <n v="315"/>
    <m/>
    <n v="315"/>
    <n v="1"/>
    <n v="188"/>
    <n v="127"/>
    <m/>
    <m/>
    <m/>
    <m/>
    <m/>
    <m/>
    <m/>
    <m/>
  </r>
  <r>
    <x v="0"/>
    <s v="IVR_SUR-Retail &amp; Sales support"/>
    <d v="2025-12-12T00:00:00"/>
    <x v="3"/>
    <s v="2025-12-12 13:30:43"/>
    <s v="2025-12-12 13:34:22"/>
    <x v="1"/>
    <n v="13"/>
    <s v="0911863934"/>
    <s v="SYNNEX"/>
    <s v="In"/>
    <m/>
    <m/>
    <s v="Agent Ended"/>
    <s v="amber.wang"/>
    <s v="Resolved"/>
    <n v="216"/>
    <n v="39"/>
    <n v="216"/>
    <n v="3"/>
    <n v="139"/>
    <n v="77"/>
    <m/>
    <m/>
    <m/>
    <m/>
    <m/>
    <m/>
    <m/>
    <m/>
  </r>
  <r>
    <x v="0"/>
    <s v="voice"/>
    <d v="2025-12-12T00:00:00"/>
    <x v="3"/>
    <s v="2025-12-12 12:54:26"/>
    <s v="2025-12-12 13:02:16"/>
    <x v="1"/>
    <n v="12"/>
    <s v="073510511"/>
    <s v="SYNNEX"/>
    <s v="Out"/>
    <m/>
    <m/>
    <s v="Agent Ended"/>
    <s v="alex.chen"/>
    <s v="Resolved"/>
    <n v="470"/>
    <m/>
    <n v="469"/>
    <n v="1"/>
    <n v="319"/>
    <n v="151"/>
    <m/>
    <m/>
    <m/>
    <m/>
    <m/>
    <m/>
    <m/>
    <m/>
  </r>
  <r>
    <x v="0"/>
    <s v="voice"/>
    <d v="2025-12-12T00:00:00"/>
    <x v="3"/>
    <s v="2025-12-12 12:26:19"/>
    <s v="2025-12-12 12:29:37"/>
    <x v="1"/>
    <n v="12"/>
    <s v="0982396511"/>
    <s v="SYNNEX"/>
    <s v="Out"/>
    <m/>
    <m/>
    <s v="Agent Ended"/>
    <s v="alex.chen"/>
    <s v="Resolved"/>
    <n v="197"/>
    <m/>
    <n v="197"/>
    <n v="1"/>
    <n v="66"/>
    <n v="131"/>
    <m/>
    <m/>
    <m/>
    <m/>
    <m/>
    <m/>
    <m/>
    <m/>
  </r>
  <r>
    <x v="0"/>
    <s v="voice"/>
    <d v="2025-12-12T00:00:00"/>
    <x v="3"/>
    <s v="2025-12-12 12:16:03"/>
    <s v="2025-12-12 12:24:09"/>
    <x v="1"/>
    <n v="12"/>
    <s v="0912869723"/>
    <s v="SYNNEX"/>
    <s v="Out"/>
    <m/>
    <m/>
    <s v="Agent Ended"/>
    <s v="amber.wang"/>
    <s v="Resolved"/>
    <n v="484"/>
    <m/>
    <n v="484"/>
    <n v="1"/>
    <n v="397"/>
    <n v="87"/>
    <m/>
    <m/>
    <m/>
    <m/>
    <m/>
    <m/>
    <m/>
    <m/>
  </r>
  <r>
    <x v="0"/>
    <s v="voice"/>
    <d v="2025-12-12T00:00:00"/>
    <x v="3"/>
    <s v="2025-12-12 12:13:04"/>
    <s v="2025-12-12 12:14:26"/>
    <x v="1"/>
    <n v="12"/>
    <s v="0919733153"/>
    <s v="SYNNEX"/>
    <s v="Out"/>
    <m/>
    <m/>
    <s v="Agent Ended"/>
    <s v="sherry.lin"/>
    <s v="Resolved"/>
    <n v="81"/>
    <m/>
    <n v="80"/>
    <n v="2"/>
    <n v="46"/>
    <n v="35"/>
    <m/>
    <m/>
    <m/>
    <m/>
    <m/>
    <m/>
    <m/>
    <m/>
  </r>
  <r>
    <x v="0"/>
    <s v="voice"/>
    <d v="2025-12-12T00:00:00"/>
    <x v="3"/>
    <s v="2025-12-12 12:09:03"/>
    <s v="2025-12-12 12:19:46"/>
    <x v="1"/>
    <n v="12"/>
    <s v="0982396511"/>
    <s v="SYNNEX"/>
    <s v="Out"/>
    <m/>
    <m/>
    <s v="Customer Ended"/>
    <s v="alex.chen"/>
    <s v="Resolved"/>
    <n v="641"/>
    <m/>
    <n v="641"/>
    <n v="2"/>
    <n v="476"/>
    <n v="165"/>
    <m/>
    <m/>
    <m/>
    <m/>
    <m/>
    <m/>
    <m/>
    <m/>
  </r>
  <r>
    <x v="0"/>
    <s v="voice"/>
    <d v="2025-12-12T00:00:00"/>
    <x v="3"/>
    <s v="2025-12-12 12:07:18"/>
    <s v="2025-12-12 12:09:56"/>
    <x v="1"/>
    <n v="12"/>
    <s v="0918061531"/>
    <s v="SYNNEX"/>
    <s v="Out"/>
    <m/>
    <m/>
    <s v="Agent Ended"/>
    <s v="sherry.lin"/>
    <s v="Resolved"/>
    <n v="156"/>
    <m/>
    <n v="157"/>
    <n v="2"/>
    <n v="130"/>
    <n v="26"/>
    <m/>
    <m/>
    <m/>
    <m/>
    <m/>
    <m/>
    <m/>
    <m/>
  </r>
  <r>
    <x v="0"/>
    <s v="IVR_Soluto"/>
    <d v="2025-12-12T00:00:00"/>
    <x v="3"/>
    <s v="2025-12-12 10:15:41"/>
    <s v="2025-12-12 11:31:54"/>
    <x v="0"/>
    <n v="10"/>
    <s v="0955315451"/>
    <s v="DEX"/>
    <s v="In"/>
    <m/>
    <m/>
    <s v="Agent Ended"/>
    <s v="alex.chen"/>
    <s v="Resolved"/>
    <n v="4568"/>
    <m/>
    <n v="4567"/>
    <n v="6"/>
    <n v="4215"/>
    <n v="353"/>
    <m/>
    <s v="5"/>
    <s v="Yes"/>
    <m/>
    <m/>
    <m/>
    <m/>
    <s v="iOS"/>
  </r>
  <r>
    <x v="0"/>
    <s v="In-App Voip Call"/>
    <d v="2025-12-12T00:00:00"/>
    <x v="3"/>
    <s v="2025-12-12 05:38:27"/>
    <s v="2025-12-12 06:07:47"/>
    <x v="0"/>
    <n v="5"/>
    <s v="0937627771"/>
    <s v="SYNNEX"/>
    <s v="In"/>
    <m/>
    <m/>
    <s v="Agent Ended"/>
    <s v="jacky.lee"/>
    <s v="Resolved"/>
    <n v="1756"/>
    <m/>
    <n v="1756"/>
    <n v="3"/>
    <n v="1376"/>
    <n v="380"/>
    <m/>
    <s v="非常願意推薦"/>
    <s v="已解決"/>
    <m/>
    <m/>
    <m/>
    <m/>
    <s v="Android"/>
  </r>
  <r>
    <x v="0"/>
    <s v="In-App Voip Call"/>
    <d v="2025-12-12T00:00:00"/>
    <x v="3"/>
    <s v="2025-12-12 01:05:28"/>
    <s v="2025-12-12 01:26:01"/>
    <x v="0"/>
    <n v="1"/>
    <s v="0963433068"/>
    <s v="DEX"/>
    <s v="In"/>
    <m/>
    <m/>
    <s v="Agent Ended"/>
    <s v="jacky.lee"/>
    <s v="Resolved"/>
    <n v="1230"/>
    <m/>
    <n v="1230"/>
    <n v="3"/>
    <n v="1037"/>
    <n v="193"/>
    <m/>
    <s v="非常願意推薦"/>
    <s v="已解決"/>
    <m/>
    <m/>
    <m/>
    <m/>
    <s v="iOS"/>
  </r>
  <r>
    <x v="0"/>
    <s v="IVR_HappyTech"/>
    <d v="2025-12-12T00:00:00"/>
    <x v="3"/>
    <s v="2025-12-12 00:04:50"/>
    <s v="2025-12-12 00:28:23"/>
    <x v="0"/>
    <n v="0"/>
    <s v="0910968075"/>
    <s v="CHT"/>
    <s v="In"/>
    <m/>
    <m/>
    <s v="Agent Ended"/>
    <s v="jacky.lee"/>
    <s v="Resolved"/>
    <n v="1410"/>
    <m/>
    <n v="1410"/>
    <n v="3"/>
    <n v="1286"/>
    <n v="124"/>
    <m/>
    <s v="5"/>
    <s v="Yes"/>
    <m/>
    <m/>
    <m/>
    <m/>
    <s v="iOS"/>
  </r>
  <r>
    <x v="0"/>
    <s v="IVR_HappyTech"/>
    <d v="2025-12-12T00:00:00"/>
    <x v="3"/>
    <s v="2025-12-12 00:02:38"/>
    <s v="2025-12-12 00:04:50"/>
    <x v="0"/>
    <n v="0"/>
    <s v="0923555433"/>
    <s v="CHT"/>
    <s v="In"/>
    <m/>
    <m/>
    <s v="Agent Ended"/>
    <s v="jacky.lee"/>
    <s v="Resolved"/>
    <n v="128"/>
    <m/>
    <n v="128"/>
    <n v="4"/>
    <n v="70"/>
    <n v="58"/>
    <m/>
    <m/>
    <m/>
    <m/>
    <m/>
    <m/>
    <m/>
    <m/>
  </r>
  <r>
    <x v="0"/>
    <s v="voice"/>
    <d v="2025-12-11T00:00:00"/>
    <x v="4"/>
    <s v="2025-12-11 19:22:16"/>
    <s v="2025-12-11 19:24:58"/>
    <x v="1"/>
    <n v="19"/>
    <s v="034588606"/>
    <s v="SYNNEX"/>
    <s v="Out"/>
    <m/>
    <m/>
    <s v="Agent Ended"/>
    <s v="amber.wang"/>
    <s v="Resolved"/>
    <n v="161"/>
    <m/>
    <n v="161"/>
    <n v="1"/>
    <n v="97"/>
    <n v="64"/>
    <m/>
    <m/>
    <m/>
    <m/>
    <m/>
    <m/>
    <m/>
    <m/>
  </r>
  <r>
    <x v="0"/>
    <s v="IVR_SUR-Claim Service Support"/>
    <d v="2025-12-11T00:00:00"/>
    <x v="4"/>
    <s v="2025-12-11 19:09:43"/>
    <s v="2025-12-11 19:19:11"/>
    <x v="1"/>
    <n v="19"/>
    <s v="0901000199"/>
    <s v="SYNNEX"/>
    <s v="In"/>
    <m/>
    <m/>
    <s v="Agent Ended"/>
    <s v="amber.wang"/>
    <s v="Resolved"/>
    <n v="565"/>
    <m/>
    <n v="565"/>
    <n v="3"/>
    <n v="496"/>
    <n v="69"/>
    <m/>
    <m/>
    <m/>
    <m/>
    <m/>
    <m/>
    <m/>
    <m/>
  </r>
  <r>
    <x v="0"/>
    <s v="voice"/>
    <d v="2025-12-11T00:00:00"/>
    <x v="4"/>
    <s v="2025-12-11 19:05:23"/>
    <s v="2025-12-11 19:07:53"/>
    <x v="1"/>
    <n v="19"/>
    <s v="034588606"/>
    <s v="SYNNEX"/>
    <s v="Out"/>
    <m/>
    <m/>
    <s v="Agent Ended"/>
    <s v="amber.wang"/>
    <s v="Resolved"/>
    <n v="148"/>
    <m/>
    <n v="147"/>
    <n v="2"/>
    <n v="76"/>
    <n v="72"/>
    <m/>
    <m/>
    <m/>
    <m/>
    <m/>
    <m/>
    <m/>
    <m/>
  </r>
  <r>
    <x v="0"/>
    <s v="IVR_SUR-Claim Service Support"/>
    <d v="2025-12-11T00:00:00"/>
    <x v="4"/>
    <s v="2025-12-11 18:31:57"/>
    <s v="2025-12-11 18:37:50"/>
    <x v="1"/>
    <n v="18"/>
    <s v="047281377"/>
    <s v="SYNNEX"/>
    <s v="In"/>
    <m/>
    <m/>
    <s v="Agent Ended"/>
    <s v="evan.liu"/>
    <s v="Resolved"/>
    <n v="350"/>
    <m/>
    <n v="350"/>
    <n v="3"/>
    <n v="244"/>
    <n v="106"/>
    <m/>
    <m/>
    <m/>
    <m/>
    <m/>
    <m/>
    <m/>
    <m/>
  </r>
  <r>
    <x v="0"/>
    <s v="voice"/>
    <d v="2025-12-11T00:00:00"/>
    <x v="4"/>
    <s v="2025-12-11 18:09:50"/>
    <s v="2025-12-11 18:14:00"/>
    <x v="1"/>
    <n v="18"/>
    <s v="0908999773"/>
    <s v="SYNNEX"/>
    <s v="Out"/>
    <m/>
    <m/>
    <s v="Agent Ended"/>
    <s v="evan.liu"/>
    <s v="Resolved"/>
    <n v="248"/>
    <m/>
    <n v="248"/>
    <n v="2"/>
    <n v="104"/>
    <n v="144"/>
    <m/>
    <m/>
    <m/>
    <m/>
    <m/>
    <m/>
    <m/>
    <m/>
  </r>
  <r>
    <x v="0"/>
    <s v="IVR_SUR-Retail &amp; Sales support"/>
    <d v="2025-12-11T00:00:00"/>
    <x v="4"/>
    <s v="2025-12-11 15:38:21"/>
    <s v="2025-12-11 15:52:12"/>
    <x v="1"/>
    <n v="15"/>
    <s v="0983921908"/>
    <s v="SYNNEX"/>
    <s v="In"/>
    <m/>
    <m/>
    <s v="Agent Ended"/>
    <s v="JianKai.Ding"/>
    <s v="Resolved"/>
    <n v="828"/>
    <n v="111"/>
    <n v="828"/>
    <n v="3"/>
    <n v="533"/>
    <n v="295"/>
    <m/>
    <m/>
    <m/>
    <m/>
    <m/>
    <m/>
    <m/>
    <m/>
  </r>
  <r>
    <x v="0"/>
    <s v="voice"/>
    <d v="2025-12-11T00:00:00"/>
    <x v="4"/>
    <s v="2025-12-11 15:19:03"/>
    <s v="2025-12-11 15:23:11"/>
    <x v="1"/>
    <n v="15"/>
    <s v="0908999773"/>
    <s v="SYNNEX"/>
    <s v="Out"/>
    <m/>
    <m/>
    <s v="Agent Ended"/>
    <s v="evan.liu"/>
    <s v="Resolved"/>
    <n v="247"/>
    <m/>
    <n v="247"/>
    <n v="1"/>
    <n v="116"/>
    <n v="131"/>
    <m/>
    <m/>
    <m/>
    <m/>
    <m/>
    <m/>
    <m/>
    <m/>
  </r>
  <r>
    <x v="0"/>
    <s v="IVR_SUR-Claim Service Support"/>
    <d v="2025-12-11T00:00:00"/>
    <x v="4"/>
    <s v="2025-12-11 15:14:35"/>
    <s v="2025-12-11 15:18:55"/>
    <x v="1"/>
    <n v="15"/>
    <s v="0931058501"/>
    <s v="SYNNEX"/>
    <s v="In"/>
    <m/>
    <m/>
    <s v="Agent Ended"/>
    <s v="amber.wang"/>
    <s v="Resolved"/>
    <n v="256"/>
    <n v="40"/>
    <n v="256"/>
    <n v="4"/>
    <n v="189"/>
    <n v="67"/>
    <m/>
    <m/>
    <m/>
    <m/>
    <m/>
    <m/>
    <m/>
    <m/>
  </r>
  <r>
    <x v="0"/>
    <s v="IVR_SUR-Retail &amp; Sales support"/>
    <d v="2025-12-11T00:00:00"/>
    <x v="4"/>
    <s v="2025-12-11 15:07:50"/>
    <s v="2025-12-11 15:12:41"/>
    <x v="1"/>
    <n v="15"/>
    <s v="034588606"/>
    <s v="SYNNEX"/>
    <s v="In"/>
    <m/>
    <m/>
    <s v="Agent Ended"/>
    <s v="alex.chen"/>
    <s v="Resolved"/>
    <n v="288"/>
    <m/>
    <n v="288"/>
    <n v="3"/>
    <n v="210"/>
    <n v="78"/>
    <m/>
    <m/>
    <m/>
    <m/>
    <m/>
    <m/>
    <m/>
    <m/>
  </r>
  <r>
    <x v="0"/>
    <s v="voice"/>
    <d v="2025-12-11T00:00:00"/>
    <x v="4"/>
    <s v="2025-12-11 15:05:43"/>
    <s v="2025-12-11 15:16:54"/>
    <x v="1"/>
    <n v="15"/>
    <s v="0908999773"/>
    <s v="SYNNEX"/>
    <s v="Out"/>
    <m/>
    <m/>
    <s v="Agent Ended"/>
    <s v="evan.liu"/>
    <s v="Resolved"/>
    <n v="670"/>
    <n v="187"/>
    <n v="670"/>
    <n v="1"/>
    <n v="513"/>
    <n v="157"/>
    <m/>
    <m/>
    <m/>
    <m/>
    <m/>
    <m/>
    <m/>
    <m/>
  </r>
  <r>
    <x v="0"/>
    <s v="voice"/>
    <d v="2025-12-11T00:00:00"/>
    <x v="4"/>
    <s v="2025-12-11 15:05:27"/>
    <s v="2025-12-11 15:10:43"/>
    <x v="1"/>
    <n v="15"/>
    <s v="0989987525"/>
    <s v="SYNNEX"/>
    <s v="Out"/>
    <m/>
    <m/>
    <s v="Customer Ended"/>
    <s v="JianKai.Ding"/>
    <s v="Resolved"/>
    <n v="314"/>
    <m/>
    <n v="315"/>
    <n v="1"/>
    <n v="192"/>
    <n v="122"/>
    <m/>
    <m/>
    <m/>
    <m/>
    <m/>
    <m/>
    <m/>
    <m/>
  </r>
  <r>
    <x v="0"/>
    <s v="IVR_SUR-Retail &amp; Sales support"/>
    <d v="2025-12-11T00:00:00"/>
    <x v="4"/>
    <s v="2025-12-11 14:04:42"/>
    <s v="2025-12-11 14:12:02"/>
    <x v="1"/>
    <n v="14"/>
    <s v="034588606"/>
    <s v="SYNNEX"/>
    <s v="In"/>
    <m/>
    <m/>
    <s v="Customer Ended"/>
    <s v="JianKai.Ding"/>
    <s v="Resolved"/>
    <n v="435"/>
    <m/>
    <n v="435"/>
    <n v="4"/>
    <n v="234"/>
    <n v="201"/>
    <m/>
    <m/>
    <m/>
    <m/>
    <m/>
    <m/>
    <m/>
    <m/>
  </r>
  <r>
    <x v="0"/>
    <s v="voice"/>
    <d v="2025-12-11T00:00:00"/>
    <x v="4"/>
    <s v="2025-12-11 12:18:46"/>
    <s v="2025-12-11 12:24:38"/>
    <x v="1"/>
    <n v="12"/>
    <s v="036563968"/>
    <s v="SYNNEX"/>
    <s v="Out"/>
    <m/>
    <m/>
    <s v="Customer Ended"/>
    <s v="alex.chen"/>
    <s v="Resolved"/>
    <n v="350"/>
    <m/>
    <n v="350"/>
    <n v="2"/>
    <n v="203"/>
    <n v="147"/>
    <m/>
    <m/>
    <m/>
    <m/>
    <m/>
    <m/>
    <m/>
    <m/>
  </r>
  <r>
    <x v="0"/>
    <s v="voice"/>
    <d v="2025-12-11T00:00:00"/>
    <x v="4"/>
    <s v="2025-12-11 12:06:17"/>
    <s v="2025-12-11 12:07:45"/>
    <x v="1"/>
    <n v="12"/>
    <s v="0922857632"/>
    <s v="SYNNEX"/>
    <s v="Out"/>
    <m/>
    <m/>
    <s v="Customer Ended"/>
    <s v="sherry.lin"/>
    <s v="Resolved"/>
    <n v="87"/>
    <m/>
    <n v="86"/>
    <n v="2"/>
    <n v="27"/>
    <n v="60"/>
    <m/>
    <m/>
    <m/>
    <m/>
    <m/>
    <m/>
    <m/>
    <m/>
  </r>
  <r>
    <x v="0"/>
    <s v="In-App Voip Call"/>
    <d v="2025-12-11T00:00:00"/>
    <x v="4"/>
    <s v="2025-12-11 05:01:11"/>
    <s v="2025-12-11 05:39:00"/>
    <x v="0"/>
    <n v="5"/>
    <s v="0963433068"/>
    <s v="DEX"/>
    <s v="In"/>
    <m/>
    <m/>
    <s v="Agent Ended"/>
    <s v="jacky.lee"/>
    <s v="Resolved"/>
    <n v="2266"/>
    <m/>
    <n v="2266"/>
    <n v="4"/>
    <n v="2104"/>
    <n v="162"/>
    <m/>
    <s v="非常願意推薦"/>
    <s v="已解決"/>
    <m/>
    <m/>
    <m/>
    <m/>
    <s v="Android"/>
  </r>
  <r>
    <x v="1"/>
    <s v="Web"/>
    <d v="2025-12-10T00:00:00"/>
    <x v="0"/>
    <s v="2025-12-10 22:37:15"/>
    <s v="2025-12-10 22:43:22"/>
    <x v="0"/>
    <n v="22"/>
    <s v="0912068321"/>
    <s v="FET"/>
    <s v="In"/>
    <s v="Technical Support"/>
    <s v="Technical Support"/>
    <s v="Agent Ended"/>
    <s v="amber.wang"/>
    <s v="Resolved"/>
    <n v="445"/>
    <m/>
    <n v="446"/>
    <n v="1"/>
    <n v="365"/>
    <n v="79"/>
    <m/>
    <m/>
    <m/>
    <m/>
    <m/>
    <m/>
    <m/>
    <m/>
  </r>
  <r>
    <x v="0"/>
    <s v="In-App Voip Call"/>
    <d v="2025-12-10T00:00:00"/>
    <x v="0"/>
    <s v="2025-12-10 21:46:24"/>
    <s v="2025-12-10 22:19:10"/>
    <x v="0"/>
    <n v="21"/>
    <s v="0985587776"/>
    <s v="SYNNEX"/>
    <s v="In"/>
    <m/>
    <m/>
    <s v="Agent Ended"/>
    <s v="evan.liu"/>
    <s v="Resolved"/>
    <n v="1962"/>
    <m/>
    <n v="1963"/>
    <n v="3"/>
    <n v="1815"/>
    <n v="147"/>
    <m/>
    <s v="非常願意推薦"/>
    <s v="已解決"/>
    <m/>
    <m/>
    <m/>
    <m/>
    <s v="Android"/>
  </r>
  <r>
    <x v="0"/>
    <s v="In-App Voip Call"/>
    <d v="2025-12-10T00:00:00"/>
    <x v="0"/>
    <s v="2025-12-10 21:31:22"/>
    <s v="2025-12-10 21:38:15"/>
    <x v="0"/>
    <n v="21"/>
    <s v="0963433068"/>
    <s v="DEX"/>
    <s v="In"/>
    <m/>
    <m/>
    <s v="Agent Ended"/>
    <s v="amber.wang"/>
    <s v="Resolved"/>
    <n v="409"/>
    <m/>
    <n v="409"/>
    <n v="3"/>
    <n v="285"/>
    <n v="124"/>
    <m/>
    <s v="非常願意推薦"/>
    <s v="已解決"/>
    <m/>
    <m/>
    <m/>
    <m/>
    <s v="Android"/>
  </r>
  <r>
    <x v="0"/>
    <s v="IVR_SmartPlus"/>
    <d v="2025-12-10T00:00:00"/>
    <x v="0"/>
    <s v="2025-12-10 21:02:01"/>
    <s v="2025-12-10 21:05:28"/>
    <x v="0"/>
    <n v="21"/>
    <s v="0976582706"/>
    <s v="FET"/>
    <s v="In"/>
    <m/>
    <m/>
    <s v="Agent Ended"/>
    <s v="evan.liu"/>
    <s v="Resolved"/>
    <n v="203"/>
    <m/>
    <n v="203"/>
    <n v="3"/>
    <n v="129"/>
    <n v="74"/>
    <m/>
    <s v="5"/>
    <s v="Yes"/>
    <m/>
    <m/>
    <m/>
    <m/>
    <s v="iOS"/>
  </r>
  <r>
    <x v="0"/>
    <s v="IVR_SmartPlus"/>
    <d v="2025-12-10T00:00:00"/>
    <x v="0"/>
    <s v="2025-12-10 20:19:36"/>
    <s v="2025-12-10 21:06:51"/>
    <x v="0"/>
    <n v="20"/>
    <s v="0967185537"/>
    <s v="FET"/>
    <s v="In"/>
    <m/>
    <m/>
    <s v="Agent Ended"/>
    <s v="amber.wang"/>
    <s v="Resolved"/>
    <n v="2831"/>
    <m/>
    <n v="2831"/>
    <n v="4"/>
    <n v="2652"/>
    <n v="179"/>
    <m/>
    <s v="5"/>
    <s v="Yes"/>
    <m/>
    <m/>
    <m/>
    <m/>
    <s v="Android"/>
  </r>
  <r>
    <x v="0"/>
    <s v="voice"/>
    <d v="2025-12-10T00:00:00"/>
    <x v="0"/>
    <s v="2025-12-10 19:06:09"/>
    <s v="2025-12-10 19:10:29"/>
    <x v="1"/>
    <n v="19"/>
    <s v="047296688"/>
    <s v="SYNNEX"/>
    <s v="Out"/>
    <m/>
    <m/>
    <s v="Agent Ended"/>
    <s v="amber.wang"/>
    <s v="Resolved"/>
    <n v="258"/>
    <m/>
    <n v="258"/>
    <n v="2"/>
    <n v="176"/>
    <n v="82"/>
    <m/>
    <m/>
    <m/>
    <m/>
    <m/>
    <m/>
    <m/>
    <m/>
  </r>
  <r>
    <x v="0"/>
    <s v="voice"/>
    <d v="2025-12-10T00:00:00"/>
    <x v="0"/>
    <s v="2025-12-10 18:40:43"/>
    <s v="2025-12-10 18:43:15"/>
    <x v="1"/>
    <n v="18"/>
    <s v="0287729016"/>
    <s v="SYNNEX"/>
    <s v="Out"/>
    <m/>
    <m/>
    <s v="Agent Ended"/>
    <s v="evan.liu"/>
    <s v="Resolved"/>
    <n v="151"/>
    <m/>
    <n v="150"/>
    <n v="1"/>
    <n v="47"/>
    <n v="104"/>
    <m/>
    <m/>
    <m/>
    <m/>
    <m/>
    <m/>
    <m/>
    <m/>
  </r>
  <r>
    <x v="0"/>
    <s v="IVR_SUR-Retail &amp; Sales support"/>
    <d v="2025-12-10T00:00:00"/>
    <x v="0"/>
    <s v="2025-12-10 18:18:13"/>
    <s v="2025-12-10 18:22:23"/>
    <x v="1"/>
    <n v="18"/>
    <s v="0492323456"/>
    <s v="SYNNEX"/>
    <s v="In"/>
    <m/>
    <m/>
    <s v="Agent Ended"/>
    <s v="evan.liu"/>
    <s v="Resolved"/>
    <n v="247"/>
    <m/>
    <n v="247"/>
    <n v="3"/>
    <n v="127"/>
    <n v="120"/>
    <m/>
    <m/>
    <m/>
    <m/>
    <m/>
    <m/>
    <m/>
    <m/>
  </r>
  <r>
    <x v="0"/>
    <s v="voice"/>
    <d v="2025-12-10T00:00:00"/>
    <x v="0"/>
    <s v="2025-12-10 17:48:33"/>
    <s v="2025-12-10 17:52:19"/>
    <x v="1"/>
    <n v="17"/>
    <s v="0287729016"/>
    <s v="SYNNEX"/>
    <s v="Out"/>
    <m/>
    <m/>
    <s v="Agent Ended"/>
    <s v="rex.liao"/>
    <s v="Resolved"/>
    <n v="224"/>
    <m/>
    <n v="225"/>
    <n v="2"/>
    <n v="75"/>
    <n v="149"/>
    <m/>
    <m/>
    <m/>
    <m/>
    <m/>
    <m/>
    <m/>
    <m/>
  </r>
  <r>
    <x v="0"/>
    <s v="voice"/>
    <d v="2025-12-10T00:00:00"/>
    <x v="0"/>
    <s v="2025-12-10 17:47:12"/>
    <s v="2025-12-10 17:49:35"/>
    <x v="1"/>
    <n v="17"/>
    <s v="0287729016"/>
    <s v="SYNNEX"/>
    <s v="Out"/>
    <m/>
    <m/>
    <s v="Agent Ended"/>
    <s v="evan.liu"/>
    <s v="Resolved"/>
    <n v="142"/>
    <m/>
    <n v="142"/>
    <n v="1"/>
    <n v="63"/>
    <n v="79"/>
    <m/>
    <m/>
    <m/>
    <m/>
    <m/>
    <m/>
    <m/>
    <m/>
  </r>
  <r>
    <x v="0"/>
    <s v="IVR_SUR-Retail &amp; Sales support"/>
    <d v="2025-12-10T00:00:00"/>
    <x v="0"/>
    <s v="2025-12-10 17:45:19"/>
    <s v="2025-12-10 17:56:14"/>
    <x v="1"/>
    <n v="17"/>
    <s v="22392338"/>
    <s v="SYNNEX"/>
    <s v="In"/>
    <m/>
    <m/>
    <s v="Customer Ended"/>
    <s v="JianKai.Ding"/>
    <s v="Resolved"/>
    <n v="651"/>
    <n v="130"/>
    <n v="651"/>
    <n v="4"/>
    <n v="463"/>
    <n v="188"/>
    <m/>
    <m/>
    <m/>
    <m/>
    <m/>
    <m/>
    <m/>
    <m/>
  </r>
  <r>
    <x v="0"/>
    <s v="voice"/>
    <d v="2025-12-10T00:00:00"/>
    <x v="0"/>
    <s v="2025-12-10 17:05:43"/>
    <s v="2025-12-10 17:10:34"/>
    <x v="1"/>
    <n v="17"/>
    <s v="0910000007"/>
    <s v="SYNNEX"/>
    <s v="Out"/>
    <m/>
    <m/>
    <s v="Customer Ended"/>
    <s v="JianKai.Ding"/>
    <s v="Resolved"/>
    <n v="289"/>
    <m/>
    <n v="289"/>
    <n v="2"/>
    <n v="86"/>
    <n v="203"/>
    <m/>
    <m/>
    <m/>
    <m/>
    <m/>
    <m/>
    <m/>
    <m/>
  </r>
  <r>
    <x v="0"/>
    <s v="voice"/>
    <d v="2025-12-10T00:00:00"/>
    <x v="0"/>
    <s v="2025-12-10 16:00:20"/>
    <s v="2025-12-10 16:06:17"/>
    <x v="1"/>
    <n v="16"/>
    <s v="0931863495"/>
    <s v="SYNNEX"/>
    <s v="Out"/>
    <m/>
    <m/>
    <s v="Customer Ended"/>
    <s v="JianKai.Ding"/>
    <s v="Resolved"/>
    <n v="355"/>
    <m/>
    <n v="356"/>
    <n v="1"/>
    <n v="180"/>
    <n v="175"/>
    <m/>
    <m/>
    <m/>
    <m/>
    <m/>
    <m/>
    <m/>
    <m/>
  </r>
  <r>
    <x v="0"/>
    <s v="voice"/>
    <d v="2025-12-10T00:00:00"/>
    <x v="0"/>
    <s v="2025-12-10 15:13:12"/>
    <s v="2025-12-10 15:16:26"/>
    <x v="1"/>
    <n v="15"/>
    <s v="0287729016"/>
    <s v="SYNNEX"/>
    <s v="Out"/>
    <m/>
    <m/>
    <s v="Agent Ended"/>
    <s v="rex.liao"/>
    <s v="Resolved"/>
    <n v="192"/>
    <m/>
    <n v="192"/>
    <n v="1"/>
    <n v="62"/>
    <n v="130"/>
    <m/>
    <m/>
    <m/>
    <m/>
    <m/>
    <m/>
    <m/>
    <m/>
  </r>
  <r>
    <x v="0"/>
    <s v="IVR_SmartPlus"/>
    <d v="2025-12-10T00:00:00"/>
    <x v="0"/>
    <s v="2025-12-10 14:39:25"/>
    <s v="2025-12-10 14:44:41"/>
    <x v="0"/>
    <n v="14"/>
    <s v="0989572001"/>
    <s v="FET"/>
    <s v="In"/>
    <m/>
    <m/>
    <s v="Agent Ended"/>
    <s v="rex.liao"/>
    <s v="Resolved"/>
    <n v="312"/>
    <m/>
    <n v="313"/>
    <n v="3"/>
    <n v="85"/>
    <n v="227"/>
    <m/>
    <m/>
    <m/>
    <m/>
    <m/>
    <m/>
    <m/>
    <s v="Android"/>
  </r>
  <r>
    <x v="0"/>
    <s v="IVR_SUR-Retail &amp; Sales support"/>
    <d v="2025-12-10T00:00:00"/>
    <x v="0"/>
    <s v="2025-12-10 14:29:47"/>
    <s v="2025-12-10 14:34:47"/>
    <x v="1"/>
    <n v="14"/>
    <s v="0956367123"/>
    <s v="SYNNEX"/>
    <s v="In"/>
    <m/>
    <m/>
    <s v="Customer Ended"/>
    <s v="molly.song"/>
    <s v="Resolved"/>
    <n v="298"/>
    <m/>
    <n v="297"/>
    <n v="3"/>
    <n v="184"/>
    <n v="114"/>
    <m/>
    <m/>
    <m/>
    <m/>
    <m/>
    <m/>
    <m/>
    <m/>
  </r>
  <r>
    <x v="0"/>
    <s v="voice"/>
    <d v="2025-12-10T00:00:00"/>
    <x v="0"/>
    <s v="2025-12-10 14:21:28"/>
    <s v="2025-12-10 14:29:10"/>
    <x v="1"/>
    <n v="14"/>
    <s v="055339123"/>
    <s v="SYNNEX"/>
    <s v="Out"/>
    <m/>
    <m/>
    <s v="Customer Ended"/>
    <s v="rex.liao"/>
    <s v="Resolved"/>
    <n v="460"/>
    <m/>
    <n v="460"/>
    <n v="2"/>
    <n v="256"/>
    <n v="204"/>
    <m/>
    <m/>
    <m/>
    <m/>
    <m/>
    <m/>
    <m/>
    <m/>
  </r>
  <r>
    <x v="0"/>
    <s v="voice"/>
    <d v="2025-12-10T00:00:00"/>
    <x v="0"/>
    <s v="2025-12-10 14:02:45"/>
    <s v="2025-12-10 14:09:50"/>
    <x v="1"/>
    <n v="14"/>
    <s v="0425298208"/>
    <s v="SYNNEX"/>
    <s v="Out"/>
    <m/>
    <m/>
    <s v="Agent Ended"/>
    <s v="rex.liao"/>
    <s v="Resolved"/>
    <n v="424"/>
    <m/>
    <n v="424"/>
    <n v="2"/>
    <n v="171"/>
    <n v="253"/>
    <m/>
    <m/>
    <m/>
    <m/>
    <m/>
    <m/>
    <m/>
    <m/>
  </r>
  <r>
    <x v="0"/>
    <s v="voice"/>
    <d v="2025-12-10T00:00:00"/>
    <x v="0"/>
    <s v="2025-12-10 13:27:22"/>
    <s v="2025-12-10 13:28:53"/>
    <x v="1"/>
    <n v="13"/>
    <s v="0922825228"/>
    <s v="SYNNEX"/>
    <s v="Out"/>
    <m/>
    <m/>
    <s v="Customer Ended"/>
    <s v="sherry.lin"/>
    <s v="Resolved"/>
    <n v="91"/>
    <m/>
    <n v="90"/>
    <n v="1"/>
    <n v="61"/>
    <n v="30"/>
    <m/>
    <m/>
    <m/>
    <m/>
    <m/>
    <m/>
    <m/>
    <m/>
  </r>
  <r>
    <x v="0"/>
    <s v="voice"/>
    <d v="2025-12-10T00:00:00"/>
    <x v="0"/>
    <s v="2025-12-10 13:24:45"/>
    <s v="2025-12-10 13:27:07"/>
    <x v="1"/>
    <n v="13"/>
    <s v="0966039093"/>
    <s v="SYNNEX"/>
    <s v="Out"/>
    <m/>
    <m/>
    <s v="Agent Ended"/>
    <s v="sherry.lin"/>
    <s v="Resolved"/>
    <n v="140"/>
    <m/>
    <n v="140"/>
    <n v="1"/>
    <n v="56"/>
    <n v="84"/>
    <m/>
    <m/>
    <m/>
    <m/>
    <m/>
    <m/>
    <m/>
    <m/>
  </r>
  <r>
    <x v="0"/>
    <s v="voice"/>
    <d v="2025-12-10T00:00:00"/>
    <x v="0"/>
    <s v="2025-12-10 13:13:29"/>
    <s v="2025-12-10 13:18:37"/>
    <x v="1"/>
    <n v="13"/>
    <s v="0424513979"/>
    <s v="SYNNEX"/>
    <s v="Out"/>
    <m/>
    <m/>
    <s v="Customer Ended"/>
    <s v="JianKai.Ding"/>
    <s v="Resolved"/>
    <n v="307"/>
    <m/>
    <n v="307"/>
    <n v="1"/>
    <n v="143"/>
    <n v="164"/>
    <m/>
    <m/>
    <m/>
    <m/>
    <m/>
    <m/>
    <m/>
    <m/>
  </r>
  <r>
    <x v="0"/>
    <s v="voice"/>
    <d v="2025-12-10T00:00:00"/>
    <x v="0"/>
    <s v="2025-12-10 13:12:34"/>
    <s v="2025-12-10 13:13:45"/>
    <x v="1"/>
    <n v="13"/>
    <s v="0906781080"/>
    <s v="SYNNEX"/>
    <s v="Out"/>
    <m/>
    <m/>
    <s v="Agent Ended"/>
    <s v="sherry.lin"/>
    <s v="Resolved"/>
    <n v="69"/>
    <m/>
    <n v="69"/>
    <n v="1"/>
    <n v="58"/>
    <n v="11"/>
    <m/>
    <m/>
    <m/>
    <m/>
    <m/>
    <m/>
    <m/>
    <m/>
  </r>
  <r>
    <x v="0"/>
    <s v="voice"/>
    <d v="2025-12-10T00:00:00"/>
    <x v="0"/>
    <s v="2025-12-10 12:51:20"/>
    <s v="2025-12-10 12:53:33"/>
    <x v="1"/>
    <n v="12"/>
    <s v="0903697695"/>
    <s v="SYNNEX"/>
    <s v="Out"/>
    <m/>
    <m/>
    <s v="Agent Ended"/>
    <s v="sherry.lin"/>
    <s v="Resolved"/>
    <n v="131"/>
    <m/>
    <n v="132"/>
    <n v="2"/>
    <n v="97"/>
    <n v="34"/>
    <m/>
    <m/>
    <m/>
    <m/>
    <m/>
    <m/>
    <m/>
    <m/>
  </r>
  <r>
    <x v="1"/>
    <s v="ios_device"/>
    <d v="2025-12-10T00:00:00"/>
    <x v="0"/>
    <s v="2025-12-10 12:50:06"/>
    <s v="2025-12-10 12:52:30"/>
    <x v="0"/>
    <n v="12"/>
    <s v="0910348938"/>
    <s v="CHT_HOME"/>
    <s v="In"/>
    <s v="嗨，我想問問題！"/>
    <s v="Technical Support"/>
    <s v="Agent Ended"/>
    <s v="tw-genai"/>
    <s v="Resolved"/>
    <m/>
    <m/>
    <m/>
    <m/>
    <m/>
    <m/>
    <m/>
    <m/>
    <m/>
    <m/>
    <m/>
    <m/>
    <m/>
    <m/>
  </r>
  <r>
    <x v="0"/>
    <s v="voice"/>
    <d v="2025-12-10T00:00:00"/>
    <x v="0"/>
    <s v="2025-12-10 12:48:24"/>
    <s v="2025-12-10 12:49:53"/>
    <x v="1"/>
    <n v="12"/>
    <s v="0966509539"/>
    <s v="SYNNEX"/>
    <s v="Out"/>
    <m/>
    <m/>
    <s v="Agent Ended"/>
    <s v="sherry.lin"/>
    <s v="Resolved"/>
    <n v="86"/>
    <m/>
    <n v="87"/>
    <n v="2"/>
    <n v="69"/>
    <n v="17"/>
    <m/>
    <m/>
    <m/>
    <m/>
    <m/>
    <m/>
    <m/>
    <m/>
  </r>
  <r>
    <x v="0"/>
    <s v="voice"/>
    <d v="2025-12-10T00:00:00"/>
    <x v="0"/>
    <s v="2025-12-10 12:43:06"/>
    <s v="2025-12-10 12:47:01"/>
    <x v="1"/>
    <n v="12"/>
    <s v="0989987525"/>
    <s v="SYNNEX"/>
    <s v="Out"/>
    <m/>
    <m/>
    <s v="Agent Ended"/>
    <s v="JianKai.Ding"/>
    <s v="Resolved"/>
    <n v="233"/>
    <m/>
    <n v="234"/>
    <n v="1"/>
    <n v="94"/>
    <n v="139"/>
    <m/>
    <m/>
    <m/>
    <m/>
    <m/>
    <m/>
    <m/>
    <m/>
  </r>
  <r>
    <x v="0"/>
    <s v="voice"/>
    <d v="2025-12-10T00:00:00"/>
    <x v="0"/>
    <s v="2025-12-10 12:38:43"/>
    <s v="2025-12-10 12:40:42"/>
    <x v="1"/>
    <n v="12"/>
    <s v="0975929251"/>
    <s v="SYNNEX"/>
    <s v="Out"/>
    <m/>
    <m/>
    <s v="Agent Ended"/>
    <s v="sherry.lin"/>
    <s v="Resolved"/>
    <n v="118"/>
    <m/>
    <n v="118"/>
    <n v="2"/>
    <n v="93"/>
    <n v="25"/>
    <m/>
    <m/>
    <m/>
    <m/>
    <m/>
    <m/>
    <m/>
    <m/>
  </r>
  <r>
    <x v="0"/>
    <s v="In-App Voip Call"/>
    <d v="2025-12-10T00:00:00"/>
    <x v="0"/>
    <s v="2025-12-10 10:32:35"/>
    <s v="2025-12-10 11:42:05"/>
    <x v="0"/>
    <n v="10"/>
    <s v="0963433068"/>
    <s v="DEX"/>
    <s v="In"/>
    <m/>
    <m/>
    <s v="Agent Ended"/>
    <s v="JianKai.Ding"/>
    <s v="Resolved"/>
    <n v="4167"/>
    <m/>
    <n v="4167"/>
    <n v="3"/>
    <n v="3637"/>
    <n v="530"/>
    <m/>
    <s v="非常願意推薦"/>
    <s v="已解決"/>
    <m/>
    <m/>
    <m/>
    <m/>
    <s v="iOS"/>
  </r>
  <r>
    <x v="0"/>
    <s v="In-App Voip Call"/>
    <d v="2025-12-10T00:00:00"/>
    <x v="0"/>
    <s v="2025-12-10 08:23:56"/>
    <s v="2025-12-10 08:39:59"/>
    <x v="0"/>
    <n v="8"/>
    <s v="0963433068"/>
    <s v="DEX"/>
    <s v="In"/>
    <m/>
    <m/>
    <s v="Agent Ended"/>
    <s v="jacky.lee"/>
    <s v="Resolved"/>
    <n v="961"/>
    <m/>
    <n v="960"/>
    <n v="3"/>
    <n v="622"/>
    <n v="339"/>
    <m/>
    <m/>
    <m/>
    <m/>
    <m/>
    <m/>
    <m/>
    <s v="Android"/>
  </r>
  <r>
    <x v="1"/>
    <s v="ios_device"/>
    <d v="2025-12-10T00:00:00"/>
    <x v="0"/>
    <s v="2025-12-10 08:17:29"/>
    <s v="2025-12-10 08:18:23"/>
    <x v="0"/>
    <n v="8"/>
    <s v="0963433068"/>
    <s v="DEX"/>
    <s v="In"/>
    <s v="Tech support"/>
    <s v="Technical Support"/>
    <s v="Agent Ended"/>
    <s v="tw-genai"/>
    <s v="Resolved"/>
    <m/>
    <m/>
    <m/>
    <m/>
    <m/>
    <m/>
    <m/>
    <m/>
    <m/>
    <m/>
    <m/>
    <m/>
    <m/>
    <m/>
  </r>
  <r>
    <x v="0"/>
    <s v="In-App Voip Call"/>
    <d v="2025-12-10T00:00:00"/>
    <x v="0"/>
    <s v="2025-12-10 07:11:10"/>
    <s v="2025-12-10 08:09:04"/>
    <x v="0"/>
    <n v="7"/>
    <s v="0963433068"/>
    <s v="DEX"/>
    <s v="In"/>
    <m/>
    <m/>
    <s v="Agent Ended"/>
    <s v="jacky.lee"/>
    <s v="Resolved"/>
    <n v="3471"/>
    <m/>
    <n v="3471"/>
    <n v="3"/>
    <n v="3255"/>
    <n v="216"/>
    <m/>
    <s v="非常願意推薦"/>
    <s v="已解決"/>
    <m/>
    <m/>
    <m/>
    <m/>
    <s v="Android"/>
  </r>
  <r>
    <x v="0"/>
    <s v="In-App Voip Call"/>
    <d v="2025-12-10T00:00:00"/>
    <x v="0"/>
    <s v="2025-12-10 02:20:47"/>
    <s v="2025-12-10 03:53:34"/>
    <x v="0"/>
    <n v="2"/>
    <s v="0937627771"/>
    <s v="SYNNEX"/>
    <s v="In"/>
    <m/>
    <m/>
    <s v="Agent Ended"/>
    <s v="jacky.lee"/>
    <s v="Resolved"/>
    <n v="5563"/>
    <m/>
    <n v="5563"/>
    <n v="4"/>
    <n v="5347"/>
    <n v="216"/>
    <m/>
    <m/>
    <m/>
    <m/>
    <m/>
    <m/>
    <m/>
    <s v="Android"/>
  </r>
  <r>
    <x v="0"/>
    <s v="IVR_HappyTech"/>
    <d v="2025-12-09T00:00:00"/>
    <x v="1"/>
    <s v="2025-12-09 22:44:41"/>
    <s v="2025-12-09 23:20:37"/>
    <x v="0"/>
    <n v="22"/>
    <s v="0910968075"/>
    <s v="CHT"/>
    <s v="In"/>
    <m/>
    <m/>
    <s v="Agent Ended"/>
    <s v="evan.liu"/>
    <s v="Resolved"/>
    <n v="2154"/>
    <m/>
    <n v="2154"/>
    <n v="3"/>
    <n v="2112"/>
    <n v="42"/>
    <m/>
    <s v="5"/>
    <s v="Yes"/>
    <m/>
    <m/>
    <m/>
    <m/>
    <s v="iOS"/>
  </r>
  <r>
    <x v="0"/>
    <s v="In-App Voip Call"/>
    <d v="2025-12-09T00:00:00"/>
    <x v="1"/>
    <s v="2025-12-09 22:13:28"/>
    <s v="2025-12-09 22:35:51"/>
    <x v="0"/>
    <n v="22"/>
    <s v="0963433068"/>
    <s v="DEX"/>
    <s v="In"/>
    <m/>
    <m/>
    <s v="Agent Ended"/>
    <s v="Howard.Chen"/>
    <s v="Resolved"/>
    <n v="1339"/>
    <n v="187"/>
    <n v="1339"/>
    <n v="3"/>
    <n v="1062"/>
    <n v="277"/>
    <m/>
    <s v="非常願意推薦"/>
    <s v="已解決"/>
    <m/>
    <m/>
    <m/>
    <m/>
    <s v="iOS"/>
  </r>
  <r>
    <x v="0"/>
    <s v="voice"/>
    <d v="2025-12-09T00:00:00"/>
    <x v="1"/>
    <s v="2025-12-09 20:26:33"/>
    <s v="2025-12-09 20:30:47"/>
    <x v="1"/>
    <n v="20"/>
    <s v="077808966"/>
    <s v="SYNNEX"/>
    <s v="Out"/>
    <m/>
    <m/>
    <s v="Agent Ended"/>
    <s v="Howard.Chen"/>
    <s v="Resolved"/>
    <n v="252"/>
    <m/>
    <n v="252"/>
    <n v="2"/>
    <n v="124"/>
    <n v="128"/>
    <m/>
    <m/>
    <m/>
    <m/>
    <m/>
    <m/>
    <m/>
    <m/>
  </r>
  <r>
    <x v="0"/>
    <s v="voice"/>
    <d v="2025-12-09T00:00:00"/>
    <x v="1"/>
    <s v="2025-12-09 19:06:28"/>
    <s v="2025-12-09 19:10:51"/>
    <x v="1"/>
    <n v="19"/>
    <s v="073415887"/>
    <s v="SYNNEX"/>
    <s v="Out"/>
    <m/>
    <m/>
    <s v="Agent Ended"/>
    <s v="evan.liu"/>
    <s v="Resolved"/>
    <n v="261"/>
    <m/>
    <n v="261"/>
    <n v="2"/>
    <n v="165"/>
    <n v="96"/>
    <m/>
    <m/>
    <m/>
    <m/>
    <m/>
    <m/>
    <m/>
    <m/>
  </r>
  <r>
    <x v="0"/>
    <s v="IVR_SmartPlus"/>
    <d v="2025-12-09T00:00:00"/>
    <x v="1"/>
    <s v="2025-12-09 18:50:47"/>
    <s v="2025-12-09 18:52:11"/>
    <x v="0"/>
    <n v="18"/>
    <s v="0975038006"/>
    <s v="FET"/>
    <s v="In"/>
    <m/>
    <m/>
    <s v="Agent Ended"/>
    <s v="Howard.Chen"/>
    <s v="Resolved"/>
    <n v="81"/>
    <m/>
    <n v="81"/>
    <n v="3"/>
    <n v="66"/>
    <n v="15"/>
    <m/>
    <s v="5"/>
    <s v="Yes"/>
    <m/>
    <m/>
    <m/>
    <m/>
    <s v="iOS"/>
  </r>
  <r>
    <x v="0"/>
    <s v="IVR_SUR-Retail &amp; Sales support"/>
    <d v="2025-12-09T00:00:00"/>
    <x v="1"/>
    <s v="2025-12-09 18:38:58"/>
    <s v="2025-12-09 18:49:20"/>
    <x v="1"/>
    <n v="18"/>
    <s v="29588068"/>
    <s v="SYNNEX"/>
    <s v="In"/>
    <m/>
    <m/>
    <s v="Agent Ended"/>
    <s v="Howard.Chen"/>
    <s v="Resolved"/>
    <n v="620"/>
    <m/>
    <n v="620"/>
    <n v="3"/>
    <n v="417"/>
    <n v="203"/>
    <m/>
    <m/>
    <m/>
    <m/>
    <m/>
    <m/>
    <m/>
    <m/>
  </r>
  <r>
    <x v="0"/>
    <s v="voice"/>
    <d v="2025-12-09T00:00:00"/>
    <x v="1"/>
    <s v="2025-12-09 18:00:35"/>
    <s v="2025-12-09 18:04:11"/>
    <x v="1"/>
    <n v="18"/>
    <s v="0229588068"/>
    <s v="SYNNEX"/>
    <s v="Out"/>
    <m/>
    <m/>
    <s v="Agent Ended"/>
    <s v="Howard.Chen"/>
    <s v="Resolved"/>
    <n v="215"/>
    <m/>
    <n v="215"/>
    <n v="1"/>
    <n v="75"/>
    <n v="140"/>
    <m/>
    <m/>
    <m/>
    <m/>
    <m/>
    <m/>
    <m/>
    <m/>
  </r>
  <r>
    <x v="0"/>
    <s v="IVR_SUR-Retail &amp; Sales support"/>
    <d v="2025-12-09T00:00:00"/>
    <x v="1"/>
    <s v="2025-12-09 17:51:44"/>
    <s v="2025-12-09 17:58:07"/>
    <x v="1"/>
    <n v="17"/>
    <s v="073415887"/>
    <s v="SYNNEX"/>
    <s v="In"/>
    <m/>
    <m/>
    <s v="Agent Ended"/>
    <s v="Howard.Chen"/>
    <s v="Resolved"/>
    <n v="380"/>
    <n v="31"/>
    <n v="380"/>
    <n v="3"/>
    <n v="267"/>
    <n v="113"/>
    <m/>
    <m/>
    <m/>
    <m/>
    <m/>
    <m/>
    <m/>
    <m/>
  </r>
  <r>
    <x v="0"/>
    <s v="voice"/>
    <d v="2025-12-09T00:00:00"/>
    <x v="1"/>
    <s v="2025-12-09 17:43:35"/>
    <s v="2025-12-09 17:49:43"/>
    <x v="1"/>
    <n v="17"/>
    <s v="034016005"/>
    <s v="SYNNEX"/>
    <s v="Out"/>
    <m/>
    <m/>
    <s v="Agent Ended"/>
    <s v="rex.liao"/>
    <s v="Resolved"/>
    <n v="367"/>
    <m/>
    <n v="367"/>
    <n v="1"/>
    <n v="241"/>
    <n v="126"/>
    <m/>
    <m/>
    <m/>
    <m/>
    <m/>
    <m/>
    <m/>
    <m/>
  </r>
  <r>
    <x v="0"/>
    <s v="voice"/>
    <d v="2025-12-09T00:00:00"/>
    <x v="1"/>
    <s v="2025-12-09 17:41:57"/>
    <s v="2025-12-09 17:47:49"/>
    <x v="1"/>
    <n v="17"/>
    <s v="034511939"/>
    <s v="SYNNEX"/>
    <s v="Out"/>
    <m/>
    <m/>
    <s v="Customer Ended"/>
    <s v="JianKai.Ding"/>
    <s v="Resolved"/>
    <n v="351"/>
    <m/>
    <n v="350"/>
    <n v="2"/>
    <n v="61"/>
    <n v="290"/>
    <m/>
    <m/>
    <m/>
    <m/>
    <m/>
    <m/>
    <m/>
    <m/>
  </r>
  <r>
    <x v="0"/>
    <s v="voice"/>
    <d v="2025-12-09T00:00:00"/>
    <x v="1"/>
    <s v="2025-12-09 17:32:07"/>
    <s v="2025-12-09 17:37:15"/>
    <x v="1"/>
    <n v="17"/>
    <s v="0928753983"/>
    <s v="SYNNEX"/>
    <s v="Out"/>
    <m/>
    <m/>
    <s v="Agent Ended"/>
    <s v="rex.liao"/>
    <s v="Resolved"/>
    <n v="306"/>
    <m/>
    <n v="307"/>
    <n v="1"/>
    <n v="162"/>
    <n v="144"/>
    <m/>
    <m/>
    <m/>
    <m/>
    <m/>
    <m/>
    <m/>
    <m/>
  </r>
  <r>
    <x v="0"/>
    <s v="voice"/>
    <d v="2025-12-09T00:00:00"/>
    <x v="1"/>
    <s v="2025-12-09 17:23:08"/>
    <s v="2025-12-09 17:27:29"/>
    <x v="1"/>
    <n v="17"/>
    <s v="052251888"/>
    <s v="SYNNEX"/>
    <s v="Out"/>
    <m/>
    <m/>
    <s v="Agent Ended"/>
    <s v="evan.liu"/>
    <s v="Resolved"/>
    <n v="260"/>
    <m/>
    <n v="260"/>
    <n v="1"/>
    <n v="127"/>
    <n v="133"/>
    <m/>
    <m/>
    <m/>
    <m/>
    <m/>
    <m/>
    <m/>
    <m/>
  </r>
  <r>
    <x v="0"/>
    <s v="IVR_SUR-Retail &amp; Sales support"/>
    <d v="2025-12-09T00:00:00"/>
    <x v="1"/>
    <s v="2025-12-09 17:03:43"/>
    <s v="2025-12-09 17:06:12"/>
    <x v="1"/>
    <n v="17"/>
    <s v="0911863934"/>
    <s v="SYNNEX"/>
    <s v="In"/>
    <m/>
    <m/>
    <s v="Agent Ended"/>
    <s v="Howard.Chen"/>
    <s v="Resolved"/>
    <n v="145"/>
    <m/>
    <n v="146"/>
    <n v="3"/>
    <n v="119"/>
    <n v="26"/>
    <m/>
    <m/>
    <m/>
    <m/>
    <m/>
    <m/>
    <m/>
    <m/>
  </r>
  <r>
    <x v="0"/>
    <s v="voice"/>
    <d v="2025-12-09T00:00:00"/>
    <x v="1"/>
    <s v="2025-12-09 17:02:57"/>
    <s v="2025-12-09 17:08:16"/>
    <x v="1"/>
    <n v="17"/>
    <s v="063303229"/>
    <s v="SYNNEX"/>
    <s v="Out"/>
    <m/>
    <m/>
    <s v="Agent Ended"/>
    <s v="JianKai.Ding"/>
    <s v="Resolved"/>
    <n v="318"/>
    <m/>
    <n v="318"/>
    <n v="1"/>
    <n v="217"/>
    <n v="101"/>
    <m/>
    <m/>
    <m/>
    <m/>
    <m/>
    <m/>
    <m/>
    <m/>
  </r>
  <r>
    <x v="1"/>
    <s v="ios_device"/>
    <d v="2025-12-09T00:00:00"/>
    <x v="1"/>
    <s v="2025-12-09 16:42:41"/>
    <s v="2025-12-09 16:49:29"/>
    <x v="0"/>
    <n v="16"/>
    <s v="0988920779"/>
    <s v="CHT_HOME"/>
    <s v="In"/>
    <s v="嗨，我想問問題！"/>
    <s v="Technical Support"/>
    <s v="Customer Ended"/>
    <s v="Howard.Chen"/>
    <s v="Resolved"/>
    <n v="583"/>
    <m/>
    <n v="582"/>
    <n v="1"/>
    <n v="407"/>
    <n v="175"/>
    <m/>
    <m/>
    <m/>
    <m/>
    <m/>
    <m/>
    <m/>
    <m/>
  </r>
  <r>
    <x v="1"/>
    <s v="ios_device"/>
    <d v="2025-12-09T00:00:00"/>
    <x v="1"/>
    <s v="2025-12-09 16:42:20"/>
    <s v="2025-12-09 16:42:45"/>
    <x v="0"/>
    <n v="16"/>
    <s v="0988920779"/>
    <s v="CHT_HOME"/>
    <s v="In"/>
    <s v="嗨，我想問問題！"/>
    <s v="Technical Support"/>
    <s v="Reassigned"/>
    <s v="tw-genai"/>
    <s v="Resolved"/>
    <m/>
    <m/>
    <m/>
    <m/>
    <m/>
    <m/>
    <m/>
    <m/>
    <m/>
    <m/>
    <m/>
    <m/>
    <m/>
    <m/>
  </r>
  <r>
    <x v="1"/>
    <s v="ios_device"/>
    <d v="2025-12-09T00:00:00"/>
    <x v="1"/>
    <s v="2025-12-09 16:34:50"/>
    <s v="2025-12-09 16:41:27"/>
    <x v="0"/>
    <n v="16"/>
    <s v="0988920779"/>
    <s v="CHT_HOME"/>
    <s v="In"/>
    <s v="嗨，我想問問題！"/>
    <s v="Technical Support"/>
    <s v="Customer Ended"/>
    <s v="tw-genai"/>
    <s v="Resolved"/>
    <m/>
    <m/>
    <m/>
    <m/>
    <m/>
    <m/>
    <m/>
    <s v=" 非常不願意推薦"/>
    <s v=" 否"/>
    <m/>
    <m/>
    <m/>
    <m/>
    <m/>
  </r>
  <r>
    <x v="1"/>
    <s v="ios_device"/>
    <d v="2025-12-09T00:00:00"/>
    <x v="1"/>
    <s v="2025-12-09 16:28:20"/>
    <s v="2025-12-09 16:28:58"/>
    <x v="0"/>
    <n v="16"/>
    <s v="0988920779"/>
    <s v="CHT_HOME"/>
    <s v="In"/>
    <s v="嗨，我想問問題！"/>
    <s v="Technical Support"/>
    <s v="Agent Ended"/>
    <s v="tw-genai"/>
    <s v="Resolved"/>
    <m/>
    <m/>
    <m/>
    <m/>
    <n v="38"/>
    <m/>
    <m/>
    <m/>
    <m/>
    <m/>
    <m/>
    <m/>
    <m/>
    <m/>
  </r>
  <r>
    <x v="0"/>
    <s v="IVR_SUR-Retail &amp; Sales support"/>
    <d v="2025-12-09T00:00:00"/>
    <x v="1"/>
    <s v="2025-12-09 16:13:48"/>
    <s v="2025-12-09 16:21:45"/>
    <x v="1"/>
    <n v="16"/>
    <s v="079623938"/>
    <s v="SYNNEX"/>
    <s v="In"/>
    <m/>
    <m/>
    <s v="Customer Ended"/>
    <s v="JianKai.Ding"/>
    <s v="Resolved"/>
    <n v="474"/>
    <n v="70"/>
    <n v="474"/>
    <n v="4"/>
    <n v="194"/>
    <n v="280"/>
    <m/>
    <m/>
    <m/>
    <m/>
    <m/>
    <m/>
    <m/>
    <m/>
  </r>
  <r>
    <x v="0"/>
    <s v="voice"/>
    <d v="2025-12-09T00:00:00"/>
    <x v="1"/>
    <s v="2025-12-09 16:11:57"/>
    <s v="2025-12-09 16:14:34"/>
    <x v="1"/>
    <n v="16"/>
    <s v="0426228099"/>
    <s v="SYNNEX"/>
    <s v="Out"/>
    <m/>
    <m/>
    <s v="Agent Ended"/>
    <s v="Howard.Chen"/>
    <s v="Resolved"/>
    <n v="155"/>
    <m/>
    <n v="155"/>
    <n v="2"/>
    <n v="105"/>
    <n v="50"/>
    <m/>
    <m/>
    <m/>
    <m/>
    <m/>
    <m/>
    <m/>
    <m/>
  </r>
  <r>
    <x v="0"/>
    <s v="voice"/>
    <d v="2025-12-09T00:00:00"/>
    <x v="1"/>
    <s v="2025-12-09 16:09:16"/>
    <s v="2025-12-09 16:12:32"/>
    <x v="1"/>
    <n v="16"/>
    <s v="0987651775"/>
    <s v="SYNNEX"/>
    <s v="Out"/>
    <m/>
    <m/>
    <s v="Agent Ended"/>
    <s v="JianKai.Ding"/>
    <s v="Resolved"/>
    <n v="195"/>
    <m/>
    <n v="194"/>
    <n v="2"/>
    <n v="124"/>
    <n v="71"/>
    <m/>
    <m/>
    <m/>
    <m/>
    <m/>
    <m/>
    <m/>
    <m/>
  </r>
  <r>
    <x v="0"/>
    <s v="voice"/>
    <d v="2025-12-09T00:00:00"/>
    <x v="1"/>
    <s v="2025-12-09 16:02:35"/>
    <s v="2025-12-09 16:07:12"/>
    <x v="1"/>
    <n v="16"/>
    <s v="0987651775"/>
    <s v="SYNNEX"/>
    <s v="Out"/>
    <m/>
    <m/>
    <s v="Agent Ended"/>
    <s v="JianKai.Ding"/>
    <s v="Resolved"/>
    <n v="276"/>
    <m/>
    <n v="276"/>
    <n v="1"/>
    <n v="129"/>
    <n v="147"/>
    <m/>
    <m/>
    <m/>
    <m/>
    <m/>
    <m/>
    <m/>
    <m/>
  </r>
  <r>
    <x v="0"/>
    <s v="voice"/>
    <d v="2025-12-09T00:00:00"/>
    <x v="1"/>
    <s v="2025-12-09 15:42:41"/>
    <s v="2025-12-09 15:48:31"/>
    <x v="1"/>
    <n v="15"/>
    <s v="0426228099"/>
    <s v="SYNNEX"/>
    <s v="Out"/>
    <m/>
    <m/>
    <s v="Agent Ended"/>
    <s v="Howard.Chen"/>
    <s v="Resolved"/>
    <n v="349"/>
    <m/>
    <n v="349"/>
    <n v="1"/>
    <n v="250"/>
    <n v="99"/>
    <m/>
    <m/>
    <m/>
    <m/>
    <m/>
    <m/>
    <m/>
    <m/>
  </r>
  <r>
    <x v="0"/>
    <s v="voice"/>
    <d v="2025-12-09T00:00:00"/>
    <x v="1"/>
    <s v="2025-12-09 15:04:12"/>
    <s v="2025-12-09 15:08:16"/>
    <x v="1"/>
    <n v="15"/>
    <s v="0983782775"/>
    <s v="SYNNEX"/>
    <s v="Out"/>
    <m/>
    <m/>
    <s v="Customer Ended"/>
    <s v="JianKai.Ding"/>
    <s v="Resolved"/>
    <n v="243"/>
    <m/>
    <n v="243"/>
    <n v="1"/>
    <n v="94"/>
    <n v="149"/>
    <m/>
    <m/>
    <m/>
    <m/>
    <m/>
    <m/>
    <m/>
    <m/>
  </r>
  <r>
    <x v="0"/>
    <s v="IVR_SUR-Retail &amp; Sales support"/>
    <d v="2025-12-09T00:00:00"/>
    <x v="1"/>
    <s v="2025-12-09 13:59:38"/>
    <s v="2025-12-09 14:03:01"/>
    <x v="1"/>
    <n v="13"/>
    <s v="063303229"/>
    <s v="SYNNEX"/>
    <s v="In"/>
    <m/>
    <m/>
    <s v="Agent Ended"/>
    <s v="JianKai.Ding"/>
    <s v="Resolved"/>
    <n v="200"/>
    <n v="41"/>
    <n v="201"/>
    <n v="3"/>
    <n v="101"/>
    <n v="99"/>
    <m/>
    <m/>
    <m/>
    <m/>
    <m/>
    <m/>
    <m/>
    <m/>
  </r>
  <r>
    <x v="0"/>
    <s v="IVR_SUR-Retail &amp; Sales support"/>
    <d v="2025-12-09T00:00:00"/>
    <x v="1"/>
    <s v="2025-12-09 13:40:15"/>
    <s v="2025-12-09 13:55:02"/>
    <x v="1"/>
    <n v="13"/>
    <s v="0980045518"/>
    <s v="SYNNEX"/>
    <s v="In"/>
    <m/>
    <m/>
    <s v="Agent Ended"/>
    <s v="JianKai.Ding"/>
    <s v="Resolved"/>
    <n v="883"/>
    <m/>
    <n v="884"/>
    <n v="3"/>
    <n v="742"/>
    <n v="141"/>
    <m/>
    <m/>
    <m/>
    <m/>
    <m/>
    <m/>
    <m/>
    <m/>
  </r>
  <r>
    <x v="0"/>
    <s v="voice"/>
    <d v="2025-12-09T00:00:00"/>
    <x v="1"/>
    <s v="2025-12-09 13:35:14"/>
    <s v="2025-12-09 13:38:57"/>
    <x v="1"/>
    <n v="13"/>
    <s v="063303229"/>
    <s v="SYNNEX"/>
    <s v="Out"/>
    <m/>
    <m/>
    <s v="Customer Ended"/>
    <s v="JianKai.Ding"/>
    <s v="Resolved"/>
    <n v="222"/>
    <m/>
    <n v="221"/>
    <n v="2"/>
    <n v="57"/>
    <n v="165"/>
    <m/>
    <m/>
    <m/>
    <m/>
    <m/>
    <m/>
    <m/>
    <m/>
  </r>
  <r>
    <x v="0"/>
    <s v="voice"/>
    <d v="2025-12-09T00:00:00"/>
    <x v="1"/>
    <s v="2025-12-09 12:54:01"/>
    <s v="2025-12-09 13:00:32"/>
    <x v="1"/>
    <n v="12"/>
    <s v="048385899"/>
    <s v="SYNNEX"/>
    <s v="Out"/>
    <m/>
    <m/>
    <s v="Agent Ended"/>
    <s v="rex.liao"/>
    <s v="Resolved"/>
    <n v="389"/>
    <m/>
    <n v="389"/>
    <n v="1"/>
    <n v="180"/>
    <n v="209"/>
    <m/>
    <m/>
    <m/>
    <m/>
    <m/>
    <m/>
    <m/>
    <m/>
  </r>
  <r>
    <x v="0"/>
    <s v="voice"/>
    <d v="2025-12-09T00:00:00"/>
    <x v="1"/>
    <s v="2025-12-09 12:43:23"/>
    <s v="2025-12-09 12:47:11"/>
    <x v="1"/>
    <n v="12"/>
    <s v="0424610058"/>
    <s v="SYNNEX"/>
    <s v="Out"/>
    <m/>
    <m/>
    <s v="Agent Ended"/>
    <s v="rex.liao"/>
    <s v="Resolved"/>
    <n v="228"/>
    <m/>
    <n v="227"/>
    <n v="1"/>
    <n v="118"/>
    <n v="110"/>
    <m/>
    <m/>
    <m/>
    <m/>
    <m/>
    <m/>
    <m/>
    <m/>
  </r>
  <r>
    <x v="0"/>
    <s v="voice"/>
    <d v="2025-12-09T00:00:00"/>
    <x v="1"/>
    <s v="2025-12-09 12:27:24"/>
    <s v="2025-12-09 12:33:09"/>
    <x v="1"/>
    <n v="12"/>
    <s v="033151689"/>
    <s v="SYNNEX"/>
    <s v="Out"/>
    <m/>
    <m/>
    <s v="Customer Ended"/>
    <s v="molly.song"/>
    <s v="Resolved"/>
    <n v="345"/>
    <m/>
    <n v="344"/>
    <n v="1"/>
    <n v="112"/>
    <n v="233"/>
    <m/>
    <m/>
    <m/>
    <m/>
    <m/>
    <m/>
    <m/>
    <m/>
  </r>
  <r>
    <x v="0"/>
    <s v="voice"/>
    <d v="2025-12-09T00:00:00"/>
    <x v="1"/>
    <s v="2025-12-09 12:27:08"/>
    <s v="2025-12-09 12:30:14"/>
    <x v="1"/>
    <n v="12"/>
    <s v="0987651775"/>
    <s v="SYNNEX"/>
    <s v="Out"/>
    <m/>
    <m/>
    <s v="Customer Ended"/>
    <s v="JianKai.Ding"/>
    <s v="Resolved"/>
    <n v="185"/>
    <m/>
    <n v="185"/>
    <n v="1"/>
    <n v="72"/>
    <n v="113"/>
    <m/>
    <m/>
    <m/>
    <m/>
    <m/>
    <m/>
    <m/>
    <m/>
  </r>
  <r>
    <x v="0"/>
    <s v="voice"/>
    <d v="2025-12-09T00:00:00"/>
    <x v="1"/>
    <s v="2025-12-09 12:18:09"/>
    <s v="2025-12-09 12:23:35"/>
    <x v="1"/>
    <n v="12"/>
    <s v="0287729016"/>
    <s v="SYNNEX"/>
    <s v="Out"/>
    <m/>
    <m/>
    <s v="Agent Ended"/>
    <s v="JianKai.Ding"/>
    <s v="Resolved"/>
    <n v="326"/>
    <n v="60"/>
    <n v="325"/>
    <n v="1"/>
    <n v="219"/>
    <n v="107"/>
    <m/>
    <m/>
    <m/>
    <m/>
    <m/>
    <m/>
    <m/>
    <m/>
  </r>
  <r>
    <x v="0"/>
    <s v="IVR_SmartPlus"/>
    <d v="2025-12-09T00:00:00"/>
    <x v="1"/>
    <s v="2025-12-09 11:33:03"/>
    <s v="2025-12-09 11:58:03"/>
    <x v="0"/>
    <n v="11"/>
    <s v="0986128655"/>
    <s v="FET"/>
    <s v="In"/>
    <m/>
    <m/>
    <s v="Agent Ended"/>
    <s v="JianKai.Ding"/>
    <s v="Resolved"/>
    <n v="1497"/>
    <n v="362"/>
    <n v="1497"/>
    <n v="3"/>
    <n v="1073"/>
    <n v="424"/>
    <m/>
    <s v="5"/>
    <s v="Yes"/>
    <m/>
    <m/>
    <m/>
    <m/>
    <s v="Android"/>
  </r>
  <r>
    <x v="0"/>
    <s v="voice"/>
    <d v="2025-12-09T00:00:00"/>
    <x v="1"/>
    <s v="2025-12-09 10:42:08"/>
    <s v="2025-12-09 10:45:37"/>
    <x v="0"/>
    <n v="10"/>
    <s v="0930081238"/>
    <s v="FET"/>
    <s v="Out"/>
    <m/>
    <m/>
    <s v="Customer Ended"/>
    <s v="JianKai.Ding"/>
    <s v="Resolved"/>
    <n v="208"/>
    <m/>
    <n v="208"/>
    <n v="1"/>
    <n v="78"/>
    <n v="130"/>
    <m/>
    <m/>
    <m/>
    <m/>
    <m/>
    <m/>
    <m/>
    <s v="Android"/>
  </r>
  <r>
    <x v="0"/>
    <s v="IVR_SmartPlus"/>
    <d v="2025-12-09T00:00:00"/>
    <x v="1"/>
    <s v="2025-12-09 10:29:45"/>
    <s v="2025-12-09 10:38:07"/>
    <x v="0"/>
    <n v="10"/>
    <s v="0930081238"/>
    <s v="FET"/>
    <s v="In"/>
    <m/>
    <m/>
    <s v="Agent Ended"/>
    <s v="JianKai.Ding"/>
    <s v="Resolved"/>
    <n v="489"/>
    <m/>
    <n v="489"/>
    <n v="13"/>
    <n v="287"/>
    <n v="202"/>
    <m/>
    <s v="5"/>
    <s v="Yes"/>
    <m/>
    <m/>
    <m/>
    <m/>
    <s v="Android"/>
  </r>
  <r>
    <x v="1"/>
    <s v="android_device"/>
    <d v="2025-12-09T00:00:00"/>
    <x v="1"/>
    <s v="2025-12-09 09:49:24"/>
    <s v="2025-12-09 09:52:05"/>
    <x v="0"/>
    <n v="9"/>
    <s v="0970256622"/>
    <s v="CHT_HOME"/>
    <s v="In"/>
    <s v="Technical Support"/>
    <s v="Technical Support"/>
    <s v="Customer Ended"/>
    <s v="tw-genai"/>
    <s v="Resolved"/>
    <m/>
    <m/>
    <m/>
    <m/>
    <m/>
    <m/>
    <m/>
    <m/>
    <m/>
    <m/>
    <m/>
    <m/>
    <m/>
    <m/>
  </r>
  <r>
    <x v="0"/>
    <s v="IVR_SmartPlus"/>
    <d v="2025-12-08T00:00:00"/>
    <x v="2"/>
    <s v="2025-12-08 21:35:26"/>
    <s v="2025-12-08 21:44:44"/>
    <x v="0"/>
    <n v="21"/>
    <s v="0986128655"/>
    <s v="FET"/>
    <s v="In"/>
    <m/>
    <m/>
    <s v="Agent Ended"/>
    <s v="amber.wang"/>
    <s v="Resolved"/>
    <n v="554"/>
    <m/>
    <n v="553"/>
    <n v="4"/>
    <n v="474"/>
    <n v="80"/>
    <m/>
    <s v="5"/>
    <s v="Yes"/>
    <m/>
    <m/>
    <m/>
    <m/>
    <s v="Android"/>
  </r>
  <r>
    <x v="0"/>
    <s v="In-App Voip Call"/>
    <d v="2025-12-08T00:00:00"/>
    <x v="2"/>
    <s v="2025-12-08 21:26:55"/>
    <s v="2025-12-08 21:33:56"/>
    <x v="0"/>
    <n v="21"/>
    <s v="0915951112"/>
    <s v="DEX"/>
    <s v="In"/>
    <m/>
    <m/>
    <s v="Agent Ended"/>
    <s v="amber.wang"/>
    <s v="Resolved"/>
    <n v="418"/>
    <m/>
    <n v="418"/>
    <n v="3"/>
    <n v="277"/>
    <n v="141"/>
    <m/>
    <m/>
    <m/>
    <m/>
    <m/>
    <m/>
    <m/>
    <s v="iOS"/>
  </r>
  <r>
    <x v="0"/>
    <s v="In-App Voip Call"/>
    <d v="2025-12-08T00:00:00"/>
    <x v="2"/>
    <s v="2025-12-08 21:01:25"/>
    <s v="2025-12-08 21:07:39"/>
    <x v="0"/>
    <n v="21"/>
    <s v="0910181304"/>
    <s v="DEX"/>
    <s v="In"/>
    <m/>
    <m/>
    <s v="Agent Ended"/>
    <s v="Howard.Chen"/>
    <s v="Resolved"/>
    <n v="371"/>
    <m/>
    <n v="372"/>
    <n v="3"/>
    <n v="192"/>
    <n v="179"/>
    <m/>
    <s v="非常願意推薦"/>
    <s v="已解決"/>
    <m/>
    <m/>
    <m/>
    <m/>
    <s v="iOS"/>
  </r>
  <r>
    <x v="0"/>
    <s v="In-App Voip Call"/>
    <d v="2025-12-08T00:00:00"/>
    <x v="2"/>
    <s v="2025-12-08 19:59:39"/>
    <s v="2025-12-08 21:00:49"/>
    <x v="0"/>
    <n v="19"/>
    <s v="0910181304"/>
    <s v="DEX"/>
    <s v="In"/>
    <m/>
    <m/>
    <s v="Agent Ended"/>
    <s v="rex.liao"/>
    <s v="Resolved"/>
    <n v="3667"/>
    <m/>
    <n v="3667"/>
    <n v="4"/>
    <n v="3165"/>
    <n v="502"/>
    <m/>
    <s v="非常願意推薦"/>
    <s v="已解決"/>
    <m/>
    <m/>
    <m/>
    <m/>
    <s v="iOS"/>
  </r>
  <r>
    <x v="0"/>
    <s v="IVR_SUR-Retail &amp; Sales support"/>
    <d v="2025-12-08T00:00:00"/>
    <x v="2"/>
    <s v="2025-12-08 19:58:12"/>
    <s v="2025-12-08 20:04:42"/>
    <x v="1"/>
    <n v="19"/>
    <s v="0424610058"/>
    <s v="SYNNEX"/>
    <s v="In"/>
    <m/>
    <m/>
    <s v="Agent Ended"/>
    <s v="Howard.Chen"/>
    <s v="Resolved"/>
    <n v="388"/>
    <n v="86"/>
    <n v="388"/>
    <n v="3"/>
    <n v="273"/>
    <n v="115"/>
    <m/>
    <m/>
    <m/>
    <m/>
    <m/>
    <m/>
    <m/>
    <m/>
  </r>
  <r>
    <x v="0"/>
    <s v="IVR_SUR-Retail &amp; Sales support"/>
    <d v="2025-12-08T00:00:00"/>
    <x v="2"/>
    <s v="2025-12-08 19:03:21"/>
    <s v="2025-12-08 19:06:04"/>
    <x v="1"/>
    <n v="19"/>
    <s v="29652199"/>
    <s v="SYNNEX"/>
    <s v="In"/>
    <m/>
    <m/>
    <s v="Customer Ended"/>
    <s v="molly.song"/>
    <s v="Resolved"/>
    <n v="160"/>
    <m/>
    <n v="161"/>
    <n v="3"/>
    <n v="109"/>
    <n v="51"/>
    <m/>
    <m/>
    <m/>
    <m/>
    <m/>
    <m/>
    <m/>
    <m/>
  </r>
  <r>
    <x v="0"/>
    <s v="IVR_SUR-Retail &amp; Sales support"/>
    <d v="2025-12-08T00:00:00"/>
    <x v="2"/>
    <s v="2025-12-08 18:52:02"/>
    <s v="2025-12-08 19:00:15"/>
    <x v="1"/>
    <n v="18"/>
    <s v="29652199"/>
    <s v="SYNNEX"/>
    <s v="In"/>
    <m/>
    <m/>
    <s v="Agent Ended"/>
    <s v="amber.wang"/>
    <s v="Resolved"/>
    <n v="488"/>
    <n v="4"/>
    <n v="489"/>
    <n v="5"/>
    <n v="429"/>
    <n v="59"/>
    <m/>
    <m/>
    <m/>
    <m/>
    <m/>
    <m/>
    <m/>
    <m/>
  </r>
  <r>
    <x v="0"/>
    <s v="voice"/>
    <d v="2025-12-08T00:00:00"/>
    <x v="2"/>
    <s v="2025-12-08 17:46:32"/>
    <s v="2025-12-08 17:49:12"/>
    <x v="1"/>
    <n v="17"/>
    <s v="0968625158"/>
    <s v="SYNNEX"/>
    <s v="Out"/>
    <m/>
    <m/>
    <s v="Agent Ended"/>
    <s v="alex.chen"/>
    <s v="Resolved"/>
    <n v="159"/>
    <m/>
    <n v="159"/>
    <n v="1"/>
    <n v="52"/>
    <n v="107"/>
    <m/>
    <m/>
    <m/>
    <m/>
    <m/>
    <m/>
    <m/>
    <m/>
  </r>
  <r>
    <x v="0"/>
    <s v="voice"/>
    <d v="2025-12-08T00:00:00"/>
    <x v="2"/>
    <s v="2025-12-08 17:37:07"/>
    <s v="2025-12-08 17:39:48"/>
    <x v="1"/>
    <n v="17"/>
    <s v="0968625158"/>
    <s v="SYNNEX"/>
    <s v="Out"/>
    <m/>
    <m/>
    <s v="Agent Ended"/>
    <s v="alex.chen"/>
    <s v="Resolved"/>
    <n v="159"/>
    <m/>
    <n v="159"/>
    <n v="1"/>
    <n v="86"/>
    <n v="73"/>
    <m/>
    <m/>
    <m/>
    <m/>
    <m/>
    <m/>
    <m/>
    <m/>
  </r>
  <r>
    <x v="0"/>
    <s v="voice"/>
    <d v="2025-12-08T00:00:00"/>
    <x v="2"/>
    <s v="2025-12-08 17:21:49"/>
    <s v="2025-12-08 17:27:32"/>
    <x v="1"/>
    <n v="17"/>
    <s v="0987651775"/>
    <s v="SYNNEX"/>
    <s v="Out"/>
    <m/>
    <m/>
    <s v="Customer Ended"/>
    <s v="JianKai.Ding"/>
    <s v="Resolved"/>
    <n v="341"/>
    <n v="64"/>
    <n v="341"/>
    <n v="2"/>
    <n v="166"/>
    <n v="175"/>
    <m/>
    <m/>
    <m/>
    <m/>
    <m/>
    <m/>
    <m/>
    <m/>
  </r>
  <r>
    <x v="0"/>
    <s v="voice"/>
    <d v="2025-12-08T00:00:00"/>
    <x v="2"/>
    <s v="2025-12-08 15:50:57"/>
    <s v="2025-12-08 15:57:39"/>
    <x v="1"/>
    <n v="15"/>
    <s v="0968770101"/>
    <s v="SYNNEX"/>
    <s v="Out"/>
    <m/>
    <m/>
    <s v="Customer Ended"/>
    <s v="JianKai.Ding"/>
    <s v="Resolved"/>
    <n v="400"/>
    <m/>
    <n v="401"/>
    <n v="1"/>
    <n v="205"/>
    <n v="195"/>
    <m/>
    <m/>
    <m/>
    <m/>
    <m/>
    <m/>
    <m/>
    <m/>
  </r>
  <r>
    <x v="0"/>
    <s v="voice"/>
    <d v="2025-12-08T00:00:00"/>
    <x v="2"/>
    <s v="2025-12-08 15:15:30"/>
    <s v="2025-12-08 15:23:12"/>
    <x v="1"/>
    <n v="15"/>
    <s v="034270998"/>
    <s v="SYNNEX"/>
    <s v="Out"/>
    <m/>
    <m/>
    <s v="Agent Ended"/>
    <s v="rex.liao"/>
    <s v="Resolved"/>
    <n v="461"/>
    <m/>
    <n v="461"/>
    <n v="1"/>
    <n v="228"/>
    <n v="233"/>
    <m/>
    <m/>
    <m/>
    <m/>
    <m/>
    <m/>
    <m/>
    <m/>
  </r>
  <r>
    <x v="0"/>
    <s v="voice"/>
    <d v="2025-12-08T00:00:00"/>
    <x v="2"/>
    <s v="2025-12-08 15:11:10"/>
    <s v="2025-12-08 15:14:22"/>
    <x v="1"/>
    <n v="15"/>
    <s v="0968770101"/>
    <s v="SYNNEX"/>
    <s v="Out"/>
    <m/>
    <m/>
    <s v="Customer Ended"/>
    <s v="JianKai.Ding"/>
    <s v="Resolved"/>
    <n v="191"/>
    <m/>
    <n v="191"/>
    <n v="1"/>
    <n v="44"/>
    <n v="147"/>
    <m/>
    <m/>
    <m/>
    <m/>
    <m/>
    <m/>
    <m/>
    <m/>
  </r>
  <r>
    <x v="0"/>
    <s v="IVR_SUR-Retail &amp; Sales support"/>
    <d v="2025-12-08T00:00:00"/>
    <x v="2"/>
    <s v="2025-12-08 14:49:01"/>
    <s v="2025-12-08 14:54:42"/>
    <x v="1"/>
    <n v="14"/>
    <s v="033151689"/>
    <s v="SYNNEX"/>
    <s v="In"/>
    <m/>
    <m/>
    <s v="Customer Ended"/>
    <s v="molly.song"/>
    <s v="Resolved"/>
    <n v="338"/>
    <m/>
    <n v="338"/>
    <n v="3"/>
    <n v="168"/>
    <n v="170"/>
    <m/>
    <m/>
    <m/>
    <m/>
    <m/>
    <m/>
    <m/>
    <m/>
  </r>
  <r>
    <x v="0"/>
    <s v="IVR_SUR-Retail &amp; Sales support"/>
    <d v="2025-12-08T00:00:00"/>
    <x v="2"/>
    <s v="2025-12-08 14:47:41"/>
    <s v="2025-12-08 14:59:23"/>
    <x v="1"/>
    <n v="14"/>
    <s v="076466658"/>
    <s v="SYNNEX"/>
    <s v="In"/>
    <m/>
    <m/>
    <s v="Customer Ended"/>
    <s v="JianKai.Ding"/>
    <s v="Resolved"/>
    <n v="697"/>
    <n v="109"/>
    <n v="698"/>
    <n v="4"/>
    <n v="470"/>
    <n v="227"/>
    <m/>
    <m/>
    <m/>
    <m/>
    <m/>
    <m/>
    <m/>
    <m/>
  </r>
  <r>
    <x v="0"/>
    <s v="voice"/>
    <d v="2025-12-08T00:00:00"/>
    <x v="2"/>
    <s v="2025-12-08 14:23:39"/>
    <s v="2025-12-08 14:27:52"/>
    <x v="1"/>
    <n v="14"/>
    <s v="0287729016"/>
    <s v="SYNNEX"/>
    <s v="Out"/>
    <m/>
    <m/>
    <s v="Agent Ended"/>
    <s v="JianKai.Ding"/>
    <s v="Resolved"/>
    <n v="252"/>
    <m/>
    <n v="251"/>
    <n v="2"/>
    <n v="114"/>
    <n v="138"/>
    <m/>
    <m/>
    <m/>
    <m/>
    <m/>
    <m/>
    <m/>
    <m/>
  </r>
  <r>
    <x v="0"/>
    <s v="voice"/>
    <d v="2025-12-08T00:00:00"/>
    <x v="2"/>
    <s v="2025-12-08 13:54:46"/>
    <s v="2025-12-08 13:57:38"/>
    <x v="1"/>
    <n v="13"/>
    <s v="0968625158"/>
    <s v="SYNNEX"/>
    <s v="Out"/>
    <m/>
    <m/>
    <s v="Customer Ended"/>
    <s v="alex.chen"/>
    <s v="Resolved"/>
    <n v="171"/>
    <m/>
    <n v="171"/>
    <n v="1"/>
    <n v="78"/>
    <n v="93"/>
    <m/>
    <m/>
    <m/>
    <m/>
    <m/>
    <m/>
    <m/>
    <m/>
  </r>
  <r>
    <x v="0"/>
    <s v="voice"/>
    <d v="2025-12-08T00:00:00"/>
    <x v="2"/>
    <s v="2025-12-08 13:37:39"/>
    <s v="2025-12-08 13:41:25"/>
    <x v="1"/>
    <n v="13"/>
    <s v="0287729016"/>
    <s v="SYNNEX"/>
    <s v="Out"/>
    <m/>
    <m/>
    <s v="Customer Ended"/>
    <s v="molly.song"/>
    <s v="Resolved"/>
    <n v="224"/>
    <m/>
    <n v="225"/>
    <n v="1"/>
    <n v="45"/>
    <n v="179"/>
    <m/>
    <m/>
    <m/>
    <m/>
    <m/>
    <m/>
    <m/>
    <m/>
  </r>
  <r>
    <x v="0"/>
    <s v="voice"/>
    <d v="2025-12-08T00:00:00"/>
    <x v="2"/>
    <s v="2025-12-08 13:24:05"/>
    <s v="2025-12-08 13:28:03"/>
    <x v="1"/>
    <n v="13"/>
    <s v="0287729016"/>
    <s v="SYNNEX"/>
    <s v="Out"/>
    <m/>
    <m/>
    <s v="Agent Ended"/>
    <s v="rex.liao"/>
    <s v="Resolved"/>
    <n v="237"/>
    <m/>
    <n v="237"/>
    <n v="1"/>
    <n v="100"/>
    <n v="137"/>
    <m/>
    <m/>
    <m/>
    <m/>
    <m/>
    <m/>
    <m/>
    <m/>
  </r>
  <r>
    <x v="0"/>
    <s v="voice"/>
    <d v="2025-12-08T00:00:00"/>
    <x v="2"/>
    <s v="2025-12-08 13:22:45"/>
    <s v="2025-12-08 13:30:05"/>
    <x v="1"/>
    <n v="13"/>
    <s v="077808966"/>
    <s v="SYNNEX"/>
    <s v="Out"/>
    <m/>
    <m/>
    <s v="Agent Ended"/>
    <s v="alex.chen"/>
    <s v="Resolved"/>
    <n v="439"/>
    <m/>
    <n v="439"/>
    <n v="1"/>
    <n v="296"/>
    <n v="143"/>
    <m/>
    <m/>
    <m/>
    <m/>
    <m/>
    <m/>
    <m/>
    <m/>
  </r>
  <r>
    <x v="0"/>
    <s v="IVR_SUR-Retail &amp; Sales support"/>
    <d v="2025-12-08T00:00:00"/>
    <x v="2"/>
    <s v="2025-12-08 12:55:44"/>
    <s v="2025-12-08 13:02:52"/>
    <x v="1"/>
    <n v="12"/>
    <s v="035267272"/>
    <s v="SYNNEX"/>
    <s v="In"/>
    <m/>
    <m/>
    <s v="Customer Ended"/>
    <s v="JianKai.Ding"/>
    <s v="Resolved"/>
    <n v="423"/>
    <n v="38"/>
    <n v="423"/>
    <n v="5"/>
    <n v="231"/>
    <n v="192"/>
    <m/>
    <m/>
    <m/>
    <m/>
    <m/>
    <m/>
    <m/>
    <m/>
  </r>
  <r>
    <x v="0"/>
    <s v="voice"/>
    <d v="2025-12-08T00:00:00"/>
    <x v="2"/>
    <s v="2025-12-08 12:50:04"/>
    <s v="2025-12-08 12:57:47"/>
    <x v="1"/>
    <n v="12"/>
    <s v="0968625158"/>
    <s v="SYNNEX"/>
    <s v="Out"/>
    <m/>
    <m/>
    <s v="Agent Ended"/>
    <s v="alex.chen"/>
    <s v="Resolved"/>
    <n v="462"/>
    <m/>
    <n v="461"/>
    <n v="2"/>
    <n v="327"/>
    <n v="135"/>
    <m/>
    <m/>
    <m/>
    <m/>
    <m/>
    <m/>
    <m/>
    <m/>
  </r>
  <r>
    <x v="0"/>
    <s v="IVR_SUR-Retail &amp; Sales support"/>
    <d v="2025-12-08T00:00:00"/>
    <x v="2"/>
    <s v="2025-12-08 12:34:07"/>
    <s v="2025-12-08 12:43:36"/>
    <x v="1"/>
    <n v="12"/>
    <s v="29652199"/>
    <s v="SYNNEX"/>
    <s v="In"/>
    <m/>
    <m/>
    <s v="Customer Ended"/>
    <s v="molly.song"/>
    <s v="Resolved"/>
    <n v="566"/>
    <n v="43"/>
    <n v="566"/>
    <n v="3"/>
    <n v="351"/>
    <n v="215"/>
    <m/>
    <m/>
    <m/>
    <m/>
    <m/>
    <m/>
    <m/>
    <m/>
  </r>
  <r>
    <x v="0"/>
    <s v="IVR_SUR-Retail &amp; Sales support"/>
    <d v="2025-12-08T00:00:00"/>
    <x v="2"/>
    <s v="2025-12-08 12:27:21"/>
    <s v="2025-12-08 12:30:06"/>
    <x v="1"/>
    <n v="12"/>
    <s v="29652199"/>
    <s v="SYNNEX"/>
    <s v="In"/>
    <m/>
    <m/>
    <s v="Customer Ended"/>
    <s v="molly.song"/>
    <s v="Resolved"/>
    <n v="162"/>
    <m/>
    <n v="162"/>
    <n v="3"/>
    <n v="98"/>
    <n v="64"/>
    <m/>
    <m/>
    <m/>
    <m/>
    <m/>
    <m/>
    <m/>
    <m/>
  </r>
  <r>
    <x v="0"/>
    <s v="voice"/>
    <d v="2025-12-08T00:00:00"/>
    <x v="2"/>
    <s v="2025-12-08 12:19:43"/>
    <s v="2025-12-08 12:25:48"/>
    <x v="1"/>
    <n v="12"/>
    <s v="052251888"/>
    <s v="SYNNEX"/>
    <s v="Out"/>
    <m/>
    <m/>
    <s v="Customer Ended"/>
    <s v="rex.liao"/>
    <s v="Resolved"/>
    <n v="365"/>
    <m/>
    <n v="364"/>
    <n v="1"/>
    <n v="106"/>
    <n v="259"/>
    <m/>
    <m/>
    <m/>
    <m/>
    <m/>
    <m/>
    <m/>
    <m/>
  </r>
  <r>
    <x v="0"/>
    <s v="IVR_SUR-Retail &amp; Sales support"/>
    <d v="2025-12-08T00:00:00"/>
    <x v="2"/>
    <s v="2025-12-08 12:19:17"/>
    <s v="2025-12-08 12:23:12"/>
    <x v="1"/>
    <n v="12"/>
    <s v="29652199"/>
    <s v="SYNNEX"/>
    <s v="In"/>
    <m/>
    <m/>
    <s v="Customer Ended"/>
    <s v="molly.song"/>
    <s v="Resolved"/>
    <n v="231"/>
    <m/>
    <n v="231"/>
    <n v="4"/>
    <n v="108"/>
    <n v="123"/>
    <m/>
    <m/>
    <m/>
    <m/>
    <m/>
    <m/>
    <m/>
    <m/>
  </r>
  <r>
    <x v="0"/>
    <s v="IVR_SmartPlus"/>
    <d v="2025-12-08T00:00:00"/>
    <x v="2"/>
    <s v="2025-12-08 11:58:09"/>
    <s v="2025-12-08 12:01:51"/>
    <x v="0"/>
    <n v="11"/>
    <s v="0981540930"/>
    <s v="FET"/>
    <s v="In"/>
    <m/>
    <m/>
    <s v="Agent Ended"/>
    <s v="alex.chen"/>
    <s v="Resolved"/>
    <n v="189"/>
    <m/>
    <n v="189"/>
    <n v="33"/>
    <n v="65"/>
    <n v="124"/>
    <m/>
    <s v="5"/>
    <s v="Yes"/>
    <m/>
    <m/>
    <m/>
    <m/>
    <s v="iOS"/>
  </r>
  <r>
    <x v="0"/>
    <s v="IVR_SmartPlus"/>
    <d v="2025-12-08T00:00:00"/>
    <x v="2"/>
    <s v="2025-12-08 11:55:45"/>
    <s v="2025-12-08 11:58:40"/>
    <x v="0"/>
    <n v="11"/>
    <s v="0925269997"/>
    <s v="FET"/>
    <s v="In"/>
    <m/>
    <m/>
    <s v="Agent Ended"/>
    <s v="alex.chen"/>
    <s v="Resolved"/>
    <n v="172"/>
    <m/>
    <n v="172"/>
    <n v="3"/>
    <n v="94"/>
    <n v="78"/>
    <m/>
    <s v="5"/>
    <s v="Yes"/>
    <m/>
    <m/>
    <m/>
    <m/>
    <s v="iOS"/>
  </r>
  <r>
    <x v="0"/>
    <s v="In-App Voip Call"/>
    <d v="2025-12-08T00:00:00"/>
    <x v="2"/>
    <s v="2025-12-08 11:54:21"/>
    <s v="2025-12-08 12:06:29"/>
    <x v="0"/>
    <n v="11"/>
    <s v="0963433068"/>
    <s v="DEX"/>
    <s v="In"/>
    <m/>
    <m/>
    <s v="Agent Ended"/>
    <s v="JianKai.Ding"/>
    <s v="Resolved"/>
    <n v="725"/>
    <m/>
    <n v="725"/>
    <n v="3"/>
    <n v="513"/>
    <n v="212"/>
    <m/>
    <s v="非常願意推薦"/>
    <s v="已解決"/>
    <m/>
    <m/>
    <m/>
    <m/>
    <s v="iOS"/>
  </r>
  <r>
    <x v="0"/>
    <s v="IVR_HappyTech"/>
    <d v="2025-12-08T00:00:00"/>
    <x v="2"/>
    <s v="2025-12-08 11:27:33"/>
    <s v="2025-12-08 11:53:59"/>
    <x v="0"/>
    <n v="11"/>
    <s v="0919995430"/>
    <s v="CHT"/>
    <s v="In"/>
    <m/>
    <m/>
    <s v="Agent Ended"/>
    <s v="JianKai.Ding"/>
    <s v="Resolved"/>
    <n v="1582"/>
    <n v="271"/>
    <n v="1582"/>
    <n v="4"/>
    <n v="1337"/>
    <n v="245"/>
    <m/>
    <s v="5"/>
    <s v="Yes"/>
    <m/>
    <m/>
    <m/>
    <m/>
    <s v="Android"/>
  </r>
  <r>
    <x v="0"/>
    <s v="voice"/>
    <d v="2025-12-07T00:00:00"/>
    <x v="5"/>
    <s v="2025-12-07 21:51:04"/>
    <s v="2025-12-07 22:11:57"/>
    <x v="0"/>
    <n v="21"/>
    <s v="0915951112"/>
    <s v="DEX"/>
    <s v="Out"/>
    <m/>
    <m/>
    <s v="Agent Ended"/>
    <s v="rex.liao"/>
    <s v="Resolved"/>
    <n v="1250"/>
    <n v="94"/>
    <n v="1251"/>
    <n v="2"/>
    <n v="987"/>
    <n v="263"/>
    <m/>
    <s v="5"/>
    <s v="Yes"/>
    <m/>
    <m/>
    <m/>
    <m/>
    <s v="iOS"/>
  </r>
  <r>
    <x v="0"/>
    <s v="IVR_HappyTech"/>
    <d v="2025-12-07T00:00:00"/>
    <x v="5"/>
    <s v="2025-12-07 20:51:38"/>
    <s v="2025-12-07 21:19:58"/>
    <x v="0"/>
    <n v="20"/>
    <s v="0987158809"/>
    <s v="CHT"/>
    <s v="In"/>
    <m/>
    <m/>
    <s v="Agent Ended"/>
    <s v="rex.liao"/>
    <s v="Resolved"/>
    <n v="1692"/>
    <m/>
    <n v="1692"/>
    <n v="8"/>
    <n v="1525"/>
    <n v="167"/>
    <m/>
    <s v="5"/>
    <s v="Yes"/>
    <m/>
    <m/>
    <m/>
    <m/>
    <s v="Android"/>
  </r>
  <r>
    <x v="0"/>
    <s v="IVR_SmartPlus"/>
    <d v="2025-12-07T00:00:00"/>
    <x v="5"/>
    <s v="2025-12-07 12:24:27"/>
    <s v="2025-12-07 12:31:03"/>
    <x v="0"/>
    <n v="12"/>
    <s v="0986128655"/>
    <s v="FET"/>
    <s v="In"/>
    <m/>
    <m/>
    <s v="Agent Ended"/>
    <s v="alex.chen"/>
    <s v="Resolved"/>
    <n v="392"/>
    <m/>
    <n v="392"/>
    <n v="3"/>
    <n v="255"/>
    <n v="137"/>
    <m/>
    <s v="5"/>
    <s v="Yes"/>
    <m/>
    <m/>
    <m/>
    <m/>
    <s v="Android"/>
  </r>
  <r>
    <x v="0"/>
    <s v="IVR_SmartPlus"/>
    <d v="2025-12-06T00:00:00"/>
    <x v="6"/>
    <s v="2025-12-06 23:40:32"/>
    <s v="2025-12-07 00:17:58"/>
    <x v="0"/>
    <n v="23"/>
    <s v="0986128655"/>
    <s v="FET"/>
    <s v="In"/>
    <m/>
    <m/>
    <s v="Agent Ended"/>
    <s v="Howard.Chen"/>
    <s v="Resolved"/>
    <n v="2242"/>
    <n v="300"/>
    <n v="2242"/>
    <n v="5"/>
    <n v="1839"/>
    <n v="403"/>
    <m/>
    <s v="5"/>
    <s v="Yes"/>
    <m/>
    <m/>
    <m/>
    <m/>
    <s v="Android"/>
  </r>
  <r>
    <x v="0"/>
    <s v="IVR_SmartPlus"/>
    <d v="2025-12-06T00:00:00"/>
    <x v="6"/>
    <s v="2025-12-06 15:16:46"/>
    <s v="2025-12-06 15:20:05"/>
    <x v="0"/>
    <n v="15"/>
    <s v="0967237736"/>
    <s v="FET"/>
    <s v="In"/>
    <m/>
    <m/>
    <s v="Agent Ended"/>
    <s v="alex.chen"/>
    <s v="Resolved"/>
    <n v="196"/>
    <m/>
    <n v="196"/>
    <n v="3"/>
    <n v="116"/>
    <n v="80"/>
    <m/>
    <m/>
    <m/>
    <m/>
    <m/>
    <m/>
    <m/>
    <s v="iOS"/>
  </r>
  <r>
    <x v="0"/>
    <s v="In-App Voip Call"/>
    <d v="2025-12-06T00:00:00"/>
    <x v="6"/>
    <s v="2025-12-06 09:09:05"/>
    <s v="2025-12-06 09:49:44"/>
    <x v="0"/>
    <n v="9"/>
    <s v="0963433068"/>
    <s v="DEX"/>
    <s v="In"/>
    <m/>
    <m/>
    <s v="Agent Ended"/>
    <s v="alex.chen"/>
    <s v="Resolved"/>
    <n v="2436"/>
    <m/>
    <n v="2436"/>
    <n v="3"/>
    <n v="2137"/>
    <n v="299"/>
    <m/>
    <s v="非常願意推薦"/>
    <s v="已解決"/>
    <m/>
    <m/>
    <m/>
    <m/>
    <s v="iOS"/>
  </r>
  <r>
    <x v="0"/>
    <s v="In-App Voip Call"/>
    <d v="2025-12-06T00:00:00"/>
    <x v="6"/>
    <s v="2025-12-06 05:47:10"/>
    <s v="2025-12-06 07:27:11"/>
    <x v="0"/>
    <n v="5"/>
    <s v="0937627771"/>
    <s v="SYNNEX"/>
    <s v="In"/>
    <m/>
    <m/>
    <s v="Agent Ended"/>
    <s v="jacky.lee"/>
    <s v="Resolved"/>
    <n v="5998"/>
    <m/>
    <n v="5998"/>
    <n v="3"/>
    <n v="5602"/>
    <n v="396"/>
    <m/>
    <s v="非常願意推薦"/>
    <s v="已解決"/>
    <m/>
    <m/>
    <m/>
    <m/>
    <s v="Android"/>
  </r>
  <r>
    <x v="1"/>
    <s v="ios_device"/>
    <d v="2025-12-06T00:00:00"/>
    <x v="6"/>
    <s v="2025-12-06 04:24:00"/>
    <s v="2025-12-06 06:04:05"/>
    <x v="0"/>
    <n v="4"/>
    <s v="0963433068"/>
    <s v="DEX"/>
    <s v="In"/>
    <s v="Tech support"/>
    <s v="Technical Support"/>
    <s v="Agent Ended"/>
    <s v="tw-genai"/>
    <s v="Resolved"/>
    <m/>
    <m/>
    <m/>
    <m/>
    <m/>
    <m/>
    <m/>
    <m/>
    <m/>
    <m/>
    <m/>
    <m/>
    <m/>
    <s v="iOS"/>
  </r>
  <r>
    <x v="0"/>
    <s v="In-App Voip Call"/>
    <d v="2025-12-06T00:00:00"/>
    <x v="6"/>
    <s v="2025-12-06 03:35:51"/>
    <s v="2025-12-06 04:26:43"/>
    <x v="0"/>
    <n v="3"/>
    <s v="0963433068"/>
    <s v="DEX"/>
    <s v="In"/>
    <m/>
    <m/>
    <s v="Agent Ended"/>
    <s v="jacky.lee"/>
    <s v="Resolved"/>
    <n v="3050"/>
    <m/>
    <n v="3049"/>
    <n v="3"/>
    <n v="2867"/>
    <n v="183"/>
    <m/>
    <m/>
    <m/>
    <m/>
    <m/>
    <m/>
    <m/>
    <s v="iOS"/>
  </r>
  <r>
    <x v="0"/>
    <s v="In-App Voip Call"/>
    <d v="2025-12-06T00:00:00"/>
    <x v="6"/>
    <s v="2025-12-06 03:10:25"/>
    <s v="2025-12-06 03:28:05"/>
    <x v="0"/>
    <n v="3"/>
    <s v="0963433068"/>
    <s v="DEX"/>
    <s v="In"/>
    <m/>
    <m/>
    <s v="Agent Ended"/>
    <s v="jacky.lee"/>
    <s v="Resolved"/>
    <n v="1055"/>
    <m/>
    <n v="1055"/>
    <n v="4"/>
    <n v="717"/>
    <n v="338"/>
    <m/>
    <s v="非常願意推薦"/>
    <s v="已解決"/>
    <m/>
    <m/>
    <m/>
    <m/>
    <s v="Android"/>
  </r>
  <r>
    <x v="0"/>
    <s v="voice"/>
    <d v="2025-12-05T00:00:00"/>
    <x v="3"/>
    <s v="2025-12-05 20:24:03"/>
    <s v="2025-12-05 20:28:19"/>
    <x v="1"/>
    <n v="20"/>
    <s v="033611515"/>
    <s v="SYNNEX"/>
    <s v="Out"/>
    <m/>
    <m/>
    <s v="Agent Ended"/>
    <s v="Howard.Chen"/>
    <s v="Resolved"/>
    <n v="254"/>
    <m/>
    <n v="254"/>
    <n v="2"/>
    <n v="157"/>
    <n v="97"/>
    <m/>
    <m/>
    <m/>
    <m/>
    <m/>
    <m/>
    <m/>
    <m/>
  </r>
  <r>
    <x v="0"/>
    <s v="voice"/>
    <d v="2025-12-05T00:00:00"/>
    <x v="3"/>
    <s v="2025-12-05 18:13:47"/>
    <s v="2025-12-05 18:16:01"/>
    <x v="1"/>
    <n v="18"/>
    <s v="0423272329"/>
    <s v="SYNNEX"/>
    <s v="Out"/>
    <m/>
    <m/>
    <s v="Customer Ended"/>
    <s v="JianKai.Ding"/>
    <s v="Resolved"/>
    <n v="133"/>
    <m/>
    <n v="133"/>
    <n v="2"/>
    <n v="59"/>
    <n v="74"/>
    <m/>
    <m/>
    <m/>
    <m/>
    <m/>
    <m/>
    <m/>
    <m/>
  </r>
  <r>
    <x v="0"/>
    <s v="voice"/>
    <d v="2025-12-05T00:00:00"/>
    <x v="3"/>
    <s v="2025-12-05 18:04:44"/>
    <s v="2025-12-05 18:17:32"/>
    <x v="1"/>
    <n v="18"/>
    <s v="0425298208"/>
    <s v="SYNNEX"/>
    <s v="Out"/>
    <m/>
    <m/>
    <s v="Customer Ended"/>
    <s v="alex.chen"/>
    <s v="Resolved"/>
    <n v="766"/>
    <m/>
    <n v="767"/>
    <n v="1"/>
    <n v="401"/>
    <n v="365"/>
    <m/>
    <m/>
    <m/>
    <m/>
    <m/>
    <m/>
    <m/>
    <m/>
  </r>
  <r>
    <x v="0"/>
    <s v="IVR_SUR-Claim Service Support"/>
    <d v="2025-12-05T00:00:00"/>
    <x v="3"/>
    <s v="2025-12-05 17:29:18"/>
    <s v="2025-12-05 17:47:19"/>
    <x v="1"/>
    <n v="17"/>
    <s v="0965666026"/>
    <s v="SYNNEX"/>
    <s v="In"/>
    <m/>
    <m/>
    <s v="Customer Ended"/>
    <s v="JianKai.Ding"/>
    <s v="Resolved"/>
    <n v="1077"/>
    <n v="171"/>
    <n v="1077"/>
    <n v="4"/>
    <n v="785"/>
    <n v="292"/>
    <m/>
    <m/>
    <m/>
    <m/>
    <m/>
    <m/>
    <m/>
    <m/>
  </r>
  <r>
    <x v="0"/>
    <s v="voice"/>
    <d v="2025-12-05T00:00:00"/>
    <x v="3"/>
    <s v="2025-12-05 17:21:43"/>
    <s v="2025-12-05 17:24:37"/>
    <x v="1"/>
    <n v="17"/>
    <s v="0287729016"/>
    <s v="SYNNEX"/>
    <s v="Out"/>
    <m/>
    <m/>
    <s v="Agent Ended"/>
    <s v="Howard.Chen"/>
    <s v="Resolved"/>
    <n v="174"/>
    <m/>
    <n v="173"/>
    <n v="1"/>
    <n v="115"/>
    <n v="59"/>
    <m/>
    <m/>
    <m/>
    <m/>
    <m/>
    <m/>
    <m/>
    <m/>
  </r>
  <r>
    <x v="0"/>
    <s v="voice"/>
    <d v="2025-12-05T00:00:00"/>
    <x v="3"/>
    <s v="2025-12-05 16:23:24"/>
    <s v="2025-12-05 16:27:49"/>
    <x v="1"/>
    <n v="16"/>
    <s v="034666665"/>
    <s v="SYNNEX"/>
    <s v="Out"/>
    <m/>
    <m/>
    <s v="Agent Ended"/>
    <s v="JianKai.Ding"/>
    <s v="Resolved"/>
    <n v="263"/>
    <m/>
    <n v="264"/>
    <n v="2"/>
    <n v="164"/>
    <n v="99"/>
    <m/>
    <m/>
    <m/>
    <m/>
    <m/>
    <m/>
    <m/>
    <m/>
  </r>
  <r>
    <x v="0"/>
    <s v="voice"/>
    <d v="2025-12-05T00:00:00"/>
    <x v="3"/>
    <s v="2025-12-05 16:09:40"/>
    <s v="2025-12-05 16:22:25"/>
    <x v="1"/>
    <n v="16"/>
    <s v="0425298208"/>
    <s v="SYNNEX"/>
    <s v="Out"/>
    <m/>
    <m/>
    <s v="Agent Ended"/>
    <s v="alex.chen"/>
    <s v="Resolved"/>
    <n v="763"/>
    <m/>
    <n v="763"/>
    <n v="2"/>
    <n v="450"/>
    <n v="313"/>
    <m/>
    <m/>
    <m/>
    <m/>
    <m/>
    <m/>
    <m/>
    <m/>
  </r>
  <r>
    <x v="0"/>
    <s v="voice"/>
    <d v="2025-12-05T00:00:00"/>
    <x v="3"/>
    <s v="2025-12-05 14:57:10"/>
    <s v="2025-12-05 15:00:10"/>
    <x v="1"/>
    <n v="14"/>
    <s v="0424513979"/>
    <s v="SYNNEX"/>
    <s v="Out"/>
    <m/>
    <m/>
    <s v="Agent Ended"/>
    <s v="Howard.Chen"/>
    <s v="Resolved"/>
    <n v="179"/>
    <m/>
    <n v="178"/>
    <n v="1"/>
    <n v="161"/>
    <n v="18"/>
    <m/>
    <m/>
    <m/>
    <m/>
    <m/>
    <m/>
    <m/>
    <m/>
  </r>
  <r>
    <x v="0"/>
    <s v="voice"/>
    <d v="2025-12-05T00:00:00"/>
    <x v="3"/>
    <s v="2025-12-05 14:37:16"/>
    <s v="2025-12-05 14:40:02"/>
    <x v="1"/>
    <n v="14"/>
    <s v="0423272329"/>
    <s v="SYNNEX"/>
    <s v="Out"/>
    <m/>
    <m/>
    <s v="Customer Ended"/>
    <s v="JianKai.Ding"/>
    <s v="Resolved"/>
    <n v="164"/>
    <m/>
    <n v="164"/>
    <n v="1"/>
    <n v="51"/>
    <n v="113"/>
    <m/>
    <m/>
    <m/>
    <m/>
    <m/>
    <m/>
    <m/>
    <m/>
  </r>
  <r>
    <x v="0"/>
    <s v="IVR_SUR-Retail &amp; Sales support"/>
    <d v="2025-12-05T00:00:00"/>
    <x v="3"/>
    <s v="2025-12-05 14:08:07"/>
    <s v="2025-12-05 14:15:41"/>
    <x v="1"/>
    <n v="14"/>
    <s v="0965666026"/>
    <s v="SYNNEX"/>
    <s v="In"/>
    <m/>
    <m/>
    <s v="Agent Ended"/>
    <s v="Howard.Chen"/>
    <s v="Resolved"/>
    <n v="450"/>
    <n v="78"/>
    <n v="451"/>
    <n v="4"/>
    <n v="309"/>
    <n v="141"/>
    <m/>
    <m/>
    <m/>
    <m/>
    <m/>
    <m/>
    <m/>
    <m/>
  </r>
  <r>
    <x v="0"/>
    <s v="voice"/>
    <d v="2025-12-05T00:00:00"/>
    <x v="3"/>
    <s v="2025-12-05 14:00:10"/>
    <s v="2025-12-05 14:02:43"/>
    <x v="1"/>
    <n v="14"/>
    <s v="0423272329"/>
    <s v="SYNNEX"/>
    <s v="Out"/>
    <m/>
    <m/>
    <s v="Agent Ended"/>
    <s v="JianKai.Ding"/>
    <s v="Resolved"/>
    <n v="151"/>
    <m/>
    <n v="151"/>
    <n v="1"/>
    <n v="41"/>
    <n v="110"/>
    <m/>
    <m/>
    <m/>
    <m/>
    <m/>
    <m/>
    <m/>
    <m/>
  </r>
  <r>
    <x v="0"/>
    <s v="IVR_SUR-Retail &amp; Sales support"/>
    <d v="2025-12-05T00:00:00"/>
    <x v="3"/>
    <s v="2025-12-05 13:10:47"/>
    <s v="2025-12-05 13:15:58"/>
    <x v="1"/>
    <n v="13"/>
    <s v="0422277789"/>
    <s v="SYNNEX"/>
    <s v="In"/>
    <m/>
    <m/>
    <s v="Customer Ended"/>
    <s v="molly.song"/>
    <s v="Resolved"/>
    <n v="308"/>
    <m/>
    <n v="308"/>
    <n v="3"/>
    <n v="173"/>
    <n v="135"/>
    <m/>
    <m/>
    <m/>
    <m/>
    <m/>
    <m/>
    <m/>
    <m/>
  </r>
  <r>
    <x v="0"/>
    <s v="voice"/>
    <d v="2025-12-05T00:00:00"/>
    <x v="3"/>
    <s v="2025-12-05 13:00:29"/>
    <s v="2025-12-05 13:03:48"/>
    <x v="1"/>
    <n v="13"/>
    <s v="087239323"/>
    <s v="SYNNEX"/>
    <s v="Out"/>
    <m/>
    <m/>
    <s v="Agent Ended"/>
    <s v="alex.chen"/>
    <s v="Resolved"/>
    <n v="198"/>
    <m/>
    <n v="198"/>
    <n v="1"/>
    <n v="53"/>
    <n v="145"/>
    <m/>
    <m/>
    <m/>
    <m/>
    <m/>
    <m/>
    <m/>
    <m/>
  </r>
  <r>
    <x v="0"/>
    <s v="voice"/>
    <d v="2025-12-05T00:00:00"/>
    <x v="3"/>
    <s v="2025-12-05 12:48:13"/>
    <s v="2025-12-05 12:52:04"/>
    <x v="1"/>
    <n v="12"/>
    <s v="0423272329"/>
    <s v="SYNNEX"/>
    <s v="Out"/>
    <m/>
    <m/>
    <s v="Customer Ended"/>
    <s v="JianKai.Ding"/>
    <s v="Resolved"/>
    <n v="229"/>
    <m/>
    <n v="230"/>
    <n v="1"/>
    <n v="151"/>
    <n v="78"/>
    <m/>
    <m/>
    <m/>
    <m/>
    <m/>
    <m/>
    <m/>
    <m/>
  </r>
  <r>
    <x v="0"/>
    <s v="voice"/>
    <d v="2025-12-05T00:00:00"/>
    <x v="3"/>
    <s v="2025-12-05 12:46:08"/>
    <s v="2025-12-05 12:47:55"/>
    <x v="1"/>
    <n v="12"/>
    <s v="0423272329"/>
    <s v="SYNNEX"/>
    <s v="Out"/>
    <m/>
    <m/>
    <s v="Agent Ended"/>
    <s v="JianKai.Ding"/>
    <s v="Resolved"/>
    <n v="106"/>
    <m/>
    <n v="106"/>
    <n v="1"/>
    <n v="8"/>
    <n v="98"/>
    <m/>
    <m/>
    <m/>
    <m/>
    <m/>
    <m/>
    <m/>
    <m/>
  </r>
  <r>
    <x v="0"/>
    <s v="voice"/>
    <d v="2025-12-05T00:00:00"/>
    <x v="3"/>
    <s v="2025-12-05 12:39:49"/>
    <s v="2025-12-05 12:45:30"/>
    <x v="1"/>
    <n v="12"/>
    <s v="055373039"/>
    <s v="SYNNEX"/>
    <s v="Out"/>
    <m/>
    <m/>
    <s v="Customer Ended"/>
    <s v="alex.chen"/>
    <s v="Resolved"/>
    <n v="340"/>
    <m/>
    <n v="340"/>
    <n v="1"/>
    <n v="183"/>
    <n v="157"/>
    <m/>
    <m/>
    <m/>
    <m/>
    <m/>
    <m/>
    <m/>
    <m/>
  </r>
  <r>
    <x v="0"/>
    <s v="voice"/>
    <d v="2025-12-05T00:00:00"/>
    <x v="3"/>
    <s v="2025-12-05 12:27:50"/>
    <s v="2025-12-05 12:32:53"/>
    <x v="1"/>
    <n v="12"/>
    <s v="0289145555"/>
    <s v="SYNNEX"/>
    <s v="Out"/>
    <m/>
    <m/>
    <s v="Customer Ended"/>
    <s v="JianKai.Ding"/>
    <s v="Resolved"/>
    <n v="302"/>
    <m/>
    <n v="302"/>
    <n v="1"/>
    <n v="183"/>
    <n v="119"/>
    <m/>
    <m/>
    <m/>
    <m/>
    <m/>
    <m/>
    <m/>
    <m/>
  </r>
  <r>
    <x v="0"/>
    <s v="In-App Voip Call"/>
    <d v="2025-12-05T00:00:00"/>
    <x v="3"/>
    <s v="2025-12-05 12:17:27"/>
    <s v="2025-12-05 12:29:27"/>
    <x v="0"/>
    <n v="12"/>
    <s v="0920525904"/>
    <s v="SYNNEX"/>
    <s v="In"/>
    <m/>
    <m/>
    <s v="Agent Ended"/>
    <s v="alex.chen"/>
    <s v="Resolved"/>
    <n v="714"/>
    <m/>
    <n v="715"/>
    <n v="5"/>
    <n v="477"/>
    <n v="237"/>
    <m/>
    <s v="非常願意推薦"/>
    <s v="無解決"/>
    <m/>
    <m/>
    <m/>
    <m/>
    <s v="Android"/>
  </r>
  <r>
    <x v="1"/>
    <s v="android_device"/>
    <d v="2025-12-05T00:00:00"/>
    <x v="3"/>
    <s v="2025-12-05 11:58:52"/>
    <s v="2025-12-05 12:01:27"/>
    <x v="0"/>
    <n v="11"/>
    <s v="0920525904"/>
    <s v="SYNNEX"/>
    <s v="In"/>
    <s v="Technical Support"/>
    <s v="Technical Support"/>
    <s v="Reassigned"/>
    <s v="tw-synnex-genai"/>
    <s v="Resolved"/>
    <m/>
    <m/>
    <m/>
    <m/>
    <m/>
    <m/>
    <m/>
    <m/>
    <m/>
    <m/>
    <m/>
    <m/>
    <m/>
    <m/>
  </r>
  <r>
    <x v="0"/>
    <s v="IVR_SmartPlus"/>
    <d v="2025-12-05T00:00:00"/>
    <x v="3"/>
    <s v="2025-12-05 10:00:41"/>
    <s v="2025-12-05 10:05:39"/>
    <x v="0"/>
    <n v="10"/>
    <s v="0926671141"/>
    <s v="FET"/>
    <s v="In"/>
    <m/>
    <m/>
    <s v="Agent Ended"/>
    <s v="JianKai.Ding"/>
    <s v="Resolved"/>
    <n v="285"/>
    <m/>
    <n v="286"/>
    <n v="12"/>
    <n v="137"/>
    <n v="148"/>
    <m/>
    <m/>
    <m/>
    <m/>
    <m/>
    <m/>
    <m/>
    <m/>
  </r>
  <r>
    <x v="0"/>
    <s v="In-App Voip Call"/>
    <d v="2025-12-05T00:00:00"/>
    <x v="3"/>
    <s v="2025-12-05 01:41:39"/>
    <s v="2025-12-05 03:18:18"/>
    <x v="0"/>
    <n v="1"/>
    <s v="0960117779"/>
    <s v="SYNNEX"/>
    <s v="In"/>
    <m/>
    <m/>
    <s v="Agent Ended"/>
    <s v="jacky.lee"/>
    <s v="Resolved"/>
    <n v="5796"/>
    <m/>
    <n v="5796"/>
    <n v="3"/>
    <n v="5572"/>
    <n v="224"/>
    <m/>
    <s v="非常願意推薦"/>
    <s v="已解決"/>
    <m/>
    <m/>
    <m/>
    <m/>
    <s v="iOS"/>
  </r>
  <r>
    <x v="0"/>
    <s v="IVR_SmartPlus"/>
    <d v="2025-12-04T00:00:00"/>
    <x v="4"/>
    <s v="2025-12-04 19:07:58"/>
    <s v="2025-12-04 19:10:06"/>
    <x v="0"/>
    <n v="19"/>
    <s v="0967110913"/>
    <s v="FET"/>
    <s v="In"/>
    <m/>
    <m/>
    <s v="Agent Ended"/>
    <s v="amber.wang"/>
    <s v="Resolved"/>
    <n v="124"/>
    <m/>
    <n v="123"/>
    <n v="4"/>
    <n v="75"/>
    <n v="49"/>
    <m/>
    <s v="5"/>
    <s v="Yes"/>
    <m/>
    <m/>
    <m/>
    <m/>
    <s v="iOS"/>
  </r>
  <r>
    <x v="1"/>
    <s v="ios_device"/>
    <d v="2025-12-04T00:00:00"/>
    <x v="4"/>
    <s v="2025-12-04 18:31:26"/>
    <s v="2025-12-04 18:37:53"/>
    <x v="0"/>
    <n v="18"/>
    <s v="0928929255"/>
    <s v="SYNNEX"/>
    <s v="In"/>
    <s v="Tech support"/>
    <s v="Technical Support"/>
    <s v="Agent Ended"/>
    <s v="Howard.Chen"/>
    <s v="Resolved"/>
    <n v="534"/>
    <m/>
    <n v="534"/>
    <n v="1"/>
    <n v="386"/>
    <n v="147"/>
    <m/>
    <m/>
    <m/>
    <m/>
    <m/>
    <m/>
    <m/>
    <s v="Android"/>
  </r>
  <r>
    <x v="0"/>
    <s v="IVR_SUR-Retail &amp; Sales support"/>
    <d v="2025-12-04T00:00:00"/>
    <x v="4"/>
    <s v="2025-12-04 18:12:49"/>
    <s v="2025-12-04 18:15:27"/>
    <x v="1"/>
    <n v="18"/>
    <s v="0916510977"/>
    <s v="SYNNEX"/>
    <s v="In"/>
    <m/>
    <m/>
    <s v="Agent Ended"/>
    <s v="Howard.Chen"/>
    <s v="Resolved"/>
    <n v="155"/>
    <m/>
    <n v="155"/>
    <n v="3"/>
    <n v="96"/>
    <n v="59"/>
    <m/>
    <m/>
    <m/>
    <m/>
    <m/>
    <m/>
    <m/>
    <m/>
  </r>
  <r>
    <x v="0"/>
    <s v="voice"/>
    <d v="2025-12-04T00:00:00"/>
    <x v="4"/>
    <s v="2025-12-04 18:09:41"/>
    <s v="2025-12-04 18:13:11"/>
    <x v="1"/>
    <n v="18"/>
    <s v="0424513979"/>
    <s v="SYNNEX"/>
    <s v="Out"/>
    <m/>
    <m/>
    <s v="Customer Ended"/>
    <s v="JianKai.Ding"/>
    <s v="Resolved"/>
    <n v="208"/>
    <m/>
    <n v="208"/>
    <n v="2"/>
    <n v="96"/>
    <n v="112"/>
    <m/>
    <m/>
    <m/>
    <m/>
    <m/>
    <m/>
    <m/>
    <m/>
  </r>
  <r>
    <x v="0"/>
    <s v="voice"/>
    <d v="2025-12-04T00:00:00"/>
    <x v="4"/>
    <s v="2025-12-04 17:38:22"/>
    <s v="2025-12-04 17:58:39"/>
    <x v="1"/>
    <n v="17"/>
    <s v="0424513979"/>
    <s v="SYNNEX"/>
    <s v="Out"/>
    <m/>
    <m/>
    <s v="Agent Ended"/>
    <s v="JianKai.Ding"/>
    <s v="Resolved"/>
    <n v="1216"/>
    <n v="201"/>
    <n v="1215"/>
    <n v="1"/>
    <n v="840"/>
    <n v="376"/>
    <m/>
    <m/>
    <m/>
    <m/>
    <m/>
    <m/>
    <m/>
    <m/>
  </r>
  <r>
    <x v="0"/>
    <s v="IVR_SUR-Retail &amp; Sales support"/>
    <d v="2025-12-04T00:00:00"/>
    <x v="4"/>
    <s v="2025-12-04 16:46:08"/>
    <s v="2025-12-04 16:51:30"/>
    <x v="1"/>
    <n v="16"/>
    <s v="065858998"/>
    <s v="SYNNEX"/>
    <s v="In"/>
    <m/>
    <m/>
    <s v="Customer Ended"/>
    <s v="JianKai.Ding"/>
    <s v="Resolved"/>
    <n v="317"/>
    <n v="44"/>
    <n v="317"/>
    <n v="5"/>
    <n v="200"/>
    <n v="117"/>
    <m/>
    <m/>
    <m/>
    <m/>
    <m/>
    <m/>
    <m/>
    <m/>
  </r>
  <r>
    <x v="0"/>
    <s v="IVR_SUR-Retail &amp; Sales support"/>
    <d v="2025-12-04T00:00:00"/>
    <x v="4"/>
    <s v="2025-12-04 15:55:11"/>
    <s v="2025-12-04 16:00:06"/>
    <x v="1"/>
    <n v="15"/>
    <s v="0983921908"/>
    <s v="SYNNEX"/>
    <s v="In"/>
    <m/>
    <m/>
    <s v="Agent Ended"/>
    <s v="Howard.Chen"/>
    <s v="Resolved"/>
    <n v="292"/>
    <n v="33"/>
    <n v="292"/>
    <n v="3"/>
    <n v="186"/>
    <n v="106"/>
    <m/>
    <m/>
    <m/>
    <m/>
    <m/>
    <m/>
    <m/>
    <m/>
  </r>
  <r>
    <x v="0"/>
    <s v="voice"/>
    <d v="2025-12-04T00:00:00"/>
    <x v="4"/>
    <s v="2025-12-04 15:31:06"/>
    <s v="2025-12-04 15:34:33"/>
    <x v="1"/>
    <n v="15"/>
    <s v="0987651775"/>
    <s v="SYNNEX"/>
    <s v="Out"/>
    <m/>
    <m/>
    <s v="Agent Ended"/>
    <s v="JianKai.Ding"/>
    <s v="Resolved"/>
    <n v="207"/>
    <m/>
    <n v="206"/>
    <n v="1"/>
    <n v="74"/>
    <n v="133"/>
    <m/>
    <m/>
    <m/>
    <m/>
    <m/>
    <m/>
    <m/>
    <m/>
  </r>
  <r>
    <x v="0"/>
    <s v="In-App Voip Call"/>
    <d v="2025-12-04T00:00:00"/>
    <x v="4"/>
    <s v="2025-12-04 15:17:08"/>
    <s v="2025-12-04 17:29:09"/>
    <x v="0"/>
    <n v="15"/>
    <s v="0963433068"/>
    <s v="DEX"/>
    <s v="In"/>
    <m/>
    <m/>
    <s v="Agent Ended"/>
    <s v="amber.wang"/>
    <s v="Resolved"/>
    <n v="7918"/>
    <n v="215"/>
    <n v="7918"/>
    <n v="3"/>
    <n v="7712"/>
    <n v="206"/>
    <m/>
    <s v="非常願意推薦"/>
    <s v="已解決"/>
    <m/>
    <m/>
    <m/>
    <m/>
    <s v="Android"/>
  </r>
  <r>
    <x v="0"/>
    <s v="IVR_SUR-Retail &amp; Sales support"/>
    <d v="2025-12-04T00:00:00"/>
    <x v="4"/>
    <s v="2025-12-04 15:08:04"/>
    <s v="2025-12-04 15:18:11"/>
    <x v="1"/>
    <n v="15"/>
    <s v="0987150073"/>
    <s v="SYNNEX"/>
    <s v="In"/>
    <m/>
    <m/>
    <s v="Customer Ended"/>
    <s v="JianKai.Ding"/>
    <s v="Resolved"/>
    <n v="595"/>
    <n v="59"/>
    <n v="595"/>
    <n v="12"/>
    <n v="327"/>
    <n v="268"/>
    <m/>
    <m/>
    <m/>
    <m/>
    <m/>
    <m/>
    <m/>
    <m/>
  </r>
  <r>
    <x v="0"/>
    <s v="voice"/>
    <d v="2025-12-04T00:00:00"/>
    <x v="4"/>
    <s v="2025-12-04 15:03:19"/>
    <s v="2025-12-04 15:10:44"/>
    <x v="1"/>
    <n v="15"/>
    <s v="0908805789"/>
    <s v="SYNNEX"/>
    <s v="Out"/>
    <m/>
    <m/>
    <s v="Customer Ended"/>
    <s v="molly.song"/>
    <s v="Resolved"/>
    <n v="444"/>
    <m/>
    <n v="444"/>
    <n v="1"/>
    <n v="136"/>
    <n v="308"/>
    <m/>
    <m/>
    <m/>
    <m/>
    <m/>
    <m/>
    <m/>
    <m/>
  </r>
  <r>
    <x v="0"/>
    <s v="voice"/>
    <d v="2025-12-04T00:00:00"/>
    <x v="4"/>
    <s v="2025-12-04 14:50:28"/>
    <s v="2025-12-04 14:55:30"/>
    <x v="1"/>
    <n v="14"/>
    <s v="075588036"/>
    <s v="SYNNEX"/>
    <s v="Out"/>
    <m/>
    <m/>
    <s v="Agent Ended"/>
    <s v="rex.liao"/>
    <s v="Resolved"/>
    <n v="300"/>
    <m/>
    <n v="300"/>
    <n v="2"/>
    <n v="182"/>
    <n v="118"/>
    <m/>
    <m/>
    <m/>
    <m/>
    <m/>
    <m/>
    <m/>
    <m/>
  </r>
  <r>
    <x v="0"/>
    <s v="voice"/>
    <d v="2025-12-04T00:00:00"/>
    <x v="4"/>
    <s v="2025-12-04 12:20:21"/>
    <s v="2025-12-04 12:21:56"/>
    <x v="1"/>
    <n v="12"/>
    <s v="0978712976"/>
    <s v="SYNNEX"/>
    <s v="Out"/>
    <m/>
    <m/>
    <s v="Agent Ended"/>
    <s v="sherry.lin"/>
    <s v="Resolved"/>
    <n v="94"/>
    <m/>
    <n v="94"/>
    <n v="1"/>
    <n v="76"/>
    <n v="18"/>
    <m/>
    <m/>
    <m/>
    <m/>
    <m/>
    <m/>
    <m/>
    <m/>
  </r>
  <r>
    <x v="0"/>
    <s v="voice"/>
    <d v="2025-12-04T00:00:00"/>
    <x v="4"/>
    <s v="2025-12-04 12:13:16"/>
    <s v="2025-12-04 12:16:07"/>
    <x v="1"/>
    <n v="12"/>
    <s v="0923606002"/>
    <s v="SYNNEX"/>
    <s v="Out"/>
    <m/>
    <m/>
    <s v="Agent Ended"/>
    <s v="sherry.lin"/>
    <s v="Resolved"/>
    <n v="170"/>
    <m/>
    <n v="170"/>
    <n v="1"/>
    <n v="146"/>
    <n v="24"/>
    <m/>
    <m/>
    <m/>
    <m/>
    <m/>
    <m/>
    <m/>
    <m/>
  </r>
  <r>
    <x v="0"/>
    <s v="voice"/>
    <d v="2025-12-04T00:00:00"/>
    <x v="4"/>
    <s v="2025-12-04 12:06:10"/>
    <s v="2025-12-04 12:08:36"/>
    <x v="1"/>
    <n v="12"/>
    <s v="0912158476"/>
    <s v="SYNNEX"/>
    <s v="Out"/>
    <m/>
    <m/>
    <s v="Agent Ended"/>
    <s v="sherry.lin"/>
    <s v="Resolved"/>
    <n v="144"/>
    <m/>
    <n v="144"/>
    <n v="1"/>
    <n v="119"/>
    <n v="25"/>
    <m/>
    <m/>
    <m/>
    <m/>
    <m/>
    <m/>
    <m/>
    <m/>
  </r>
  <r>
    <x v="0"/>
    <s v="IVR_HappyTech"/>
    <d v="2025-12-04T00:00:00"/>
    <x v="4"/>
    <s v="2025-12-04 01:57:20"/>
    <s v="2025-12-04 02:47:03"/>
    <x v="0"/>
    <n v="1"/>
    <s v="0910968075"/>
    <s v="CHT"/>
    <s v="In"/>
    <m/>
    <m/>
    <s v="Agent Ended"/>
    <s v="jacky.lee"/>
    <s v="Resolved"/>
    <n v="2980"/>
    <m/>
    <n v="2979"/>
    <n v="5"/>
    <n v="2547"/>
    <n v="433"/>
    <m/>
    <s v="5"/>
    <s v="Yes"/>
    <m/>
    <m/>
    <m/>
    <m/>
    <s v="iOS"/>
  </r>
  <r>
    <x v="0"/>
    <s v="IVR_Soluto"/>
    <d v="2025-12-04T00:00:00"/>
    <x v="4"/>
    <s v="2025-12-04 00:47:48"/>
    <s v="2025-12-04 01:47:42"/>
    <x v="0"/>
    <n v="0"/>
    <s v="0918756568"/>
    <s v="SYNNEX"/>
    <s v="In"/>
    <m/>
    <m/>
    <s v="Agent Ended"/>
    <s v="jacky.lee"/>
    <s v="Resolved"/>
    <n v="3536"/>
    <m/>
    <n v="3536"/>
    <n v="58"/>
    <n v="3357"/>
    <n v="179"/>
    <m/>
    <s v="5"/>
    <s v="Yes"/>
    <m/>
    <m/>
    <m/>
    <m/>
    <s v="iOS"/>
  </r>
  <r>
    <x v="0"/>
    <s v="IVR_SmartPlus"/>
    <d v="2025-12-03T00:00:00"/>
    <x v="0"/>
    <s v="2025-12-03 21:12:42"/>
    <s v="2025-12-03 21:40:15"/>
    <x v="0"/>
    <n v="21"/>
    <s v="0925266168"/>
    <s v="FET"/>
    <s v="In"/>
    <m/>
    <m/>
    <s v="Agent Ended"/>
    <s v="amber.wang"/>
    <s v="Resolved"/>
    <n v="1649"/>
    <m/>
    <n v="1648"/>
    <n v="4"/>
    <n v="1549"/>
    <n v="100"/>
    <m/>
    <s v="5"/>
    <s v="Yes"/>
    <m/>
    <m/>
    <m/>
    <m/>
    <s v="iOS"/>
  </r>
  <r>
    <x v="0"/>
    <s v="voice"/>
    <d v="2025-12-03T00:00:00"/>
    <x v="0"/>
    <s v="2025-12-03 19:25:42"/>
    <s v="2025-12-03 19:27:33"/>
    <x v="1"/>
    <n v="19"/>
    <s v="0422264141"/>
    <s v="SYNNEX"/>
    <s v="Out"/>
    <m/>
    <m/>
    <s v="Agent Ended"/>
    <s v="amber.wang"/>
    <s v="Resolved"/>
    <n v="108"/>
    <m/>
    <n v="108"/>
    <n v="3"/>
    <n v="65"/>
    <n v="43"/>
    <m/>
    <m/>
    <m/>
    <m/>
    <m/>
    <m/>
    <m/>
    <m/>
  </r>
  <r>
    <x v="0"/>
    <s v="voice"/>
    <d v="2025-12-03T00:00:00"/>
    <x v="0"/>
    <s v="2025-12-03 19:16:25"/>
    <s v="2025-12-03 19:18:59"/>
    <x v="1"/>
    <n v="19"/>
    <s v="0422264141"/>
    <s v="SYNNEX"/>
    <s v="Out"/>
    <m/>
    <m/>
    <s v="Agent Ended"/>
    <s v="amber.wang"/>
    <s v="Resolved"/>
    <n v="152"/>
    <m/>
    <n v="152"/>
    <n v="2"/>
    <n v="99"/>
    <n v="53"/>
    <m/>
    <m/>
    <m/>
    <m/>
    <m/>
    <m/>
    <m/>
    <m/>
  </r>
  <r>
    <x v="0"/>
    <s v="IVR_SUR-Retail &amp; Sales support"/>
    <d v="2025-12-03T00:00:00"/>
    <x v="0"/>
    <s v="2025-12-03 19:11:35"/>
    <s v="2025-12-03 19:13:55"/>
    <x v="1"/>
    <n v="19"/>
    <s v="0422264141"/>
    <s v="SYNNEX"/>
    <s v="In"/>
    <m/>
    <m/>
    <s v="Agent Ended"/>
    <s v="amber.wang"/>
    <s v="Resolved"/>
    <n v="137"/>
    <m/>
    <n v="137"/>
    <n v="3"/>
    <n v="81"/>
    <n v="56"/>
    <m/>
    <m/>
    <m/>
    <m/>
    <m/>
    <m/>
    <m/>
    <m/>
  </r>
  <r>
    <x v="0"/>
    <s v="voice"/>
    <d v="2025-12-03T00:00:00"/>
    <x v="0"/>
    <s v="2025-12-03 19:01:19"/>
    <s v="2025-12-03 19:04:49"/>
    <x v="1"/>
    <n v="19"/>
    <s v="0966128438"/>
    <s v="SYNNEX"/>
    <s v="Out"/>
    <m/>
    <m/>
    <s v="Agent Ended"/>
    <s v="amber.wang"/>
    <s v="Resolved"/>
    <n v="208"/>
    <m/>
    <n v="208"/>
    <n v="2"/>
    <n v="159"/>
    <n v="49"/>
    <m/>
    <m/>
    <m/>
    <m/>
    <m/>
    <m/>
    <m/>
    <m/>
  </r>
  <r>
    <x v="0"/>
    <s v="IVR_SUR-Retail &amp; Sales support"/>
    <d v="2025-12-03T00:00:00"/>
    <x v="0"/>
    <s v="2025-12-03 18:28:38"/>
    <s v="2025-12-03 18:37:56"/>
    <x v="1"/>
    <n v="18"/>
    <s v="0908805789"/>
    <s v="SYNNEX"/>
    <s v="In"/>
    <m/>
    <m/>
    <s v="Agent Ended"/>
    <s v="rex.liao"/>
    <s v="Resolved"/>
    <n v="555"/>
    <m/>
    <n v="555"/>
    <n v="3"/>
    <n v="221"/>
    <n v="334"/>
    <m/>
    <m/>
    <m/>
    <m/>
    <m/>
    <m/>
    <m/>
    <m/>
  </r>
  <r>
    <x v="0"/>
    <s v="IVR_SUR-Retail &amp; Sales support"/>
    <d v="2025-12-03T00:00:00"/>
    <x v="0"/>
    <s v="2025-12-03 18:14:57"/>
    <s v="2025-12-03 18:19:07"/>
    <x v="1"/>
    <n v="18"/>
    <s v="0939082704"/>
    <s v="SYNNEX"/>
    <s v="In"/>
    <m/>
    <m/>
    <s v="Customer Ended"/>
    <s v="molly.song"/>
    <s v="Resolved"/>
    <n v="247"/>
    <m/>
    <n v="247"/>
    <n v="3"/>
    <n v="162"/>
    <n v="85"/>
    <m/>
    <m/>
    <m/>
    <m/>
    <m/>
    <m/>
    <m/>
    <m/>
  </r>
  <r>
    <x v="0"/>
    <s v="IVR_SUR-Retail &amp; Sales support"/>
    <d v="2025-12-03T00:00:00"/>
    <x v="0"/>
    <s v="2025-12-03 18:09:57"/>
    <s v="2025-12-03 18:19:03"/>
    <x v="1"/>
    <n v="18"/>
    <s v="0973975152"/>
    <s v="SYNNEX"/>
    <s v="In"/>
    <m/>
    <m/>
    <s v="Customer Ended"/>
    <s v="JianKai.Ding"/>
    <s v="Resolved"/>
    <n v="543"/>
    <n v="148"/>
    <n v="543"/>
    <n v="3"/>
    <n v="330"/>
    <n v="213"/>
    <m/>
    <m/>
    <m/>
    <m/>
    <m/>
    <m/>
    <m/>
    <m/>
  </r>
  <r>
    <x v="0"/>
    <s v="voice"/>
    <d v="2025-12-03T00:00:00"/>
    <x v="0"/>
    <s v="2025-12-03 18:03:50"/>
    <s v="2025-12-03 18:07:16"/>
    <x v="1"/>
    <n v="18"/>
    <s v="0422264141"/>
    <s v="SYNNEX"/>
    <s v="Out"/>
    <m/>
    <m/>
    <s v="Customer Ended"/>
    <s v="JianKai.Ding"/>
    <s v="Resolved"/>
    <n v="205"/>
    <m/>
    <n v="204"/>
    <n v="1"/>
    <n v="105"/>
    <n v="100"/>
    <m/>
    <m/>
    <m/>
    <m/>
    <m/>
    <m/>
    <m/>
    <m/>
  </r>
  <r>
    <x v="0"/>
    <s v="IVR_SUR-Retail &amp; Sales support"/>
    <d v="2025-12-03T00:00:00"/>
    <x v="0"/>
    <s v="2025-12-03 17:45:45"/>
    <s v="2025-12-03 17:52:09"/>
    <x v="1"/>
    <n v="17"/>
    <s v="0972905798"/>
    <s v="SYNNEX"/>
    <s v="In"/>
    <m/>
    <m/>
    <s v="Customer Ended"/>
    <s v="JianKai.Ding"/>
    <s v="Resolved"/>
    <n v="381"/>
    <n v="65"/>
    <n v="381"/>
    <n v="3"/>
    <n v="223"/>
    <n v="158"/>
    <m/>
    <m/>
    <m/>
    <m/>
    <m/>
    <m/>
    <m/>
    <m/>
  </r>
  <r>
    <x v="0"/>
    <s v="IVR_SUR-Claim Service Support"/>
    <d v="2025-12-03T00:00:00"/>
    <x v="0"/>
    <s v="2025-12-03 17:28:10"/>
    <s v="2025-12-03 17:33:15"/>
    <x v="1"/>
    <n v="17"/>
    <s v="0985415289"/>
    <s v="SYNNEX"/>
    <s v="In"/>
    <m/>
    <m/>
    <s v="Customer Ended"/>
    <s v="JianKai.Ding"/>
    <s v="Resolved"/>
    <n v="301"/>
    <n v="19"/>
    <n v="301"/>
    <n v="4"/>
    <n v="120"/>
    <n v="181"/>
    <m/>
    <m/>
    <m/>
    <m/>
    <m/>
    <m/>
    <m/>
    <m/>
  </r>
  <r>
    <x v="0"/>
    <s v="voice"/>
    <d v="2025-12-03T00:00:00"/>
    <x v="0"/>
    <s v="2025-12-03 17:25:19"/>
    <s v="2025-12-03 17:27:58"/>
    <x v="1"/>
    <n v="17"/>
    <s v="077777195"/>
    <s v="SYNNEX"/>
    <s v="Out"/>
    <m/>
    <m/>
    <s v="Agent Ended"/>
    <s v="amber.wang"/>
    <s v="Resolved"/>
    <n v="158"/>
    <m/>
    <n v="157"/>
    <n v="2"/>
    <n v="72"/>
    <n v="86"/>
    <m/>
    <m/>
    <m/>
    <m/>
    <m/>
    <m/>
    <m/>
    <m/>
  </r>
  <r>
    <x v="0"/>
    <s v="voice"/>
    <d v="2025-12-03T00:00:00"/>
    <x v="0"/>
    <s v="2025-12-03 17:25:11"/>
    <s v="2025-12-03 17:30:13"/>
    <x v="1"/>
    <n v="17"/>
    <s v="0227337070"/>
    <s v="SYNNEX"/>
    <s v="Out"/>
    <m/>
    <m/>
    <s v="Agent Ended"/>
    <s v="rex.liao"/>
    <s v="Resolved"/>
    <n v="302"/>
    <m/>
    <n v="301"/>
    <n v="1"/>
    <n v="139"/>
    <n v="163"/>
    <m/>
    <m/>
    <m/>
    <m/>
    <m/>
    <m/>
    <m/>
    <m/>
  </r>
  <r>
    <x v="0"/>
    <s v="voice"/>
    <d v="2025-12-03T00:00:00"/>
    <x v="0"/>
    <s v="2025-12-03 17:22:02"/>
    <s v="2025-12-03 17:26:58"/>
    <x v="1"/>
    <n v="17"/>
    <s v="0985415289"/>
    <s v="SYNNEX"/>
    <s v="Out"/>
    <m/>
    <m/>
    <s v="Customer Ended"/>
    <s v="JianKai.Ding"/>
    <s v="Resolved"/>
    <n v="295"/>
    <m/>
    <n v="295"/>
    <n v="1"/>
    <n v="166"/>
    <n v="129"/>
    <m/>
    <m/>
    <m/>
    <m/>
    <m/>
    <m/>
    <m/>
    <m/>
  </r>
  <r>
    <x v="0"/>
    <s v="voice"/>
    <d v="2025-12-03T00:00:00"/>
    <x v="0"/>
    <s v="2025-12-03 17:09:28"/>
    <s v="2025-12-03 17:13:40"/>
    <x v="1"/>
    <n v="17"/>
    <s v="077777195"/>
    <s v="SYNNEX"/>
    <s v="Out"/>
    <m/>
    <m/>
    <s v="Agent Ended"/>
    <s v="amber.wang"/>
    <s v="Resolved"/>
    <n v="250"/>
    <m/>
    <n v="251"/>
    <n v="1"/>
    <n v="132"/>
    <n v="118"/>
    <m/>
    <m/>
    <m/>
    <m/>
    <m/>
    <m/>
    <m/>
    <m/>
  </r>
  <r>
    <x v="0"/>
    <s v="IVR_Soluto"/>
    <d v="2025-12-03T00:00:00"/>
    <x v="0"/>
    <s v="2025-12-03 16:07:33"/>
    <s v="2025-12-03 16:33:41"/>
    <x v="0"/>
    <n v="16"/>
    <s v="0955315451"/>
    <s v="DEX"/>
    <s v="In"/>
    <m/>
    <m/>
    <s v="Agent Ended"/>
    <s v="JianKai.Ding"/>
    <s v="Resolved"/>
    <n v="1564"/>
    <m/>
    <n v="1564"/>
    <n v="3"/>
    <n v="1394"/>
    <n v="170"/>
    <m/>
    <s v="5"/>
    <s v="Yes"/>
    <m/>
    <m/>
    <m/>
    <m/>
    <s v="iOS"/>
  </r>
  <r>
    <x v="0"/>
    <s v="IVR_SUR-Retail &amp; Sales support"/>
    <d v="2025-12-03T00:00:00"/>
    <x v="0"/>
    <s v="2025-12-03 15:42:49"/>
    <s v="2025-12-03 15:55:12"/>
    <x v="1"/>
    <n v="15"/>
    <s v="062090555"/>
    <s v="SYNNEX"/>
    <s v="In"/>
    <m/>
    <m/>
    <s v="Customer Ended"/>
    <s v="rex.liao"/>
    <s v="Resolved"/>
    <n v="739"/>
    <n v="101"/>
    <n v="740"/>
    <n v="3"/>
    <n v="544"/>
    <n v="195"/>
    <m/>
    <m/>
    <m/>
    <m/>
    <m/>
    <m/>
    <m/>
    <m/>
  </r>
  <r>
    <x v="0"/>
    <s v="IVR_SUR-Retail &amp; Sales support"/>
    <d v="2025-12-03T00:00:00"/>
    <x v="0"/>
    <s v="2025-12-03 15:42:38"/>
    <s v="2025-12-03 15:50:30"/>
    <x v="1"/>
    <n v="15"/>
    <s v="26338970"/>
    <s v="SYNNEX"/>
    <s v="In"/>
    <m/>
    <m/>
    <s v="Customer Ended"/>
    <s v="molly.song"/>
    <s v="Resolved"/>
    <n v="467"/>
    <m/>
    <n v="468"/>
    <n v="4"/>
    <n v="148"/>
    <n v="319"/>
    <m/>
    <m/>
    <m/>
    <m/>
    <m/>
    <m/>
    <m/>
    <m/>
  </r>
  <r>
    <x v="0"/>
    <s v="voice"/>
    <d v="2025-12-03T00:00:00"/>
    <x v="0"/>
    <s v="2025-12-03 15:41:25"/>
    <s v="2025-12-03 15:45:12"/>
    <x v="1"/>
    <n v="15"/>
    <s v="062227266"/>
    <s v="SYNNEX"/>
    <s v="Out"/>
    <m/>
    <m/>
    <s v="Agent Ended"/>
    <s v="amber.wang"/>
    <s v="Resolved"/>
    <n v="226"/>
    <m/>
    <n v="225"/>
    <n v="1"/>
    <n v="125"/>
    <n v="101"/>
    <m/>
    <m/>
    <m/>
    <m/>
    <m/>
    <m/>
    <m/>
    <m/>
  </r>
  <r>
    <x v="0"/>
    <s v="voice"/>
    <d v="2025-12-03T00:00:00"/>
    <x v="0"/>
    <s v="2025-12-03 15:38:45"/>
    <s v="2025-12-03 15:43:14"/>
    <x v="1"/>
    <n v="15"/>
    <s v="0226338970"/>
    <s v="SYNNEX"/>
    <s v="Out"/>
    <m/>
    <m/>
    <s v="Customer Ended"/>
    <s v="JianKai.Ding"/>
    <s v="Resolved"/>
    <n v="268"/>
    <m/>
    <n v="268"/>
    <n v="1"/>
    <n v="127"/>
    <n v="141"/>
    <m/>
    <m/>
    <m/>
    <m/>
    <m/>
    <m/>
    <m/>
    <m/>
  </r>
  <r>
    <x v="0"/>
    <s v="voice"/>
    <d v="2025-12-03T00:00:00"/>
    <x v="0"/>
    <s v="2025-12-03 15:19:23"/>
    <s v="2025-12-03 15:22:42"/>
    <x v="1"/>
    <n v="15"/>
    <s v="034010010"/>
    <s v="SYNNEX"/>
    <s v="Out"/>
    <m/>
    <m/>
    <s v="Agent Ended"/>
    <s v="rex.liao"/>
    <s v="Resolved"/>
    <n v="198"/>
    <m/>
    <n v="198"/>
    <n v="1"/>
    <n v="79"/>
    <n v="119"/>
    <m/>
    <m/>
    <m/>
    <m/>
    <m/>
    <m/>
    <m/>
    <m/>
  </r>
  <r>
    <x v="0"/>
    <s v="voice"/>
    <d v="2025-12-03T00:00:00"/>
    <x v="0"/>
    <s v="2025-12-03 14:55:42"/>
    <s v="2025-12-03 15:01:13"/>
    <x v="1"/>
    <n v="14"/>
    <s v="034660616"/>
    <s v="SYNNEX"/>
    <s v="Out"/>
    <m/>
    <m/>
    <s v="Agent Ended"/>
    <s v="rex.liao"/>
    <s v="Resolved"/>
    <n v="330"/>
    <m/>
    <n v="330"/>
    <n v="1"/>
    <n v="94"/>
    <n v="236"/>
    <m/>
    <m/>
    <m/>
    <m/>
    <m/>
    <m/>
    <m/>
    <m/>
  </r>
  <r>
    <x v="0"/>
    <s v="voice"/>
    <d v="2025-12-03T00:00:00"/>
    <x v="0"/>
    <s v="2025-12-03 14:51:17"/>
    <s v="2025-12-03 14:54:14"/>
    <x v="1"/>
    <n v="14"/>
    <s v="066379002"/>
    <s v="SYNNEX"/>
    <s v="Out"/>
    <m/>
    <m/>
    <s v="Agent Ended"/>
    <s v="amber.wang"/>
    <s v="Resolved"/>
    <n v="176"/>
    <m/>
    <n v="176"/>
    <n v="1"/>
    <n v="98"/>
    <n v="78"/>
    <m/>
    <m/>
    <m/>
    <m/>
    <m/>
    <m/>
    <m/>
    <m/>
  </r>
  <r>
    <x v="0"/>
    <s v="IVR_SUR-Retail &amp; Sales support"/>
    <d v="2025-12-03T00:00:00"/>
    <x v="0"/>
    <s v="2025-12-03 14:32:18"/>
    <s v="2025-12-03 14:39:56"/>
    <x v="1"/>
    <n v="14"/>
    <s v="066379002"/>
    <s v="SYNNEX"/>
    <s v="In"/>
    <m/>
    <m/>
    <s v="Customer Ended"/>
    <s v="amber.wang"/>
    <s v="Resolved"/>
    <n v="454"/>
    <n v="166"/>
    <n v="454"/>
    <n v="4"/>
    <n v="307"/>
    <n v="147"/>
    <m/>
    <m/>
    <m/>
    <m/>
    <m/>
    <m/>
    <m/>
    <m/>
  </r>
  <r>
    <x v="0"/>
    <s v="IVR_SmartPlus"/>
    <d v="2025-12-03T00:00:00"/>
    <x v="0"/>
    <s v="2025-12-03 14:07:47"/>
    <s v="2025-12-03 14:41:55"/>
    <x v="0"/>
    <n v="14"/>
    <s v="0967185537"/>
    <s v="FET"/>
    <s v="In"/>
    <m/>
    <m/>
    <s v="Agent Ended"/>
    <s v="rex.liao"/>
    <s v="Resolved"/>
    <n v="2045"/>
    <m/>
    <n v="2046"/>
    <n v="2"/>
    <n v="1618"/>
    <n v="427"/>
    <m/>
    <s v="5"/>
    <s v="Yes"/>
    <m/>
    <m/>
    <m/>
    <m/>
    <s v="Android"/>
  </r>
  <r>
    <x v="0"/>
    <s v="voice"/>
    <d v="2025-12-03T00:00:00"/>
    <x v="0"/>
    <s v="2025-12-03 14:01:10"/>
    <s v="2025-12-03 14:03:34"/>
    <x v="1"/>
    <n v="14"/>
    <s v="062227266"/>
    <s v="SYNNEX"/>
    <s v="Out"/>
    <m/>
    <m/>
    <s v="Agent Ended"/>
    <s v="amber.wang"/>
    <s v="Resolved"/>
    <n v="142"/>
    <m/>
    <n v="142"/>
    <n v="1"/>
    <n v="73"/>
    <n v="69"/>
    <m/>
    <m/>
    <m/>
    <m/>
    <m/>
    <m/>
    <m/>
    <m/>
  </r>
  <r>
    <x v="0"/>
    <s v="voice"/>
    <d v="2025-12-03T00:00:00"/>
    <x v="0"/>
    <s v="2025-12-03 13:16:14"/>
    <s v="2025-12-03 13:23:20"/>
    <x v="1"/>
    <n v="13"/>
    <s v="0226338970"/>
    <s v="SYNNEX"/>
    <s v="Out"/>
    <m/>
    <m/>
    <s v="Customer Ended"/>
    <s v="JianKai.Ding"/>
    <s v="Resolved"/>
    <n v="424"/>
    <m/>
    <n v="424"/>
    <n v="2"/>
    <n v="256"/>
    <n v="168"/>
    <m/>
    <m/>
    <m/>
    <m/>
    <m/>
    <m/>
    <m/>
    <m/>
  </r>
  <r>
    <x v="0"/>
    <s v="IVR_SUR-Retail &amp; Sales support"/>
    <d v="2025-12-03T00:00:00"/>
    <x v="0"/>
    <s v="2025-12-03 12:42:08"/>
    <s v="2025-12-03 12:47:05"/>
    <x v="1"/>
    <n v="12"/>
    <s v="0422259250"/>
    <s v="SYNNEX"/>
    <s v="In"/>
    <m/>
    <m/>
    <s v="Customer Ended"/>
    <s v="JianKai.Ding"/>
    <s v="Resolved"/>
    <n v="294"/>
    <n v="36"/>
    <n v="294"/>
    <n v="3"/>
    <n v="192"/>
    <n v="102"/>
    <m/>
    <m/>
    <m/>
    <m/>
    <m/>
    <m/>
    <m/>
    <m/>
  </r>
  <r>
    <x v="0"/>
    <s v="voice"/>
    <d v="2025-12-03T00:00:00"/>
    <x v="0"/>
    <s v="2025-12-03 12:40:02"/>
    <s v="2025-12-03 12:44:29"/>
    <x v="1"/>
    <n v="12"/>
    <s v="034010010"/>
    <s v="SYNNEX"/>
    <s v="Out"/>
    <m/>
    <m/>
    <s v="Agent Ended"/>
    <s v="rex.liao"/>
    <s v="Resolved"/>
    <n v="265"/>
    <m/>
    <n v="266"/>
    <n v="1"/>
    <n v="154"/>
    <n v="111"/>
    <m/>
    <m/>
    <m/>
    <m/>
    <m/>
    <m/>
    <m/>
    <m/>
  </r>
  <r>
    <x v="0"/>
    <s v="voice"/>
    <d v="2025-12-03T00:00:00"/>
    <x v="0"/>
    <s v="2025-12-03 12:38:00"/>
    <s v="2025-12-03 12:40:46"/>
    <x v="1"/>
    <n v="12"/>
    <s v="0911448589"/>
    <s v="SYNNEX"/>
    <s v="Out"/>
    <m/>
    <m/>
    <s v="Customer Ended"/>
    <s v="molly.song"/>
    <s v="Resolved"/>
    <n v="164"/>
    <m/>
    <n v="165"/>
    <n v="1"/>
    <n v="67"/>
    <n v="97"/>
    <m/>
    <m/>
    <m/>
    <m/>
    <m/>
    <m/>
    <m/>
    <m/>
  </r>
  <r>
    <x v="0"/>
    <s v="IVR_SUR-Retail &amp; Sales support"/>
    <d v="2025-12-03T00:00:00"/>
    <x v="0"/>
    <s v="2025-12-03 12:19:54"/>
    <s v="2025-12-03 12:28:18"/>
    <x v="1"/>
    <n v="12"/>
    <s v="0983921908"/>
    <s v="SYNNEX"/>
    <s v="In"/>
    <m/>
    <m/>
    <s v="Agent Ended"/>
    <s v="JianKai.Ding"/>
    <s v="Resolved"/>
    <n v="501"/>
    <n v="85"/>
    <n v="501"/>
    <n v="3"/>
    <n v="307"/>
    <n v="194"/>
    <m/>
    <m/>
    <m/>
    <m/>
    <m/>
    <m/>
    <m/>
    <m/>
  </r>
  <r>
    <x v="0"/>
    <s v="voice"/>
    <d v="2025-12-03T00:00:00"/>
    <x v="0"/>
    <s v="2025-12-03 12:14:53"/>
    <s v="2025-12-03 12:25:45"/>
    <x v="1"/>
    <n v="12"/>
    <s v="034660616"/>
    <s v="SYNNEX"/>
    <s v="Out"/>
    <m/>
    <m/>
    <s v="Agent Ended"/>
    <s v="rex.liao"/>
    <s v="Resolved"/>
    <n v="651"/>
    <m/>
    <n v="651"/>
    <n v="1"/>
    <n v="336"/>
    <n v="315"/>
    <m/>
    <m/>
    <m/>
    <m/>
    <m/>
    <m/>
    <m/>
    <m/>
  </r>
  <r>
    <x v="0"/>
    <s v="voice"/>
    <d v="2025-12-03T00:00:00"/>
    <x v="0"/>
    <s v="2025-12-03 12:00:10"/>
    <s v="2025-12-03 12:04:47"/>
    <x v="1"/>
    <n v="12"/>
    <s v="0987651775"/>
    <s v="SYNNEX"/>
    <s v="Out"/>
    <m/>
    <m/>
    <s v="Customer Ended"/>
    <s v="JianKai.Ding"/>
    <s v="Resolved"/>
    <n v="275"/>
    <m/>
    <n v="275"/>
    <n v="2"/>
    <n v="173"/>
    <n v="102"/>
    <m/>
    <m/>
    <m/>
    <m/>
    <m/>
    <m/>
    <m/>
    <m/>
  </r>
  <r>
    <x v="0"/>
    <s v="In-App Voip Call"/>
    <d v="2025-12-03T00:00:00"/>
    <x v="0"/>
    <s v="2025-12-03 11:18:25"/>
    <s v="2025-12-03 11:43:06"/>
    <x v="0"/>
    <n v="11"/>
    <s v="0925266168"/>
    <s v="FET"/>
    <s v="In"/>
    <m/>
    <m/>
    <s v="Agent Ended"/>
    <s v="JianKai.Ding"/>
    <s v="Resolved"/>
    <n v="1477"/>
    <m/>
    <n v="1478"/>
    <n v="3"/>
    <n v="1276"/>
    <n v="201"/>
    <m/>
    <s v="非常願意推薦"/>
    <s v="已解決"/>
    <m/>
    <m/>
    <m/>
    <m/>
    <s v="iOS"/>
  </r>
  <r>
    <x v="0"/>
    <s v="IVR_SmartPlus"/>
    <d v="2025-12-03T00:00:00"/>
    <x v="0"/>
    <s v="2025-12-03 10:57:03"/>
    <s v="2025-12-03 11:19:47"/>
    <x v="0"/>
    <n v="10"/>
    <s v="0930081238"/>
    <s v="FET"/>
    <s v="In"/>
    <m/>
    <m/>
    <s v="Agent Ended"/>
    <s v="rex.liao"/>
    <s v="Resolved"/>
    <n v="1356"/>
    <m/>
    <n v="1357"/>
    <n v="7"/>
    <n v="1168"/>
    <n v="188"/>
    <m/>
    <s v="5"/>
    <s v="Yes"/>
    <m/>
    <m/>
    <m/>
    <m/>
    <s v="Android"/>
  </r>
  <r>
    <x v="0"/>
    <s v="In-App Voip Call"/>
    <d v="2025-12-03T00:00:00"/>
    <x v="0"/>
    <s v="2025-12-03 10:43:09"/>
    <s v="2025-12-03 11:11:14"/>
    <x v="0"/>
    <n v="10"/>
    <s v="0925266168"/>
    <s v="FET"/>
    <s v="In"/>
    <m/>
    <m/>
    <s v="Agent Ended"/>
    <s v="JianKai.Ding"/>
    <s v="Resolved"/>
    <n v="1681"/>
    <n v="17"/>
    <n v="1681"/>
    <n v="4"/>
    <n v="1374"/>
    <n v="307"/>
    <m/>
    <s v="非常願意推薦"/>
    <s v="已解決"/>
    <m/>
    <m/>
    <m/>
    <m/>
    <s v="iOS"/>
  </r>
  <r>
    <x v="0"/>
    <s v="voice"/>
    <d v="2025-12-02T00:00:00"/>
    <x v="1"/>
    <s v="2025-12-02 23:26:16"/>
    <s v="2025-12-03 00:05:31"/>
    <x v="0"/>
    <n v="23"/>
    <s v="0960117779"/>
    <s v="SYNNEX"/>
    <s v="Out"/>
    <m/>
    <m/>
    <s v="Agent Ended"/>
    <s v="amber.wang"/>
    <s v="Resolved"/>
    <n v="2354"/>
    <m/>
    <n v="2354"/>
    <n v="2"/>
    <n v="2182"/>
    <n v="172"/>
    <m/>
    <m/>
    <m/>
    <m/>
    <m/>
    <m/>
    <m/>
    <s v="iOS"/>
  </r>
  <r>
    <x v="0"/>
    <s v="IVR_HappyTech"/>
    <d v="2025-12-02T00:00:00"/>
    <x v="1"/>
    <s v="2025-12-02 21:23:40"/>
    <s v="2025-12-02 21:37:02"/>
    <x v="0"/>
    <n v="21"/>
    <s v="0987158809"/>
    <s v="CHT"/>
    <s v="In"/>
    <m/>
    <m/>
    <s v="Agent Ended"/>
    <s v="Howard.Chen"/>
    <s v="Resolved"/>
    <n v="799"/>
    <m/>
    <n v="799"/>
    <n v="3"/>
    <n v="783"/>
    <n v="16"/>
    <m/>
    <s v="-1"/>
    <s v="Yes"/>
    <m/>
    <m/>
    <m/>
    <m/>
    <s v="Android"/>
  </r>
  <r>
    <x v="0"/>
    <s v="IVR_SmartPlus"/>
    <d v="2025-12-02T00:00:00"/>
    <x v="1"/>
    <s v="2025-12-02 21:16:45"/>
    <s v="2025-12-02 21:20:10"/>
    <x v="0"/>
    <n v="21"/>
    <s v="0900283913"/>
    <s v="FET"/>
    <s v="In"/>
    <m/>
    <m/>
    <s v="Agent Ended"/>
    <s v="amber.wang"/>
    <s v="Resolved"/>
    <n v="203"/>
    <m/>
    <n v="203"/>
    <n v="3"/>
    <n v="85"/>
    <n v="118"/>
    <m/>
    <m/>
    <m/>
    <m/>
    <m/>
    <m/>
    <m/>
    <s v="iOS"/>
  </r>
  <r>
    <x v="0"/>
    <s v="IVR_SmartPlus"/>
    <d v="2025-12-02T00:00:00"/>
    <x v="1"/>
    <s v="2025-12-02 21:14:53"/>
    <s v="2025-12-02 21:16:42"/>
    <x v="0"/>
    <n v="21"/>
    <s v="0915907287"/>
    <s v="FET"/>
    <s v="In"/>
    <m/>
    <m/>
    <s v="Agent Ended"/>
    <s v="Howard.Chen"/>
    <s v="Resolved"/>
    <n v="105"/>
    <m/>
    <n v="106"/>
    <n v="3"/>
    <n v="72"/>
    <n v="33"/>
    <m/>
    <s v="5"/>
    <s v="Yes"/>
    <m/>
    <m/>
    <m/>
    <m/>
    <s v="iOS"/>
  </r>
  <r>
    <x v="0"/>
    <s v="IVR_SmartPlus"/>
    <d v="2025-12-02T00:00:00"/>
    <x v="1"/>
    <s v="2025-12-02 21:12:09"/>
    <s v="2025-12-02 21:14:41"/>
    <x v="0"/>
    <n v="21"/>
    <s v="0921139688"/>
    <s v="FET"/>
    <s v="In"/>
    <m/>
    <m/>
    <s v="Agent Ended"/>
    <s v="amber.wang"/>
    <s v="Resolved"/>
    <n v="150"/>
    <m/>
    <n v="149"/>
    <n v="3"/>
    <n v="80"/>
    <n v="70"/>
    <m/>
    <m/>
    <m/>
    <m/>
    <m/>
    <m/>
    <m/>
    <s v="iOS"/>
  </r>
  <r>
    <x v="0"/>
    <s v="In-App Voip Call"/>
    <d v="2025-12-02T00:00:00"/>
    <x v="1"/>
    <s v="2025-12-02 20:44:28"/>
    <s v="2025-12-02 20:57:08"/>
    <x v="0"/>
    <n v="20"/>
    <s v="0963433068"/>
    <s v="DEX"/>
    <s v="In"/>
    <m/>
    <m/>
    <s v="Agent Ended"/>
    <s v="Howard.Chen"/>
    <s v="Resolved"/>
    <n v="757"/>
    <m/>
    <n v="757"/>
    <n v="3"/>
    <n v="547"/>
    <n v="210"/>
    <m/>
    <s v="非常願意推薦"/>
    <s v="已解決"/>
    <m/>
    <m/>
    <m/>
    <m/>
    <s v="iOS"/>
  </r>
  <r>
    <x v="0"/>
    <s v="voice"/>
    <d v="2025-12-02T00:00:00"/>
    <x v="1"/>
    <s v="2025-12-02 20:01:52"/>
    <s v="2025-12-02 20:08:05"/>
    <x v="1"/>
    <n v="20"/>
    <s v="0908169556"/>
    <s v="SYNNEX"/>
    <s v="Out"/>
    <m/>
    <m/>
    <s v="Agent Ended"/>
    <s v="amber.wang"/>
    <s v="Resolved"/>
    <n v="371"/>
    <n v="38"/>
    <n v="371"/>
    <n v="2"/>
    <n v="302"/>
    <n v="69"/>
    <m/>
    <m/>
    <m/>
    <m/>
    <m/>
    <m/>
    <m/>
    <m/>
  </r>
  <r>
    <x v="0"/>
    <s v="voice"/>
    <d v="2025-12-02T00:00:00"/>
    <x v="1"/>
    <s v="2025-12-02 19:50:08"/>
    <s v="2025-12-02 19:55:31"/>
    <x v="1"/>
    <n v="19"/>
    <s v="0908169556"/>
    <s v="SYNNEX"/>
    <s v="Out"/>
    <m/>
    <m/>
    <s v="Agent Ended"/>
    <s v="amber.wang"/>
    <s v="Resolved"/>
    <n v="322"/>
    <m/>
    <n v="322"/>
    <n v="1"/>
    <n v="247"/>
    <n v="75"/>
    <m/>
    <m/>
    <m/>
    <m/>
    <m/>
    <m/>
    <m/>
    <m/>
  </r>
  <r>
    <x v="0"/>
    <s v="IVR_SUR-Retail &amp; Sales support"/>
    <d v="2025-12-02T00:00:00"/>
    <x v="1"/>
    <s v="2025-12-02 19:09:54"/>
    <s v="2025-12-02 19:25:49"/>
    <x v="1"/>
    <n v="19"/>
    <s v="0963216006"/>
    <s v="SYNNEX"/>
    <s v="In"/>
    <m/>
    <m/>
    <s v="Agent Ended"/>
    <s v="amber.wang"/>
    <s v="Resolved"/>
    <n v="953"/>
    <n v="94"/>
    <n v="952"/>
    <n v="3"/>
    <n v="697"/>
    <n v="256"/>
    <m/>
    <m/>
    <m/>
    <m/>
    <m/>
    <m/>
    <m/>
    <m/>
  </r>
  <r>
    <x v="0"/>
    <s v="voice"/>
    <d v="2025-12-02T00:00:00"/>
    <x v="1"/>
    <s v="2025-12-02 19:07:58"/>
    <s v="2025-12-02 19:09:29"/>
    <x v="0"/>
    <n v="19"/>
    <s v="0910181304"/>
    <s v="DEX"/>
    <s v="Out"/>
    <m/>
    <m/>
    <s v="Agent Ended"/>
    <s v="Howard.Chen"/>
    <s v="Resolved"/>
    <n v="89"/>
    <m/>
    <n v="89"/>
    <n v="1"/>
    <n v="36"/>
    <n v="53"/>
    <m/>
    <s v="5"/>
    <s v="Yes"/>
    <m/>
    <m/>
    <m/>
    <m/>
    <s v="iOS"/>
  </r>
  <r>
    <x v="0"/>
    <s v="IVR_SUR-Retail &amp; Sales support"/>
    <d v="2025-12-02T00:00:00"/>
    <x v="1"/>
    <s v="2025-12-02 18:28:38"/>
    <s v="2025-12-02 18:33:55"/>
    <x v="1"/>
    <n v="18"/>
    <s v="078020801"/>
    <s v="SYNNEX"/>
    <s v="In"/>
    <m/>
    <m/>
    <s v="Customer Ended"/>
    <s v="molly.song"/>
    <s v="Resolved"/>
    <n v="313"/>
    <m/>
    <n v="313"/>
    <n v="4"/>
    <n v="173"/>
    <n v="140"/>
    <m/>
    <m/>
    <m/>
    <m/>
    <m/>
    <m/>
    <m/>
    <m/>
  </r>
  <r>
    <x v="0"/>
    <s v="voice"/>
    <d v="2025-12-02T00:00:00"/>
    <x v="1"/>
    <s v="2025-12-02 17:35:17"/>
    <s v="2025-12-02 17:36:57"/>
    <x v="1"/>
    <n v="17"/>
    <s v="0922036012"/>
    <s v="SYNNEX"/>
    <s v="Out"/>
    <m/>
    <m/>
    <s v="Agent Ended"/>
    <s v="Howard.Chen"/>
    <s v="Resolved"/>
    <n v="99"/>
    <m/>
    <n v="98"/>
    <n v="1"/>
    <n v="85"/>
    <n v="14"/>
    <m/>
    <m/>
    <m/>
    <m/>
    <m/>
    <m/>
    <m/>
    <m/>
  </r>
  <r>
    <x v="0"/>
    <s v="IVR_SUR-Retail &amp; Sales support"/>
    <d v="2025-12-02T00:00:00"/>
    <x v="1"/>
    <s v="2025-12-02 17:33:33"/>
    <s v="2025-12-02 17:42:05"/>
    <x v="1"/>
    <n v="17"/>
    <s v="0908805789"/>
    <s v="SYNNEX"/>
    <s v="In"/>
    <m/>
    <m/>
    <s v="Customer Ended"/>
    <s v="JianKai.Ding"/>
    <s v="Resolved"/>
    <n v="509"/>
    <m/>
    <n v="509"/>
    <n v="3"/>
    <n v="199"/>
    <n v="310"/>
    <m/>
    <m/>
    <m/>
    <m/>
    <m/>
    <m/>
    <m/>
    <m/>
  </r>
  <r>
    <x v="0"/>
    <s v="voice"/>
    <d v="2025-12-02T00:00:00"/>
    <x v="1"/>
    <s v="2025-12-02 17:03:07"/>
    <s v="2025-12-02 17:07:08"/>
    <x v="1"/>
    <n v="17"/>
    <s v="0953701103"/>
    <s v="SYNNEX"/>
    <s v="Out"/>
    <m/>
    <m/>
    <s v="Agent Ended"/>
    <s v="amber.wang"/>
    <s v="Resolved"/>
    <n v="238"/>
    <n v="70"/>
    <n v="239"/>
    <n v="2"/>
    <n v="177"/>
    <n v="61"/>
    <m/>
    <m/>
    <m/>
    <m/>
    <m/>
    <m/>
    <m/>
    <m/>
  </r>
  <r>
    <x v="0"/>
    <s v="voice"/>
    <d v="2025-12-02T00:00:00"/>
    <x v="1"/>
    <s v="2025-12-02 17:02:10"/>
    <s v="2025-12-02 17:04:24"/>
    <x v="1"/>
    <n v="17"/>
    <s v="066379002"/>
    <s v="SYNNEX"/>
    <s v="Out"/>
    <m/>
    <m/>
    <s v="Agent Ended"/>
    <s v="Howard.Chen"/>
    <s v="Resolved"/>
    <n v="132"/>
    <m/>
    <n v="132"/>
    <n v="1"/>
    <n v="38"/>
    <n v="94"/>
    <m/>
    <m/>
    <m/>
    <m/>
    <m/>
    <m/>
    <m/>
    <m/>
  </r>
  <r>
    <x v="0"/>
    <s v="IVR_SUR-Retail &amp; Sales support"/>
    <d v="2025-12-02T00:00:00"/>
    <x v="1"/>
    <s v="2025-12-02 16:52:28"/>
    <s v="2025-12-02 17:06:51"/>
    <x v="1"/>
    <n v="16"/>
    <s v="0963216006"/>
    <s v="SYNNEX"/>
    <s v="In"/>
    <m/>
    <m/>
    <s v="Customer Ended"/>
    <s v="JianKai.Ding"/>
    <s v="Resolved"/>
    <n v="860"/>
    <n v="174"/>
    <n v="859"/>
    <n v="4"/>
    <n v="574"/>
    <n v="286"/>
    <m/>
    <m/>
    <m/>
    <m/>
    <m/>
    <m/>
    <m/>
    <m/>
  </r>
  <r>
    <x v="0"/>
    <s v="IVR_SUR-Retail &amp; Sales support"/>
    <d v="2025-12-02T00:00:00"/>
    <x v="1"/>
    <s v="2025-12-02 16:12:39"/>
    <s v="2025-12-02 16:21:56"/>
    <x v="1"/>
    <n v="16"/>
    <s v="0925185757"/>
    <s v="SYNNEX"/>
    <s v="In"/>
    <m/>
    <m/>
    <s v="Agent Ended"/>
    <s v="amber.wang"/>
    <s v="Resolved"/>
    <n v="553"/>
    <n v="100"/>
    <n v="553"/>
    <n v="4"/>
    <n v="395"/>
    <n v="158"/>
    <m/>
    <m/>
    <m/>
    <m/>
    <m/>
    <m/>
    <m/>
    <m/>
  </r>
  <r>
    <x v="0"/>
    <s v="IVR_SUR-Retail &amp; Sales support"/>
    <d v="2025-12-02T00:00:00"/>
    <x v="1"/>
    <s v="2025-12-02 15:47:11"/>
    <s v="2025-12-02 16:05:23"/>
    <x v="1"/>
    <n v="15"/>
    <s v="0921502696"/>
    <s v="SYNNEX"/>
    <s v="In"/>
    <m/>
    <m/>
    <s v="Agent Ended"/>
    <s v="JianKai.Ding"/>
    <s v="Resolved"/>
    <n v="1089"/>
    <n v="240"/>
    <n v="1089"/>
    <n v="3"/>
    <n v="713"/>
    <n v="376"/>
    <m/>
    <m/>
    <m/>
    <m/>
    <m/>
    <m/>
    <m/>
    <m/>
  </r>
  <r>
    <x v="0"/>
    <s v="voice"/>
    <d v="2025-12-02T00:00:00"/>
    <x v="1"/>
    <s v="2025-12-02 15:23:50"/>
    <s v="2025-12-02 15:32:00"/>
    <x v="1"/>
    <n v="15"/>
    <s v="0983921908"/>
    <s v="SYNNEX"/>
    <s v="Out"/>
    <m/>
    <m/>
    <s v="Customer Ended"/>
    <s v="JianKai.Ding"/>
    <s v="Resolved"/>
    <n v="489"/>
    <n v="183"/>
    <n v="489"/>
    <n v="2"/>
    <n v="335"/>
    <n v="154"/>
    <m/>
    <m/>
    <m/>
    <m/>
    <m/>
    <m/>
    <m/>
    <m/>
  </r>
  <r>
    <x v="0"/>
    <s v="voice"/>
    <d v="2025-12-02T00:00:00"/>
    <x v="1"/>
    <s v="2025-12-02 14:57:12"/>
    <s v="2025-12-02 15:11:13"/>
    <x v="1"/>
    <n v="14"/>
    <s v="0983921908"/>
    <s v="SYNNEX"/>
    <s v="Out"/>
    <m/>
    <m/>
    <s v="Agent Ended"/>
    <s v="JianKai.Ding"/>
    <s v="Resolved"/>
    <n v="841"/>
    <n v="74"/>
    <n v="840"/>
    <n v="1"/>
    <n v="652"/>
    <n v="189"/>
    <m/>
    <m/>
    <m/>
    <m/>
    <m/>
    <m/>
    <m/>
    <m/>
  </r>
  <r>
    <x v="0"/>
    <s v="voice"/>
    <d v="2025-12-02T00:00:00"/>
    <x v="1"/>
    <s v="2025-12-02 14:48:39"/>
    <s v="2025-12-02 14:51:30"/>
    <x v="1"/>
    <n v="14"/>
    <s v="0422259250"/>
    <s v="SYNNEX"/>
    <s v="Out"/>
    <m/>
    <m/>
    <s v="Customer Ended"/>
    <s v="JianKai.Ding"/>
    <s v="Resolved"/>
    <n v="170"/>
    <m/>
    <n v="170"/>
    <n v="1"/>
    <n v="70"/>
    <n v="100"/>
    <m/>
    <m/>
    <m/>
    <m/>
    <m/>
    <m/>
    <m/>
    <m/>
  </r>
  <r>
    <x v="0"/>
    <s v="voice"/>
    <d v="2025-12-02T00:00:00"/>
    <x v="1"/>
    <s v="2025-12-02 14:34:47"/>
    <s v="2025-12-02 14:43:14"/>
    <x v="1"/>
    <n v="14"/>
    <s v="0966167792"/>
    <s v="SYNNEX"/>
    <s v="Out"/>
    <m/>
    <m/>
    <s v="Customer Ended"/>
    <s v="JianKai.Ding"/>
    <s v="Resolved"/>
    <n v="505"/>
    <m/>
    <n v="506"/>
    <n v="2"/>
    <n v="317"/>
    <n v="188"/>
    <m/>
    <m/>
    <m/>
    <m/>
    <m/>
    <m/>
    <m/>
    <m/>
  </r>
  <r>
    <x v="0"/>
    <s v="voice"/>
    <d v="2025-12-02T00:00:00"/>
    <x v="1"/>
    <s v="2025-12-02 14:28:54"/>
    <s v="2025-12-02 14:34:23"/>
    <x v="0"/>
    <n v="14"/>
    <s v="0925299168"/>
    <s v="FET"/>
    <s v="Out"/>
    <m/>
    <m/>
    <s v="Agent Ended"/>
    <s v="JianKai.Ding"/>
    <s v="Resolved"/>
    <n v="328"/>
    <m/>
    <n v="328"/>
    <n v="1"/>
    <n v="113"/>
    <n v="215"/>
    <m/>
    <m/>
    <m/>
    <m/>
    <m/>
    <m/>
    <m/>
    <s v="iOS"/>
  </r>
  <r>
    <x v="0"/>
    <s v="voice"/>
    <d v="2025-12-02T00:00:00"/>
    <x v="1"/>
    <s v="2025-12-02 14:15:49"/>
    <s v="2025-12-02 14:25:46"/>
    <x v="1"/>
    <n v="14"/>
    <s v="0980949772"/>
    <s v="SYNNEX"/>
    <s v="Out"/>
    <m/>
    <m/>
    <s v="Customer Ended"/>
    <s v="JianKai.Ding"/>
    <s v="Resolved"/>
    <n v="596"/>
    <m/>
    <n v="596"/>
    <n v="1"/>
    <n v="473"/>
    <n v="123"/>
    <m/>
    <m/>
    <m/>
    <m/>
    <m/>
    <m/>
    <m/>
    <m/>
  </r>
  <r>
    <x v="0"/>
    <s v="voice"/>
    <d v="2025-12-02T00:00:00"/>
    <x v="1"/>
    <s v="2025-12-02 13:01:34"/>
    <s v="2025-12-02 13:04:11"/>
    <x v="1"/>
    <n v="13"/>
    <s v="0933318536"/>
    <s v="SYNNEX"/>
    <s v="Out"/>
    <m/>
    <m/>
    <s v="Agent Ended"/>
    <s v="sherry.lin"/>
    <s v="Resolved"/>
    <n v="155"/>
    <m/>
    <n v="155"/>
    <n v="1"/>
    <n v="109"/>
    <n v="46"/>
    <m/>
    <m/>
    <m/>
    <m/>
    <m/>
    <m/>
    <m/>
    <m/>
  </r>
  <r>
    <x v="0"/>
    <s v="IVR_SUR-Retail &amp; Sales support"/>
    <d v="2025-12-02T00:00:00"/>
    <x v="1"/>
    <s v="2025-12-02 12:58:13"/>
    <s v="2025-12-02 13:03:39"/>
    <x v="1"/>
    <n v="12"/>
    <s v="052291888"/>
    <s v="SYNNEX"/>
    <s v="In"/>
    <m/>
    <m/>
    <s v="Customer Ended"/>
    <s v="JianKai.Ding"/>
    <s v="Resolved"/>
    <n v="323"/>
    <n v="65"/>
    <n v="323"/>
    <n v="4"/>
    <n v="163"/>
    <n v="160"/>
    <m/>
    <m/>
    <m/>
    <m/>
    <m/>
    <m/>
    <m/>
    <m/>
  </r>
  <r>
    <x v="0"/>
    <s v="voice"/>
    <d v="2025-12-02T00:00:00"/>
    <x v="1"/>
    <s v="2025-12-02 12:54:40"/>
    <s v="2025-12-02 12:58:47"/>
    <x v="1"/>
    <n v="12"/>
    <s v="0989225765"/>
    <s v="SYNNEX"/>
    <s v="Out"/>
    <m/>
    <m/>
    <s v="Agent Ended"/>
    <s v="sherry.lin"/>
    <s v="Resolved"/>
    <n v="246"/>
    <m/>
    <n v="246"/>
    <n v="1"/>
    <n v="199"/>
    <n v="47"/>
    <m/>
    <m/>
    <m/>
    <m/>
    <m/>
    <m/>
    <m/>
    <m/>
  </r>
  <r>
    <x v="0"/>
    <s v="voice"/>
    <d v="2025-12-02T00:00:00"/>
    <x v="1"/>
    <s v="2025-12-02 12:42:10"/>
    <s v="2025-12-02 12:43:32"/>
    <x v="1"/>
    <n v="12"/>
    <s v="0910814383"/>
    <s v="SYNNEX"/>
    <s v="Out"/>
    <m/>
    <m/>
    <s v="Customer Ended"/>
    <s v="sherry.lin"/>
    <s v="Resolved"/>
    <n v="81"/>
    <m/>
    <n v="80"/>
    <n v="2"/>
    <n v="51"/>
    <n v="30"/>
    <m/>
    <m/>
    <m/>
    <m/>
    <m/>
    <m/>
    <m/>
    <m/>
  </r>
  <r>
    <x v="0"/>
    <s v="voice"/>
    <d v="2025-12-02T00:00:00"/>
    <x v="1"/>
    <s v="2025-12-02 12:39:01"/>
    <s v="2025-12-02 12:48:49"/>
    <x v="1"/>
    <n v="12"/>
    <s v="052251888"/>
    <s v="SYNNEX"/>
    <s v="Out"/>
    <m/>
    <m/>
    <s v="Customer Ended"/>
    <s v="rex.liao"/>
    <s v="Resolved"/>
    <n v="586"/>
    <m/>
    <n v="586"/>
    <n v="2"/>
    <n v="278"/>
    <n v="308"/>
    <m/>
    <m/>
    <m/>
    <m/>
    <m/>
    <m/>
    <m/>
    <m/>
  </r>
  <r>
    <x v="0"/>
    <s v="IVR_SUR-Retail &amp; Sales support"/>
    <d v="2025-12-02T00:00:00"/>
    <x v="1"/>
    <s v="2025-12-02 12:31:05"/>
    <s v="2025-12-02 12:36:02"/>
    <x v="1"/>
    <n v="12"/>
    <s v="0973131121"/>
    <s v="SYNNEX"/>
    <s v="In"/>
    <m/>
    <m/>
    <s v="Customer Ended"/>
    <s v="JianKai.Ding"/>
    <s v="Resolved"/>
    <n v="295"/>
    <n v="27"/>
    <n v="294"/>
    <n v="3"/>
    <n v="194"/>
    <n v="101"/>
    <m/>
    <m/>
    <m/>
    <m/>
    <m/>
    <m/>
    <m/>
    <m/>
  </r>
  <r>
    <x v="0"/>
    <s v="IVR_SUR-Claim Service Support"/>
    <d v="2025-12-02T00:00:00"/>
    <x v="1"/>
    <s v="2025-12-02 12:24:38"/>
    <s v="2025-12-02 12:30:37"/>
    <x v="1"/>
    <n v="12"/>
    <s v="0983657919"/>
    <s v="SYNNEX"/>
    <s v="In"/>
    <m/>
    <m/>
    <s v="Customer Ended"/>
    <s v="JianKai.Ding"/>
    <s v="Resolved"/>
    <n v="356"/>
    <n v="39"/>
    <n v="356"/>
    <n v="4"/>
    <n v="196"/>
    <n v="160"/>
    <m/>
    <m/>
    <m/>
    <m/>
    <m/>
    <m/>
    <m/>
    <m/>
  </r>
  <r>
    <x v="0"/>
    <s v="voice"/>
    <d v="2025-12-02T00:00:00"/>
    <x v="1"/>
    <s v="2025-12-02 12:21:47"/>
    <s v="2025-12-02 12:23:42"/>
    <x v="1"/>
    <n v="12"/>
    <s v="0901032671"/>
    <s v="SYNNEX"/>
    <s v="Out"/>
    <m/>
    <m/>
    <s v="Agent Ended"/>
    <s v="sherry.lin"/>
    <s v="Resolved"/>
    <n v="114"/>
    <m/>
    <n v="114"/>
    <n v="1"/>
    <n v="98"/>
    <n v="16"/>
    <m/>
    <m/>
    <m/>
    <m/>
    <m/>
    <m/>
    <m/>
    <m/>
  </r>
  <r>
    <x v="1"/>
    <s v="ios_device"/>
    <d v="2025-12-02T00:00:00"/>
    <x v="1"/>
    <s v="2025-12-02 10:30:02"/>
    <s v="2025-12-02 10:31:23"/>
    <x v="0"/>
    <n v="10"/>
    <s v="0926707403"/>
    <s v="DEX"/>
    <s v="In"/>
    <s v="Tech support"/>
    <s v="Technical Support"/>
    <s v="Agent Ended"/>
    <s v="tw-genai"/>
    <s v="Resolved"/>
    <m/>
    <m/>
    <m/>
    <m/>
    <m/>
    <m/>
    <m/>
    <m/>
    <m/>
    <m/>
    <m/>
    <m/>
    <m/>
    <m/>
  </r>
  <r>
    <x v="0"/>
    <s v="In-App Voip Call"/>
    <d v="2025-12-01T00:00:00"/>
    <x v="2"/>
    <s v="2025-12-01 23:20:27"/>
    <s v="2025-12-02 00:08:18"/>
    <x v="0"/>
    <n v="23"/>
    <s v="0925266168"/>
    <s v="FET"/>
    <s v="In"/>
    <m/>
    <m/>
    <s v="Agent Ended"/>
    <s v="amber.wang"/>
    <s v="Resolved"/>
    <n v="2868"/>
    <m/>
    <n v="2867"/>
    <n v="4"/>
    <n v="2757"/>
    <n v="111"/>
    <m/>
    <s v="非常願意推薦"/>
    <s v="已解決"/>
    <m/>
    <m/>
    <m/>
    <m/>
    <s v="iOS"/>
  </r>
  <r>
    <x v="0"/>
    <s v="In-App Voip Call"/>
    <d v="2025-12-01T00:00:00"/>
    <x v="2"/>
    <s v="2025-12-01 22:53:45"/>
    <s v="2025-12-01 23:19:01"/>
    <x v="0"/>
    <n v="22"/>
    <s v="0925266168"/>
    <s v="FET"/>
    <s v="In"/>
    <m/>
    <m/>
    <s v="Agent Ended"/>
    <s v="Howard.Chen"/>
    <s v="Resolved"/>
    <n v="1511"/>
    <m/>
    <n v="1512"/>
    <n v="4"/>
    <n v="1411"/>
    <n v="100"/>
    <m/>
    <s v="非常願意推薦"/>
    <s v="已解決"/>
    <m/>
    <m/>
    <m/>
    <m/>
    <s v="iOS"/>
  </r>
  <r>
    <x v="1"/>
    <s v="ios_device"/>
    <d v="2025-12-01T00:00:00"/>
    <x v="2"/>
    <s v="2025-12-01 21:13:45"/>
    <s v="2025-12-01 21:14:20"/>
    <x v="0"/>
    <n v="21"/>
    <s v="0988777623"/>
    <s v="SYNNEX"/>
    <s v="In"/>
    <s v="Tech support"/>
    <s v="Technical Support"/>
    <s v="Agent Ended"/>
    <s v="tw-synnex-genai"/>
    <s v="Resolved"/>
    <m/>
    <m/>
    <m/>
    <m/>
    <m/>
    <m/>
    <m/>
    <m/>
    <m/>
    <m/>
    <m/>
    <m/>
    <m/>
    <m/>
  </r>
  <r>
    <x v="0"/>
    <s v="IVR_SmartPlus"/>
    <d v="2025-12-01T00:00:00"/>
    <x v="2"/>
    <s v="2025-12-01 20:48:23"/>
    <s v="2025-12-01 22:15:28"/>
    <x v="0"/>
    <n v="20"/>
    <s v="0967185537"/>
    <s v="FET"/>
    <s v="In"/>
    <m/>
    <m/>
    <s v="Agent Ended"/>
    <s v="Howard.Chen"/>
    <s v="Resolved"/>
    <n v="5222"/>
    <n v="484"/>
    <n v="5222"/>
    <n v="3"/>
    <n v="4828"/>
    <n v="394"/>
    <m/>
    <s v="5"/>
    <s v="Yes"/>
    <m/>
    <m/>
    <m/>
    <m/>
    <s v="Android"/>
  </r>
  <r>
    <x v="0"/>
    <s v="voice"/>
    <d v="2025-12-01T00:00:00"/>
    <x v="2"/>
    <s v="2025-12-01 20:13:46"/>
    <s v="2025-12-01 20:17:04"/>
    <x v="1"/>
    <n v="20"/>
    <s v="0908169556"/>
    <s v="SYNNEX"/>
    <s v="Out"/>
    <m/>
    <m/>
    <s v="Agent Ended"/>
    <s v="Howard.Chen"/>
    <s v="Resolved"/>
    <n v="196"/>
    <m/>
    <n v="195"/>
    <n v="2"/>
    <n v="166"/>
    <n v="30"/>
    <m/>
    <m/>
    <m/>
    <m/>
    <m/>
    <m/>
    <m/>
    <m/>
  </r>
  <r>
    <x v="0"/>
    <s v="voice"/>
    <d v="2025-12-01T00:00:00"/>
    <x v="2"/>
    <s v="2025-12-01 18:59:44"/>
    <s v="2025-12-01 19:04:18"/>
    <x v="1"/>
    <n v="18"/>
    <s v="0492307599"/>
    <s v="SYNNEX"/>
    <s v="Out"/>
    <m/>
    <m/>
    <s v="Agent Ended"/>
    <s v="rex.liao"/>
    <s v="Resolved"/>
    <n v="272"/>
    <m/>
    <n v="273"/>
    <n v="1"/>
    <n v="152"/>
    <n v="120"/>
    <m/>
    <m/>
    <m/>
    <m/>
    <m/>
    <m/>
    <m/>
    <m/>
  </r>
  <r>
    <x v="0"/>
    <s v="voice"/>
    <d v="2025-12-01T00:00:00"/>
    <x v="2"/>
    <s v="2025-12-01 18:37:10"/>
    <s v="2025-12-01 18:40:21"/>
    <x v="1"/>
    <n v="18"/>
    <s v="0916779899"/>
    <s v="SYNNEX"/>
    <s v="Out"/>
    <m/>
    <m/>
    <s v="Customer Ended"/>
    <s v="JianKai.Ding"/>
    <s v="Resolved"/>
    <n v="189"/>
    <m/>
    <n v="189"/>
    <n v="2"/>
    <n v="72"/>
    <n v="117"/>
    <m/>
    <m/>
    <m/>
    <m/>
    <m/>
    <m/>
    <m/>
    <m/>
  </r>
  <r>
    <x v="0"/>
    <s v="voice"/>
    <d v="2025-12-01T00:00:00"/>
    <x v="2"/>
    <s v="2025-12-01 18:34:11"/>
    <s v="2025-12-01 18:38:19"/>
    <x v="1"/>
    <n v="18"/>
    <s v="0908169556"/>
    <s v="SYNNEX"/>
    <s v="Out"/>
    <m/>
    <m/>
    <s v="Customer Ended"/>
    <s v="alex.chen"/>
    <s v="Resolved"/>
    <n v="246"/>
    <m/>
    <n v="247"/>
    <n v="1"/>
    <n v="124"/>
    <n v="122"/>
    <m/>
    <m/>
    <m/>
    <m/>
    <m/>
    <m/>
    <m/>
    <m/>
  </r>
  <r>
    <x v="0"/>
    <s v="IVR_SUR-Retail &amp; Sales support"/>
    <d v="2025-12-01T00:00:00"/>
    <x v="2"/>
    <s v="2025-12-01 18:24:48"/>
    <s v="2025-12-01 18:35:06"/>
    <x v="1"/>
    <n v="18"/>
    <s v="034512275"/>
    <s v="SYNNEX"/>
    <s v="In"/>
    <m/>
    <m/>
    <s v="Agent Ended"/>
    <s v="Howard.Chen"/>
    <s v="Resolved"/>
    <n v="615"/>
    <m/>
    <n v="615"/>
    <n v="3"/>
    <n v="507"/>
    <n v="108"/>
    <m/>
    <m/>
    <m/>
    <m/>
    <m/>
    <m/>
    <m/>
    <m/>
  </r>
  <r>
    <x v="0"/>
    <s v="voice"/>
    <d v="2025-12-01T00:00:00"/>
    <x v="2"/>
    <s v="2025-12-01 17:56:05"/>
    <s v="2025-12-01 18:00:13"/>
    <x v="1"/>
    <n v="17"/>
    <s v="062227266"/>
    <s v="SYNNEX"/>
    <s v="Out"/>
    <m/>
    <m/>
    <s v="Agent Ended"/>
    <s v="amber.wang"/>
    <s v="Resolved"/>
    <n v="248"/>
    <m/>
    <n v="247"/>
    <n v="1"/>
    <n v="162"/>
    <n v="86"/>
    <m/>
    <m/>
    <m/>
    <m/>
    <m/>
    <m/>
    <m/>
    <m/>
  </r>
  <r>
    <x v="0"/>
    <s v="voice"/>
    <d v="2025-12-01T00:00:00"/>
    <x v="2"/>
    <s v="2025-12-01 17:29:44"/>
    <s v="2025-12-01 17:41:05"/>
    <x v="1"/>
    <n v="17"/>
    <s v="0908169556"/>
    <s v="SYNNEX"/>
    <s v="Out"/>
    <m/>
    <m/>
    <s v="Agent Ended"/>
    <s v="alex.chen"/>
    <s v="Resolved"/>
    <n v="679"/>
    <m/>
    <n v="679"/>
    <n v="2"/>
    <n v="515"/>
    <n v="164"/>
    <m/>
    <m/>
    <m/>
    <m/>
    <m/>
    <m/>
    <m/>
    <m/>
  </r>
  <r>
    <x v="0"/>
    <s v="voice"/>
    <d v="2025-12-01T00:00:00"/>
    <x v="2"/>
    <s v="2025-12-01 17:20:26"/>
    <s v="2025-12-01 17:23:26"/>
    <x v="1"/>
    <n v="17"/>
    <s v="062636888"/>
    <s v="SYNNEX"/>
    <s v="Out"/>
    <m/>
    <m/>
    <s v="Agent Ended"/>
    <s v="Howard.Chen"/>
    <s v="Resolved"/>
    <n v="179"/>
    <m/>
    <n v="179"/>
    <n v="1"/>
    <n v="155"/>
    <n v="24"/>
    <m/>
    <m/>
    <m/>
    <m/>
    <m/>
    <m/>
    <m/>
    <m/>
  </r>
  <r>
    <x v="0"/>
    <s v="IVR_SUR-Retail &amp; Sales support"/>
    <d v="2025-12-01T00:00:00"/>
    <x v="2"/>
    <s v="2025-12-01 16:52:52"/>
    <s v="2025-12-01 17:01:30"/>
    <x v="1"/>
    <n v="16"/>
    <s v="0908805789"/>
    <s v="SYNNEX"/>
    <s v="In"/>
    <m/>
    <m/>
    <s v="Agent Ended"/>
    <s v="Howard.Chen"/>
    <s v="Resolved"/>
    <n v="515"/>
    <n v="111"/>
    <n v="515"/>
    <n v="3"/>
    <n v="328"/>
    <n v="187"/>
    <m/>
    <m/>
    <m/>
    <m/>
    <m/>
    <m/>
    <m/>
    <m/>
  </r>
  <r>
    <x v="0"/>
    <s v="voice"/>
    <d v="2025-12-01T00:00:00"/>
    <x v="2"/>
    <s v="2025-12-01 16:50:52"/>
    <s v="2025-12-01 16:54:24"/>
    <x v="1"/>
    <n v="16"/>
    <s v="0985415289"/>
    <s v="SYNNEX"/>
    <s v="Out"/>
    <m/>
    <m/>
    <s v="Agent Ended"/>
    <s v="alex.chen"/>
    <s v="Resolved"/>
    <n v="210"/>
    <m/>
    <n v="210"/>
    <n v="2"/>
    <n v="119"/>
    <n v="91"/>
    <m/>
    <m/>
    <m/>
    <m/>
    <m/>
    <m/>
    <m/>
    <m/>
  </r>
  <r>
    <x v="0"/>
    <s v="IVR_SUR-Retail &amp; Sales support"/>
    <d v="2025-12-01T00:00:00"/>
    <x v="2"/>
    <s v="2025-12-01 16:50:47"/>
    <s v="2025-12-01 16:59:40"/>
    <x v="1"/>
    <n v="16"/>
    <s v="0426888968"/>
    <s v="SYNNEX"/>
    <s v="In"/>
    <m/>
    <m/>
    <s v="Customer Ended"/>
    <s v="JianKai.Ding"/>
    <s v="Resolved"/>
    <n v="530"/>
    <n v="92"/>
    <n v="530"/>
    <n v="3"/>
    <n v="336"/>
    <n v="194"/>
    <m/>
    <m/>
    <m/>
    <m/>
    <m/>
    <m/>
    <m/>
    <m/>
  </r>
  <r>
    <x v="0"/>
    <s v="voice"/>
    <d v="2025-12-01T00:00:00"/>
    <x v="2"/>
    <s v="2025-12-01 15:52:19"/>
    <s v="2025-12-01 16:00:29"/>
    <x v="1"/>
    <n v="15"/>
    <s v="0908169556"/>
    <s v="SYNNEX"/>
    <s v="Out"/>
    <m/>
    <m/>
    <s v="Customer Ended"/>
    <s v="JianKai.Ding"/>
    <s v="Resolved"/>
    <n v="489"/>
    <m/>
    <n v="489"/>
    <n v="1"/>
    <n v="304"/>
    <n v="185"/>
    <m/>
    <m/>
    <m/>
    <m/>
    <m/>
    <m/>
    <m/>
    <m/>
  </r>
  <r>
    <x v="0"/>
    <s v="voice"/>
    <d v="2025-12-01T00:00:00"/>
    <x v="2"/>
    <s v="2025-12-01 15:41:32"/>
    <s v="2025-12-01 15:48:28"/>
    <x v="1"/>
    <n v="15"/>
    <s v="0908169556"/>
    <s v="SYNNEX"/>
    <s v="Out"/>
    <m/>
    <m/>
    <s v="Customer Ended"/>
    <s v="alex.chen"/>
    <s v="Resolved"/>
    <n v="414"/>
    <m/>
    <n v="414"/>
    <n v="1"/>
    <n v="305"/>
    <n v="109"/>
    <m/>
    <m/>
    <m/>
    <m/>
    <m/>
    <m/>
    <m/>
    <m/>
  </r>
  <r>
    <x v="0"/>
    <s v="voice"/>
    <d v="2025-12-01T00:00:00"/>
    <x v="2"/>
    <s v="2025-12-01 15:13:00"/>
    <s v="2025-12-01 15:16:51"/>
    <x v="1"/>
    <n v="15"/>
    <s v="0985415289"/>
    <s v="SYNNEX"/>
    <s v="Out"/>
    <m/>
    <m/>
    <s v="Agent Ended"/>
    <s v="alex.chen"/>
    <s v="Resolved"/>
    <n v="230"/>
    <m/>
    <n v="230"/>
    <n v="1"/>
    <n v="133"/>
    <n v="97"/>
    <m/>
    <m/>
    <m/>
    <m/>
    <m/>
    <m/>
    <m/>
    <m/>
  </r>
  <r>
    <x v="0"/>
    <s v="voice"/>
    <d v="2025-12-01T00:00:00"/>
    <x v="2"/>
    <s v="2025-12-01 15:06:58"/>
    <s v="2025-12-01 15:10:40"/>
    <x v="1"/>
    <n v="15"/>
    <s v="0985415289"/>
    <s v="SYNNEX"/>
    <s v="Out"/>
    <m/>
    <m/>
    <s v="Agent Ended"/>
    <s v="alex.chen"/>
    <s v="Resolved"/>
    <n v="221"/>
    <m/>
    <n v="221"/>
    <n v="2"/>
    <n v="105"/>
    <n v="116"/>
    <m/>
    <m/>
    <m/>
    <m/>
    <m/>
    <m/>
    <m/>
    <m/>
  </r>
  <r>
    <x v="0"/>
    <s v="voice"/>
    <d v="2025-12-01T00:00:00"/>
    <x v="2"/>
    <s v="2025-12-01 14:30:26"/>
    <s v="2025-12-01 14:39:04"/>
    <x v="1"/>
    <n v="14"/>
    <s v="052276767"/>
    <s v="SYNNEX"/>
    <s v="Out"/>
    <m/>
    <m/>
    <s v="Customer Ended"/>
    <s v="rex.liao"/>
    <s v="Resolved"/>
    <n v="517"/>
    <m/>
    <n v="517"/>
    <n v="1"/>
    <n v="302"/>
    <n v="215"/>
    <m/>
    <m/>
    <m/>
    <m/>
    <m/>
    <m/>
    <m/>
    <m/>
  </r>
  <r>
    <x v="0"/>
    <s v="voice"/>
    <d v="2025-12-01T00:00:00"/>
    <x v="2"/>
    <s v="2025-12-01 14:17:00"/>
    <s v="2025-12-01 14:20:59"/>
    <x v="1"/>
    <n v="14"/>
    <s v="0986586999"/>
    <s v="SYNNEX"/>
    <s v="Out"/>
    <m/>
    <m/>
    <s v="Agent Ended"/>
    <s v="Howard.Chen"/>
    <s v="Resolved"/>
    <n v="238"/>
    <m/>
    <n v="238"/>
    <n v="1"/>
    <n v="218"/>
    <n v="20"/>
    <m/>
    <m/>
    <m/>
    <m/>
    <m/>
    <m/>
    <m/>
    <m/>
  </r>
  <r>
    <x v="0"/>
    <s v="voice"/>
    <d v="2025-12-01T00:00:00"/>
    <x v="2"/>
    <s v="2025-12-01 14:02:03"/>
    <s v="2025-12-01 14:08:31"/>
    <x v="1"/>
    <n v="14"/>
    <s v="052276767"/>
    <s v="SYNNEX"/>
    <s v="Out"/>
    <m/>
    <m/>
    <s v="Agent Ended"/>
    <s v="rex.liao"/>
    <s v="Resolved"/>
    <n v="386"/>
    <m/>
    <n v="387"/>
    <n v="1"/>
    <n v="250"/>
    <n v="136"/>
    <m/>
    <m/>
    <m/>
    <m/>
    <m/>
    <m/>
    <m/>
    <m/>
  </r>
  <r>
    <x v="0"/>
    <s v="voice"/>
    <d v="2025-12-01T00:00:00"/>
    <x v="2"/>
    <s v="2025-12-01 13:42:48"/>
    <s v="2025-12-01 13:46:03"/>
    <x v="1"/>
    <n v="13"/>
    <s v="0422256958"/>
    <s v="SYNNEX"/>
    <s v="Out"/>
    <m/>
    <m/>
    <s v="Customer Ended"/>
    <s v="alex.chen"/>
    <s v="Resolved"/>
    <n v="194"/>
    <m/>
    <n v="193"/>
    <n v="2"/>
    <n v="78"/>
    <n v="116"/>
    <m/>
    <m/>
    <m/>
    <m/>
    <m/>
    <m/>
    <m/>
    <m/>
  </r>
  <r>
    <x v="0"/>
    <s v="voice"/>
    <d v="2025-12-01T00:00:00"/>
    <x v="2"/>
    <s v="2025-12-01 13:30:00"/>
    <s v="2025-12-01 13:33:17"/>
    <x v="1"/>
    <n v="13"/>
    <s v="0424866399"/>
    <s v="SYNNEX"/>
    <s v="Out"/>
    <m/>
    <m/>
    <s v="Agent Ended"/>
    <s v="alex.chen"/>
    <s v="Resolved"/>
    <n v="197"/>
    <m/>
    <n v="196"/>
    <n v="1"/>
    <n v="85"/>
    <n v="112"/>
    <m/>
    <m/>
    <m/>
    <m/>
    <m/>
    <m/>
    <m/>
    <m/>
  </r>
  <r>
    <x v="0"/>
    <s v="voice"/>
    <d v="2025-12-01T00:00:00"/>
    <x v="2"/>
    <s v="2025-12-01 12:49:50"/>
    <s v="2025-12-01 12:55:03"/>
    <x v="1"/>
    <n v="12"/>
    <s v="0987651775"/>
    <s v="SYNNEX"/>
    <s v="Out"/>
    <m/>
    <m/>
    <s v="Customer Ended"/>
    <s v="JianKai.Ding"/>
    <s v="Resolved"/>
    <n v="312"/>
    <m/>
    <n v="312"/>
    <n v="1"/>
    <n v="149"/>
    <n v="163"/>
    <m/>
    <m/>
    <m/>
    <m/>
    <m/>
    <m/>
    <m/>
    <m/>
  </r>
  <r>
    <x v="0"/>
    <s v="IVR_SUR-Retail &amp; Sales support"/>
    <d v="2025-12-01T00:00:00"/>
    <x v="2"/>
    <s v="2025-12-01 12:40:35"/>
    <s v="2025-12-01 12:49:09"/>
    <x v="1"/>
    <n v="12"/>
    <s v="0968825605"/>
    <s v="SYNNEX"/>
    <s v="In"/>
    <m/>
    <m/>
    <s v="Customer Ended"/>
    <s v="JianKai.Ding"/>
    <s v="Resolved"/>
    <n v="511"/>
    <n v="93"/>
    <n v="512"/>
    <n v="2"/>
    <n v="354"/>
    <n v="157"/>
    <m/>
    <m/>
    <m/>
    <m/>
    <m/>
    <m/>
    <m/>
    <m/>
  </r>
  <r>
    <x v="0"/>
    <s v="IVR_SUR-Retail &amp; Sales support"/>
    <d v="2025-12-01T00:00:00"/>
    <x v="2"/>
    <s v="2025-12-01 12:22:29"/>
    <s v="2025-12-01 12:25:49"/>
    <x v="1"/>
    <n v="12"/>
    <s v="0424866399"/>
    <s v="SYNNEX"/>
    <s v="In"/>
    <m/>
    <m/>
    <s v="Customer Ended"/>
    <s v="JianKai.Ding"/>
    <s v="Resolved"/>
    <n v="197"/>
    <m/>
    <n v="197"/>
    <n v="3"/>
    <n v="89"/>
    <n v="108"/>
    <m/>
    <m/>
    <m/>
    <m/>
    <m/>
    <m/>
    <m/>
    <m/>
  </r>
  <r>
    <x v="0"/>
    <s v="IVR_Soluto"/>
    <d v="2025-12-01T00:00:00"/>
    <x v="2"/>
    <s v="2025-12-01 11:22:35"/>
    <s v="2025-12-01 11:44:41"/>
    <x v="0"/>
    <n v="11"/>
    <s v="0918756568"/>
    <s v="SYNNEX"/>
    <s v="In"/>
    <m/>
    <m/>
    <s v="Agent Ended"/>
    <s v="alex.chen"/>
    <s v="Resolved"/>
    <n v="1323"/>
    <m/>
    <n v="1323"/>
    <n v="3"/>
    <n v="1132"/>
    <n v="191"/>
    <m/>
    <s v="5"/>
    <s v="Yes"/>
    <m/>
    <m/>
    <m/>
    <m/>
    <s v="iOS"/>
  </r>
  <r>
    <x v="0"/>
    <s v="IVR_SmartPlus"/>
    <d v="2025-12-01T00:00:00"/>
    <x v="2"/>
    <s v="2025-12-01 11:11:10"/>
    <s v="2025-12-01 11:20:04"/>
    <x v="0"/>
    <n v="11"/>
    <s v="0922571888"/>
    <s v="FET"/>
    <s v="In"/>
    <m/>
    <m/>
    <s v="Customer Ended"/>
    <s v="alex.chen"/>
    <s v="Resolved"/>
    <n v="527"/>
    <m/>
    <n v="527"/>
    <n v="6"/>
    <n v="298"/>
    <n v="229"/>
    <m/>
    <m/>
    <m/>
    <m/>
    <m/>
    <m/>
    <m/>
    <s v="Android"/>
  </r>
  <r>
    <x v="0"/>
    <s v="voice"/>
    <d v="2025-12-01T00:00:00"/>
    <x v="2"/>
    <s v="2025-12-01 09:58:03"/>
    <s v="2025-12-01 10:25:14"/>
    <x v="0"/>
    <n v="9"/>
    <s v="0918756568"/>
    <s v="SYNNEX"/>
    <s v="Out"/>
    <m/>
    <m/>
    <s v="Agent Ended"/>
    <s v="JianKai.Ding"/>
    <s v="Resolved"/>
    <n v="1629"/>
    <n v="130"/>
    <n v="1629"/>
    <n v="1"/>
    <n v="1057"/>
    <n v="572"/>
    <m/>
    <s v="5"/>
    <s v="Yes"/>
    <m/>
    <m/>
    <m/>
    <m/>
    <s v="iOS"/>
  </r>
  <r>
    <x v="1"/>
    <s v="Web"/>
    <d v="2025-12-01T00:00:00"/>
    <x v="2"/>
    <s v="2025-12-01 09:52:07"/>
    <s v="2025-12-01 10:06:20"/>
    <x v="0"/>
    <n v="9"/>
    <s v="0989322677"/>
    <s v="FET"/>
    <s v="In"/>
    <s v="Technical Support"/>
    <s v="Technical Support"/>
    <s v="Agent Ended"/>
    <s v="rex.liao"/>
    <s v="Resolved"/>
    <n v="944"/>
    <m/>
    <n v="943"/>
    <n v="2"/>
    <n v="852"/>
    <n v="90"/>
    <m/>
    <m/>
    <m/>
    <m/>
    <m/>
    <m/>
    <m/>
    <m/>
  </r>
  <r>
    <x v="0"/>
    <s v="voice"/>
    <d v="2025-12-30T00:00:00"/>
    <x v="1"/>
    <s v="2025-12-30 16:03:43"/>
    <s v="2025-12-30 16:04:53"/>
    <x v="1"/>
    <n v="16"/>
    <s v="0989926950"/>
    <s v="SYNNEX"/>
    <s v="Out"/>
    <m/>
    <m/>
    <s v="Agent Ended"/>
    <s v="alex.chen"/>
    <s v="UNREACHABLE"/>
    <n v="69"/>
    <m/>
    <n v="68"/>
    <n v="2"/>
    <n v="11"/>
    <n v="58"/>
    <m/>
    <m/>
    <m/>
    <m/>
    <m/>
    <m/>
    <m/>
    <m/>
  </r>
  <r>
    <x v="0"/>
    <s v="voice"/>
    <d v="2025-12-30T00:00:00"/>
    <x v="1"/>
    <s v="2025-12-30 15:00:34"/>
    <s v="2025-12-30 15:01:56"/>
    <x v="1"/>
    <n v="15"/>
    <s v="0989926950"/>
    <s v="SYNNEX"/>
    <s v="Out"/>
    <m/>
    <m/>
    <s v="Agent Ended"/>
    <s v="alex.chen"/>
    <s v="UNREACHABLE"/>
    <n v="81"/>
    <m/>
    <n v="81"/>
    <n v="1"/>
    <n v="13"/>
    <n v="68"/>
    <m/>
    <m/>
    <m/>
    <m/>
    <m/>
    <m/>
    <m/>
    <m/>
  </r>
  <r>
    <x v="0"/>
    <s v="voice"/>
    <d v="2025-12-30T00:00:00"/>
    <x v="1"/>
    <s v="2025-12-30 14:10:53"/>
    <s v="2025-12-30 14:12:14"/>
    <x v="1"/>
    <n v="14"/>
    <s v="077869818"/>
    <s v="SYNNEX"/>
    <s v="Out"/>
    <m/>
    <m/>
    <s v="Agent Ended"/>
    <s v="rex.liao"/>
    <s v="UNREACHABLE"/>
    <n v="80"/>
    <m/>
    <n v="79"/>
    <n v="2"/>
    <n v="58"/>
    <n v="22"/>
    <m/>
    <m/>
    <m/>
    <m/>
    <m/>
    <m/>
    <m/>
    <m/>
  </r>
  <r>
    <x v="0"/>
    <s v="voice"/>
    <d v="2025-12-30T00:00:00"/>
    <x v="1"/>
    <s v="2025-12-30 12:33:19"/>
    <s v="2025-12-30 12:35:13"/>
    <x v="1"/>
    <n v="12"/>
    <s v="077869818"/>
    <s v="SYNNEX"/>
    <s v="Out"/>
    <m/>
    <m/>
    <s v="Agent Ended"/>
    <s v="rex.liao"/>
    <s v="UNREACHABLE"/>
    <n v="113"/>
    <m/>
    <n v="112"/>
    <n v="2"/>
    <n v="58"/>
    <n v="55"/>
    <m/>
    <m/>
    <m/>
    <m/>
    <m/>
    <m/>
    <m/>
    <m/>
  </r>
  <r>
    <x v="0"/>
    <s v="voice"/>
    <d v="2025-12-30T00:00:00"/>
    <x v="1"/>
    <s v="2025-12-30 12:03:02"/>
    <s v="2025-12-30 12:06:28"/>
    <x v="1"/>
    <n v="12"/>
    <s v="077869818"/>
    <s v="SYNNEX"/>
    <s v="Out"/>
    <m/>
    <m/>
    <s v="Agent Ended"/>
    <s v="rex.liao"/>
    <s v="UNREACHABLE"/>
    <n v="204"/>
    <m/>
    <n v="204"/>
    <n v="2"/>
    <n v="62"/>
    <n v="142"/>
    <m/>
    <m/>
    <m/>
    <m/>
    <m/>
    <m/>
    <m/>
    <m/>
  </r>
  <r>
    <x v="0"/>
    <s v="voice"/>
    <d v="2025-12-30T00:00:00"/>
    <x v="1"/>
    <s v="2025-12-30 00:58:04"/>
    <s v="2025-12-30 00:59:26"/>
    <x v="0"/>
    <n v="0"/>
    <s v="0960117779"/>
    <s v="SYNNEX"/>
    <s v="Out"/>
    <m/>
    <m/>
    <s v="Agent Ended"/>
    <s v="jacky.lee"/>
    <s v="UNREACHABLE"/>
    <n v="80"/>
    <m/>
    <n v="80"/>
    <n v="2"/>
    <n v="37"/>
    <n v="43"/>
    <m/>
    <m/>
    <m/>
    <m/>
    <m/>
    <m/>
    <m/>
    <s v="iOS"/>
  </r>
  <r>
    <x v="0"/>
    <s v="voice"/>
    <d v="2025-12-29T00:00:00"/>
    <x v="2"/>
    <s v="2025-12-29 20:57:12"/>
    <s v="2025-12-29 20:59:12"/>
    <x v="1"/>
    <n v="20"/>
    <s v="0970108814"/>
    <s v="SYNNEX"/>
    <s v="Out"/>
    <m/>
    <m/>
    <s v="Agent Ended"/>
    <s v="Howard.Chen"/>
    <s v="UNREACHABLE"/>
    <n v="119"/>
    <m/>
    <n v="119"/>
    <n v="1"/>
    <n v="23"/>
    <n v="96"/>
    <m/>
    <m/>
    <m/>
    <m/>
    <m/>
    <m/>
    <m/>
    <m/>
  </r>
  <r>
    <x v="0"/>
    <s v="voice"/>
    <d v="2025-12-29T00:00:00"/>
    <x v="2"/>
    <s v="2025-12-29 20:35:43"/>
    <s v="2025-12-29 20:36:29"/>
    <x v="1"/>
    <n v="20"/>
    <s v="0970108814"/>
    <s v="SYNNEX"/>
    <s v="Out"/>
    <m/>
    <m/>
    <s v="Agent Ended"/>
    <s v="Howard.Chen"/>
    <s v="UNREACHABLE"/>
    <n v="46"/>
    <m/>
    <n v="45"/>
    <n v="1"/>
    <n v="22"/>
    <n v="24"/>
    <m/>
    <m/>
    <m/>
    <m/>
    <m/>
    <m/>
    <m/>
    <m/>
  </r>
  <r>
    <x v="0"/>
    <s v="voice"/>
    <d v="2025-12-29T00:00:00"/>
    <x v="2"/>
    <s v="2025-12-29 20:21:54"/>
    <s v="2025-12-29 20:23:17"/>
    <x v="1"/>
    <n v="20"/>
    <s v="0921211729"/>
    <s v="SYNNEX"/>
    <s v="Out"/>
    <m/>
    <m/>
    <s v="Agent Ended"/>
    <s v="amber.wang"/>
    <s v="UNREACHABLE"/>
    <n v="81"/>
    <m/>
    <n v="81"/>
    <n v="2"/>
    <n v="31"/>
    <n v="50"/>
    <m/>
    <m/>
    <m/>
    <m/>
    <m/>
    <m/>
    <m/>
    <m/>
  </r>
  <r>
    <x v="0"/>
    <s v="voice"/>
    <d v="2025-12-29T00:00:00"/>
    <x v="2"/>
    <s v="2025-12-29 20:01:00"/>
    <s v="2025-12-29 20:01:57"/>
    <x v="1"/>
    <n v="20"/>
    <s v="0970108814"/>
    <s v="SYNNEX"/>
    <s v="Out"/>
    <m/>
    <m/>
    <s v="Agent Ended"/>
    <s v="Howard.Chen"/>
    <s v="UNREACHABLE"/>
    <n v="55"/>
    <m/>
    <n v="55"/>
    <n v="2"/>
    <n v="21"/>
    <n v="34"/>
    <m/>
    <m/>
    <m/>
    <m/>
    <m/>
    <m/>
    <m/>
    <m/>
  </r>
  <r>
    <x v="0"/>
    <s v="voice"/>
    <d v="2025-12-29T00:00:00"/>
    <x v="2"/>
    <s v="2025-12-29 19:11:00"/>
    <s v="2025-12-29 19:11:53"/>
    <x v="1"/>
    <n v="19"/>
    <s v="0989926950"/>
    <s v="SYNNEX"/>
    <s v="Out"/>
    <m/>
    <m/>
    <s v="Agent Ended"/>
    <s v="amber.wang"/>
    <s v="UNREACHABLE"/>
    <n v="52"/>
    <m/>
    <n v="52"/>
    <n v="2"/>
    <n v="12"/>
    <n v="40"/>
    <m/>
    <m/>
    <m/>
    <m/>
    <m/>
    <m/>
    <m/>
    <m/>
  </r>
  <r>
    <x v="0"/>
    <s v="voice"/>
    <d v="2025-12-29T00:00:00"/>
    <x v="2"/>
    <s v="2025-12-29 19:02:02"/>
    <s v="2025-12-29 19:03:07"/>
    <x v="1"/>
    <n v="19"/>
    <s v="0921211729"/>
    <s v="SYNNEX"/>
    <s v="Out"/>
    <m/>
    <m/>
    <s v="Agent Ended"/>
    <s v="amber.wang"/>
    <s v="UNREACHABLE"/>
    <n v="63"/>
    <m/>
    <n v="64"/>
    <n v="1"/>
    <n v="23"/>
    <n v="40"/>
    <m/>
    <m/>
    <m/>
    <m/>
    <m/>
    <m/>
    <m/>
    <m/>
  </r>
  <r>
    <x v="0"/>
    <s v="voice"/>
    <d v="2025-12-29T00:00:00"/>
    <x v="2"/>
    <s v="2025-12-29 18:50:19"/>
    <s v="2025-12-29 18:51:03"/>
    <x v="1"/>
    <n v="18"/>
    <s v="0989358360"/>
    <s v="SYNNEX"/>
    <s v="Out"/>
    <m/>
    <m/>
    <s v="Agent Ended"/>
    <s v="Howard.Chen"/>
    <s v="UNREACHABLE"/>
    <n v="43"/>
    <m/>
    <n v="42"/>
    <n v="2"/>
    <n v="30"/>
    <n v="13"/>
    <m/>
    <m/>
    <m/>
    <m/>
    <m/>
    <m/>
    <m/>
    <m/>
  </r>
  <r>
    <x v="0"/>
    <s v="voice"/>
    <d v="2025-12-29T00:00:00"/>
    <x v="2"/>
    <s v="2025-12-29 18:06:40"/>
    <s v="2025-12-29 18:07:37"/>
    <x v="1"/>
    <n v="18"/>
    <s v="0989358360"/>
    <s v="SYNNEX"/>
    <s v="Out"/>
    <m/>
    <m/>
    <s v="Customer Ended"/>
    <s v="Howard.Chen"/>
    <s v="UNREACHABLE"/>
    <n v="56"/>
    <m/>
    <n v="56"/>
    <n v="1"/>
    <n v="30"/>
    <n v="26"/>
    <m/>
    <m/>
    <m/>
    <m/>
    <m/>
    <m/>
    <m/>
    <m/>
  </r>
  <r>
    <x v="0"/>
    <s v="voice"/>
    <d v="2025-12-29T00:00:00"/>
    <x v="2"/>
    <s v="2025-12-29 15:51:41"/>
    <s v="2025-12-29 15:52:40"/>
    <x v="1"/>
    <n v="15"/>
    <s v="0989926950"/>
    <s v="SYNNEX"/>
    <s v="Out"/>
    <m/>
    <m/>
    <s v="Agent Ended"/>
    <s v="amber.wang"/>
    <s v="UNREACHABLE"/>
    <n v="57"/>
    <m/>
    <n v="58"/>
    <n v="1"/>
    <n v="12"/>
    <n v="45"/>
    <m/>
    <m/>
    <m/>
    <m/>
    <m/>
    <m/>
    <m/>
    <m/>
  </r>
  <r>
    <x v="0"/>
    <s v="voice"/>
    <d v="2025-12-29T00:00:00"/>
    <x v="2"/>
    <s v="2025-12-29 13:29:20"/>
    <s v="2025-12-29 13:31:50"/>
    <x v="1"/>
    <n v="13"/>
    <s v="0989987525"/>
    <s v="SYNNEX"/>
    <s v="Out"/>
    <m/>
    <m/>
    <s v="Agent Ended"/>
    <s v="JianKai.Ding"/>
    <s v="UNREACHABLE"/>
    <n v="150"/>
    <m/>
    <n v="149"/>
    <n v="2"/>
    <n v="57"/>
    <n v="93"/>
    <m/>
    <m/>
    <m/>
    <m/>
    <m/>
    <m/>
    <m/>
    <m/>
  </r>
  <r>
    <x v="0"/>
    <s v="voice"/>
    <d v="2025-12-26T00:00:00"/>
    <x v="3"/>
    <s v="2025-12-26 19:03:55"/>
    <s v="2025-12-26 19:05:04"/>
    <x v="1"/>
    <n v="19"/>
    <s v="0903210633"/>
    <s v="SYNNEX"/>
    <s v="Out"/>
    <m/>
    <m/>
    <s v="Agent Ended"/>
    <s v="Howard.Chen"/>
    <s v="UNREACHABLE"/>
    <n v="68"/>
    <m/>
    <n v="68"/>
    <n v="1"/>
    <n v="37"/>
    <n v="31"/>
    <m/>
    <m/>
    <m/>
    <m/>
    <m/>
    <m/>
    <m/>
    <m/>
  </r>
  <r>
    <x v="0"/>
    <s v="voice"/>
    <d v="2025-12-26T00:00:00"/>
    <x v="3"/>
    <s v="2025-12-26 16:26:00"/>
    <s v="2025-12-26 16:28:08"/>
    <x v="1"/>
    <n v="16"/>
    <s v="0982627682"/>
    <s v="SYNNEX"/>
    <s v="Out"/>
    <m/>
    <m/>
    <s v="Agent Ended"/>
    <s v="alex.chen"/>
    <s v="UNREACHABLE"/>
    <n v="126"/>
    <m/>
    <n v="127"/>
    <n v="1"/>
    <n v="34"/>
    <n v="92"/>
    <m/>
    <m/>
    <m/>
    <m/>
    <m/>
    <m/>
    <m/>
    <m/>
  </r>
  <r>
    <x v="0"/>
    <s v="voice"/>
    <d v="2025-12-26T00:00:00"/>
    <x v="3"/>
    <s v="2025-12-26 15:15:44"/>
    <s v="2025-12-26 15:18:15"/>
    <x v="1"/>
    <n v="15"/>
    <s v="0982627682"/>
    <s v="SYNNEX"/>
    <s v="Out"/>
    <m/>
    <m/>
    <s v="Agent Ended"/>
    <s v="alex.chen"/>
    <s v="UNREACHABLE"/>
    <n v="149"/>
    <m/>
    <n v="149"/>
    <n v="1"/>
    <n v="31"/>
    <n v="118"/>
    <m/>
    <m/>
    <m/>
    <m/>
    <m/>
    <m/>
    <m/>
    <m/>
  </r>
  <r>
    <x v="0"/>
    <s v="voice"/>
    <d v="2025-12-26T00:00:00"/>
    <x v="3"/>
    <s v="2025-12-26 14:43:59"/>
    <s v="2025-12-26 14:44:42"/>
    <x v="1"/>
    <n v="14"/>
    <s v="0925381325"/>
    <s v="SYNNEX"/>
    <s v="Out"/>
    <m/>
    <m/>
    <s v="Agent Ended"/>
    <s v="sherry.lin"/>
    <s v="UNREACHABLE"/>
    <n v="41"/>
    <m/>
    <n v="42"/>
    <n v="1"/>
    <n v="35"/>
    <n v="6"/>
    <m/>
    <m/>
    <m/>
    <m/>
    <m/>
    <m/>
    <m/>
    <m/>
  </r>
  <r>
    <x v="0"/>
    <s v="voice"/>
    <d v="2025-12-26T00:00:00"/>
    <x v="3"/>
    <s v="2025-12-26 14:38:08"/>
    <s v="2025-12-26 14:38:48"/>
    <x v="1"/>
    <n v="14"/>
    <s v="0937624612"/>
    <s v="SYNNEX"/>
    <s v="Out"/>
    <m/>
    <m/>
    <s v="Agent Ended"/>
    <s v="sherry.lin"/>
    <s v="UNREACHABLE"/>
    <n v="39"/>
    <m/>
    <n v="39"/>
    <n v="1"/>
    <n v="23"/>
    <n v="16"/>
    <m/>
    <m/>
    <m/>
    <m/>
    <m/>
    <m/>
    <m/>
    <m/>
  </r>
  <r>
    <x v="0"/>
    <s v="voice"/>
    <d v="2025-12-26T00:00:00"/>
    <x v="3"/>
    <s v="2025-12-26 14:36:48"/>
    <s v="2025-12-26 14:37:30"/>
    <x v="1"/>
    <n v="14"/>
    <s v="0981006182"/>
    <s v="SYNNEX"/>
    <s v="Out"/>
    <m/>
    <m/>
    <s v="Agent Ended"/>
    <s v="sherry.lin"/>
    <s v="UNREACHABLE"/>
    <n v="40"/>
    <m/>
    <n v="41"/>
    <n v="1"/>
    <n v="30"/>
    <n v="10"/>
    <m/>
    <m/>
    <m/>
    <m/>
    <m/>
    <m/>
    <m/>
    <m/>
  </r>
  <r>
    <x v="0"/>
    <s v="voice"/>
    <d v="2025-12-26T00:00:00"/>
    <x v="3"/>
    <s v="2025-12-26 14:06:12"/>
    <s v="2025-12-26 14:07:30"/>
    <x v="1"/>
    <n v="14"/>
    <s v="0926654411"/>
    <s v="SYNNEX"/>
    <s v="Out"/>
    <m/>
    <m/>
    <s v="Agent Ended"/>
    <s v="sherry.lin"/>
    <s v="UNREACHABLE"/>
    <n v="76"/>
    <m/>
    <n v="76"/>
    <n v="1"/>
    <n v="20"/>
    <n v="56"/>
    <m/>
    <m/>
    <m/>
    <m/>
    <m/>
    <m/>
    <m/>
    <m/>
  </r>
  <r>
    <x v="0"/>
    <s v="voice"/>
    <d v="2025-12-25T00:00:00"/>
    <x v="4"/>
    <s v="2025-12-25 13:21:35"/>
    <s v="2025-12-25 13:24:08"/>
    <x v="1"/>
    <n v="13"/>
    <s v="0902013283"/>
    <s v="SYNNEX"/>
    <s v="Out"/>
    <m/>
    <m/>
    <s v="Customer Ended"/>
    <s v="sherry.lin"/>
    <s v="UNREACHABLE"/>
    <n v="152"/>
    <m/>
    <n v="152"/>
    <n v="1"/>
    <n v="37"/>
    <n v="115"/>
    <m/>
    <m/>
    <m/>
    <m/>
    <m/>
    <m/>
    <m/>
    <m/>
  </r>
  <r>
    <x v="0"/>
    <s v="voice"/>
    <d v="2025-12-25T00:00:00"/>
    <x v="4"/>
    <s v="2025-12-25 13:12:55"/>
    <s v="2025-12-25 13:15:32"/>
    <x v="1"/>
    <n v="13"/>
    <s v="0983578497"/>
    <s v="SYNNEX"/>
    <s v="Out"/>
    <m/>
    <m/>
    <s v="Agent Ended"/>
    <s v="sherry.lin"/>
    <s v="UNREACHABLE"/>
    <n v="155"/>
    <m/>
    <n v="156"/>
    <n v="1"/>
    <n v="36"/>
    <n v="119"/>
    <m/>
    <m/>
    <m/>
    <m/>
    <m/>
    <m/>
    <m/>
    <m/>
  </r>
  <r>
    <x v="0"/>
    <s v="voice"/>
    <d v="2025-12-25T00:00:00"/>
    <x v="4"/>
    <s v="2025-12-25 13:10:58"/>
    <s v="2025-12-25 13:11:45"/>
    <x v="1"/>
    <n v="13"/>
    <s v="0987539915"/>
    <s v="SYNNEX"/>
    <s v="Out"/>
    <m/>
    <m/>
    <s v="Agent Ended"/>
    <s v="sherry.lin"/>
    <s v="UNREACHABLE"/>
    <n v="45"/>
    <m/>
    <n v="46"/>
    <n v="1"/>
    <n v="21"/>
    <n v="24"/>
    <m/>
    <m/>
    <m/>
    <m/>
    <m/>
    <m/>
    <m/>
    <m/>
  </r>
  <r>
    <x v="0"/>
    <s v="voice"/>
    <d v="2025-12-25T00:00:00"/>
    <x v="4"/>
    <s v="2025-12-25 13:03:40"/>
    <s v="2025-12-25 13:05:37"/>
    <x v="1"/>
    <n v="13"/>
    <s v="0988498455"/>
    <s v="SYNNEX"/>
    <s v="Out"/>
    <m/>
    <m/>
    <s v="Agent Ended"/>
    <s v="sherry.lin"/>
    <s v="UNREACHABLE"/>
    <n v="115"/>
    <m/>
    <n v="115"/>
    <n v="2"/>
    <n v="31"/>
    <n v="84"/>
    <m/>
    <m/>
    <m/>
    <m/>
    <m/>
    <m/>
    <m/>
    <m/>
  </r>
  <r>
    <x v="0"/>
    <s v="voice"/>
    <d v="2025-12-25T00:00:00"/>
    <x v="4"/>
    <s v="2025-12-25 12:53:53"/>
    <s v="2025-12-25 12:54:34"/>
    <x v="1"/>
    <n v="12"/>
    <s v="0960999631"/>
    <s v="SYNNEX"/>
    <s v="Out"/>
    <m/>
    <m/>
    <s v="Agent Ended"/>
    <s v="sherry.lin"/>
    <s v="UNREACHABLE"/>
    <n v="39"/>
    <m/>
    <n v="40"/>
    <n v="1"/>
    <n v="20"/>
    <n v="19"/>
    <m/>
    <m/>
    <m/>
    <m/>
    <m/>
    <m/>
    <m/>
    <m/>
  </r>
  <r>
    <x v="0"/>
    <s v="voice"/>
    <d v="2025-12-25T00:00:00"/>
    <x v="4"/>
    <s v="2025-12-25 12:35:25"/>
    <s v="2025-12-25 12:36:15"/>
    <x v="1"/>
    <n v="12"/>
    <s v="0975876367"/>
    <s v="SYNNEX"/>
    <s v="Out"/>
    <m/>
    <m/>
    <s v="Customer Ended"/>
    <s v="sherry.lin"/>
    <s v="UNREACHABLE"/>
    <n v="49"/>
    <m/>
    <n v="48"/>
    <n v="2"/>
    <n v="8"/>
    <n v="41"/>
    <m/>
    <m/>
    <m/>
    <m/>
    <m/>
    <m/>
    <m/>
    <m/>
  </r>
  <r>
    <x v="0"/>
    <s v="voice"/>
    <d v="2025-12-25T00:00:00"/>
    <x v="4"/>
    <s v="2025-12-25 12:34:09"/>
    <s v="2025-12-25 12:35:08"/>
    <x v="1"/>
    <n v="12"/>
    <s v="0975876367"/>
    <s v="SYNNEX"/>
    <s v="Out"/>
    <m/>
    <m/>
    <s v="Agent Ended"/>
    <s v="sherry.lin"/>
    <s v="UNREACHABLE"/>
    <n v="57"/>
    <m/>
    <n v="57"/>
    <n v="1"/>
    <n v="26"/>
    <n v="31"/>
    <m/>
    <m/>
    <m/>
    <m/>
    <m/>
    <m/>
    <m/>
    <m/>
  </r>
  <r>
    <x v="0"/>
    <s v="voice"/>
    <d v="2025-12-25T00:00:00"/>
    <x v="4"/>
    <s v="2025-12-25 12:29:22"/>
    <s v="2025-12-25 12:30:09"/>
    <x v="1"/>
    <n v="12"/>
    <s v="0902013283"/>
    <s v="SYNNEX"/>
    <s v="Out"/>
    <m/>
    <m/>
    <s v="Agent Ended"/>
    <s v="sherry.lin"/>
    <s v="UNREACHABLE"/>
    <n v="46"/>
    <m/>
    <n v="46"/>
    <n v="1"/>
    <n v="35"/>
    <n v="11"/>
    <m/>
    <m/>
    <m/>
    <m/>
    <m/>
    <m/>
    <m/>
    <m/>
  </r>
  <r>
    <x v="0"/>
    <s v="voice"/>
    <d v="2025-12-25T00:00:00"/>
    <x v="4"/>
    <s v="2025-12-25 12:28:22"/>
    <s v="2025-12-25 12:29:07"/>
    <x v="1"/>
    <n v="12"/>
    <s v="0931568938"/>
    <s v="SYNNEX"/>
    <s v="Out"/>
    <m/>
    <m/>
    <s v="Agent Ended"/>
    <s v="sherry.lin"/>
    <s v="UNREACHABLE"/>
    <n v="43"/>
    <m/>
    <n v="43"/>
    <n v="2"/>
    <n v="28"/>
    <n v="15"/>
    <m/>
    <m/>
    <m/>
    <m/>
    <m/>
    <m/>
    <m/>
    <m/>
  </r>
  <r>
    <x v="0"/>
    <s v="voice"/>
    <d v="2025-12-24T00:00:00"/>
    <x v="0"/>
    <s v="2025-12-24 15:37:29"/>
    <s v="2025-12-24 15:38:31"/>
    <x v="1"/>
    <n v="15"/>
    <s v="0423217711"/>
    <s v="SYNNEX"/>
    <s v="Out"/>
    <m/>
    <m/>
    <s v="Agent Ended"/>
    <s v="JianKai.Ding"/>
    <s v="UNREACHABLE"/>
    <n v="61"/>
    <m/>
    <n v="60"/>
    <n v="1"/>
    <n v="8"/>
    <n v="53"/>
    <m/>
    <m/>
    <m/>
    <m/>
    <m/>
    <m/>
    <m/>
    <m/>
  </r>
  <r>
    <x v="0"/>
    <s v="voice"/>
    <d v="2025-12-24T00:00:00"/>
    <x v="0"/>
    <s v="2025-12-24 15:35:57"/>
    <s v="2025-12-24 15:37:13"/>
    <x v="1"/>
    <n v="15"/>
    <s v="0423217711"/>
    <s v="SYNNEX"/>
    <s v="Out"/>
    <m/>
    <m/>
    <s v="Agent Ended"/>
    <s v="JianKai.Ding"/>
    <s v="UNREACHABLE"/>
    <n v="75"/>
    <m/>
    <n v="75"/>
    <n v="1"/>
    <n v="8"/>
    <n v="67"/>
    <m/>
    <m/>
    <m/>
    <m/>
    <m/>
    <m/>
    <m/>
    <m/>
  </r>
  <r>
    <x v="0"/>
    <s v="voice"/>
    <d v="2025-12-24T00:00:00"/>
    <x v="0"/>
    <s v="2025-12-24 12:30:08"/>
    <s v="2025-12-24 12:30:43"/>
    <x v="1"/>
    <n v="12"/>
    <s v="0925079232"/>
    <s v="SYNNEX"/>
    <s v="Out"/>
    <m/>
    <m/>
    <s v="Agent Ended"/>
    <s v="sherry.lin"/>
    <s v="UNREACHABLE"/>
    <n v="34"/>
    <m/>
    <n v="34"/>
    <n v="1"/>
    <n v="22"/>
    <n v="12"/>
    <m/>
    <m/>
    <m/>
    <m/>
    <m/>
    <m/>
    <m/>
    <m/>
  </r>
  <r>
    <x v="0"/>
    <s v="voice"/>
    <d v="2025-12-24T00:00:00"/>
    <x v="0"/>
    <s v="2025-12-24 12:26:50"/>
    <s v="2025-12-24 12:27:32"/>
    <x v="1"/>
    <n v="12"/>
    <s v="0933553020"/>
    <s v="SYNNEX"/>
    <s v="Out"/>
    <m/>
    <m/>
    <s v="Agent Ended"/>
    <s v="sherry.lin"/>
    <s v="UNREACHABLE"/>
    <n v="40"/>
    <m/>
    <n v="41"/>
    <n v="1"/>
    <n v="26"/>
    <n v="14"/>
    <m/>
    <m/>
    <m/>
    <m/>
    <m/>
    <m/>
    <m/>
    <m/>
  </r>
  <r>
    <x v="0"/>
    <s v="voice"/>
    <d v="2025-12-24T00:00:00"/>
    <x v="0"/>
    <s v="2025-12-24 12:23:10"/>
    <s v="2025-12-24 12:24:26"/>
    <x v="1"/>
    <n v="12"/>
    <s v="0978612525"/>
    <s v="SYNNEX"/>
    <s v="Out"/>
    <m/>
    <m/>
    <s v="Agent Ended"/>
    <s v="sherry.lin"/>
    <s v="UNREACHABLE"/>
    <n v="74"/>
    <m/>
    <n v="75"/>
    <n v="1"/>
    <n v="30"/>
    <n v="44"/>
    <m/>
    <m/>
    <m/>
    <m/>
    <m/>
    <m/>
    <m/>
    <m/>
  </r>
  <r>
    <x v="0"/>
    <s v="voice"/>
    <d v="2025-12-24T00:00:00"/>
    <x v="0"/>
    <s v="2025-12-24 12:21:13"/>
    <s v="2025-12-24 12:22:14"/>
    <x v="1"/>
    <n v="12"/>
    <s v="0979904275"/>
    <s v="SYNNEX"/>
    <s v="Out"/>
    <m/>
    <m/>
    <s v="Agent Ended"/>
    <s v="sherry.lin"/>
    <s v="UNREACHABLE"/>
    <n v="60"/>
    <m/>
    <n v="59"/>
    <n v="1"/>
    <n v="33"/>
    <n v="27"/>
    <m/>
    <m/>
    <m/>
    <m/>
    <m/>
    <m/>
    <m/>
    <m/>
  </r>
  <r>
    <x v="0"/>
    <s v="voice"/>
    <d v="2025-12-24T00:00:00"/>
    <x v="0"/>
    <s v="2025-12-24 12:10:29"/>
    <s v="2025-12-24 12:11:36"/>
    <x v="1"/>
    <n v="12"/>
    <s v="0982996355"/>
    <s v="SYNNEX"/>
    <s v="Out"/>
    <m/>
    <m/>
    <s v="Agent Ended"/>
    <s v="sherry.lin"/>
    <s v="UNREACHABLE"/>
    <n v="66"/>
    <m/>
    <n v="65"/>
    <n v="1"/>
    <n v="35"/>
    <n v="31"/>
    <m/>
    <m/>
    <m/>
    <m/>
    <m/>
    <m/>
    <m/>
    <m/>
  </r>
  <r>
    <x v="0"/>
    <s v="voice"/>
    <d v="2025-12-24T00:00:00"/>
    <x v="0"/>
    <s v="2025-12-24 12:09:23"/>
    <s v="2025-12-24 12:10:14"/>
    <x v="1"/>
    <n v="12"/>
    <s v="0965656397"/>
    <s v="SYNNEX"/>
    <s v="Out"/>
    <m/>
    <m/>
    <s v="Agent Ended"/>
    <s v="sherry.lin"/>
    <s v="UNREACHABLE"/>
    <n v="49"/>
    <m/>
    <n v="49"/>
    <n v="1"/>
    <n v="37"/>
    <n v="12"/>
    <m/>
    <m/>
    <m/>
    <m/>
    <m/>
    <m/>
    <m/>
    <m/>
  </r>
  <r>
    <x v="0"/>
    <s v="voice"/>
    <d v="2025-12-23T00:00:00"/>
    <x v="1"/>
    <s v="2025-12-23 12:40:49"/>
    <s v="2025-12-23 12:41:36"/>
    <x v="1"/>
    <n v="12"/>
    <s v="0985810310"/>
    <s v="SYNNEX"/>
    <s v="Out"/>
    <m/>
    <m/>
    <s v="Agent Ended"/>
    <s v="sherry.lin"/>
    <s v="UNREACHABLE"/>
    <n v="46"/>
    <m/>
    <n v="46"/>
    <n v="1"/>
    <n v="36"/>
    <n v="10"/>
    <m/>
    <m/>
    <m/>
    <m/>
    <m/>
    <m/>
    <m/>
    <m/>
  </r>
  <r>
    <x v="0"/>
    <s v="voice"/>
    <d v="2025-12-23T00:00:00"/>
    <x v="1"/>
    <s v="2025-12-23 12:37:08"/>
    <s v="2025-12-23 12:37:42"/>
    <x v="1"/>
    <n v="12"/>
    <s v="0912651090"/>
    <s v="SYNNEX"/>
    <s v="Out"/>
    <m/>
    <m/>
    <s v="Agent Ended"/>
    <s v="sherry.lin"/>
    <s v="UNREACHABLE"/>
    <n v="32"/>
    <m/>
    <n v="33"/>
    <n v="1"/>
    <n v="22"/>
    <n v="10"/>
    <m/>
    <m/>
    <m/>
    <m/>
    <m/>
    <m/>
    <m/>
    <m/>
  </r>
  <r>
    <x v="0"/>
    <s v="voice"/>
    <d v="2025-12-23T00:00:00"/>
    <x v="1"/>
    <s v="2025-12-23 12:24:23"/>
    <s v="2025-12-23 12:25:09"/>
    <x v="1"/>
    <n v="12"/>
    <s v="0902013283"/>
    <s v="SYNNEX"/>
    <s v="Out"/>
    <m/>
    <m/>
    <s v="Agent Ended"/>
    <s v="sherry.lin"/>
    <s v="UNREACHABLE"/>
    <n v="45"/>
    <m/>
    <n v="45"/>
    <n v="1"/>
    <n v="35"/>
    <n v="10"/>
    <m/>
    <m/>
    <m/>
    <m/>
    <m/>
    <m/>
    <m/>
    <m/>
  </r>
  <r>
    <x v="0"/>
    <s v="voice"/>
    <d v="2025-12-23T00:00:00"/>
    <x v="1"/>
    <s v="2025-12-23 12:23:13"/>
    <s v="2025-12-23 12:24:11"/>
    <x v="1"/>
    <n v="12"/>
    <s v="0983578497"/>
    <s v="SYNNEX"/>
    <s v="Out"/>
    <m/>
    <m/>
    <s v="Agent Ended"/>
    <s v="sherry.lin"/>
    <s v="UNREACHABLE"/>
    <n v="57"/>
    <m/>
    <n v="57"/>
    <n v="2"/>
    <n v="37"/>
    <n v="20"/>
    <m/>
    <m/>
    <m/>
    <m/>
    <m/>
    <m/>
    <m/>
    <m/>
  </r>
  <r>
    <x v="0"/>
    <s v="voice"/>
    <d v="2025-12-23T00:00:00"/>
    <x v="1"/>
    <s v="2025-12-23 12:19:13"/>
    <s v="2025-12-23 12:19:52"/>
    <x v="1"/>
    <n v="12"/>
    <s v="0987539915"/>
    <s v="SYNNEX"/>
    <s v="Out"/>
    <m/>
    <m/>
    <s v="Agent Ended"/>
    <s v="sherry.lin"/>
    <s v="UNREACHABLE"/>
    <n v="37"/>
    <m/>
    <n v="37"/>
    <n v="1"/>
    <n v="22"/>
    <n v="15"/>
    <m/>
    <m/>
    <m/>
    <m/>
    <m/>
    <m/>
    <m/>
    <m/>
  </r>
  <r>
    <x v="0"/>
    <s v="voice"/>
    <d v="2025-12-23T00:00:00"/>
    <x v="1"/>
    <s v="2025-12-23 12:03:59"/>
    <s v="2025-12-23 12:05:32"/>
    <x v="1"/>
    <n v="12"/>
    <s v="150114PTC05375"/>
    <s v="SYNNEX"/>
    <s v="Out"/>
    <m/>
    <m/>
    <s v="Agent Ended"/>
    <s v="sherry.lin"/>
    <s v="UNREACHABLE"/>
    <n v="92"/>
    <m/>
    <n v="92"/>
    <n v="1"/>
    <n v="1"/>
    <n v="91"/>
    <m/>
    <m/>
    <m/>
    <m/>
    <m/>
    <m/>
    <m/>
    <m/>
  </r>
  <r>
    <x v="0"/>
    <s v="voice"/>
    <d v="2025-12-22T00:00:00"/>
    <x v="2"/>
    <s v="2025-12-22 17:21:04"/>
    <s v="2025-12-22 17:22:14"/>
    <x v="1"/>
    <n v="17"/>
    <s v="27855679"/>
    <s v="SYNNEX"/>
    <s v="Out"/>
    <m/>
    <m/>
    <s v="Agent Ended"/>
    <s v="JianKai.Ding"/>
    <s v="UNREACHABLE"/>
    <n v="69"/>
    <m/>
    <n v="69"/>
    <n v="1"/>
    <n v="2"/>
    <n v="67"/>
    <m/>
    <m/>
    <m/>
    <m/>
    <m/>
    <m/>
    <m/>
    <m/>
  </r>
  <r>
    <x v="0"/>
    <s v="voice"/>
    <d v="2025-12-22T00:00:00"/>
    <x v="2"/>
    <s v="2025-12-22 17:18:03"/>
    <s v="2025-12-22 17:20:20"/>
    <x v="1"/>
    <n v="17"/>
    <s v="0227855679"/>
    <s v="SYNNEX"/>
    <s v="Out"/>
    <m/>
    <m/>
    <s v="Agent Ended"/>
    <s v="JianKai.Ding"/>
    <s v="UNREACHABLE"/>
    <n v="134"/>
    <m/>
    <n v="134"/>
    <n v="2"/>
    <n v="8"/>
    <n v="126"/>
    <m/>
    <m/>
    <m/>
    <m/>
    <m/>
    <m/>
    <m/>
    <m/>
  </r>
  <r>
    <x v="0"/>
    <s v="voice"/>
    <d v="2025-12-22T00:00:00"/>
    <x v="2"/>
    <s v="2025-12-22 15:26:45"/>
    <s v="2025-12-22 15:28:40"/>
    <x v="1"/>
    <n v="15"/>
    <s v="087239323"/>
    <s v="SYNNEX"/>
    <s v="Out"/>
    <m/>
    <m/>
    <s v="Agent Ended"/>
    <s v="alex.chen"/>
    <s v="UNREACHABLE"/>
    <n v="112"/>
    <m/>
    <n v="113"/>
    <n v="2"/>
    <n v="43"/>
    <n v="69"/>
    <m/>
    <m/>
    <m/>
    <m/>
    <m/>
    <m/>
    <m/>
    <m/>
  </r>
  <r>
    <x v="0"/>
    <s v="voice"/>
    <d v="2025-12-22T00:00:00"/>
    <x v="2"/>
    <s v="2025-12-22 14:12:27"/>
    <s v="2025-12-22 14:14:50"/>
    <x v="1"/>
    <n v="14"/>
    <s v="0226728791"/>
    <s v="SYNNEX"/>
    <s v="Out"/>
    <m/>
    <m/>
    <s v="Agent Ended"/>
    <s v="rex.liao"/>
    <s v="UNREACHABLE"/>
    <n v="142"/>
    <m/>
    <n v="142"/>
    <n v="2"/>
    <n v="58"/>
    <n v="84"/>
    <m/>
    <m/>
    <m/>
    <m/>
    <m/>
    <m/>
    <m/>
    <m/>
  </r>
  <r>
    <x v="0"/>
    <s v="voice"/>
    <d v="2025-12-22T00:00:00"/>
    <x v="2"/>
    <s v="2025-12-22 12:55:24"/>
    <s v="2025-12-22 12:58:14"/>
    <x v="1"/>
    <n v="12"/>
    <s v="0226728791"/>
    <s v="SYNNEX"/>
    <s v="Out"/>
    <m/>
    <m/>
    <s v="Agent Ended"/>
    <s v="rex.liao"/>
    <s v="UNREACHABLE"/>
    <n v="169"/>
    <m/>
    <n v="168"/>
    <n v="1"/>
    <n v="58"/>
    <n v="111"/>
    <m/>
    <m/>
    <m/>
    <m/>
    <m/>
    <m/>
    <m/>
    <m/>
  </r>
  <r>
    <x v="0"/>
    <s v="voice"/>
    <d v="2025-12-22T00:00:00"/>
    <x v="2"/>
    <s v="2025-12-22 10:19:28"/>
    <s v="2025-12-22 10:20:45"/>
    <x v="0"/>
    <n v="10"/>
    <s v="0930081238"/>
    <s v="FET"/>
    <s v="Out"/>
    <m/>
    <m/>
    <s v="Agent Ended"/>
    <s v="JianKai.Ding"/>
    <s v="UNREACHABLE"/>
    <n v="76"/>
    <m/>
    <n v="76"/>
    <n v="1"/>
    <n v="1"/>
    <n v="75"/>
    <m/>
    <m/>
    <m/>
    <m/>
    <m/>
    <m/>
    <m/>
    <s v="Android"/>
  </r>
  <r>
    <x v="0"/>
    <s v="voice"/>
    <d v="2025-12-22T00:00:00"/>
    <x v="2"/>
    <s v="2025-12-22 10:18:04"/>
    <s v="2025-12-22 10:19:04"/>
    <x v="0"/>
    <n v="10"/>
    <s v="0930081238"/>
    <s v="FET"/>
    <s v="Out"/>
    <m/>
    <m/>
    <s v="Agent Ended"/>
    <s v="JianKai.Ding"/>
    <s v="UNREACHABLE"/>
    <n v="59"/>
    <m/>
    <n v="59"/>
    <n v="1"/>
    <n v="2"/>
    <n v="57"/>
    <m/>
    <m/>
    <m/>
    <m/>
    <m/>
    <m/>
    <m/>
    <s v="Android"/>
  </r>
  <r>
    <x v="0"/>
    <s v="voice"/>
    <d v="2025-12-19T00:00:00"/>
    <x v="3"/>
    <s v="2025-12-19 17:55:16"/>
    <s v="2025-12-19 17:58:40"/>
    <x v="1"/>
    <n v="17"/>
    <s v="076442083"/>
    <s v="CHT_HOME"/>
    <s v="Out"/>
    <m/>
    <m/>
    <s v="Agent Ended"/>
    <s v="Howard.Chen"/>
    <s v="UNREACHABLE"/>
    <n v="202"/>
    <m/>
    <n v="203"/>
    <n v="1"/>
    <n v="34"/>
    <n v="168"/>
    <m/>
    <m/>
    <m/>
    <m/>
    <m/>
    <m/>
    <m/>
    <m/>
  </r>
  <r>
    <x v="0"/>
    <s v="voice"/>
    <d v="2025-12-19T00:00:00"/>
    <x v="3"/>
    <s v="2025-12-19 14:23:17"/>
    <s v="2025-12-19 14:23:58"/>
    <x v="1"/>
    <n v="14"/>
    <s v="0982660858"/>
    <s v="SYNNEX"/>
    <s v="Out"/>
    <m/>
    <m/>
    <s v="Agent Ended"/>
    <s v="sherry.lin"/>
    <s v="UNREACHABLE"/>
    <n v="39"/>
    <m/>
    <n v="40"/>
    <n v="1"/>
    <n v="31"/>
    <n v="8"/>
    <m/>
    <m/>
    <m/>
    <m/>
    <m/>
    <m/>
    <m/>
    <m/>
  </r>
  <r>
    <x v="0"/>
    <s v="voice"/>
    <d v="2025-12-19T00:00:00"/>
    <x v="3"/>
    <s v="2025-12-19 14:22:27"/>
    <s v="2025-12-19 14:23:04"/>
    <x v="1"/>
    <n v="14"/>
    <s v="0981850882"/>
    <s v="SYNNEX"/>
    <s v="Out"/>
    <m/>
    <m/>
    <s v="Agent Ended"/>
    <s v="sherry.lin"/>
    <s v="UNREACHABLE"/>
    <n v="36"/>
    <m/>
    <n v="36"/>
    <n v="1"/>
    <n v="26"/>
    <n v="10"/>
    <m/>
    <m/>
    <m/>
    <m/>
    <m/>
    <m/>
    <m/>
    <m/>
  </r>
  <r>
    <x v="0"/>
    <s v="voice"/>
    <d v="2025-12-19T00:00:00"/>
    <x v="3"/>
    <s v="2025-12-19 14:21:36"/>
    <s v="2025-12-19 14:22:14"/>
    <x v="1"/>
    <n v="14"/>
    <s v="0981618729"/>
    <s v="SYNNEX"/>
    <s v="Out"/>
    <m/>
    <m/>
    <s v="Agent Ended"/>
    <s v="sherry.lin"/>
    <s v="UNREACHABLE"/>
    <n v="37"/>
    <m/>
    <n v="37"/>
    <n v="1"/>
    <n v="19"/>
    <n v="18"/>
    <m/>
    <m/>
    <m/>
    <m/>
    <m/>
    <m/>
    <m/>
    <m/>
  </r>
  <r>
    <x v="0"/>
    <s v="voice"/>
    <d v="2025-12-19T00:00:00"/>
    <x v="3"/>
    <s v="2025-12-19 14:19:33"/>
    <s v="2025-12-19 14:20:26"/>
    <x v="1"/>
    <n v="14"/>
    <s v="0907448543"/>
    <s v="SYNNEX"/>
    <s v="Out"/>
    <m/>
    <m/>
    <s v="Agent Ended"/>
    <s v="sherry.lin"/>
    <s v="UNREACHABLE"/>
    <n v="53"/>
    <m/>
    <n v="52"/>
    <n v="1"/>
    <n v="32"/>
    <n v="21"/>
    <m/>
    <m/>
    <m/>
    <m/>
    <m/>
    <m/>
    <m/>
    <m/>
  </r>
  <r>
    <x v="0"/>
    <s v="voice"/>
    <d v="2025-12-19T00:00:00"/>
    <x v="3"/>
    <s v="2025-12-19 14:14:24"/>
    <s v="2025-12-19 14:15:02"/>
    <x v="1"/>
    <n v="14"/>
    <s v="0906518745"/>
    <s v="SYNNEX"/>
    <s v="Out"/>
    <m/>
    <m/>
    <s v="Agent Ended"/>
    <s v="sherry.lin"/>
    <s v="UNREACHABLE"/>
    <n v="37"/>
    <m/>
    <n v="37"/>
    <n v="1"/>
    <n v="29"/>
    <n v="8"/>
    <m/>
    <m/>
    <m/>
    <m/>
    <m/>
    <m/>
    <m/>
    <m/>
  </r>
  <r>
    <x v="0"/>
    <s v="voice"/>
    <d v="2025-12-19T00:00:00"/>
    <x v="3"/>
    <s v="2025-12-19 14:12:28"/>
    <s v="2025-12-19 14:13:16"/>
    <x v="1"/>
    <n v="14"/>
    <s v="0902013283"/>
    <s v="SYNNEX"/>
    <s v="Out"/>
    <m/>
    <m/>
    <s v="Agent Ended"/>
    <s v="sherry.lin"/>
    <s v="UNREACHABLE"/>
    <n v="47"/>
    <m/>
    <n v="47"/>
    <n v="1"/>
    <n v="35"/>
    <n v="12"/>
    <m/>
    <m/>
    <m/>
    <m/>
    <m/>
    <m/>
    <m/>
    <m/>
  </r>
  <r>
    <x v="0"/>
    <s v="voice"/>
    <d v="2025-12-19T00:00:00"/>
    <x v="3"/>
    <s v="2025-12-19 14:11:33"/>
    <s v="2025-12-19 14:12:16"/>
    <x v="1"/>
    <n v="14"/>
    <s v="0931568938"/>
    <s v="SYNNEX"/>
    <s v="Out"/>
    <m/>
    <m/>
    <s v="Agent Ended"/>
    <s v="sherry.lin"/>
    <s v="UNREACHABLE"/>
    <n v="41"/>
    <m/>
    <n v="42"/>
    <n v="1"/>
    <n v="31"/>
    <n v="10"/>
    <m/>
    <m/>
    <m/>
    <m/>
    <m/>
    <m/>
    <m/>
    <m/>
  </r>
  <r>
    <x v="0"/>
    <s v="voice"/>
    <d v="2025-12-18T00:00:00"/>
    <x v="4"/>
    <s v="2025-12-18 15:36:13"/>
    <s v="2025-12-18 15:37:00"/>
    <x v="1"/>
    <n v="15"/>
    <s v="0975966998"/>
    <s v="SYNNEX"/>
    <s v="Out"/>
    <m/>
    <m/>
    <s v="Agent Ended"/>
    <s v="sherry.lin"/>
    <s v="UNREACHABLE"/>
    <n v="45"/>
    <m/>
    <n v="45"/>
    <n v="1"/>
    <n v="38"/>
    <n v="7"/>
    <m/>
    <m/>
    <m/>
    <m/>
    <m/>
    <m/>
    <m/>
    <m/>
  </r>
  <r>
    <x v="0"/>
    <s v="voice"/>
    <d v="2025-12-18T00:00:00"/>
    <x v="4"/>
    <s v="2025-12-18 12:40:21"/>
    <s v="2025-12-18 12:40:59"/>
    <x v="1"/>
    <n v="12"/>
    <s v="0913101567"/>
    <s v="SYNNEX"/>
    <s v="Out"/>
    <m/>
    <m/>
    <s v="Agent Ended"/>
    <s v="sherry.lin"/>
    <s v="UNREACHABLE"/>
    <n v="38"/>
    <m/>
    <n v="37"/>
    <n v="1"/>
    <n v="21"/>
    <n v="17"/>
    <m/>
    <m/>
    <m/>
    <m/>
    <m/>
    <m/>
    <m/>
    <m/>
  </r>
  <r>
    <x v="0"/>
    <s v="voice"/>
    <d v="2025-12-18T00:00:00"/>
    <x v="4"/>
    <s v="2025-12-18 12:39:22"/>
    <s v="2025-12-18 12:40:06"/>
    <x v="1"/>
    <n v="12"/>
    <s v="0975897177"/>
    <s v="SYNNEX"/>
    <s v="Out"/>
    <m/>
    <m/>
    <s v="Agent Ended"/>
    <s v="sherry.lin"/>
    <s v="UNREACHABLE"/>
    <n v="43"/>
    <m/>
    <n v="43"/>
    <n v="1"/>
    <n v="32"/>
    <n v="11"/>
    <m/>
    <m/>
    <m/>
    <m/>
    <m/>
    <m/>
    <m/>
    <m/>
  </r>
  <r>
    <x v="0"/>
    <s v="voice"/>
    <d v="2025-12-18T00:00:00"/>
    <x v="4"/>
    <s v="2025-12-18 12:35:34"/>
    <s v="2025-12-18 12:36:18"/>
    <x v="1"/>
    <n v="12"/>
    <s v="0928936198"/>
    <s v="SYNNEX"/>
    <s v="Out"/>
    <m/>
    <m/>
    <s v="Agent Ended"/>
    <s v="sherry.lin"/>
    <s v="UNREACHABLE"/>
    <n v="43"/>
    <m/>
    <n v="43"/>
    <n v="1"/>
    <n v="31"/>
    <n v="12"/>
    <m/>
    <m/>
    <m/>
    <m/>
    <m/>
    <m/>
    <m/>
    <m/>
  </r>
  <r>
    <x v="0"/>
    <s v="voice"/>
    <d v="2025-12-18T00:00:00"/>
    <x v="4"/>
    <s v="2025-12-18 12:29:59"/>
    <s v="2025-12-18 12:30:59"/>
    <x v="1"/>
    <n v="12"/>
    <s v="0952505615"/>
    <s v="SYNNEX"/>
    <s v="Out"/>
    <m/>
    <m/>
    <s v="Agent Ended"/>
    <s v="sherry.lin"/>
    <s v="UNREACHABLE"/>
    <n v="59"/>
    <m/>
    <n v="59"/>
    <n v="1"/>
    <n v="12"/>
    <n v="47"/>
    <m/>
    <m/>
    <m/>
    <m/>
    <m/>
    <m/>
    <m/>
    <m/>
  </r>
  <r>
    <x v="0"/>
    <s v="voice"/>
    <d v="2025-12-18T00:00:00"/>
    <x v="4"/>
    <s v="2025-12-18 12:13:17"/>
    <s v="2025-12-18 12:14:04"/>
    <x v="1"/>
    <n v="12"/>
    <s v="0925079232"/>
    <s v="SYNNEX"/>
    <s v="Out"/>
    <m/>
    <m/>
    <s v="Agent Ended"/>
    <s v="sherry.lin"/>
    <s v="UNREACHABLE"/>
    <n v="46"/>
    <m/>
    <n v="45"/>
    <n v="1"/>
    <n v="32"/>
    <n v="14"/>
    <m/>
    <m/>
    <m/>
    <m/>
    <m/>
    <m/>
    <m/>
    <m/>
  </r>
  <r>
    <x v="0"/>
    <s v="voice"/>
    <d v="2025-12-17T00:00:00"/>
    <x v="0"/>
    <s v="2025-12-17 16:23:56"/>
    <s v="2025-12-17 16:25:26"/>
    <x v="1"/>
    <n v="16"/>
    <s v="0989926950"/>
    <s v="SYNNEX"/>
    <s v="Out"/>
    <m/>
    <m/>
    <s v="Agent Ended"/>
    <s v="alex.chen"/>
    <s v="UNREACHABLE"/>
    <n v="89"/>
    <m/>
    <n v="88"/>
    <n v="1"/>
    <n v="28"/>
    <n v="61"/>
    <m/>
    <m/>
    <m/>
    <m/>
    <m/>
    <m/>
    <m/>
    <m/>
  </r>
  <r>
    <x v="0"/>
    <s v="voice"/>
    <d v="2025-12-17T00:00:00"/>
    <x v="0"/>
    <s v="2025-12-17 16:16:08"/>
    <s v="2025-12-17 16:17:44"/>
    <x v="1"/>
    <n v="16"/>
    <s v="0905437693"/>
    <s v="CHT_HOME"/>
    <s v="Out"/>
    <m/>
    <m/>
    <s v="Agent Ended"/>
    <s v="alex.chen"/>
    <s v="UNREACHABLE"/>
    <n v="95"/>
    <m/>
    <n v="95"/>
    <n v="1"/>
    <n v="27"/>
    <n v="68"/>
    <m/>
    <m/>
    <m/>
    <m/>
    <m/>
    <m/>
    <m/>
    <m/>
  </r>
  <r>
    <x v="0"/>
    <s v="voice"/>
    <d v="2025-12-17T00:00:00"/>
    <x v="0"/>
    <s v="2025-12-17 15:39:01"/>
    <s v="2025-12-17 15:40:42"/>
    <x v="1"/>
    <n v="15"/>
    <s v="0989926950"/>
    <s v="SYNNEX"/>
    <s v="Out"/>
    <m/>
    <m/>
    <s v="Agent Ended"/>
    <s v="alex.chen"/>
    <s v="UNREACHABLE"/>
    <n v="100"/>
    <m/>
    <n v="100"/>
    <n v="1"/>
    <n v="14"/>
    <n v="86"/>
    <m/>
    <m/>
    <m/>
    <m/>
    <m/>
    <m/>
    <m/>
    <m/>
  </r>
  <r>
    <x v="0"/>
    <s v="voice"/>
    <d v="2025-12-17T00:00:00"/>
    <x v="0"/>
    <s v="2025-12-17 14:44:30"/>
    <s v="2025-12-17 14:46:41"/>
    <x v="1"/>
    <n v="14"/>
    <s v="0925330417"/>
    <s v="SYNNEX"/>
    <s v="Out"/>
    <m/>
    <m/>
    <s v="Agent Ended"/>
    <s v="sherry.lin"/>
    <s v="UNREACHABLE"/>
    <n v="130"/>
    <m/>
    <n v="130"/>
    <n v="1"/>
    <n v="29"/>
    <n v="101"/>
    <m/>
    <m/>
    <m/>
    <m/>
    <m/>
    <m/>
    <m/>
    <m/>
  </r>
  <r>
    <x v="0"/>
    <s v="voice"/>
    <d v="2025-12-17T00:00:00"/>
    <x v="0"/>
    <s v="2025-12-17 14:43:35"/>
    <s v="2025-12-17 14:44:15"/>
    <x v="1"/>
    <n v="14"/>
    <s v="0978612525"/>
    <s v="SYNNEX"/>
    <s v="Out"/>
    <m/>
    <m/>
    <s v="Customer Ended"/>
    <s v="sherry.lin"/>
    <s v="UNREACHABLE"/>
    <n v="38"/>
    <m/>
    <n v="38"/>
    <n v="2"/>
    <n v="23"/>
    <n v="15"/>
    <m/>
    <m/>
    <m/>
    <m/>
    <m/>
    <m/>
    <m/>
    <m/>
  </r>
  <r>
    <x v="0"/>
    <s v="voice"/>
    <d v="2025-12-17T00:00:00"/>
    <x v="0"/>
    <s v="2025-12-17 14:42:33"/>
    <s v="2025-12-17 14:43:21"/>
    <x v="1"/>
    <n v="14"/>
    <s v="0979904275"/>
    <s v="SYNNEX"/>
    <s v="Out"/>
    <m/>
    <m/>
    <s v="Agent Ended"/>
    <s v="sherry.lin"/>
    <s v="UNREACHABLE"/>
    <n v="47"/>
    <m/>
    <n v="47"/>
    <n v="2"/>
    <n v="28"/>
    <n v="19"/>
    <m/>
    <m/>
    <m/>
    <m/>
    <m/>
    <m/>
    <m/>
    <m/>
  </r>
  <r>
    <x v="0"/>
    <s v="voice"/>
    <d v="2025-12-17T00:00:00"/>
    <x v="0"/>
    <s v="2025-12-17 14:36:09"/>
    <s v="2025-12-17 14:36:55"/>
    <x v="1"/>
    <n v="14"/>
    <s v="0976185416"/>
    <s v="SYNNEX"/>
    <s v="Out"/>
    <m/>
    <m/>
    <s v="Agent Ended"/>
    <s v="sherry.lin"/>
    <s v="UNREACHABLE"/>
    <n v="45"/>
    <m/>
    <n v="45"/>
    <n v="1"/>
    <n v="30"/>
    <n v="15"/>
    <m/>
    <m/>
    <m/>
    <m/>
    <m/>
    <m/>
    <m/>
    <m/>
  </r>
  <r>
    <x v="0"/>
    <s v="voice"/>
    <d v="2025-12-17T00:00:00"/>
    <x v="0"/>
    <s v="2025-12-17 14:35:13"/>
    <s v="2025-12-17 14:35:56"/>
    <x v="1"/>
    <n v="14"/>
    <s v="0982996355"/>
    <s v="SYNNEX"/>
    <s v="Out"/>
    <m/>
    <m/>
    <s v="Agent Ended"/>
    <s v="sherry.lin"/>
    <s v="UNREACHABLE"/>
    <n v="42"/>
    <m/>
    <n v="42"/>
    <n v="1"/>
    <n v="32"/>
    <n v="10"/>
    <m/>
    <m/>
    <m/>
    <m/>
    <m/>
    <m/>
    <m/>
    <m/>
  </r>
  <r>
    <x v="0"/>
    <s v="voice"/>
    <d v="2025-12-17T00:00:00"/>
    <x v="0"/>
    <s v="2025-12-17 14:20:01"/>
    <s v="2025-12-17 14:20:42"/>
    <x v="1"/>
    <n v="14"/>
    <s v="0960624917"/>
    <s v="SYNNEX"/>
    <s v="Out"/>
    <m/>
    <m/>
    <s v="Agent Ended"/>
    <s v="sherry.lin"/>
    <s v="UNREACHABLE"/>
    <n v="40"/>
    <m/>
    <n v="40"/>
    <n v="1"/>
    <n v="28"/>
    <n v="12"/>
    <m/>
    <m/>
    <m/>
    <m/>
    <m/>
    <m/>
    <m/>
    <m/>
  </r>
  <r>
    <x v="0"/>
    <s v="voice"/>
    <d v="2025-12-17T00:00:00"/>
    <x v="0"/>
    <s v="2025-12-17 14:18:54"/>
    <s v="2025-12-17 14:19:49"/>
    <x v="1"/>
    <n v="14"/>
    <s v="0988676780"/>
    <s v="SYNNEX"/>
    <s v="Out"/>
    <m/>
    <m/>
    <s v="Agent Ended"/>
    <s v="sherry.lin"/>
    <s v="UNREACHABLE"/>
    <n v="53"/>
    <m/>
    <n v="53"/>
    <n v="2"/>
    <n v="35"/>
    <n v="18"/>
    <m/>
    <m/>
    <m/>
    <m/>
    <m/>
    <m/>
    <m/>
    <m/>
  </r>
  <r>
    <x v="0"/>
    <s v="voice"/>
    <d v="2025-12-17T00:00:00"/>
    <x v="0"/>
    <s v="2025-12-17 12:48:26"/>
    <s v="2025-12-17 12:49:05"/>
    <x v="1"/>
    <n v="12"/>
    <s v="0982660858"/>
    <s v="SYNNEX"/>
    <s v="Out"/>
    <m/>
    <m/>
    <s v="Agent Ended"/>
    <s v="sherry.lin"/>
    <s v="UNREACHABLE"/>
    <n v="38"/>
    <m/>
    <n v="38"/>
    <n v="1"/>
    <n v="31"/>
    <n v="7"/>
    <m/>
    <m/>
    <m/>
    <m/>
    <m/>
    <m/>
    <m/>
    <m/>
  </r>
  <r>
    <x v="0"/>
    <s v="voice"/>
    <d v="2025-12-17T00:00:00"/>
    <x v="0"/>
    <s v="2025-12-17 12:47:20"/>
    <s v="2025-12-17 12:48:02"/>
    <x v="1"/>
    <n v="12"/>
    <s v="0981850882"/>
    <s v="SYNNEX"/>
    <s v="Out"/>
    <m/>
    <m/>
    <s v="Agent Ended"/>
    <s v="sherry.lin"/>
    <s v="UNREACHABLE"/>
    <n v="41"/>
    <m/>
    <n v="41"/>
    <n v="1"/>
    <n v="30"/>
    <n v="11"/>
    <m/>
    <m/>
    <m/>
    <m/>
    <m/>
    <m/>
    <m/>
    <m/>
  </r>
  <r>
    <x v="0"/>
    <s v="voice"/>
    <d v="2025-12-17T00:00:00"/>
    <x v="0"/>
    <s v="2025-12-17 12:45:20"/>
    <s v="2025-12-17 12:46:01"/>
    <x v="1"/>
    <n v="12"/>
    <s v="0981618729"/>
    <s v="SYNNEX"/>
    <s v="Out"/>
    <m/>
    <m/>
    <s v="Agent Ended"/>
    <s v="sherry.lin"/>
    <s v="UNREACHABLE"/>
    <n v="39"/>
    <m/>
    <n v="40"/>
    <n v="1"/>
    <n v="27"/>
    <n v="12"/>
    <m/>
    <m/>
    <m/>
    <m/>
    <m/>
    <m/>
    <m/>
    <m/>
  </r>
  <r>
    <x v="0"/>
    <s v="voice"/>
    <d v="2025-12-17T00:00:00"/>
    <x v="0"/>
    <s v="2025-12-17 12:35:03"/>
    <s v="2025-12-17 12:35:43"/>
    <x v="1"/>
    <n v="12"/>
    <s v="0907448543"/>
    <s v="SYNNEX"/>
    <s v="Out"/>
    <m/>
    <m/>
    <s v="Agent Ended"/>
    <s v="sherry.lin"/>
    <s v="UNREACHABLE"/>
    <n v="39"/>
    <m/>
    <n v="39"/>
    <n v="2"/>
    <n v="30"/>
    <n v="9"/>
    <m/>
    <m/>
    <m/>
    <m/>
    <m/>
    <m/>
    <m/>
    <m/>
  </r>
  <r>
    <x v="0"/>
    <s v="voice"/>
    <d v="2025-12-17T00:00:00"/>
    <x v="0"/>
    <s v="2025-12-17 12:33:50"/>
    <s v="2025-12-17 12:34:47"/>
    <x v="1"/>
    <n v="12"/>
    <s v="0906089793"/>
    <s v="SYNNEX"/>
    <s v="Out"/>
    <m/>
    <m/>
    <s v="Agent Ended"/>
    <s v="sherry.lin"/>
    <s v="UNREACHABLE"/>
    <n v="56"/>
    <m/>
    <n v="55"/>
    <n v="2"/>
    <n v="37"/>
    <n v="19"/>
    <m/>
    <m/>
    <m/>
    <m/>
    <m/>
    <m/>
    <m/>
    <m/>
  </r>
  <r>
    <x v="0"/>
    <s v="voice"/>
    <d v="2025-12-16T00:00:00"/>
    <x v="1"/>
    <s v="2025-12-16 17:05:05"/>
    <s v="2025-12-16 17:06:26"/>
    <x v="1"/>
    <n v="17"/>
    <s v="0978899002"/>
    <s v="SYNNEX"/>
    <s v="Out"/>
    <m/>
    <m/>
    <s v="Agent Ended"/>
    <s v="evan.liu"/>
    <s v="UNREACHABLE"/>
    <n v="79"/>
    <m/>
    <n v="79"/>
    <n v="2"/>
    <n v="25"/>
    <n v="54"/>
    <m/>
    <m/>
    <m/>
    <m/>
    <m/>
    <m/>
    <m/>
    <m/>
  </r>
  <r>
    <x v="0"/>
    <s v="voice"/>
    <d v="2025-12-16T00:00:00"/>
    <x v="1"/>
    <s v="2025-12-16 15:16:58"/>
    <s v="2025-12-16 15:18:23"/>
    <x v="1"/>
    <n v="15"/>
    <s v="0989926950"/>
    <s v="SYNNEX"/>
    <s v="Out"/>
    <m/>
    <m/>
    <s v="Agent Ended"/>
    <s v="alex.chen"/>
    <s v="UNREACHABLE"/>
    <n v="83"/>
    <m/>
    <n v="84"/>
    <n v="2"/>
    <n v="29"/>
    <n v="54"/>
    <m/>
    <m/>
    <m/>
    <m/>
    <m/>
    <m/>
    <m/>
    <m/>
  </r>
  <r>
    <x v="0"/>
    <s v="voice"/>
    <d v="2025-12-16T00:00:00"/>
    <x v="1"/>
    <s v="2025-12-16 13:27:46"/>
    <s v="2025-12-16 13:29:10"/>
    <x v="1"/>
    <n v="13"/>
    <s v="033315898"/>
    <s v="SYNNEX"/>
    <s v="Out"/>
    <m/>
    <m/>
    <s v="Agent Ended"/>
    <s v="alex.chen"/>
    <s v="UNREACHABLE"/>
    <n v="82"/>
    <m/>
    <n v="83"/>
    <n v="1"/>
    <n v="3"/>
    <n v="79"/>
    <m/>
    <m/>
    <m/>
    <m/>
    <m/>
    <m/>
    <m/>
    <m/>
  </r>
  <r>
    <x v="0"/>
    <s v="voice"/>
    <d v="2025-12-16T00:00:00"/>
    <x v="1"/>
    <s v="2025-12-16 12:48:06"/>
    <s v="2025-12-16 12:49:57"/>
    <x v="1"/>
    <n v="12"/>
    <s v="0425298208"/>
    <s v="SYNNEX"/>
    <s v="Out"/>
    <m/>
    <m/>
    <s v="Agent Ended"/>
    <s v="rex.liao"/>
    <s v="UNREACHABLE"/>
    <n v="111"/>
    <m/>
    <n v="110"/>
    <n v="1"/>
    <n v="8"/>
    <n v="103"/>
    <m/>
    <m/>
    <m/>
    <m/>
    <m/>
    <m/>
    <m/>
    <m/>
  </r>
  <r>
    <x v="0"/>
    <s v="voice"/>
    <d v="2025-12-16T00:00:00"/>
    <x v="1"/>
    <s v="2025-12-16 12:37:14"/>
    <s v="2025-12-16 12:38:46"/>
    <x v="1"/>
    <n v="12"/>
    <s v="0989926950"/>
    <s v="SYNNEX"/>
    <s v="Out"/>
    <m/>
    <m/>
    <s v="Agent Ended"/>
    <s v="alex.chen"/>
    <s v="UNREACHABLE"/>
    <n v="91"/>
    <m/>
    <n v="90"/>
    <n v="1"/>
    <n v="30"/>
    <n v="61"/>
    <m/>
    <m/>
    <m/>
    <m/>
    <m/>
    <m/>
    <m/>
    <m/>
  </r>
  <r>
    <x v="0"/>
    <s v="voice"/>
    <d v="2025-12-15T00:00:00"/>
    <x v="2"/>
    <s v="2025-12-15 20:45:26"/>
    <s v="2025-12-15 20:46:57"/>
    <x v="1"/>
    <n v="20"/>
    <s v="0287729016"/>
    <s v="SYNNEX"/>
    <s v="Out"/>
    <m/>
    <m/>
    <s v="Agent Ended"/>
    <s v="Howard.Chen"/>
    <s v="UNREACHABLE"/>
    <n v="89"/>
    <m/>
    <n v="89"/>
    <n v="2"/>
    <n v="56"/>
    <n v="33"/>
    <m/>
    <m/>
    <m/>
    <m/>
    <m/>
    <m/>
    <m/>
    <m/>
  </r>
  <r>
    <x v="0"/>
    <s v="voice"/>
    <d v="2025-12-15T00:00:00"/>
    <x v="2"/>
    <s v="2025-12-15 20:28:16"/>
    <s v="2025-12-15 20:29:58"/>
    <x v="1"/>
    <n v="20"/>
    <s v="0915169396"/>
    <s v="SYNNEX"/>
    <s v="Out"/>
    <m/>
    <m/>
    <s v="Agent Ended"/>
    <s v="Howard.Chen"/>
    <s v="UNREACHABLE"/>
    <n v="100"/>
    <m/>
    <n v="100"/>
    <n v="2"/>
    <n v="57"/>
    <n v="43"/>
    <m/>
    <m/>
    <m/>
    <m/>
    <m/>
    <m/>
    <m/>
    <m/>
  </r>
  <r>
    <x v="0"/>
    <s v="voice"/>
    <d v="2025-12-15T00:00:00"/>
    <x v="2"/>
    <s v="2025-12-15 20:16:32"/>
    <s v="2025-12-15 20:17:55"/>
    <x v="1"/>
    <n v="20"/>
    <s v="0287729016"/>
    <s v="SYNNEX"/>
    <s v="Out"/>
    <m/>
    <m/>
    <s v="Agent Ended"/>
    <s v="Howard.Chen"/>
    <s v="UNREACHABLE"/>
    <n v="81"/>
    <m/>
    <n v="82"/>
    <n v="1"/>
    <n v="57"/>
    <n v="24"/>
    <m/>
    <m/>
    <m/>
    <m/>
    <m/>
    <m/>
    <m/>
    <m/>
  </r>
  <r>
    <x v="0"/>
    <s v="voice"/>
    <d v="2025-12-15T00:00:00"/>
    <x v="2"/>
    <s v="2025-12-15 17:32:58"/>
    <s v="2025-12-15 17:35:34"/>
    <x v="1"/>
    <n v="17"/>
    <s v="0988495475"/>
    <s v="SYNNEX"/>
    <s v="Out"/>
    <m/>
    <m/>
    <s v="Agent Ended"/>
    <s v="alex.chen"/>
    <s v="UNREACHABLE"/>
    <n v="155"/>
    <m/>
    <n v="155"/>
    <n v="1"/>
    <n v="56"/>
    <n v="99"/>
    <m/>
    <m/>
    <m/>
    <m/>
    <m/>
    <m/>
    <m/>
    <m/>
  </r>
  <r>
    <x v="0"/>
    <s v="voice"/>
    <d v="2025-12-15T00:00:00"/>
    <x v="2"/>
    <s v="2025-12-15 17:10:03"/>
    <s v="2025-12-15 17:12:07"/>
    <x v="1"/>
    <n v="17"/>
    <s v="055339123"/>
    <s v="SYNNEX"/>
    <s v="Out"/>
    <m/>
    <m/>
    <s v="Agent Ended"/>
    <s v="rex.liao"/>
    <s v="UNREACHABLE"/>
    <n v="123"/>
    <m/>
    <n v="123"/>
    <n v="1"/>
    <n v="8"/>
    <n v="115"/>
    <m/>
    <m/>
    <m/>
    <m/>
    <m/>
    <m/>
    <m/>
    <m/>
  </r>
  <r>
    <x v="0"/>
    <s v="voice"/>
    <d v="2025-12-15T00:00:00"/>
    <x v="2"/>
    <s v="2025-12-15 15:07:47"/>
    <s v="2025-12-15 15:09:05"/>
    <x v="1"/>
    <n v="15"/>
    <s v="0989926950"/>
    <s v="SYNNEX"/>
    <s v="Out"/>
    <m/>
    <m/>
    <s v="Agent Ended"/>
    <s v="alex.chen"/>
    <s v="UNREACHABLE"/>
    <n v="76"/>
    <m/>
    <n v="76"/>
    <n v="1"/>
    <n v="23"/>
    <n v="53"/>
    <m/>
    <m/>
    <m/>
    <m/>
    <m/>
    <m/>
    <m/>
    <m/>
  </r>
  <r>
    <x v="0"/>
    <s v="voice"/>
    <d v="2025-12-15T00:00:00"/>
    <x v="2"/>
    <s v="2025-12-15 14:04:48"/>
    <s v="2025-12-15 14:07:24"/>
    <x v="1"/>
    <n v="14"/>
    <s v="0989987525"/>
    <s v="SYNNEX"/>
    <s v="Out"/>
    <m/>
    <m/>
    <s v="Agent Ended"/>
    <s v="rex.liao"/>
    <s v="UNREACHABLE"/>
    <n v="154"/>
    <m/>
    <n v="154"/>
    <n v="1"/>
    <n v="58"/>
    <n v="96"/>
    <m/>
    <m/>
    <m/>
    <m/>
    <m/>
    <m/>
    <m/>
    <m/>
  </r>
  <r>
    <x v="0"/>
    <s v="voice"/>
    <d v="2025-12-15T00:00:00"/>
    <x v="2"/>
    <s v="2025-12-15 12:27:45"/>
    <s v="2025-12-15 12:29:20"/>
    <x v="1"/>
    <n v="12"/>
    <s v="0989926950"/>
    <s v="SYNNEX"/>
    <s v="Out"/>
    <m/>
    <m/>
    <s v="Agent Ended"/>
    <s v="alex.chen"/>
    <s v="UNREACHABLE"/>
    <n v="94"/>
    <m/>
    <n v="94"/>
    <n v="1"/>
    <n v="28"/>
    <n v="66"/>
    <m/>
    <m/>
    <m/>
    <m/>
    <m/>
    <m/>
    <m/>
    <m/>
  </r>
  <r>
    <x v="0"/>
    <s v="voice"/>
    <d v="2025-12-15T00:00:00"/>
    <x v="2"/>
    <s v="2025-12-15 12:15:48"/>
    <s v="2025-12-15 12:17:57"/>
    <x v="1"/>
    <n v="12"/>
    <s v="0915169396"/>
    <s v="SYNNEX"/>
    <s v="Out"/>
    <m/>
    <m/>
    <s v="Agent Ended"/>
    <s v="JianKai.Ding"/>
    <s v="UNREACHABLE"/>
    <n v="127"/>
    <m/>
    <n v="128"/>
    <n v="1"/>
    <n v="57"/>
    <n v="70"/>
    <m/>
    <m/>
    <m/>
    <m/>
    <m/>
    <m/>
    <m/>
    <m/>
  </r>
  <r>
    <x v="0"/>
    <s v="voice"/>
    <d v="2025-12-12T00:00:00"/>
    <x v="3"/>
    <s v="2025-12-12 19:00:52"/>
    <s v="2025-12-12 19:01:31"/>
    <x v="1"/>
    <n v="19"/>
    <s v="0989926950"/>
    <s v="SYNNEX"/>
    <s v="Out"/>
    <m/>
    <m/>
    <s v="Agent Ended"/>
    <s v="Howard.Chen"/>
    <s v="UNREACHABLE"/>
    <n v="37"/>
    <m/>
    <n v="37"/>
    <n v="2"/>
    <n v="28"/>
    <n v="9"/>
    <m/>
    <m/>
    <m/>
    <m/>
    <m/>
    <m/>
    <m/>
    <m/>
  </r>
  <r>
    <x v="0"/>
    <s v="voice"/>
    <d v="2025-12-12T00:00:00"/>
    <x v="3"/>
    <s v="2025-12-12 16:26:12"/>
    <s v="2025-12-12 16:28:12"/>
    <x v="1"/>
    <n v="16"/>
    <s v="0928753983"/>
    <s v="SYNNEX"/>
    <s v="Out"/>
    <m/>
    <m/>
    <s v="Agent Ended"/>
    <s v="alex.chen"/>
    <s v="UNREACHABLE"/>
    <n v="119"/>
    <m/>
    <n v="119"/>
    <n v="1"/>
    <n v="32"/>
    <n v="87"/>
    <m/>
    <m/>
    <m/>
    <m/>
    <m/>
    <m/>
    <m/>
    <m/>
  </r>
  <r>
    <x v="0"/>
    <s v="voice"/>
    <d v="2025-12-12T00:00:00"/>
    <x v="3"/>
    <s v="2025-12-12 16:03:44"/>
    <s v="2025-12-12 16:04:43"/>
    <x v="1"/>
    <n v="16"/>
    <s v="0989926950"/>
    <s v="SYNNEX"/>
    <s v="Out"/>
    <m/>
    <m/>
    <s v="Agent Ended"/>
    <s v="Howard.Chen"/>
    <s v="UNREACHABLE"/>
    <n v="58"/>
    <m/>
    <n v="57"/>
    <n v="1"/>
    <n v="30"/>
    <n v="28"/>
    <m/>
    <m/>
    <m/>
    <m/>
    <m/>
    <m/>
    <m/>
    <m/>
  </r>
  <r>
    <x v="0"/>
    <s v="voice"/>
    <d v="2025-12-12T00:00:00"/>
    <x v="3"/>
    <s v="2025-12-12 16:01:24"/>
    <s v="2025-12-12 16:02:09"/>
    <x v="1"/>
    <n v="16"/>
    <s v="0958955778"/>
    <s v="SYNNEX"/>
    <s v="Out"/>
    <m/>
    <m/>
    <s v="Agent Ended"/>
    <s v="sherry.lin"/>
    <s v="UNREACHABLE"/>
    <n v="45"/>
    <m/>
    <n v="44"/>
    <n v="1"/>
    <n v="22"/>
    <n v="23"/>
    <m/>
    <m/>
    <m/>
    <m/>
    <m/>
    <m/>
    <m/>
    <m/>
  </r>
  <r>
    <x v="0"/>
    <s v="voice"/>
    <d v="2025-12-12T00:00:00"/>
    <x v="3"/>
    <s v="2025-12-12 15:57:35"/>
    <s v="2025-12-12 15:58:48"/>
    <x v="1"/>
    <n v="15"/>
    <s v="0983921908"/>
    <s v="SYNNEX"/>
    <s v="Out"/>
    <m/>
    <m/>
    <s v="Agent Ended"/>
    <s v="amber.wang"/>
    <s v="UNREACHABLE"/>
    <n v="72"/>
    <m/>
    <n v="72"/>
    <n v="1"/>
    <n v="34"/>
    <n v="38"/>
    <m/>
    <m/>
    <m/>
    <m/>
    <m/>
    <m/>
    <m/>
    <m/>
  </r>
  <r>
    <x v="0"/>
    <s v="voice"/>
    <d v="2025-12-12T00:00:00"/>
    <x v="3"/>
    <s v="2025-12-12 12:22:04"/>
    <s v="2025-12-12 12:22:46"/>
    <x v="1"/>
    <n v="12"/>
    <s v="0981928368"/>
    <s v="SYNNEX"/>
    <s v="Out"/>
    <m/>
    <m/>
    <s v="Agent Ended"/>
    <s v="sherry.lin"/>
    <s v="UNREACHABLE"/>
    <n v="40"/>
    <m/>
    <n v="40"/>
    <n v="1"/>
    <n v="34"/>
    <n v="6"/>
    <m/>
    <m/>
    <m/>
    <m/>
    <m/>
    <m/>
    <m/>
    <m/>
  </r>
  <r>
    <x v="0"/>
    <s v="voice"/>
    <d v="2025-12-12T00:00:00"/>
    <x v="3"/>
    <s v="2025-12-12 12:21:11"/>
    <s v="2025-12-12 12:21:47"/>
    <x v="1"/>
    <n v="12"/>
    <s v="0927016913"/>
    <s v="SYNNEX"/>
    <s v="Out"/>
    <m/>
    <m/>
    <s v="Agent Ended"/>
    <s v="sherry.lin"/>
    <s v="UNREACHABLE"/>
    <n v="34"/>
    <m/>
    <n v="35"/>
    <n v="1"/>
    <n v="26"/>
    <n v="8"/>
    <m/>
    <m/>
    <m/>
    <m/>
    <m/>
    <m/>
    <m/>
    <m/>
  </r>
  <r>
    <x v="0"/>
    <s v="voice"/>
    <d v="2025-12-12T00:00:00"/>
    <x v="3"/>
    <s v="2025-12-12 12:15:21"/>
    <s v="2025-12-12 12:16:02"/>
    <x v="1"/>
    <n v="12"/>
    <s v="0926624071"/>
    <s v="SYNNEX"/>
    <s v="Out"/>
    <m/>
    <m/>
    <s v="Agent Ended"/>
    <s v="sherry.lin"/>
    <s v="UNREACHABLE"/>
    <n v="40"/>
    <m/>
    <n v="40"/>
    <n v="1"/>
    <n v="34"/>
    <n v="6"/>
    <m/>
    <m/>
    <m/>
    <m/>
    <m/>
    <m/>
    <m/>
    <m/>
  </r>
  <r>
    <x v="0"/>
    <s v="voice"/>
    <d v="2025-12-12T00:00:00"/>
    <x v="3"/>
    <s v="2025-12-12 12:11:24"/>
    <s v="2025-12-12 12:12:48"/>
    <x v="1"/>
    <n v="12"/>
    <s v="0902358585"/>
    <s v="SYNNEX"/>
    <s v="Out"/>
    <m/>
    <m/>
    <s v="Agent Ended"/>
    <s v="sherry.lin"/>
    <s v="UNREACHABLE"/>
    <n v="83"/>
    <m/>
    <n v="83"/>
    <n v="1"/>
    <n v="39"/>
    <n v="44"/>
    <m/>
    <m/>
    <m/>
    <m/>
    <m/>
    <m/>
    <m/>
    <m/>
  </r>
  <r>
    <x v="0"/>
    <s v="voice"/>
    <d v="2025-12-12T00:00:00"/>
    <x v="3"/>
    <s v="2025-12-12 12:06:15"/>
    <s v="2025-12-12 12:07:01"/>
    <x v="1"/>
    <n v="12"/>
    <s v="0989901668"/>
    <s v="SYNNEX"/>
    <s v="Out"/>
    <m/>
    <m/>
    <s v="Agent Ended"/>
    <s v="sherry.lin"/>
    <s v="UNREACHABLE"/>
    <n v="44"/>
    <m/>
    <n v="45"/>
    <n v="1"/>
    <n v="30"/>
    <n v="14"/>
    <m/>
    <m/>
    <m/>
    <m/>
    <m/>
    <m/>
    <m/>
    <m/>
  </r>
  <r>
    <x v="0"/>
    <s v="voice"/>
    <d v="2025-12-11T00:00:00"/>
    <x v="4"/>
    <s v="2025-12-11 15:41:36"/>
    <s v="2025-12-11 15:43:11"/>
    <x v="1"/>
    <n v="15"/>
    <s v="0989926950"/>
    <s v="SYNNEX"/>
    <s v="Out"/>
    <m/>
    <m/>
    <s v="Agent Ended"/>
    <s v="alex.chen"/>
    <s v="UNREACHABLE"/>
    <n v="93"/>
    <m/>
    <n v="94"/>
    <n v="1"/>
    <n v="30"/>
    <n v="63"/>
    <m/>
    <m/>
    <m/>
    <m/>
    <m/>
    <m/>
    <m/>
    <m/>
  </r>
  <r>
    <x v="0"/>
    <s v="voice"/>
    <d v="2025-12-11T00:00:00"/>
    <x v="4"/>
    <s v="2025-12-11 14:37:08"/>
    <s v="2025-12-11 14:39:14"/>
    <x v="1"/>
    <n v="14"/>
    <s v="0989987525"/>
    <s v="SYNNEX"/>
    <s v="Out"/>
    <m/>
    <m/>
    <s v="Agent Ended"/>
    <s v="JianKai.Ding"/>
    <s v="UNREACHABLE"/>
    <n v="125"/>
    <m/>
    <n v="125"/>
    <n v="1"/>
    <n v="57"/>
    <n v="68"/>
    <m/>
    <m/>
    <m/>
    <m/>
    <m/>
    <m/>
    <m/>
    <m/>
  </r>
  <r>
    <x v="0"/>
    <s v="voice"/>
    <d v="2025-12-11T00:00:00"/>
    <x v="4"/>
    <s v="2025-12-11 13:03:40"/>
    <s v="2025-12-11 13:04:57"/>
    <x v="1"/>
    <n v="13"/>
    <s v="0989926950"/>
    <s v="SYNNEX"/>
    <s v="Out"/>
    <m/>
    <m/>
    <s v="Agent Ended"/>
    <s v="alex.chen"/>
    <s v="UNREACHABLE"/>
    <n v="76"/>
    <m/>
    <n v="76"/>
    <n v="1"/>
    <n v="32"/>
    <n v="44"/>
    <m/>
    <m/>
    <m/>
    <m/>
    <m/>
    <m/>
    <m/>
    <m/>
  </r>
  <r>
    <x v="0"/>
    <s v="voice"/>
    <d v="2025-12-11T00:00:00"/>
    <x v="4"/>
    <s v="2025-12-11 12:14:01"/>
    <s v="2025-12-11 12:14:34"/>
    <x v="1"/>
    <n v="12"/>
    <s v="0910780038"/>
    <s v="SYNNEX"/>
    <s v="Out"/>
    <m/>
    <m/>
    <s v="Agent Ended"/>
    <s v="sherry.lin"/>
    <s v="UNREACHABLE"/>
    <n v="32"/>
    <m/>
    <n v="32"/>
    <n v="1"/>
    <n v="25"/>
    <n v="7"/>
    <m/>
    <m/>
    <m/>
    <m/>
    <m/>
    <m/>
    <m/>
    <m/>
  </r>
  <r>
    <x v="0"/>
    <s v="voice"/>
    <d v="2025-12-11T00:00:00"/>
    <x v="4"/>
    <s v="2025-12-11 12:13:11"/>
    <s v="2025-12-11 12:13:46"/>
    <x v="1"/>
    <n v="12"/>
    <s v="0919169872"/>
    <s v="SYNNEX"/>
    <s v="Out"/>
    <m/>
    <m/>
    <s v="Agent Ended"/>
    <s v="sherry.lin"/>
    <s v="UNREACHABLE"/>
    <n v="34"/>
    <m/>
    <n v="34"/>
    <n v="1"/>
    <n v="27"/>
    <n v="7"/>
    <m/>
    <m/>
    <m/>
    <m/>
    <m/>
    <m/>
    <m/>
    <m/>
  </r>
  <r>
    <x v="0"/>
    <s v="voice"/>
    <d v="2025-12-11T00:00:00"/>
    <x v="4"/>
    <s v="2025-12-11 12:12:19"/>
    <s v="2025-12-11 12:12:59"/>
    <x v="1"/>
    <n v="12"/>
    <s v="0968527889"/>
    <s v="SYNNEX"/>
    <s v="Out"/>
    <m/>
    <m/>
    <s v="Agent Ended"/>
    <s v="sherry.lin"/>
    <s v="UNREACHABLE"/>
    <n v="39"/>
    <m/>
    <n v="39"/>
    <n v="1"/>
    <n v="33"/>
    <n v="6"/>
    <m/>
    <m/>
    <m/>
    <m/>
    <m/>
    <m/>
    <m/>
    <m/>
  </r>
  <r>
    <x v="0"/>
    <s v="voice"/>
    <d v="2025-12-11T00:00:00"/>
    <x v="4"/>
    <s v="2025-12-11 12:11:13"/>
    <s v="2025-12-11 12:11:52"/>
    <x v="1"/>
    <n v="12"/>
    <s v="0970091730"/>
    <s v="SYNNEX"/>
    <s v="Out"/>
    <m/>
    <m/>
    <s v="Agent Ended"/>
    <s v="sherry.lin"/>
    <s v="UNREACHABLE"/>
    <n v="38"/>
    <m/>
    <n v="38"/>
    <n v="1"/>
    <n v="14"/>
    <n v="24"/>
    <m/>
    <m/>
    <m/>
    <m/>
    <m/>
    <m/>
    <m/>
    <m/>
  </r>
  <r>
    <x v="0"/>
    <s v="voice"/>
    <d v="2025-12-11T00:00:00"/>
    <x v="4"/>
    <s v="2025-12-11 12:10:28"/>
    <s v="2025-12-11 12:11:02"/>
    <x v="1"/>
    <n v="12"/>
    <s v="0987897228"/>
    <s v="SYNNEX"/>
    <s v="Out"/>
    <m/>
    <m/>
    <s v="Agent Ended"/>
    <s v="sherry.lin"/>
    <s v="UNREACHABLE"/>
    <n v="33"/>
    <m/>
    <n v="33"/>
    <n v="1"/>
    <n v="11"/>
    <n v="22"/>
    <m/>
    <m/>
    <m/>
    <m/>
    <m/>
    <m/>
    <m/>
    <m/>
  </r>
  <r>
    <x v="0"/>
    <s v="voice"/>
    <d v="2025-12-11T00:00:00"/>
    <x v="4"/>
    <s v="2025-12-11 12:09:03"/>
    <s v="2025-12-11 12:09:43"/>
    <x v="1"/>
    <n v="12"/>
    <s v="0919783717"/>
    <s v="SYNNEX"/>
    <s v="Out"/>
    <m/>
    <m/>
    <s v="Agent Ended"/>
    <s v="sherry.lin"/>
    <s v="UNREACHABLE"/>
    <n v="38"/>
    <m/>
    <n v="38"/>
    <n v="2"/>
    <n v="23"/>
    <n v="15"/>
    <m/>
    <m/>
    <m/>
    <m/>
    <m/>
    <m/>
    <m/>
    <m/>
  </r>
  <r>
    <x v="0"/>
    <s v="voice"/>
    <d v="2025-12-11T00:00:00"/>
    <x v="4"/>
    <s v="2025-12-11 12:08:02"/>
    <s v="2025-12-11 12:08:49"/>
    <x v="1"/>
    <n v="12"/>
    <s v="0985810310"/>
    <s v="SYNNEX"/>
    <s v="Out"/>
    <m/>
    <m/>
    <s v="Agent Ended"/>
    <s v="sherry.lin"/>
    <s v="UNREACHABLE"/>
    <n v="45"/>
    <m/>
    <n v="46"/>
    <n v="1"/>
    <n v="36"/>
    <n v="9"/>
    <m/>
    <m/>
    <m/>
    <m/>
    <m/>
    <m/>
    <m/>
    <m/>
  </r>
  <r>
    <x v="0"/>
    <s v="voice"/>
    <d v="2025-12-11T00:00:00"/>
    <x v="4"/>
    <s v="2025-12-11 12:05:25"/>
    <s v="2025-12-11 12:06:06"/>
    <x v="1"/>
    <n v="12"/>
    <s v="0912651090"/>
    <s v="SYNNEX"/>
    <s v="Out"/>
    <m/>
    <m/>
    <s v="Agent Ended"/>
    <s v="sherry.lin"/>
    <s v="UNREACHABLE"/>
    <n v="38"/>
    <m/>
    <n v="38"/>
    <n v="3"/>
    <n v="20"/>
    <n v="18"/>
    <m/>
    <m/>
    <m/>
    <m/>
    <m/>
    <m/>
    <m/>
    <m/>
  </r>
  <r>
    <x v="0"/>
    <s v="voice"/>
    <d v="2025-12-11T00:00:00"/>
    <x v="4"/>
    <s v="2025-12-11 12:04:30"/>
    <s v="2025-12-11 12:05:14"/>
    <x v="1"/>
    <n v="12"/>
    <s v="0919503887"/>
    <s v="SYNNEX"/>
    <s v="Out"/>
    <m/>
    <m/>
    <s v="Agent Ended"/>
    <s v="sherry.lin"/>
    <s v="UNREACHABLE"/>
    <n v="42"/>
    <m/>
    <n v="42"/>
    <n v="1"/>
    <n v="29"/>
    <n v="13"/>
    <m/>
    <m/>
    <m/>
    <m/>
    <m/>
    <m/>
    <m/>
    <m/>
  </r>
  <r>
    <x v="0"/>
    <s v="voice"/>
    <d v="2025-12-11T00:00:00"/>
    <x v="4"/>
    <s v="2025-12-11 12:02:52"/>
    <s v="2025-12-11 12:03:42"/>
    <x v="1"/>
    <n v="12"/>
    <s v="0939356525"/>
    <s v="SYNNEX"/>
    <s v="Out"/>
    <m/>
    <m/>
    <s v="Agent Ended"/>
    <s v="sherry.lin"/>
    <s v="UNREACHABLE"/>
    <n v="49"/>
    <m/>
    <n v="49"/>
    <n v="1"/>
    <n v="27"/>
    <n v="22"/>
    <m/>
    <m/>
    <m/>
    <m/>
    <m/>
    <m/>
    <m/>
    <m/>
  </r>
  <r>
    <x v="0"/>
    <s v="voice"/>
    <d v="2025-12-11T00:00:00"/>
    <x v="4"/>
    <s v="2025-12-11 12:01:51"/>
    <s v="2025-12-11 12:02:32"/>
    <x v="1"/>
    <n v="12"/>
    <s v="0919455177"/>
    <s v="SYNNEX"/>
    <s v="Out"/>
    <m/>
    <m/>
    <s v="Agent Ended"/>
    <s v="sherry.lin"/>
    <s v="UNREACHABLE"/>
    <n v="40"/>
    <m/>
    <n v="40"/>
    <n v="1"/>
    <n v="23"/>
    <n v="17"/>
    <m/>
    <m/>
    <m/>
    <m/>
    <m/>
    <m/>
    <m/>
    <m/>
  </r>
  <r>
    <x v="0"/>
    <s v="voice"/>
    <d v="2025-12-10T00:00:00"/>
    <x v="0"/>
    <s v="2025-12-10 19:00:30"/>
    <s v="2025-12-10 19:01:27"/>
    <x v="1"/>
    <n v="19"/>
    <s v="047576556"/>
    <s v="SYNNEX"/>
    <s v="Out"/>
    <m/>
    <m/>
    <s v="Agent Ended"/>
    <s v="amber.wang"/>
    <s v="UNREACHABLE"/>
    <n v="55"/>
    <m/>
    <n v="56"/>
    <n v="2"/>
    <n v="6"/>
    <n v="49"/>
    <m/>
    <m/>
    <m/>
    <m/>
    <m/>
    <m/>
    <m/>
    <m/>
  </r>
  <r>
    <x v="0"/>
    <s v="voice"/>
    <d v="2025-12-10T00:00:00"/>
    <x v="0"/>
    <s v="2025-12-10 17:33:25"/>
    <s v="2025-12-10 17:34:37"/>
    <x v="1"/>
    <n v="17"/>
    <s v="0989926950"/>
    <s v="SYNNEX"/>
    <s v="Out"/>
    <m/>
    <m/>
    <s v="Agent Ended"/>
    <s v="evan.liu"/>
    <s v="UNREACHABLE"/>
    <n v="71"/>
    <m/>
    <n v="70"/>
    <n v="1"/>
    <n v="34"/>
    <n v="37"/>
    <m/>
    <m/>
    <m/>
    <m/>
    <m/>
    <m/>
    <m/>
    <m/>
  </r>
  <r>
    <x v="0"/>
    <s v="voice"/>
    <d v="2025-12-10T00:00:00"/>
    <x v="0"/>
    <s v="2025-12-10 16:50:12"/>
    <s v="2025-12-10 16:51:14"/>
    <x v="1"/>
    <n v="16"/>
    <s v="047576556"/>
    <s v="SYNNEX"/>
    <s v="Out"/>
    <m/>
    <m/>
    <s v="Agent Ended"/>
    <s v="amber.wang"/>
    <s v="UNREACHABLE"/>
    <n v="61"/>
    <m/>
    <n v="61"/>
    <n v="1"/>
    <n v="6"/>
    <n v="55"/>
    <m/>
    <m/>
    <m/>
    <m/>
    <m/>
    <m/>
    <m/>
    <m/>
  </r>
  <r>
    <x v="0"/>
    <s v="voice"/>
    <d v="2025-12-10T00:00:00"/>
    <x v="0"/>
    <s v="2025-12-10 16:04:32"/>
    <s v="2025-12-10 16:05:41"/>
    <x v="1"/>
    <n v="16"/>
    <s v="0989926950"/>
    <s v="SYNNEX"/>
    <s v="Out"/>
    <m/>
    <m/>
    <s v="Agent Ended"/>
    <s v="evan.liu"/>
    <s v="UNREACHABLE"/>
    <n v="68"/>
    <m/>
    <n v="68"/>
    <n v="1"/>
    <n v="31"/>
    <n v="37"/>
    <m/>
    <m/>
    <m/>
    <m/>
    <m/>
    <m/>
    <m/>
    <m/>
  </r>
  <r>
    <x v="0"/>
    <s v="voice"/>
    <d v="2025-12-10T00:00:00"/>
    <x v="0"/>
    <s v="2025-12-10 13:11:36"/>
    <s v="2025-12-10 13:12:22"/>
    <x v="1"/>
    <n v="13"/>
    <s v="0916490524"/>
    <s v="SYNNEX"/>
    <s v="Out"/>
    <m/>
    <m/>
    <s v="Agent Ended"/>
    <s v="sherry.lin"/>
    <s v="UNREACHABLE"/>
    <n v="44"/>
    <m/>
    <n v="45"/>
    <n v="1"/>
    <n v="29"/>
    <n v="15"/>
    <m/>
    <m/>
    <m/>
    <m/>
    <m/>
    <m/>
    <m/>
    <m/>
  </r>
  <r>
    <x v="0"/>
    <s v="voice"/>
    <d v="2025-12-10T00:00:00"/>
    <x v="0"/>
    <s v="2025-12-10 13:10:14"/>
    <s v="2025-12-10 13:10:53"/>
    <x v="1"/>
    <n v="13"/>
    <s v="0958955778"/>
    <s v="SYNNEX"/>
    <s v="Out"/>
    <m/>
    <m/>
    <s v="Customer Ended"/>
    <s v="sherry.lin"/>
    <s v="UNREACHABLE"/>
    <n v="38"/>
    <m/>
    <n v="38"/>
    <n v="1"/>
    <n v="22"/>
    <n v="16"/>
    <m/>
    <m/>
    <m/>
    <m/>
    <m/>
    <m/>
    <m/>
    <m/>
  </r>
  <r>
    <x v="0"/>
    <s v="voice"/>
    <d v="2025-12-10T00:00:00"/>
    <x v="0"/>
    <s v="2025-12-10 12:47:34"/>
    <s v="2025-12-10 12:48:13"/>
    <x v="1"/>
    <n v="12"/>
    <s v="0927016913"/>
    <s v="SYNNEX"/>
    <s v="Out"/>
    <m/>
    <m/>
    <s v="Agent Ended"/>
    <s v="sherry.lin"/>
    <s v="UNREACHABLE"/>
    <n v="37"/>
    <m/>
    <n v="38"/>
    <n v="1"/>
    <n v="31"/>
    <n v="6"/>
    <m/>
    <m/>
    <m/>
    <m/>
    <m/>
    <m/>
    <m/>
    <m/>
  </r>
  <r>
    <x v="0"/>
    <s v="voice"/>
    <d v="2025-12-10T00:00:00"/>
    <x v="0"/>
    <s v="2025-12-10 12:41:21"/>
    <s v="2025-12-10 12:42:03"/>
    <x v="1"/>
    <n v="12"/>
    <s v="0926624071"/>
    <s v="SYNNEX"/>
    <s v="Out"/>
    <m/>
    <m/>
    <s v="Agent Ended"/>
    <s v="sherry.lin"/>
    <s v="UNREACHABLE"/>
    <n v="40"/>
    <m/>
    <n v="40"/>
    <n v="1"/>
    <n v="10"/>
    <n v="30"/>
    <m/>
    <m/>
    <m/>
    <m/>
    <m/>
    <m/>
    <m/>
    <m/>
  </r>
  <r>
    <x v="0"/>
    <s v="voice"/>
    <d v="2025-12-09T00:00:00"/>
    <x v="1"/>
    <s v="2025-12-09 19:00:30"/>
    <s v="2025-12-09 19:01:43"/>
    <x v="1"/>
    <n v="19"/>
    <s v="0989926950"/>
    <s v="SYNNEX"/>
    <s v="Out"/>
    <m/>
    <m/>
    <s v="Agent Ended"/>
    <s v="evan.liu"/>
    <s v="UNREACHABLE"/>
    <n v="72"/>
    <m/>
    <n v="72"/>
    <n v="1"/>
    <n v="35"/>
    <n v="37"/>
    <m/>
    <m/>
    <m/>
    <m/>
    <m/>
    <m/>
    <m/>
    <m/>
  </r>
  <r>
    <x v="0"/>
    <s v="voice"/>
    <d v="2025-12-09T00:00:00"/>
    <x v="1"/>
    <s v="2025-12-09 17:59:34"/>
    <s v="2025-12-09 18:01:28"/>
    <x v="1"/>
    <n v="17"/>
    <s v="072256967"/>
    <s v="SYNNEX"/>
    <s v="Out"/>
    <m/>
    <m/>
    <s v="Agent Ended"/>
    <s v="JianKai.Ding"/>
    <s v="UNREACHABLE"/>
    <n v="113"/>
    <m/>
    <n v="112"/>
    <n v="2"/>
    <n v="7"/>
    <n v="106"/>
    <m/>
    <m/>
    <m/>
    <m/>
    <m/>
    <m/>
    <m/>
    <m/>
  </r>
  <r>
    <x v="0"/>
    <s v="voice"/>
    <d v="2025-12-09T00:00:00"/>
    <x v="1"/>
    <s v="2025-12-09 17:28:18"/>
    <s v="2025-12-09 17:29:43"/>
    <x v="1"/>
    <n v="17"/>
    <s v="072256967"/>
    <s v="SYNNEX"/>
    <s v="Out"/>
    <m/>
    <m/>
    <s v="Agent Ended"/>
    <s v="JianKai.Ding"/>
    <s v="UNREACHABLE"/>
    <n v="85"/>
    <m/>
    <n v="84"/>
    <n v="1"/>
    <n v="7"/>
    <n v="78"/>
    <m/>
    <m/>
    <m/>
    <m/>
    <m/>
    <m/>
    <m/>
    <m/>
  </r>
  <r>
    <x v="0"/>
    <s v="voice"/>
    <d v="2025-12-09T00:00:00"/>
    <x v="1"/>
    <s v="2025-12-09 17:24:35"/>
    <s v="2025-12-09 17:26:09"/>
    <x v="1"/>
    <n v="17"/>
    <s v="072256967"/>
    <s v="SYNNEX"/>
    <s v="Out"/>
    <m/>
    <m/>
    <s v="Agent Ended"/>
    <s v="JianKai.Ding"/>
    <s v="UNREACHABLE"/>
    <n v="93"/>
    <m/>
    <n v="92"/>
    <n v="1"/>
    <n v="7"/>
    <n v="86"/>
    <m/>
    <m/>
    <m/>
    <m/>
    <m/>
    <m/>
    <m/>
    <m/>
  </r>
  <r>
    <x v="0"/>
    <s v="voice"/>
    <d v="2025-12-09T00:00:00"/>
    <x v="1"/>
    <s v="2025-12-09 15:35:16"/>
    <s v="2025-12-09 15:36:50"/>
    <x v="1"/>
    <n v="15"/>
    <s v="0987651775"/>
    <s v="SYNNEX"/>
    <s v="Out"/>
    <m/>
    <m/>
    <s v="Agent Ended"/>
    <s v="JianKai.Ding"/>
    <s v="UNREACHABLE"/>
    <n v="93"/>
    <m/>
    <n v="92"/>
    <n v="1"/>
    <n v="36"/>
    <n v="57"/>
    <m/>
    <m/>
    <m/>
    <m/>
    <m/>
    <m/>
    <m/>
    <m/>
  </r>
  <r>
    <x v="0"/>
    <s v="voice"/>
    <d v="2025-12-09T00:00:00"/>
    <x v="1"/>
    <s v="2025-12-09 15:30:45"/>
    <s v="2025-12-09 15:31:54"/>
    <x v="1"/>
    <n v="15"/>
    <s v="0989926950"/>
    <s v="SYNNEX"/>
    <s v="Out"/>
    <m/>
    <m/>
    <s v="Agent Ended"/>
    <s v="evan.liu"/>
    <s v="UNREACHABLE"/>
    <n v="68"/>
    <m/>
    <n v="68"/>
    <n v="1"/>
    <n v="44"/>
    <n v="24"/>
    <m/>
    <m/>
    <m/>
    <m/>
    <m/>
    <m/>
    <m/>
    <m/>
  </r>
  <r>
    <x v="0"/>
    <s v="voice"/>
    <d v="2025-12-08T00:00:00"/>
    <x v="2"/>
    <s v="2025-12-08 16:14:47"/>
    <s v="2025-12-08 16:16:07"/>
    <x v="1"/>
    <n v="16"/>
    <s v="0989926950"/>
    <s v="SYNNEX"/>
    <s v="Out"/>
    <m/>
    <m/>
    <s v="Agent Ended"/>
    <s v="alex.chen"/>
    <s v="UNREACHABLE"/>
    <n v="79"/>
    <m/>
    <n v="79"/>
    <n v="1"/>
    <n v="26"/>
    <n v="53"/>
    <m/>
    <m/>
    <m/>
    <m/>
    <m/>
    <m/>
    <m/>
    <m/>
  </r>
  <r>
    <x v="0"/>
    <s v="voice"/>
    <d v="2025-12-08T00:00:00"/>
    <x v="2"/>
    <s v="2025-12-08 15:06:58"/>
    <s v="2025-12-08 15:07:52"/>
    <x v="1"/>
    <n v="15"/>
    <s v="0989926950"/>
    <s v="SYNNEX"/>
    <s v="Out"/>
    <m/>
    <m/>
    <s v="Agent Ended"/>
    <s v="alex.chen"/>
    <s v="UNREACHABLE"/>
    <n v="53"/>
    <m/>
    <n v="53"/>
    <n v="2"/>
    <n v="25"/>
    <n v="28"/>
    <m/>
    <m/>
    <m/>
    <m/>
    <m/>
    <m/>
    <m/>
    <m/>
  </r>
  <r>
    <x v="0"/>
    <s v="voice"/>
    <d v="2025-12-08T00:00:00"/>
    <x v="2"/>
    <s v="2025-12-08 13:46:49"/>
    <s v="2025-12-08 13:50:01"/>
    <x v="1"/>
    <n v="13"/>
    <s v="034270998"/>
    <s v="SYNNEX"/>
    <s v="Out"/>
    <m/>
    <m/>
    <s v="Agent Ended"/>
    <s v="rex.liao"/>
    <s v="UNREACHABLE"/>
    <n v="191"/>
    <m/>
    <n v="191"/>
    <n v="1"/>
    <n v="65"/>
    <n v="126"/>
    <m/>
    <m/>
    <m/>
    <m/>
    <m/>
    <m/>
    <m/>
    <m/>
  </r>
  <r>
    <x v="0"/>
    <s v="voice"/>
    <d v="2025-12-08T00:00:00"/>
    <x v="2"/>
    <s v="2025-12-08 13:03:39"/>
    <s v="2025-12-08 13:04:52"/>
    <x v="1"/>
    <n v="13"/>
    <s v="0989926950"/>
    <s v="SYNNEX"/>
    <s v="Out"/>
    <m/>
    <m/>
    <s v="Agent Ended"/>
    <s v="alex.chen"/>
    <s v="UNREACHABLE"/>
    <n v="72"/>
    <m/>
    <n v="72"/>
    <n v="1"/>
    <n v="26"/>
    <n v="46"/>
    <m/>
    <m/>
    <m/>
    <m/>
    <m/>
    <m/>
    <m/>
    <m/>
  </r>
  <r>
    <x v="0"/>
    <s v="voice"/>
    <d v="2025-12-08T00:00:00"/>
    <x v="2"/>
    <s v="2025-12-08 11:24:02"/>
    <s v="2025-12-08 11:25:45"/>
    <x v="0"/>
    <n v="11"/>
    <s v="0919995430"/>
    <s v="CHT"/>
    <s v="Out"/>
    <m/>
    <m/>
    <s v="Agent Ended"/>
    <s v="alex.chen"/>
    <s v="UNREACHABLE"/>
    <n v="103"/>
    <m/>
    <n v="102"/>
    <n v="1"/>
    <n v="32"/>
    <n v="71"/>
    <m/>
    <m/>
    <m/>
    <m/>
    <m/>
    <m/>
    <m/>
    <s v="Android"/>
  </r>
  <r>
    <x v="0"/>
    <s v="voice"/>
    <d v="2025-12-05T00:00:00"/>
    <x v="3"/>
    <s v="2025-12-05 20:44:27"/>
    <s v="2025-12-05 20:45:36"/>
    <x v="1"/>
    <n v="20"/>
    <s v="0287729016"/>
    <s v="SYNNEX"/>
    <s v="Out"/>
    <m/>
    <m/>
    <s v="Agent Ended"/>
    <s v="Howard.Chen"/>
    <s v="UNREACHABLE"/>
    <n v="67"/>
    <m/>
    <n v="66"/>
    <n v="2"/>
    <n v="57"/>
    <n v="10"/>
    <m/>
    <m/>
    <m/>
    <m/>
    <m/>
    <m/>
    <m/>
    <m/>
  </r>
  <r>
    <x v="0"/>
    <s v="voice"/>
    <d v="2025-12-05T00:00:00"/>
    <x v="3"/>
    <s v="2025-12-05 20:16:45"/>
    <s v="2025-12-05 20:18:30"/>
    <x v="1"/>
    <n v="20"/>
    <s v="0287729016"/>
    <s v="SYNNEX"/>
    <s v="Out"/>
    <m/>
    <m/>
    <s v="Agent Ended"/>
    <s v="Howard.Chen"/>
    <s v="UNREACHABLE"/>
    <n v="103"/>
    <m/>
    <n v="103"/>
    <n v="2"/>
    <n v="57"/>
    <n v="46"/>
    <m/>
    <m/>
    <m/>
    <m/>
    <m/>
    <m/>
    <m/>
    <m/>
  </r>
  <r>
    <x v="0"/>
    <s v="voice"/>
    <d v="2025-12-05T00:00:00"/>
    <x v="3"/>
    <s v="2025-12-05 18:17:32"/>
    <s v="2025-12-05 18:19:39"/>
    <x v="1"/>
    <n v="18"/>
    <s v="0987651775"/>
    <s v="SYNNEX"/>
    <s v="Out"/>
    <m/>
    <m/>
    <s v="Agent Ended"/>
    <s v="JianKai.Ding"/>
    <s v="UNREACHABLE"/>
    <n v="126"/>
    <m/>
    <n v="126"/>
    <n v="1"/>
    <n v="31"/>
    <n v="95"/>
    <m/>
    <m/>
    <m/>
    <m/>
    <m/>
    <m/>
    <m/>
    <m/>
  </r>
  <r>
    <x v="0"/>
    <s v="voice"/>
    <d v="2025-12-05T00:00:00"/>
    <x v="3"/>
    <s v="2025-12-05 12:19:45"/>
    <s v="2025-12-05 12:20:28"/>
    <x v="1"/>
    <n v="12"/>
    <s v="0902358585"/>
    <s v="SYNNEX"/>
    <s v="Out"/>
    <m/>
    <m/>
    <s v="Agent Ended"/>
    <s v="sherry.lin"/>
    <s v="UNREACHABLE"/>
    <n v="42"/>
    <m/>
    <n v="42"/>
    <n v="1"/>
    <n v="32"/>
    <n v="10"/>
    <m/>
    <m/>
    <m/>
    <m/>
    <m/>
    <m/>
    <m/>
    <m/>
  </r>
  <r>
    <x v="0"/>
    <s v="voice"/>
    <d v="2025-12-05T00:00:00"/>
    <x v="3"/>
    <s v="2025-12-05 12:18:50"/>
    <s v="2025-12-05 12:19:27"/>
    <x v="1"/>
    <n v="12"/>
    <s v="0918061531"/>
    <s v="SYNNEX"/>
    <s v="Out"/>
    <m/>
    <m/>
    <s v="Agent Ended"/>
    <s v="sherry.lin"/>
    <s v="UNREACHABLE"/>
    <n v="36"/>
    <m/>
    <n v="36"/>
    <n v="1"/>
    <n v="29"/>
    <n v="7"/>
    <m/>
    <m/>
    <m/>
    <m/>
    <m/>
    <m/>
    <m/>
    <m/>
  </r>
  <r>
    <x v="0"/>
    <s v="voice"/>
    <d v="2025-12-05T00:00:00"/>
    <x v="3"/>
    <s v="2025-12-05 12:17:52"/>
    <s v="2025-12-05 12:18:28"/>
    <x v="1"/>
    <n v="12"/>
    <s v="0989901668"/>
    <s v="SYNNEX"/>
    <s v="Out"/>
    <m/>
    <m/>
    <s v="Agent Ended"/>
    <s v="sherry.lin"/>
    <s v="UNREACHABLE"/>
    <n v="34"/>
    <m/>
    <n v="35"/>
    <n v="1"/>
    <n v="22"/>
    <n v="12"/>
    <m/>
    <m/>
    <m/>
    <m/>
    <m/>
    <m/>
    <m/>
    <m/>
  </r>
  <r>
    <x v="0"/>
    <s v="voice"/>
    <d v="2025-12-05T00:00:00"/>
    <x v="3"/>
    <s v="2025-12-05 12:17:01"/>
    <s v="2025-12-05 12:17:36"/>
    <x v="1"/>
    <n v="12"/>
    <s v="0910780038"/>
    <s v="SYNNEX"/>
    <s v="Out"/>
    <m/>
    <m/>
    <s v="Agent Ended"/>
    <s v="sherry.lin"/>
    <s v="UNREACHABLE"/>
    <n v="34"/>
    <m/>
    <n v="34"/>
    <n v="1"/>
    <n v="27"/>
    <n v="7"/>
    <m/>
    <m/>
    <m/>
    <m/>
    <m/>
    <m/>
    <m/>
    <m/>
  </r>
  <r>
    <x v="0"/>
    <s v="voice"/>
    <d v="2025-12-05T00:00:00"/>
    <x v="3"/>
    <s v="2025-12-05 12:15:53"/>
    <s v="2025-12-05 12:16:48"/>
    <x v="1"/>
    <n v="12"/>
    <s v="0919169872"/>
    <s v="SYNNEX"/>
    <s v="Out"/>
    <m/>
    <m/>
    <s v="Agent Ended"/>
    <s v="sherry.lin"/>
    <s v="UNREACHABLE"/>
    <n v="54"/>
    <m/>
    <n v="53"/>
    <n v="1"/>
    <n v="22"/>
    <n v="32"/>
    <m/>
    <m/>
    <m/>
    <m/>
    <m/>
    <m/>
    <m/>
    <m/>
  </r>
  <r>
    <x v="0"/>
    <s v="voice"/>
    <d v="2025-12-05T00:00:00"/>
    <x v="3"/>
    <s v="2025-12-05 12:14:27"/>
    <s v="2025-12-05 12:15:38"/>
    <x v="1"/>
    <n v="12"/>
    <s v="0968527889"/>
    <s v="SYNNEX"/>
    <s v="Out"/>
    <m/>
    <m/>
    <s v="Agent Ended"/>
    <s v="sherry.lin"/>
    <s v="UNREACHABLE"/>
    <n v="69"/>
    <m/>
    <n v="69"/>
    <n v="1"/>
    <n v="33"/>
    <n v="36"/>
    <m/>
    <m/>
    <m/>
    <m/>
    <m/>
    <m/>
    <m/>
    <m/>
  </r>
  <r>
    <x v="0"/>
    <s v="voice"/>
    <d v="2025-12-05T00:00:00"/>
    <x v="3"/>
    <s v="2025-12-05 12:13:40"/>
    <s v="2025-12-05 12:14:15"/>
    <x v="1"/>
    <n v="12"/>
    <s v="0970091730"/>
    <s v="SYNNEX"/>
    <s v="Out"/>
    <m/>
    <m/>
    <s v="Agent Ended"/>
    <s v="sherry.lin"/>
    <s v="UNREACHABLE"/>
    <n v="34"/>
    <m/>
    <n v="34"/>
    <n v="1"/>
    <n v="15"/>
    <n v="19"/>
    <m/>
    <m/>
    <m/>
    <m/>
    <m/>
    <m/>
    <m/>
    <m/>
  </r>
  <r>
    <x v="0"/>
    <s v="voice"/>
    <d v="2025-12-05T00:00:00"/>
    <x v="3"/>
    <s v="2025-12-05 12:12:49"/>
    <s v="2025-12-05 12:13:31"/>
    <x v="1"/>
    <n v="12"/>
    <s v="0987897228"/>
    <s v="SYNNEX"/>
    <s v="Out"/>
    <m/>
    <m/>
    <s v="Agent Ended"/>
    <s v="sherry.lin"/>
    <s v="UNREACHABLE"/>
    <n v="41"/>
    <m/>
    <n v="41"/>
    <n v="1"/>
    <n v="11"/>
    <n v="30"/>
    <m/>
    <m/>
    <m/>
    <m/>
    <m/>
    <m/>
    <m/>
    <m/>
  </r>
  <r>
    <x v="0"/>
    <s v="voice"/>
    <d v="2025-12-05T00:00:00"/>
    <x v="3"/>
    <s v="2025-12-05 12:11:43"/>
    <s v="2025-12-05 12:12:38"/>
    <x v="1"/>
    <n v="12"/>
    <s v="0976292044"/>
    <s v="SYNNEX"/>
    <s v="Out"/>
    <m/>
    <m/>
    <s v="Agent Ended"/>
    <s v="sherry.lin"/>
    <s v="UNREACHABLE"/>
    <n v="53"/>
    <m/>
    <n v="53"/>
    <n v="1"/>
    <n v="29"/>
    <n v="24"/>
    <m/>
    <m/>
    <m/>
    <m/>
    <m/>
    <m/>
    <m/>
    <m/>
  </r>
  <r>
    <x v="0"/>
    <s v="voice"/>
    <d v="2025-12-05T00:00:00"/>
    <x v="3"/>
    <s v="2025-12-05 12:10:36"/>
    <s v="2025-12-05 12:11:17"/>
    <x v="1"/>
    <n v="12"/>
    <s v="0921230831"/>
    <s v="SYNNEX"/>
    <s v="Out"/>
    <m/>
    <m/>
    <s v="Agent Ended"/>
    <s v="sherry.lin"/>
    <s v="UNREACHABLE"/>
    <n v="40"/>
    <m/>
    <n v="40"/>
    <n v="1"/>
    <n v="34"/>
    <n v="6"/>
    <m/>
    <m/>
    <m/>
    <m/>
    <m/>
    <m/>
    <m/>
    <m/>
  </r>
  <r>
    <x v="0"/>
    <s v="voice"/>
    <d v="2025-12-04T00:00:00"/>
    <x v="4"/>
    <s v="2025-12-04 19:44:28"/>
    <s v="2025-12-04 19:45:45"/>
    <x v="0"/>
    <n v="19"/>
    <s v="0932024171"/>
    <s v="DEX"/>
    <s v="Out"/>
    <m/>
    <m/>
    <s v="Agent Ended"/>
    <s v="amber.wang"/>
    <s v="UNREACHABLE"/>
    <n v="76"/>
    <m/>
    <n v="76"/>
    <n v="1"/>
    <n v="29"/>
    <n v="47"/>
    <m/>
    <m/>
    <m/>
    <m/>
    <m/>
    <m/>
    <m/>
    <s v="iOS"/>
  </r>
  <r>
    <x v="0"/>
    <s v="voice"/>
    <d v="2025-12-04T00:00:00"/>
    <x v="4"/>
    <s v="2025-12-04 19:35:20"/>
    <s v="2025-12-04 19:36:48"/>
    <x v="0"/>
    <n v="19"/>
    <s v="0932024171"/>
    <s v="DEX"/>
    <s v="Out"/>
    <m/>
    <m/>
    <s v="Agent Ended"/>
    <s v="amber.wang"/>
    <s v="UNREACHABLE"/>
    <n v="86"/>
    <m/>
    <n v="86"/>
    <n v="1"/>
    <n v="30"/>
    <n v="56"/>
    <m/>
    <m/>
    <m/>
    <m/>
    <m/>
    <m/>
    <m/>
    <s v="iOS"/>
  </r>
  <r>
    <x v="0"/>
    <s v="voice"/>
    <d v="2025-12-04T00:00:00"/>
    <x v="4"/>
    <s v="2025-12-04 19:00:49"/>
    <s v="2025-12-04 19:01:37"/>
    <x v="1"/>
    <n v="19"/>
    <s v="0989926950"/>
    <s v="SYNNEX"/>
    <s v="Out"/>
    <m/>
    <m/>
    <s v="Agent Ended"/>
    <s v="amber.wang"/>
    <s v="UNREACHABLE"/>
    <n v="47"/>
    <m/>
    <n v="47"/>
    <n v="1"/>
    <n v="30"/>
    <n v="17"/>
    <m/>
    <m/>
    <m/>
    <m/>
    <m/>
    <m/>
    <m/>
    <m/>
  </r>
  <r>
    <x v="0"/>
    <s v="voice"/>
    <d v="2025-12-04T00:00:00"/>
    <x v="4"/>
    <s v="2025-12-04 12:22:30"/>
    <s v="2025-12-04 12:23:09"/>
    <x v="1"/>
    <n v="12"/>
    <s v="0939356525"/>
    <s v="SYNNEX"/>
    <s v="Out"/>
    <m/>
    <m/>
    <s v="Agent Ended"/>
    <s v="sherry.lin"/>
    <s v="UNREACHABLE"/>
    <n v="38"/>
    <m/>
    <n v="38"/>
    <n v="1"/>
    <n v="24"/>
    <n v="14"/>
    <m/>
    <m/>
    <m/>
    <m/>
    <m/>
    <m/>
    <m/>
    <m/>
  </r>
  <r>
    <x v="0"/>
    <s v="voice"/>
    <d v="2025-12-04T00:00:00"/>
    <x v="4"/>
    <s v="2025-12-04 12:11:41"/>
    <s v="2025-12-04 12:12:27"/>
    <x v="1"/>
    <n v="12"/>
    <s v="150114PTA28056"/>
    <s v="SYNNEX"/>
    <s v="Out"/>
    <m/>
    <m/>
    <s v="Agent Ended"/>
    <s v="sherry.lin"/>
    <s v="UNREACHABLE"/>
    <n v="45"/>
    <m/>
    <n v="45"/>
    <n v="1"/>
    <n v="1"/>
    <n v="44"/>
    <m/>
    <m/>
    <m/>
    <m/>
    <m/>
    <m/>
    <m/>
    <m/>
  </r>
  <r>
    <x v="0"/>
    <s v="voice"/>
    <d v="2025-12-04T00:00:00"/>
    <x v="4"/>
    <s v="2025-12-04 12:04:38"/>
    <s v="2025-12-04 12:05:20"/>
    <x v="1"/>
    <n v="12"/>
    <s v="0938010977"/>
    <s v="SYNNEX"/>
    <s v="Out"/>
    <m/>
    <m/>
    <s v="Agent Ended"/>
    <s v="sherry.lin"/>
    <s v="UNREACHABLE"/>
    <n v="41"/>
    <m/>
    <n v="41"/>
    <n v="1"/>
    <n v="35"/>
    <n v="6"/>
    <m/>
    <m/>
    <m/>
    <m/>
    <m/>
    <m/>
    <m/>
    <m/>
  </r>
  <r>
    <x v="0"/>
    <s v="voice"/>
    <d v="2025-12-04T00:00:00"/>
    <x v="4"/>
    <s v="2025-12-04 12:02:49"/>
    <s v="2025-12-04 12:03:31"/>
    <x v="1"/>
    <n v="12"/>
    <s v="0963769092"/>
    <s v="SYNNEX"/>
    <s v="Out"/>
    <m/>
    <m/>
    <s v="Agent Ended"/>
    <s v="sherry.lin"/>
    <s v="UNREACHABLE"/>
    <n v="41"/>
    <m/>
    <n v="41"/>
    <n v="1"/>
    <n v="24"/>
    <n v="17"/>
    <m/>
    <m/>
    <m/>
    <m/>
    <m/>
    <m/>
    <m/>
    <m/>
  </r>
  <r>
    <x v="0"/>
    <s v="voice"/>
    <d v="2025-12-04T00:00:00"/>
    <x v="4"/>
    <s v="2025-12-04 12:01:32"/>
    <s v="2025-12-04 12:02:24"/>
    <x v="1"/>
    <n v="12"/>
    <s v="0972101610"/>
    <s v="SYNNEX"/>
    <s v="Out"/>
    <m/>
    <m/>
    <s v="Agent Ended"/>
    <s v="sherry.lin"/>
    <s v="UNREACHABLE"/>
    <n v="51"/>
    <m/>
    <n v="51"/>
    <n v="1"/>
    <n v="39"/>
    <n v="12"/>
    <m/>
    <m/>
    <m/>
    <m/>
    <m/>
    <m/>
    <m/>
    <m/>
  </r>
  <r>
    <x v="0"/>
    <s v="voice"/>
    <d v="2025-12-03T00:00:00"/>
    <x v="0"/>
    <s v="2025-12-03 19:05:34"/>
    <s v="2025-12-03 19:06:23"/>
    <x v="1"/>
    <n v="19"/>
    <s v="0989926950"/>
    <s v="SYNNEX"/>
    <s v="Out"/>
    <m/>
    <m/>
    <s v="Agent Ended"/>
    <s v="amber.wang"/>
    <s v="UNREACHABLE"/>
    <n v="47"/>
    <m/>
    <n v="47"/>
    <n v="2"/>
    <n v="28"/>
    <n v="19"/>
    <m/>
    <m/>
    <m/>
    <m/>
    <m/>
    <m/>
    <m/>
    <m/>
  </r>
  <r>
    <x v="0"/>
    <s v="voice"/>
    <d v="2025-12-03T00:00:00"/>
    <x v="0"/>
    <s v="2025-12-03 17:14:53"/>
    <s v="2025-12-03 17:17:34"/>
    <x v="1"/>
    <n v="17"/>
    <s v="0989987525"/>
    <s v="SYNNEX"/>
    <s v="Out"/>
    <m/>
    <m/>
    <s v="Agent Ended"/>
    <s v="JianKai.Ding"/>
    <s v="UNREACHABLE"/>
    <n v="159"/>
    <m/>
    <n v="159"/>
    <n v="2"/>
    <n v="57"/>
    <n v="102"/>
    <m/>
    <m/>
    <m/>
    <m/>
    <m/>
    <m/>
    <m/>
    <m/>
  </r>
  <r>
    <x v="0"/>
    <s v="voice"/>
    <d v="2025-12-03T00:00:00"/>
    <x v="0"/>
    <s v="2025-12-03 16:11:26"/>
    <s v="2025-12-03 16:12:27"/>
    <x v="1"/>
    <n v="16"/>
    <s v="0989926950"/>
    <s v="SYNNEX"/>
    <s v="Out"/>
    <m/>
    <m/>
    <s v="Agent Ended"/>
    <s v="amber.wang"/>
    <s v="UNREACHABLE"/>
    <n v="60"/>
    <m/>
    <n v="60"/>
    <n v="1"/>
    <n v="29"/>
    <n v="31"/>
    <m/>
    <m/>
    <m/>
    <m/>
    <m/>
    <m/>
    <m/>
    <m/>
  </r>
  <r>
    <x v="0"/>
    <s v="voice"/>
    <d v="2025-12-03T00:00:00"/>
    <x v="0"/>
    <s v="2025-12-03 15:03:41"/>
    <s v="2025-12-03 15:05:55"/>
    <x v="1"/>
    <n v="15"/>
    <s v="0989987525"/>
    <s v="SYNNEX"/>
    <s v="Out"/>
    <m/>
    <m/>
    <s v="Agent Ended"/>
    <s v="JianKai.Ding"/>
    <s v="UNREACHABLE"/>
    <n v="133"/>
    <m/>
    <n v="133"/>
    <n v="1"/>
    <n v="58"/>
    <n v="75"/>
    <m/>
    <m/>
    <m/>
    <m/>
    <m/>
    <m/>
    <m/>
    <m/>
  </r>
  <r>
    <x v="0"/>
    <s v="voice"/>
    <d v="2025-12-03T00:00:00"/>
    <x v="0"/>
    <s v="2025-12-03 14:05:49"/>
    <s v="2025-12-03 14:06:51"/>
    <x v="1"/>
    <n v="14"/>
    <s v="0989926950"/>
    <s v="SYNNEX"/>
    <s v="Out"/>
    <m/>
    <m/>
    <s v="Agent Ended"/>
    <s v="amber.wang"/>
    <s v="UNREACHABLE"/>
    <n v="61"/>
    <m/>
    <n v="61"/>
    <n v="1"/>
    <n v="29"/>
    <n v="32"/>
    <m/>
    <m/>
    <m/>
    <m/>
    <m/>
    <m/>
    <m/>
    <m/>
  </r>
  <r>
    <x v="0"/>
    <s v="voice"/>
    <d v="2025-12-03T00:00:00"/>
    <x v="0"/>
    <s v="2025-12-03 12:29:48"/>
    <s v="2025-12-03 12:32:06"/>
    <x v="1"/>
    <n v="12"/>
    <s v="0226338970"/>
    <s v="SYNNEX"/>
    <s v="Out"/>
    <m/>
    <m/>
    <s v="Agent Ended"/>
    <s v="JianKai.Ding"/>
    <s v="UNREACHABLE"/>
    <n v="136"/>
    <m/>
    <n v="137"/>
    <n v="1"/>
    <n v="57"/>
    <n v="79"/>
    <m/>
    <m/>
    <m/>
    <m/>
    <m/>
    <m/>
    <m/>
    <m/>
  </r>
  <r>
    <x v="0"/>
    <s v="voice"/>
    <d v="2025-12-02T00:00:00"/>
    <x v="1"/>
    <s v="2025-12-02 19:01:43"/>
    <s v="2025-12-02 19:02:40"/>
    <x v="1"/>
    <n v="19"/>
    <s v="0989926950"/>
    <s v="SYNNEX"/>
    <s v="Out"/>
    <m/>
    <m/>
    <s v="Agent Ended"/>
    <s v="amber.wang"/>
    <s v="UNREACHABLE"/>
    <n v="55"/>
    <m/>
    <n v="56"/>
    <n v="1"/>
    <n v="28"/>
    <n v="27"/>
    <m/>
    <m/>
    <m/>
    <m/>
    <m/>
    <m/>
    <m/>
    <m/>
  </r>
  <r>
    <x v="0"/>
    <s v="voice"/>
    <d v="2025-12-02T00:00:00"/>
    <x v="1"/>
    <s v="2025-12-02 17:24:58"/>
    <s v="2025-12-02 17:26:22"/>
    <x v="1"/>
    <n v="17"/>
    <s v="062301223"/>
    <s v="SYNNEX"/>
    <s v="Out"/>
    <m/>
    <m/>
    <s v="Agent Ended"/>
    <s v="amber.wang"/>
    <s v="UNREACHABLE"/>
    <n v="83"/>
    <m/>
    <n v="82"/>
    <n v="2"/>
    <n v="32"/>
    <n v="51"/>
    <m/>
    <m/>
    <m/>
    <m/>
    <m/>
    <m/>
    <m/>
    <m/>
  </r>
  <r>
    <x v="0"/>
    <s v="voice"/>
    <d v="2025-12-02T00:00:00"/>
    <x v="1"/>
    <s v="2025-12-02 17:23:38"/>
    <s v="2025-12-02 17:24:52"/>
    <x v="1"/>
    <n v="17"/>
    <s v="0908805789"/>
    <s v="SYNNEX"/>
    <s v="Out"/>
    <m/>
    <m/>
    <s v="Agent Ended"/>
    <s v="amber.wang"/>
    <s v="UNREACHABLE"/>
    <n v="72"/>
    <m/>
    <n v="72"/>
    <n v="1"/>
    <n v="33"/>
    <n v="39"/>
    <m/>
    <m/>
    <m/>
    <m/>
    <m/>
    <m/>
    <m/>
    <m/>
  </r>
  <r>
    <x v="0"/>
    <s v="voice"/>
    <d v="2025-12-02T00:00:00"/>
    <x v="1"/>
    <s v="2025-12-02 17:17:27"/>
    <s v="2025-12-02 17:18:58"/>
    <x v="1"/>
    <n v="17"/>
    <s v="0922036012"/>
    <s v="SYNNEX"/>
    <s v="Out"/>
    <m/>
    <m/>
    <s v="Agent Ended"/>
    <s v="Howard.Chen"/>
    <s v="UNREACHABLE"/>
    <n v="88"/>
    <m/>
    <n v="89"/>
    <n v="2"/>
    <n v="53"/>
    <n v="35"/>
    <m/>
    <m/>
    <m/>
    <m/>
    <m/>
    <m/>
    <m/>
    <m/>
  </r>
  <r>
    <x v="0"/>
    <s v="voice"/>
    <d v="2025-12-02T00:00:00"/>
    <x v="1"/>
    <s v="2025-12-02 17:07:47"/>
    <s v="2025-12-02 17:08:39"/>
    <x v="1"/>
    <n v="17"/>
    <s v="0989926950"/>
    <s v="SYNNEX"/>
    <s v="Out"/>
    <m/>
    <m/>
    <s v="Agent Ended"/>
    <s v="amber.wang"/>
    <s v="UNREACHABLE"/>
    <n v="50"/>
    <m/>
    <n v="51"/>
    <n v="1"/>
    <n v="20"/>
    <n v="30"/>
    <m/>
    <m/>
    <m/>
    <m/>
    <m/>
    <m/>
    <m/>
    <m/>
  </r>
  <r>
    <x v="0"/>
    <s v="voice"/>
    <d v="2025-12-02T00:00:00"/>
    <x v="1"/>
    <s v="2025-12-02 16:33:55"/>
    <s v="2025-12-02 16:35:05"/>
    <x v="1"/>
    <n v="16"/>
    <s v="0922036012"/>
    <s v="SYNNEX"/>
    <s v="Out"/>
    <m/>
    <m/>
    <s v="Agent Ended"/>
    <s v="Howard.Chen"/>
    <s v="UNREACHABLE"/>
    <n v="69"/>
    <m/>
    <n v="69"/>
    <n v="1"/>
    <n v="60"/>
    <n v="9"/>
    <m/>
    <m/>
    <m/>
    <m/>
    <m/>
    <m/>
    <m/>
    <m/>
  </r>
  <r>
    <x v="0"/>
    <s v="voice"/>
    <d v="2025-12-02T00:00:00"/>
    <x v="1"/>
    <s v="2025-12-02 15:45:37"/>
    <s v="2025-12-02 15:46:43"/>
    <x v="1"/>
    <n v="15"/>
    <s v="0922036012"/>
    <s v="SYNNEX"/>
    <s v="Out"/>
    <m/>
    <m/>
    <s v="Agent Ended"/>
    <s v="Howard.Chen"/>
    <s v="UNREACHABLE"/>
    <n v="64"/>
    <m/>
    <n v="64"/>
    <n v="2"/>
    <n v="51"/>
    <n v="13"/>
    <m/>
    <m/>
    <m/>
    <m/>
    <m/>
    <m/>
    <m/>
    <m/>
  </r>
  <r>
    <x v="0"/>
    <s v="voice"/>
    <d v="2025-12-02T00:00:00"/>
    <x v="1"/>
    <s v="2025-12-02 15:16:31"/>
    <s v="2025-12-02 15:17:54"/>
    <x v="1"/>
    <n v="15"/>
    <s v="0922036012"/>
    <s v="SYNNEX"/>
    <s v="Out"/>
    <m/>
    <m/>
    <s v="Agent Ended"/>
    <s v="Howard.Chen"/>
    <s v="UNREACHABLE"/>
    <n v="82"/>
    <m/>
    <n v="82"/>
    <n v="1"/>
    <n v="53"/>
    <n v="29"/>
    <m/>
    <m/>
    <m/>
    <m/>
    <m/>
    <m/>
    <m/>
    <m/>
  </r>
  <r>
    <x v="0"/>
    <s v="voice"/>
    <d v="2025-12-02T00:00:00"/>
    <x v="1"/>
    <s v="2025-12-02 15:01:25"/>
    <s v="2025-12-02 15:03:06"/>
    <x v="1"/>
    <n v="15"/>
    <s v="0989926950"/>
    <s v="SYNNEX"/>
    <s v="Out"/>
    <m/>
    <m/>
    <s v="Agent Ended"/>
    <s v="amber.wang"/>
    <s v="UNREACHABLE"/>
    <n v="99"/>
    <m/>
    <n v="100"/>
    <n v="2"/>
    <n v="28"/>
    <n v="71"/>
    <m/>
    <m/>
    <m/>
    <m/>
    <m/>
    <m/>
    <m/>
    <m/>
  </r>
  <r>
    <x v="0"/>
    <s v="voice"/>
    <d v="2025-12-02T00:00:00"/>
    <x v="1"/>
    <s v="2025-12-02 14:01:37"/>
    <s v="2025-12-02 14:04:06"/>
    <x v="0"/>
    <n v="14"/>
    <s v="0925299168"/>
    <s v="FET"/>
    <s v="Out"/>
    <m/>
    <m/>
    <s v="Agent Ended"/>
    <s v="JianKai.Ding"/>
    <s v="UNREACHABLE"/>
    <n v="148"/>
    <m/>
    <n v="147"/>
    <n v="1"/>
    <n v="57"/>
    <n v="91"/>
    <m/>
    <m/>
    <m/>
    <m/>
    <m/>
    <m/>
    <m/>
    <s v="iOS"/>
  </r>
  <r>
    <x v="0"/>
    <s v="voice"/>
    <d v="2025-12-02T00:00:00"/>
    <x v="1"/>
    <s v="2025-12-02 14:00:17"/>
    <s v="2025-12-02 14:01:20"/>
    <x v="0"/>
    <n v="14"/>
    <s v="0925299168"/>
    <s v="FET"/>
    <s v="Out"/>
    <m/>
    <m/>
    <s v="Agent Ended"/>
    <s v="JianKai.Ding"/>
    <s v="UNREACHABLE"/>
    <n v="61"/>
    <m/>
    <n v="62"/>
    <n v="2"/>
    <n v="6"/>
    <n v="55"/>
    <m/>
    <m/>
    <m/>
    <m/>
    <m/>
    <m/>
    <m/>
    <s v="iOS"/>
  </r>
  <r>
    <x v="0"/>
    <s v="voice"/>
    <d v="2025-12-02T00:00:00"/>
    <x v="1"/>
    <s v="2025-12-02 12:52:23"/>
    <s v="2025-12-02 12:53:00"/>
    <x v="1"/>
    <n v="12"/>
    <s v="0966632181"/>
    <s v="SYNNEX"/>
    <s v="Out"/>
    <m/>
    <m/>
    <s v="Agent Ended"/>
    <s v="sherry.lin"/>
    <s v="UNREACHABLE"/>
    <n v="35"/>
    <m/>
    <n v="36"/>
    <n v="1"/>
    <n v="23"/>
    <n v="12"/>
    <m/>
    <m/>
    <m/>
    <m/>
    <m/>
    <m/>
    <m/>
    <m/>
  </r>
  <r>
    <x v="0"/>
    <s v="voice"/>
    <d v="2025-12-02T00:00:00"/>
    <x v="1"/>
    <s v="2025-12-02 12:24:02"/>
    <s v="2025-12-02 12:24:39"/>
    <x v="1"/>
    <n v="12"/>
    <s v="0978590694"/>
    <s v="SYNNEX"/>
    <s v="Out"/>
    <m/>
    <m/>
    <s v="Agent Ended"/>
    <s v="sherry.lin"/>
    <s v="UNREACHABLE"/>
    <n v="36"/>
    <m/>
    <n v="36"/>
    <n v="1"/>
    <n v="29"/>
    <n v="7"/>
    <m/>
    <m/>
    <m/>
    <m/>
    <m/>
    <m/>
    <m/>
    <m/>
  </r>
  <r>
    <x v="0"/>
    <s v="voice"/>
    <d v="2025-12-02T00:00:00"/>
    <x v="1"/>
    <s v="2025-12-02 12:20:41"/>
    <s v="2025-12-02 12:21:34"/>
    <x v="1"/>
    <n v="12"/>
    <s v="0916670785"/>
    <s v="SYNNEX"/>
    <s v="Out"/>
    <m/>
    <m/>
    <s v="Agent Ended"/>
    <s v="sherry.lin"/>
    <s v="UNREACHABLE"/>
    <n v="51"/>
    <m/>
    <n v="52"/>
    <n v="1"/>
    <n v="37"/>
    <n v="14"/>
    <m/>
    <m/>
    <m/>
    <m/>
    <m/>
    <m/>
    <m/>
    <m/>
  </r>
  <r>
    <x v="0"/>
    <s v="voice"/>
    <d v="2025-12-01T00:00:00"/>
    <x v="2"/>
    <s v="2025-12-01 16:26:55"/>
    <s v="2025-12-01 16:28:06"/>
    <x v="1"/>
    <n v="16"/>
    <s v="0989926950"/>
    <s v="SYNNEX"/>
    <s v="Out"/>
    <m/>
    <m/>
    <s v="Agent Ended"/>
    <s v="alex.chen"/>
    <s v="UNREACHABLE"/>
    <n v="70"/>
    <m/>
    <n v="70"/>
    <n v="1"/>
    <n v="29"/>
    <n v="41"/>
    <m/>
    <m/>
    <m/>
    <m/>
    <m/>
    <m/>
    <m/>
    <m/>
  </r>
  <r>
    <x v="0"/>
    <s v="voice"/>
    <d v="2025-12-01T00:00:00"/>
    <x v="2"/>
    <s v="2025-12-01 15:03:54"/>
    <s v="2025-12-01 15:05:50"/>
    <x v="1"/>
    <n v="15"/>
    <s v="0908169556"/>
    <s v="SYNNEX"/>
    <s v="Out"/>
    <m/>
    <m/>
    <s v="Agent Ended"/>
    <s v="alex.chen"/>
    <s v="UNREACHABLE"/>
    <n v="114"/>
    <m/>
    <n v="114"/>
    <n v="2"/>
    <n v="34"/>
    <n v="80"/>
    <m/>
    <m/>
    <m/>
    <m/>
    <m/>
    <m/>
    <m/>
    <m/>
  </r>
  <r>
    <x v="0"/>
    <s v="voice"/>
    <d v="2025-12-01T00:00:00"/>
    <x v="2"/>
    <s v="2025-12-01 14:15:11"/>
    <s v="2025-12-01 14:17:54"/>
    <x v="1"/>
    <n v="14"/>
    <s v="0492307599"/>
    <s v="SYNNEX"/>
    <s v="Out"/>
    <m/>
    <m/>
    <s v="Agent Ended"/>
    <s v="rex.liao"/>
    <s v="UNREACHABLE"/>
    <n v="163"/>
    <m/>
    <n v="162"/>
    <n v="2"/>
    <n v="57"/>
    <n v="106"/>
    <m/>
    <m/>
    <m/>
    <m/>
    <m/>
    <m/>
    <m/>
    <m/>
  </r>
  <r>
    <x v="0"/>
    <s v="voice"/>
    <d v="2025-12-01T00:00:00"/>
    <x v="2"/>
    <s v="2025-12-01 13:47:49"/>
    <s v="2025-12-01 13:49:08"/>
    <x v="1"/>
    <n v="13"/>
    <s v="0989926950"/>
    <s v="SYNNEX"/>
    <s v="Out"/>
    <m/>
    <m/>
    <s v="Agent Ended"/>
    <s v="alex.chen"/>
    <s v="UNREACHABLE"/>
    <n v="76"/>
    <m/>
    <n v="77"/>
    <n v="2"/>
    <n v="28"/>
    <n v="48"/>
    <m/>
    <m/>
    <m/>
    <m/>
    <m/>
    <m/>
    <m/>
    <m/>
  </r>
  <r>
    <x v="0"/>
    <s v="voice"/>
    <d v="2025-12-01T00:00:00"/>
    <x v="2"/>
    <s v="2025-12-01 13:38:48"/>
    <s v="2025-12-01 13:40:50"/>
    <x v="1"/>
    <n v="13"/>
    <s v="0985415289"/>
    <s v="SYNNEX"/>
    <s v="Out"/>
    <m/>
    <m/>
    <s v="Agent Ended"/>
    <s v="alex.chen"/>
    <s v="UNREACHABLE"/>
    <n v="121"/>
    <m/>
    <n v="121"/>
    <n v="1"/>
    <n v="48"/>
    <n v="73"/>
    <m/>
    <m/>
    <m/>
    <m/>
    <m/>
    <m/>
    <m/>
    <m/>
  </r>
  <r>
    <x v="0"/>
    <s v="voice"/>
    <d v="2025-12-01T00:00:00"/>
    <x v="2"/>
    <s v="2025-12-01 12:40:02"/>
    <s v="2025-12-01 12:41:16"/>
    <x v="1"/>
    <n v="12"/>
    <s v="0989926950"/>
    <s v="SYNNEX"/>
    <s v="Out"/>
    <m/>
    <m/>
    <s v="Agent Ended"/>
    <s v="alex.chen"/>
    <s v="UNREACHABLE"/>
    <n v="74"/>
    <m/>
    <n v="73"/>
    <n v="1"/>
    <n v="29"/>
    <n v="45"/>
    <m/>
    <m/>
    <m/>
    <m/>
    <m/>
    <m/>
    <m/>
    <m/>
  </r>
  <r>
    <x v="0"/>
    <s v="voice"/>
    <d v="2025-12-01T00:00:00"/>
    <x v="2"/>
    <s v="2025-12-01 12:34:13"/>
    <s v="2025-12-01 12:36:45"/>
    <x v="1"/>
    <n v="12"/>
    <s v="0492307599"/>
    <s v="SYNNEX"/>
    <s v="Out"/>
    <m/>
    <m/>
    <s v="Agent Ended"/>
    <s v="rex.liao"/>
    <s v="UNREACHABLE"/>
    <n v="152"/>
    <m/>
    <n v="151"/>
    <n v="2"/>
    <n v="60"/>
    <n v="92"/>
    <m/>
    <m/>
    <m/>
    <m/>
    <m/>
    <m/>
    <m/>
    <m/>
  </r>
  <r>
    <x v="1"/>
    <s v="Web"/>
    <d v="2025-12-31T00:00:00"/>
    <x v="0"/>
    <s v="2025-12-31 23:38:53"/>
    <s v="2026-01-01 01:00:36"/>
    <x v="1"/>
    <n v="23"/>
    <s v="0928546309"/>
    <s v="CHT_HOME"/>
    <s v="In"/>
    <s v="Technical Support"/>
    <s v="Technical Support"/>
    <s v="Abandoned"/>
    <s v="tw-genai"/>
    <m/>
    <m/>
    <m/>
    <m/>
    <m/>
    <m/>
    <m/>
    <m/>
    <m/>
    <m/>
    <m/>
    <m/>
    <m/>
    <m/>
    <m/>
  </r>
  <r>
    <x v="1"/>
    <s v="Web"/>
    <d v="2025-12-31T00:00:00"/>
    <x v="0"/>
    <s v="2025-12-31 23:38:23"/>
    <s v="2025-12-31 23:38:34"/>
    <x v="1"/>
    <n v="23"/>
    <s v="0928546309"/>
    <s v="CHT_HOME"/>
    <s v="In"/>
    <s v="Technical Support"/>
    <s v="Technical Support"/>
    <s v="Customer Ended"/>
    <s v="tw-genai"/>
    <m/>
    <m/>
    <m/>
    <m/>
    <m/>
    <m/>
    <m/>
    <m/>
    <m/>
    <m/>
    <m/>
    <m/>
    <m/>
    <m/>
    <m/>
  </r>
  <r>
    <x v="1"/>
    <s v="Web"/>
    <d v="2025-12-31T00:00:00"/>
    <x v="0"/>
    <s v="2025-12-31 23:37:15"/>
    <s v="2025-12-31 23:38:09"/>
    <x v="1"/>
    <n v="23"/>
    <s v="0928546309"/>
    <s v="CHT_HOME"/>
    <s v="In"/>
    <s v="Technical Support"/>
    <s v="Technical Support"/>
    <s v="Customer Ended"/>
    <s v="tw-genai"/>
    <m/>
    <m/>
    <m/>
    <m/>
    <m/>
    <m/>
    <m/>
    <m/>
    <m/>
    <m/>
    <m/>
    <m/>
    <m/>
    <m/>
    <m/>
  </r>
  <r>
    <x v="1"/>
    <s v="Web"/>
    <d v="2025-12-31T00:00:00"/>
    <x v="0"/>
    <s v="2025-12-31 21:45:01"/>
    <s v="2025-12-31 21:45:18"/>
    <x v="1"/>
    <n v="21"/>
    <s v="0928546309"/>
    <s v="CHT_HOME"/>
    <s v="In"/>
    <s v="Technical Support"/>
    <s v="Technical Support"/>
    <s v="Customer Ended"/>
    <s v="tw-genai"/>
    <m/>
    <m/>
    <m/>
    <m/>
    <m/>
    <m/>
    <m/>
    <m/>
    <m/>
    <m/>
    <m/>
    <m/>
    <m/>
    <m/>
    <m/>
  </r>
  <r>
    <x v="1"/>
    <s v="Web"/>
    <d v="2025-12-31T00:00:00"/>
    <x v="0"/>
    <s v="2025-12-31 21:43:48"/>
    <s v="2025-12-31 21:44:54"/>
    <x v="1"/>
    <n v="21"/>
    <s v="0928546309"/>
    <s v="CHT_HOME"/>
    <s v="In"/>
    <s v="Technical Support"/>
    <s v="Technical Support"/>
    <s v="Customer Ended"/>
    <s v="tw-genai"/>
    <m/>
    <m/>
    <m/>
    <m/>
    <m/>
    <m/>
    <m/>
    <m/>
    <m/>
    <m/>
    <m/>
    <m/>
    <m/>
    <m/>
    <m/>
  </r>
  <r>
    <x v="1"/>
    <s v="Web"/>
    <d v="2025-12-31T00:00:00"/>
    <x v="0"/>
    <s v="2025-12-31 20:56:19"/>
    <s v="2025-12-31 20:56:32"/>
    <x v="1"/>
    <n v="20"/>
    <s v="0928546309"/>
    <s v="CHT_HOME"/>
    <s v="In"/>
    <s v="Technical Support"/>
    <s v="Technical Support"/>
    <s v="Agent Ended"/>
    <s v="tw-genai"/>
    <m/>
    <m/>
    <m/>
    <m/>
    <m/>
    <m/>
    <m/>
    <m/>
    <m/>
    <m/>
    <m/>
    <m/>
    <m/>
    <m/>
    <m/>
  </r>
  <r>
    <x v="1"/>
    <s v="Web"/>
    <d v="2025-12-31T00:00:00"/>
    <x v="0"/>
    <s v="2025-12-31 20:54:36"/>
    <s v="2025-12-31 20:55:04"/>
    <x v="1"/>
    <n v="20"/>
    <s v="0928546309"/>
    <s v="CHT_HOME"/>
    <s v="In"/>
    <s v="Technical Support"/>
    <s v="Technical Support"/>
    <s v="Customer Ended"/>
    <s v="tw-genai"/>
    <m/>
    <m/>
    <m/>
    <m/>
    <m/>
    <m/>
    <m/>
    <m/>
    <m/>
    <m/>
    <m/>
    <m/>
    <m/>
    <m/>
    <m/>
  </r>
  <r>
    <x v="1"/>
    <s v="Web"/>
    <d v="2025-12-31T00:00:00"/>
    <x v="0"/>
    <s v="2025-12-31 19:41:05"/>
    <s v="2025-12-31 21:00:41"/>
    <x v="1"/>
    <n v="19"/>
    <s v="0928546309"/>
    <s v="CHT_HOME"/>
    <s v="In"/>
    <s v="Technical Support"/>
    <s v="Technical Support"/>
    <s v="Abandoned"/>
    <s v="tw-genai"/>
    <m/>
    <m/>
    <m/>
    <m/>
    <m/>
    <m/>
    <m/>
    <m/>
    <m/>
    <m/>
    <m/>
    <m/>
    <m/>
    <m/>
    <m/>
  </r>
  <r>
    <x v="1"/>
    <s v="Web"/>
    <d v="2025-12-31T00:00:00"/>
    <x v="0"/>
    <s v="2025-12-31 19:37:27"/>
    <s v="2025-12-31 19:38:28"/>
    <x v="1"/>
    <n v="19"/>
    <s v="0928546309"/>
    <s v="CHT_HOME"/>
    <s v="In"/>
    <s v="Technical Support"/>
    <s v="Technical Support"/>
    <s v="Agent Ended"/>
    <s v="tw-genai"/>
    <m/>
    <m/>
    <m/>
    <m/>
    <m/>
    <m/>
    <m/>
    <m/>
    <m/>
    <m/>
    <m/>
    <m/>
    <m/>
    <m/>
    <m/>
  </r>
  <r>
    <x v="1"/>
    <s v="Web"/>
    <d v="2025-12-31T00:00:00"/>
    <x v="0"/>
    <s v="2025-12-31 19:31:13"/>
    <s v="2025-12-31 19:37:09"/>
    <x v="1"/>
    <n v="19"/>
    <s v="0928546309"/>
    <s v="CHT_HOME"/>
    <s v="In"/>
    <s v="Technical Support"/>
    <s v="Technical Support"/>
    <s v="Customer Ended"/>
    <s v="tw-genai"/>
    <m/>
    <m/>
    <m/>
    <m/>
    <m/>
    <m/>
    <m/>
    <m/>
    <m/>
    <m/>
    <m/>
    <m/>
    <m/>
    <m/>
    <m/>
  </r>
  <r>
    <x v="1"/>
    <s v="Web"/>
    <d v="2025-12-31T00:00:00"/>
    <x v="0"/>
    <s v="2025-12-31 19:29:13"/>
    <s v="2025-12-31 19:29:34"/>
    <x v="1"/>
    <n v="19"/>
    <s v="0928546309"/>
    <s v="CHT_HOME"/>
    <s v="In"/>
    <s v="Technical Support"/>
    <s v="Technical Support"/>
    <s v="Customer Ended"/>
    <s v="tw-genai"/>
    <m/>
    <m/>
    <m/>
    <m/>
    <m/>
    <m/>
    <m/>
    <m/>
    <m/>
    <m/>
    <m/>
    <m/>
    <m/>
    <m/>
    <m/>
  </r>
  <r>
    <x v="1"/>
    <s v="Web"/>
    <d v="2025-12-31T00:00:00"/>
    <x v="0"/>
    <s v="2025-12-31 19:27:44"/>
    <s v="2025-12-31 19:28:02"/>
    <x v="1"/>
    <n v="19"/>
    <s v="0928546309"/>
    <s v="CHT_HOME"/>
    <s v="In"/>
    <s v="Technical Support"/>
    <s v="Technical Support"/>
    <s v="Customer Ended"/>
    <s v="tw-genai"/>
    <m/>
    <m/>
    <m/>
    <m/>
    <m/>
    <m/>
    <m/>
    <m/>
    <m/>
    <m/>
    <m/>
    <m/>
    <m/>
    <m/>
    <m/>
  </r>
  <r>
    <x v="1"/>
    <s v="Web"/>
    <d v="2025-12-31T00:00:00"/>
    <x v="0"/>
    <s v="2025-12-31 19:26:24"/>
    <s v="2025-12-31 19:26:59"/>
    <x v="1"/>
    <n v="19"/>
    <s v="0928546309"/>
    <s v="CHT_HOME"/>
    <s v="In"/>
    <s v="Technical Support"/>
    <s v="Technical Support"/>
    <s v="Customer Ended"/>
    <s v="tw-genai"/>
    <m/>
    <m/>
    <m/>
    <m/>
    <m/>
    <m/>
    <m/>
    <m/>
    <m/>
    <m/>
    <m/>
    <m/>
    <m/>
    <m/>
    <m/>
  </r>
  <r>
    <x v="1"/>
    <s v="Web"/>
    <d v="2025-12-31T00:00:00"/>
    <x v="0"/>
    <s v="2025-12-31 18:50:13"/>
    <s v="2025-12-31 18:50:38"/>
    <x v="0"/>
    <n v="18"/>
    <s v="0938690321"/>
    <s v="FET"/>
    <s v="In"/>
    <s v="General Inquiry"/>
    <s v="General Inquiry"/>
    <s v="Agent Ended"/>
    <s v="tw-genai"/>
    <m/>
    <m/>
    <m/>
    <m/>
    <m/>
    <m/>
    <m/>
    <m/>
    <m/>
    <m/>
    <m/>
    <m/>
    <m/>
    <m/>
    <m/>
  </r>
  <r>
    <x v="1"/>
    <s v="Web"/>
    <d v="2025-12-31T00:00:00"/>
    <x v="0"/>
    <s v="2025-12-31 18:36:43"/>
    <s v="2025-12-31 18:37:36"/>
    <x v="1"/>
    <n v="18"/>
    <s v="0928546309"/>
    <s v="CHT_HOME"/>
    <s v="In"/>
    <s v="Technical Support"/>
    <s v="Technical Support"/>
    <s v="Customer Ended"/>
    <s v="tw-genai"/>
    <m/>
    <m/>
    <m/>
    <m/>
    <m/>
    <m/>
    <m/>
    <m/>
    <m/>
    <m/>
    <m/>
    <m/>
    <m/>
    <m/>
    <m/>
  </r>
  <r>
    <x v="1"/>
    <s v="Web"/>
    <d v="2025-12-31T00:00:00"/>
    <x v="0"/>
    <s v="2025-12-31 18:18:08"/>
    <s v="2025-12-31 18:36:11"/>
    <x v="1"/>
    <n v="18"/>
    <s v="0928546309"/>
    <s v="CHT_HOME"/>
    <s v="In"/>
    <s v="Technical Support"/>
    <s v="Technical Support"/>
    <s v="Customer Ended"/>
    <s v="tw-genai"/>
    <m/>
    <m/>
    <m/>
    <m/>
    <m/>
    <m/>
    <m/>
    <m/>
    <m/>
    <m/>
    <m/>
    <m/>
    <m/>
    <m/>
    <m/>
  </r>
  <r>
    <x v="1"/>
    <s v="Web"/>
    <d v="2025-12-31T00:00:00"/>
    <x v="0"/>
    <s v="2025-12-31 18:01:01"/>
    <s v="2025-12-31 19:30:40"/>
    <x v="1"/>
    <n v="18"/>
    <s v="0928546309"/>
    <s v="CHT_HOME"/>
    <s v="In"/>
    <s v="Technical Support"/>
    <s v="Technical Support"/>
    <s v="Abandoned"/>
    <s v="tw-genai"/>
    <m/>
    <m/>
    <m/>
    <m/>
    <m/>
    <m/>
    <m/>
    <m/>
    <m/>
    <m/>
    <m/>
    <m/>
    <m/>
    <m/>
    <m/>
  </r>
  <r>
    <x v="1"/>
    <s v="Web"/>
    <d v="2025-12-31T00:00:00"/>
    <x v="0"/>
    <s v="2025-12-31 18:00:42"/>
    <s v="2025-12-31 18:00:48"/>
    <x v="1"/>
    <n v="18"/>
    <s v="0928546309"/>
    <s v="CHT_HOME"/>
    <s v="In"/>
    <s v="Technical Support"/>
    <s v="Technical Support"/>
    <s v="Customer Ended"/>
    <s v="tw-genai"/>
    <m/>
    <m/>
    <m/>
    <m/>
    <m/>
    <m/>
    <m/>
    <m/>
    <m/>
    <m/>
    <m/>
    <m/>
    <m/>
    <m/>
    <m/>
  </r>
  <r>
    <x v="1"/>
    <s v="Web"/>
    <d v="2025-12-31T00:00:00"/>
    <x v="0"/>
    <s v="2025-12-31 17:53:13"/>
    <s v="2025-12-31 18:00:28"/>
    <x v="1"/>
    <n v="17"/>
    <s v="0928546309"/>
    <s v="CHT_HOME"/>
    <s v="In"/>
    <s v="Technical Support"/>
    <s v="Technical Support"/>
    <s v="Customer Ended"/>
    <s v="tw-genai"/>
    <m/>
    <m/>
    <m/>
    <m/>
    <m/>
    <m/>
    <m/>
    <m/>
    <m/>
    <m/>
    <m/>
    <m/>
    <m/>
    <m/>
    <m/>
  </r>
  <r>
    <x v="1"/>
    <s v="Web"/>
    <d v="2025-12-31T00:00:00"/>
    <x v="0"/>
    <s v="2025-12-31 17:49:48"/>
    <s v="2025-12-31 17:52:39"/>
    <x v="1"/>
    <n v="17"/>
    <s v="0928546309"/>
    <s v="CHT_HOME"/>
    <s v="In"/>
    <s v="Technical Support"/>
    <s v="Technical Support"/>
    <s v="Customer Ended"/>
    <s v="tw-genai"/>
    <m/>
    <m/>
    <m/>
    <m/>
    <m/>
    <m/>
    <m/>
    <m/>
    <m/>
    <m/>
    <m/>
    <m/>
    <m/>
    <m/>
    <m/>
  </r>
  <r>
    <x v="1"/>
    <s v="Web"/>
    <d v="2025-12-31T00:00:00"/>
    <x v="0"/>
    <s v="2025-12-31 17:45:14"/>
    <s v="2025-12-31 17:49:43"/>
    <x v="1"/>
    <n v="17"/>
    <s v="0928546309"/>
    <s v="CHT_HOME"/>
    <s v="In"/>
    <s v="Technical Support"/>
    <s v="Technical Support"/>
    <s v="Customer Ended"/>
    <s v="tw-genai"/>
    <m/>
    <m/>
    <m/>
    <m/>
    <m/>
    <m/>
    <m/>
    <m/>
    <m/>
    <m/>
    <m/>
    <m/>
    <m/>
    <m/>
    <m/>
  </r>
  <r>
    <x v="1"/>
    <s v="Web"/>
    <d v="2025-12-31T00:00:00"/>
    <x v="0"/>
    <s v="2025-12-31 16:28:01"/>
    <s v="2025-12-31 16:28:09"/>
    <x v="1"/>
    <n v="16"/>
    <s v="0928546309"/>
    <s v="CHT_HOME"/>
    <s v="In"/>
    <s v="Technical Support"/>
    <s v="Technical Support"/>
    <s v="Agent Ended"/>
    <s v="tw-genai"/>
    <m/>
    <m/>
    <m/>
    <m/>
    <m/>
    <m/>
    <m/>
    <m/>
    <m/>
    <m/>
    <m/>
    <m/>
    <m/>
    <m/>
    <m/>
  </r>
  <r>
    <x v="1"/>
    <s v="Web"/>
    <d v="2025-12-31T00:00:00"/>
    <x v="0"/>
    <s v="2025-12-31 16:14:56"/>
    <s v="2025-12-31 16:15:05"/>
    <x v="1"/>
    <n v="16"/>
    <s v="0928546309"/>
    <s v="CHT_HOME"/>
    <s v="In"/>
    <s v="Technical Support"/>
    <s v="Technical Support"/>
    <s v="Agent Ended"/>
    <s v="tw-genai"/>
    <m/>
    <m/>
    <m/>
    <m/>
    <m/>
    <m/>
    <m/>
    <m/>
    <m/>
    <m/>
    <m/>
    <m/>
    <m/>
    <m/>
    <m/>
  </r>
  <r>
    <x v="1"/>
    <s v="Web"/>
    <d v="2025-12-31T00:00:00"/>
    <x v="0"/>
    <s v="2025-12-31 16:14:19"/>
    <s v="2025-12-31 16:14:53"/>
    <x v="1"/>
    <n v="16"/>
    <s v="0928546309"/>
    <s v="CHT_HOME"/>
    <s v="In"/>
    <s v="Technical Support"/>
    <s v="Technical Support"/>
    <s v="Customer Ended"/>
    <s v="tw-genai"/>
    <m/>
    <m/>
    <m/>
    <m/>
    <m/>
    <m/>
    <m/>
    <m/>
    <m/>
    <m/>
    <m/>
    <m/>
    <m/>
    <m/>
    <m/>
  </r>
  <r>
    <x v="1"/>
    <s v="Web"/>
    <d v="2025-12-31T00:00:00"/>
    <x v="0"/>
    <s v="2025-12-31 16:12:38"/>
    <s v="2025-12-31 16:13:35"/>
    <x v="1"/>
    <n v="16"/>
    <s v="0928546309"/>
    <s v="CHT_HOME"/>
    <s v="In"/>
    <s v="Technical Support"/>
    <s v="Technical Support"/>
    <s v="Customer Ended"/>
    <s v="tw-genai"/>
    <m/>
    <m/>
    <m/>
    <m/>
    <m/>
    <m/>
    <m/>
    <m/>
    <m/>
    <m/>
    <m/>
    <m/>
    <m/>
    <m/>
    <m/>
  </r>
  <r>
    <x v="1"/>
    <s v="Web"/>
    <d v="2025-12-31T00:00:00"/>
    <x v="0"/>
    <s v="2025-12-31 15:44:36"/>
    <s v="2025-12-31 15:45:55"/>
    <x v="1"/>
    <n v="15"/>
    <s v="0928546309"/>
    <s v="CHT_HOME"/>
    <s v="In"/>
    <s v="Technical Support"/>
    <s v="Technical Support"/>
    <s v="Agent Ended"/>
    <s v="tw-genai"/>
    <m/>
    <m/>
    <m/>
    <m/>
    <m/>
    <m/>
    <m/>
    <m/>
    <m/>
    <m/>
    <m/>
    <m/>
    <m/>
    <m/>
    <m/>
  </r>
  <r>
    <x v="1"/>
    <s v="Web"/>
    <d v="2025-12-31T00:00:00"/>
    <x v="0"/>
    <s v="2025-12-31 15:43:29"/>
    <s v="2025-12-31 15:44:25"/>
    <x v="1"/>
    <n v="15"/>
    <s v="0928546309"/>
    <s v="CHT_HOME"/>
    <s v="In"/>
    <s v="Technical Support"/>
    <s v="Technical Support"/>
    <s v="Customer Ended"/>
    <s v="tw-genai"/>
    <m/>
    <m/>
    <m/>
    <m/>
    <m/>
    <m/>
    <m/>
    <m/>
    <m/>
    <m/>
    <m/>
    <m/>
    <m/>
    <m/>
    <m/>
  </r>
  <r>
    <x v="1"/>
    <s v="Web"/>
    <d v="2025-12-31T00:00:00"/>
    <x v="0"/>
    <s v="2025-12-31 15:42:08"/>
    <s v="2025-12-31 15:43:16"/>
    <x v="1"/>
    <n v="15"/>
    <s v="0928546309"/>
    <s v="CHT_HOME"/>
    <s v="In"/>
    <s v="Technical Support"/>
    <s v="Technical Support"/>
    <s v="Customer Ended"/>
    <s v="tw-genai"/>
    <m/>
    <m/>
    <m/>
    <m/>
    <m/>
    <m/>
    <m/>
    <m/>
    <m/>
    <m/>
    <m/>
    <m/>
    <m/>
    <m/>
    <m/>
  </r>
  <r>
    <x v="1"/>
    <s v="Web"/>
    <d v="2025-12-31T00:00:00"/>
    <x v="0"/>
    <s v="2025-12-31 15:38:30"/>
    <s v="2025-12-31 15:38:43"/>
    <x v="1"/>
    <n v="15"/>
    <s v="0928546309"/>
    <s v="CHT_HOME"/>
    <s v="In"/>
    <s v="Technical Support"/>
    <s v="Technical Support"/>
    <s v="Agent Ended"/>
    <s v="tw-genai"/>
    <m/>
    <m/>
    <m/>
    <m/>
    <m/>
    <m/>
    <m/>
    <m/>
    <m/>
    <m/>
    <m/>
    <m/>
    <m/>
    <m/>
    <m/>
  </r>
  <r>
    <x v="1"/>
    <s v="Web"/>
    <d v="2025-12-31T00:00:00"/>
    <x v="0"/>
    <s v="2025-12-31 15:36:58"/>
    <s v="2025-12-31 15:38:20"/>
    <x v="1"/>
    <n v="15"/>
    <s v="0928546309"/>
    <s v="CHT_HOME"/>
    <s v="In"/>
    <s v="Technical Support"/>
    <s v="Technical Support"/>
    <s v="Customer Ended"/>
    <s v="tw-genai"/>
    <m/>
    <m/>
    <m/>
    <m/>
    <m/>
    <m/>
    <m/>
    <m/>
    <m/>
    <m/>
    <m/>
    <m/>
    <m/>
    <m/>
    <m/>
  </r>
  <r>
    <x v="1"/>
    <s v="Web"/>
    <d v="2025-12-31T00:00:00"/>
    <x v="0"/>
    <s v="2025-12-31 15:33:06"/>
    <s v="2025-12-31 15:34:29"/>
    <x v="1"/>
    <n v="15"/>
    <s v="0928546309"/>
    <s v="CHT_HOME"/>
    <s v="In"/>
    <s v="Technical Support"/>
    <s v="Technical Support"/>
    <s v="Agent Ended"/>
    <s v="tw-genai"/>
    <m/>
    <m/>
    <m/>
    <m/>
    <m/>
    <m/>
    <m/>
    <m/>
    <m/>
    <m/>
    <m/>
    <m/>
    <m/>
    <m/>
    <m/>
  </r>
  <r>
    <x v="1"/>
    <s v="Web"/>
    <d v="2025-12-31T00:00:00"/>
    <x v="0"/>
    <s v="2025-12-31 15:32:19"/>
    <s v="2025-12-31 15:32:59"/>
    <x v="1"/>
    <n v="15"/>
    <s v="0928546309"/>
    <s v="CHT_HOME"/>
    <s v="In"/>
    <s v="Technical Support"/>
    <s v="Technical Support"/>
    <s v="Customer Ended"/>
    <s v="tw-genai"/>
    <m/>
    <m/>
    <m/>
    <m/>
    <m/>
    <m/>
    <m/>
    <m/>
    <m/>
    <m/>
    <m/>
    <m/>
    <m/>
    <m/>
    <m/>
  </r>
  <r>
    <x v="1"/>
    <s v="Web"/>
    <d v="2025-12-31T00:00:00"/>
    <x v="0"/>
    <s v="2025-12-31 15:23:02"/>
    <s v="2025-12-31 15:23:10"/>
    <x v="1"/>
    <n v="15"/>
    <s v="0928546309"/>
    <s v="CHT_HOME"/>
    <s v="In"/>
    <s v="Technical Support"/>
    <s v="Technical Support"/>
    <s v="Customer Ended"/>
    <s v="tw-genai"/>
    <m/>
    <m/>
    <m/>
    <m/>
    <m/>
    <m/>
    <m/>
    <m/>
    <m/>
    <m/>
    <m/>
    <m/>
    <m/>
    <m/>
    <m/>
  </r>
  <r>
    <x v="1"/>
    <s v="Web"/>
    <d v="2025-12-31T00:00:00"/>
    <x v="0"/>
    <s v="2025-12-31 15:22:26"/>
    <s v="2025-12-31 15:22:49"/>
    <x v="1"/>
    <n v="15"/>
    <s v="0928546309"/>
    <s v="CHT_HOME"/>
    <s v="In"/>
    <s v="Technical Support"/>
    <s v="Technical Support"/>
    <s v="Customer Ended"/>
    <s v="tw-genai"/>
    <m/>
    <m/>
    <m/>
    <m/>
    <m/>
    <m/>
    <m/>
    <m/>
    <m/>
    <m/>
    <m/>
    <m/>
    <m/>
    <m/>
    <m/>
  </r>
  <r>
    <x v="1"/>
    <s v="Web"/>
    <d v="2025-12-31T00:00:00"/>
    <x v="0"/>
    <s v="2025-12-31 15:19:59"/>
    <s v="2025-12-31 15:21:16"/>
    <x v="1"/>
    <n v="15"/>
    <s v="0928546309"/>
    <s v="CHT_HOME"/>
    <s v="In"/>
    <s v="Technical Support"/>
    <s v="Technical Support"/>
    <s v="Customer Ended"/>
    <s v="tw-genai"/>
    <m/>
    <m/>
    <m/>
    <m/>
    <m/>
    <m/>
    <m/>
    <m/>
    <m/>
    <m/>
    <m/>
    <m/>
    <m/>
    <m/>
    <m/>
  </r>
  <r>
    <x v="1"/>
    <s v="Web"/>
    <d v="2025-12-31T00:00:00"/>
    <x v="0"/>
    <s v="2025-12-31 15:18:54"/>
    <s v="2025-12-31 15:19:52"/>
    <x v="1"/>
    <n v="15"/>
    <s v="0928546309"/>
    <s v="CHT_HOME"/>
    <s v="In"/>
    <s v="Technical Support"/>
    <s v="Technical Support"/>
    <s v="Customer Ended"/>
    <s v="tw-genai"/>
    <m/>
    <m/>
    <m/>
    <m/>
    <m/>
    <m/>
    <m/>
    <m/>
    <m/>
    <m/>
    <m/>
    <m/>
    <m/>
    <m/>
    <m/>
  </r>
  <r>
    <x v="1"/>
    <s v="Web"/>
    <d v="2025-12-30T00:00:00"/>
    <x v="1"/>
    <s v="2025-12-30 20:29:20"/>
    <s v="2025-12-30 20:30:01"/>
    <x v="1"/>
    <n v="20"/>
    <s v="0928546309"/>
    <s v="CHT_HOME"/>
    <s v="In"/>
    <s v="Technical Support"/>
    <s v="Technical Support"/>
    <s v="Customer Ended"/>
    <s v="tw-genai"/>
    <m/>
    <m/>
    <m/>
    <m/>
    <m/>
    <m/>
    <m/>
    <m/>
    <m/>
    <m/>
    <m/>
    <m/>
    <m/>
    <m/>
    <m/>
  </r>
  <r>
    <x v="1"/>
    <s v="Web"/>
    <d v="2025-12-30T00:00:00"/>
    <x v="1"/>
    <s v="2025-12-30 20:24:48"/>
    <s v="2025-12-30 20:26:29"/>
    <x v="1"/>
    <n v="20"/>
    <s v="0928546309"/>
    <s v="CHT_HOME"/>
    <s v="In"/>
    <s v="Technical Support"/>
    <s v="Technical Support"/>
    <s v="Customer Ended"/>
    <s v="tw-genai"/>
    <m/>
    <m/>
    <m/>
    <m/>
    <m/>
    <m/>
    <m/>
    <m/>
    <m/>
    <m/>
    <m/>
    <m/>
    <m/>
    <m/>
    <m/>
  </r>
  <r>
    <x v="1"/>
    <s v="Web"/>
    <d v="2025-12-28T00:00:00"/>
    <x v="5"/>
    <s v="2025-12-28 23:08:48"/>
    <s v="2025-12-28 23:09:09"/>
    <x v="0"/>
    <n v="23"/>
    <s v="0912301583"/>
    <s v="FET"/>
    <s v="In"/>
    <s v="General Inquiry"/>
    <s v="General Inquiry"/>
    <s v="Agent Ended"/>
    <s v="tw-genai"/>
    <m/>
    <m/>
    <m/>
    <m/>
    <m/>
    <n v="21"/>
    <m/>
    <m/>
    <m/>
    <m/>
    <m/>
    <m/>
    <m/>
    <m/>
    <m/>
  </r>
  <r>
    <x v="1"/>
    <s v="Web"/>
    <d v="2025-12-25T00:00:00"/>
    <x v="4"/>
    <s v="2025-12-25 21:09:36"/>
    <s v="2025-12-25 21:11:08"/>
    <x v="1"/>
    <n v="21"/>
    <s v="0921130809"/>
    <s v="CHT_HOME"/>
    <s v="In"/>
    <s v="Technical Support"/>
    <s v="Technical Support"/>
    <s v="Customer Ended"/>
    <s v="tw-genai"/>
    <m/>
    <m/>
    <m/>
    <m/>
    <m/>
    <m/>
    <m/>
    <m/>
    <m/>
    <m/>
    <m/>
    <m/>
    <m/>
    <m/>
    <m/>
  </r>
  <r>
    <x v="1"/>
    <s v="Web"/>
    <d v="2025-12-25T00:00:00"/>
    <x v="4"/>
    <s v="2025-12-25 21:09:17"/>
    <s v="2025-12-25 21:09:27"/>
    <x v="1"/>
    <n v="21"/>
    <s v="0921130809"/>
    <s v="CHT_HOME"/>
    <s v="In"/>
    <s v="Technical Support"/>
    <s v="Technical Support"/>
    <s v="Customer Ended"/>
    <s v="tw-genai"/>
    <m/>
    <m/>
    <m/>
    <m/>
    <m/>
    <m/>
    <m/>
    <m/>
    <m/>
    <m/>
    <m/>
    <m/>
    <m/>
    <m/>
    <m/>
  </r>
  <r>
    <x v="1"/>
    <s v="Web"/>
    <d v="2025-12-25T00:00:00"/>
    <x v="4"/>
    <s v="2025-12-25 13:23:35"/>
    <s v="2025-12-25 13:24:37"/>
    <x v="0"/>
    <n v="13"/>
    <s v="0970500408"/>
    <s v="FET"/>
    <s v="In"/>
    <s v="General Inquiry"/>
    <s v="General Inquiry"/>
    <s v="Agent Ended"/>
    <s v="tw-genai"/>
    <m/>
    <m/>
    <m/>
    <m/>
    <m/>
    <m/>
    <m/>
    <m/>
    <m/>
    <m/>
    <m/>
    <m/>
    <m/>
    <m/>
    <m/>
  </r>
  <r>
    <x v="1"/>
    <s v="Web"/>
    <d v="2025-12-21T00:00:00"/>
    <x v="5"/>
    <s v="2025-12-21 14:29:09"/>
    <s v="2025-12-21 14:29:46"/>
    <x v="0"/>
    <n v="14"/>
    <s v="0973864765"/>
    <s v="FET"/>
    <s v="In"/>
    <s v="General Inquiry"/>
    <s v="General Inquiry"/>
    <s v="Agent Ended"/>
    <s v="tw-genai"/>
    <m/>
    <m/>
    <m/>
    <m/>
    <m/>
    <n v="38"/>
    <m/>
    <m/>
    <m/>
    <m/>
    <m/>
    <m/>
    <m/>
    <m/>
    <m/>
  </r>
  <r>
    <x v="1"/>
    <s v="Web"/>
    <d v="2025-12-21T00:00:00"/>
    <x v="5"/>
    <s v="2025-12-21 00:52:25"/>
    <s v="2025-12-21 00:52:49"/>
    <x v="0"/>
    <n v="0"/>
    <s v="0968161673"/>
    <s v="FET"/>
    <s v="In"/>
    <s v="General Inquiry"/>
    <s v="General Inquiry"/>
    <s v="Agent Ended"/>
    <s v="tw-genai"/>
    <m/>
    <m/>
    <m/>
    <m/>
    <m/>
    <m/>
    <m/>
    <m/>
    <m/>
    <m/>
    <m/>
    <m/>
    <m/>
    <m/>
    <m/>
  </r>
  <r>
    <x v="1"/>
    <s v="Web"/>
    <d v="2025-12-19T00:00:00"/>
    <x v="3"/>
    <s v="2025-12-19 15:43:44"/>
    <s v="2025-12-19 16:55:37"/>
    <x v="2"/>
    <n v="15"/>
    <s v="0911869237"/>
    <s v="SYNNEX"/>
    <s v="In"/>
    <s v="Technical Support"/>
    <s v="Technical Support"/>
    <s v="Customer Ended"/>
    <s v="tw-genai"/>
    <m/>
    <m/>
    <m/>
    <m/>
    <m/>
    <m/>
    <m/>
    <m/>
    <m/>
    <m/>
    <m/>
    <m/>
    <m/>
    <m/>
    <m/>
  </r>
  <r>
    <x v="1"/>
    <s v="Web"/>
    <d v="2025-12-19T00:00:00"/>
    <x v="3"/>
    <s v="2025-12-19 15:32:31"/>
    <s v="2025-12-19 15:43:36"/>
    <x v="2"/>
    <n v="15"/>
    <s v="0911869237"/>
    <s v="SYNNEX"/>
    <s v="In"/>
    <s v="Technical Support"/>
    <s v="Technical Support"/>
    <s v="Customer Ended"/>
    <s v="tw-genai"/>
    <m/>
    <m/>
    <m/>
    <m/>
    <m/>
    <m/>
    <m/>
    <m/>
    <m/>
    <m/>
    <m/>
    <m/>
    <m/>
    <m/>
    <m/>
  </r>
  <r>
    <x v="1"/>
    <s v="Web"/>
    <d v="2025-12-19T00:00:00"/>
    <x v="3"/>
    <s v="2025-12-19 14:56:58"/>
    <s v="2025-12-19 14:57:25"/>
    <x v="1"/>
    <n v="14"/>
    <s v="0911919750"/>
    <s v="CHT_HOME"/>
    <s v="In"/>
    <s v="Technical Support"/>
    <s v="Technical Support"/>
    <s v="Agent Ended"/>
    <s v="tw-genai"/>
    <m/>
    <m/>
    <m/>
    <m/>
    <m/>
    <m/>
    <m/>
    <m/>
    <m/>
    <m/>
    <m/>
    <m/>
    <m/>
    <m/>
    <m/>
  </r>
  <r>
    <x v="1"/>
    <s v="Web"/>
    <d v="2025-12-19T00:00:00"/>
    <x v="3"/>
    <s v="2025-12-19 14:43:20"/>
    <s v="2025-12-19 14:43:29"/>
    <x v="2"/>
    <n v="14"/>
    <s v="0931081730"/>
    <s v="SYNNEX"/>
    <s v="In"/>
    <s v="Technical Support"/>
    <s v="Technical Support"/>
    <s v="Customer Ended"/>
    <s v="tw-genai"/>
    <m/>
    <m/>
    <m/>
    <m/>
    <m/>
    <m/>
    <m/>
    <m/>
    <m/>
    <m/>
    <m/>
    <m/>
    <m/>
    <m/>
    <m/>
  </r>
  <r>
    <x v="1"/>
    <s v="Web"/>
    <d v="2025-12-19T00:00:00"/>
    <x v="3"/>
    <s v="2025-12-19 14:42:24"/>
    <s v="2025-12-19 14:42:27"/>
    <x v="2"/>
    <n v="14"/>
    <s v="0931081730"/>
    <s v="SYNNEX"/>
    <s v="In"/>
    <s v="Technical Support"/>
    <s v="Technical Support"/>
    <s v="Customer Ended"/>
    <s v="tw-genai"/>
    <m/>
    <m/>
    <m/>
    <m/>
    <m/>
    <m/>
    <m/>
    <m/>
    <m/>
    <m/>
    <m/>
    <m/>
    <m/>
    <m/>
    <m/>
  </r>
  <r>
    <x v="1"/>
    <s v="Web"/>
    <d v="2025-12-19T00:00:00"/>
    <x v="3"/>
    <s v="2025-12-19 13:27:39"/>
    <s v="2025-12-19 13:28:09"/>
    <x v="2"/>
    <n v="13"/>
    <s v="0931081730"/>
    <s v="SYNNEX"/>
    <s v="In"/>
    <s v="Technical Support"/>
    <s v="Technical Support"/>
    <s v="Agent Ended"/>
    <s v="tw-genai"/>
    <m/>
    <m/>
    <m/>
    <m/>
    <m/>
    <m/>
    <m/>
    <m/>
    <m/>
    <m/>
    <m/>
    <m/>
    <m/>
    <m/>
    <m/>
  </r>
  <r>
    <x v="1"/>
    <s v="Web"/>
    <d v="2025-12-19T00:00:00"/>
    <x v="3"/>
    <s v="2025-12-19 13:26:52"/>
    <s v="2025-12-19 13:27:34"/>
    <x v="2"/>
    <n v="13"/>
    <s v="0931081730"/>
    <s v="SYNNEX"/>
    <s v="In"/>
    <s v="Technical Support"/>
    <s v="Technical Support"/>
    <s v="Customer Ended"/>
    <s v="tw-genai"/>
    <m/>
    <m/>
    <m/>
    <m/>
    <m/>
    <m/>
    <m/>
    <m/>
    <m/>
    <m/>
    <m/>
    <m/>
    <m/>
    <m/>
    <m/>
  </r>
  <r>
    <x v="1"/>
    <s v="Web"/>
    <d v="2025-12-19T00:00:00"/>
    <x v="3"/>
    <s v="2025-12-19 13:26:16"/>
    <s v="2025-12-19 13:26:30"/>
    <x v="2"/>
    <n v="13"/>
    <s v="0931081730"/>
    <s v="SYNNEX"/>
    <s v="In"/>
    <s v="Technical Support"/>
    <s v="Technical Support"/>
    <s v="Customer Ended"/>
    <s v="tw-genai"/>
    <m/>
    <m/>
    <m/>
    <m/>
    <m/>
    <m/>
    <m/>
    <m/>
    <m/>
    <m/>
    <m/>
    <m/>
    <m/>
    <m/>
    <m/>
  </r>
  <r>
    <x v="1"/>
    <s v="Web"/>
    <d v="2025-12-19T00:00:00"/>
    <x v="3"/>
    <s v="2025-12-19 09:11:40"/>
    <s v="2025-12-19 09:13:45"/>
    <x v="2"/>
    <n v="9"/>
    <s v="0936583359"/>
    <s v="SYNNEX"/>
    <s v="In"/>
    <s v="Technical Support"/>
    <s v="Technical Support"/>
    <s v="Agent Ended"/>
    <s v="tw-genai"/>
    <m/>
    <m/>
    <m/>
    <m/>
    <m/>
    <m/>
    <m/>
    <m/>
    <m/>
    <m/>
    <m/>
    <m/>
    <m/>
    <m/>
    <m/>
  </r>
  <r>
    <x v="1"/>
    <s v="Web"/>
    <d v="2025-12-18T00:00:00"/>
    <x v="4"/>
    <s v="2025-12-18 12:34:13"/>
    <s v="2025-12-18 12:34:23"/>
    <x v="2"/>
    <n v="12"/>
    <s v="0936583359"/>
    <s v="SYNNEX"/>
    <s v="In"/>
    <s v="Technical Support"/>
    <s v="Technical Support"/>
    <s v="Agent Ended"/>
    <s v="tw-genai"/>
    <m/>
    <m/>
    <m/>
    <m/>
    <m/>
    <m/>
    <m/>
    <m/>
    <m/>
    <m/>
    <m/>
    <m/>
    <m/>
    <m/>
    <m/>
  </r>
  <r>
    <x v="1"/>
    <s v="Web"/>
    <d v="2025-12-18T00:00:00"/>
    <x v="4"/>
    <s v="2025-12-18 10:39:11"/>
    <s v="2025-12-18 10:39:31"/>
    <x v="0"/>
    <n v="10"/>
    <s v="0965269616"/>
    <s v="FET"/>
    <s v="In"/>
    <s v="General Inquiry"/>
    <s v="General Inquiry"/>
    <s v="Agent Ended"/>
    <s v="tw-genai"/>
    <m/>
    <m/>
    <m/>
    <m/>
    <m/>
    <m/>
    <m/>
    <m/>
    <m/>
    <m/>
    <m/>
    <m/>
    <m/>
    <m/>
    <m/>
  </r>
  <r>
    <x v="1"/>
    <s v="Web"/>
    <d v="2025-12-17T00:00:00"/>
    <x v="0"/>
    <s v="2025-12-17 16:04:58"/>
    <s v="2025-12-17 16:05:26"/>
    <x v="1"/>
    <n v="16"/>
    <s v="0905437693"/>
    <s v="CHT_HOME"/>
    <s v="In"/>
    <s v="Technical Support"/>
    <s v="Technical Support"/>
    <s v="Agent Ended"/>
    <s v="tw-genai"/>
    <m/>
    <m/>
    <m/>
    <m/>
    <m/>
    <m/>
    <m/>
    <m/>
    <m/>
    <m/>
    <m/>
    <m/>
    <m/>
    <m/>
    <m/>
  </r>
  <r>
    <x v="1"/>
    <s v="Web"/>
    <d v="2025-12-17T00:00:00"/>
    <x v="0"/>
    <s v="2025-12-17 16:04:03"/>
    <s v="2025-12-17 16:04:06"/>
    <x v="1"/>
    <n v="16"/>
    <s v="0905437693"/>
    <s v="CHT_HOME"/>
    <s v="In"/>
    <s v="Technical Support"/>
    <s v="Technical Support"/>
    <s v="Customer Ended"/>
    <s v="tw-genai"/>
    <m/>
    <m/>
    <m/>
    <m/>
    <m/>
    <m/>
    <m/>
    <m/>
    <m/>
    <m/>
    <m/>
    <m/>
    <m/>
    <m/>
    <m/>
  </r>
  <r>
    <x v="1"/>
    <s v="Web"/>
    <d v="2025-12-17T00:00:00"/>
    <x v="0"/>
    <s v="2025-12-17 16:03:17"/>
    <s v="2025-12-17 16:03:59"/>
    <x v="1"/>
    <n v="16"/>
    <s v="0905437693"/>
    <s v="CHT_HOME"/>
    <s v="In"/>
    <s v="Technical Support"/>
    <s v="Technical Support"/>
    <s v="Customer Ended"/>
    <s v="tw-genai"/>
    <m/>
    <m/>
    <m/>
    <m/>
    <m/>
    <m/>
    <m/>
    <m/>
    <m/>
    <m/>
    <m/>
    <m/>
    <m/>
    <m/>
    <m/>
  </r>
  <r>
    <x v="1"/>
    <s v="Web"/>
    <d v="2025-12-16T00:00:00"/>
    <x v="1"/>
    <s v="2025-12-16 20:29:11"/>
    <s v="2025-12-16 20:30:10"/>
    <x v="0"/>
    <n v="20"/>
    <s v="0930660229"/>
    <s v="FET"/>
    <s v="In"/>
    <s v="General Inquiry"/>
    <s v="General Inquiry"/>
    <s v="Agent Ended"/>
    <s v="tw-genai"/>
    <m/>
    <m/>
    <m/>
    <m/>
    <m/>
    <m/>
    <m/>
    <m/>
    <m/>
    <m/>
    <m/>
    <m/>
    <m/>
    <m/>
    <m/>
  </r>
  <r>
    <x v="1"/>
    <s v="Web"/>
    <d v="2025-12-14T00:00:00"/>
    <x v="5"/>
    <s v="2025-12-14 21:02:50"/>
    <s v="2025-12-14 21:03:21"/>
    <x v="0"/>
    <n v="21"/>
    <s v="0936361280"/>
    <s v="FET"/>
    <s v="In"/>
    <s v="General Inquiry"/>
    <s v="General Inquiry"/>
    <s v="Agent Ended"/>
    <s v="tw-genai"/>
    <m/>
    <m/>
    <m/>
    <m/>
    <m/>
    <m/>
    <m/>
    <m/>
    <m/>
    <m/>
    <m/>
    <m/>
    <m/>
    <m/>
    <m/>
  </r>
  <r>
    <x v="1"/>
    <s v="Web"/>
    <d v="2025-12-10T00:00:00"/>
    <x v="0"/>
    <s v="2025-12-10 17:54:39"/>
    <s v="2025-12-10 17:56:22"/>
    <x v="2"/>
    <n v="17"/>
    <s v="0988504236"/>
    <s v="SYNNEX"/>
    <s v="In"/>
    <s v="Technical Support"/>
    <s v="Technical Support"/>
    <s v="Customer Ended"/>
    <s v="tw-genai"/>
    <m/>
    <m/>
    <m/>
    <m/>
    <m/>
    <m/>
    <m/>
    <m/>
    <m/>
    <m/>
    <m/>
    <m/>
    <m/>
    <m/>
    <m/>
  </r>
  <r>
    <x v="1"/>
    <s v="Web"/>
    <d v="2025-12-07T00:00:00"/>
    <x v="5"/>
    <s v="2025-12-07 21:12:14"/>
    <s v="2025-12-07 21:13:44"/>
    <x v="0"/>
    <n v="21"/>
    <s v="0967379285"/>
    <s v="FET"/>
    <s v="In"/>
    <s v="General Inquiry"/>
    <s v="General Inquiry"/>
    <s v="Agent Ended"/>
    <s v="tw-genai"/>
    <m/>
    <m/>
    <m/>
    <m/>
    <m/>
    <m/>
    <m/>
    <m/>
    <m/>
    <m/>
    <m/>
    <m/>
    <m/>
    <m/>
    <m/>
  </r>
  <r>
    <x v="1"/>
    <s v="Web"/>
    <d v="2025-12-07T00:00:00"/>
    <x v="5"/>
    <s v="2025-12-07 02:33:18"/>
    <s v="2025-12-07 02:34:34"/>
    <x v="0"/>
    <n v="2"/>
    <s v="0981763981"/>
    <s v="FET"/>
    <s v="In"/>
    <s v="General Inquiry"/>
    <s v="General Inquiry"/>
    <s v="Agent Ended"/>
    <s v="tw-genai"/>
    <m/>
    <m/>
    <m/>
    <m/>
    <m/>
    <m/>
    <m/>
    <m/>
    <m/>
    <m/>
    <m/>
    <m/>
    <m/>
    <m/>
    <m/>
  </r>
  <r>
    <x v="1"/>
    <s v="Web"/>
    <d v="2025-12-06T00:00:00"/>
    <x v="6"/>
    <s v="2025-12-06 21:14:39"/>
    <s v="2025-12-06 21:15:59"/>
    <x v="1"/>
    <n v="21"/>
    <s v="0933593742"/>
    <s v="CHT_HOME"/>
    <s v="In"/>
    <s v="Technical Support"/>
    <s v="Technical Support"/>
    <s v="Customer Ended"/>
    <s v="tw-genai"/>
    <m/>
    <m/>
    <m/>
    <m/>
    <m/>
    <m/>
    <m/>
    <m/>
    <m/>
    <m/>
    <m/>
    <m/>
    <m/>
    <m/>
    <m/>
  </r>
  <r>
    <x v="1"/>
    <s v="Web"/>
    <d v="2025-12-05T00:00:00"/>
    <x v="3"/>
    <s v="2025-12-05 22:53:21"/>
    <s v="2025-12-05 22:53:38"/>
    <x v="0"/>
    <n v="22"/>
    <s v="0938861779"/>
    <s v="FET"/>
    <s v="In"/>
    <s v="General Inquiry"/>
    <s v="General Inquiry"/>
    <s v="Agent Ended"/>
    <s v="tw-genai"/>
    <m/>
    <m/>
    <m/>
    <m/>
    <m/>
    <m/>
    <m/>
    <m/>
    <m/>
    <m/>
    <m/>
    <m/>
    <m/>
    <m/>
    <m/>
  </r>
  <r>
    <x v="1"/>
    <s v="Web"/>
    <d v="2025-12-04T00:00:00"/>
    <x v="4"/>
    <s v="2025-12-04 15:02:48"/>
    <s v="2025-12-04 15:03:01"/>
    <x v="2"/>
    <n v="15"/>
    <s v="0958149320"/>
    <s v="SYNNEX"/>
    <s v="In"/>
    <s v="Technical Support"/>
    <s v="Technical Support"/>
    <s v="Customer Ended"/>
    <s v="tw-genai"/>
    <m/>
    <m/>
    <m/>
    <m/>
    <m/>
    <m/>
    <m/>
    <m/>
    <m/>
    <m/>
    <m/>
    <m/>
    <m/>
    <m/>
    <m/>
  </r>
  <r>
    <x v="1"/>
    <s v="Web"/>
    <d v="2025-12-04T00:00:00"/>
    <x v="4"/>
    <s v="2025-12-04 15:01:09"/>
    <s v="2025-12-04 15:02:05"/>
    <x v="2"/>
    <n v="15"/>
    <s v="0958149320"/>
    <s v="SYNNEX"/>
    <s v="In"/>
    <s v="Technical Support"/>
    <s v="Technical Support"/>
    <s v="Customer Ended"/>
    <s v="tw-genai"/>
    <m/>
    <m/>
    <m/>
    <m/>
    <m/>
    <m/>
    <m/>
    <m/>
    <m/>
    <m/>
    <m/>
    <m/>
    <m/>
    <m/>
    <m/>
  </r>
  <r>
    <x v="1"/>
    <s v="Web"/>
    <d v="2025-12-04T00:00:00"/>
    <x v="4"/>
    <s v="2025-12-04 14:59:33"/>
    <s v="2025-12-04 15:01:00"/>
    <x v="2"/>
    <n v="14"/>
    <s v="0958149320"/>
    <s v="SYNNEX"/>
    <s v="In"/>
    <s v="Technical Support"/>
    <s v="Technical Support"/>
    <s v="Customer Ended"/>
    <s v="tw-genai"/>
    <m/>
    <m/>
    <m/>
    <m/>
    <m/>
    <m/>
    <m/>
    <m/>
    <m/>
    <m/>
    <m/>
    <m/>
    <m/>
    <m/>
    <m/>
  </r>
  <r>
    <x v="1"/>
    <s v="Web"/>
    <d v="2025-12-04T00:00:00"/>
    <x v="4"/>
    <s v="2025-12-04 14:57:42"/>
    <s v="2025-12-04 14:59:10"/>
    <x v="2"/>
    <n v="14"/>
    <s v="0958149320"/>
    <s v="SYNNEX"/>
    <s v="In"/>
    <s v="Technical Support"/>
    <s v="Technical Support"/>
    <s v="Customer Ended"/>
    <s v="tw-genai"/>
    <m/>
    <m/>
    <m/>
    <m/>
    <m/>
    <m/>
    <m/>
    <m/>
    <m/>
    <m/>
    <m/>
    <m/>
    <m/>
    <m/>
    <m/>
  </r>
  <r>
    <x v="1"/>
    <s v="Web"/>
    <d v="2025-12-04T00:00:00"/>
    <x v="4"/>
    <s v="2025-12-04 14:57:07"/>
    <s v="2025-12-04 14:57:38"/>
    <x v="2"/>
    <n v="14"/>
    <s v="0958149320"/>
    <s v="SYNNEX"/>
    <s v="In"/>
    <s v="Technical Support"/>
    <s v="Technical Support"/>
    <s v="Customer Ended"/>
    <s v="tw-genai"/>
    <m/>
    <m/>
    <m/>
    <m/>
    <m/>
    <m/>
    <m/>
    <m/>
    <m/>
    <m/>
    <m/>
    <m/>
    <m/>
    <m/>
    <m/>
  </r>
  <r>
    <x v="1"/>
    <s v="Web"/>
    <d v="2025-12-03T00:00:00"/>
    <x v="0"/>
    <s v="2025-12-03 13:50:01"/>
    <s v="2025-12-03 13:50:02"/>
    <x v="2"/>
    <n v="13"/>
    <s v="0965267287"/>
    <s v="SYNNEX"/>
    <s v="In"/>
    <s v="Technical Support"/>
    <s v="Technical Support"/>
    <s v="Agent Ended"/>
    <s v="tw-genai"/>
    <m/>
    <m/>
    <m/>
    <m/>
    <m/>
    <m/>
    <m/>
    <m/>
    <m/>
    <m/>
    <m/>
    <m/>
    <m/>
    <m/>
    <m/>
  </r>
  <r>
    <x v="2"/>
    <m/>
    <m/>
    <x v="7"/>
    <m/>
    <m/>
    <x v="3"/>
    <m/>
    <m/>
    <m/>
    <m/>
    <m/>
    <m/>
    <m/>
    <m/>
    <m/>
    <m/>
    <m/>
    <m/>
    <m/>
    <m/>
    <m/>
    <m/>
    <m/>
    <m/>
    <m/>
    <m/>
    <m/>
    <m/>
    <m/>
  </r>
  <r>
    <x v="3"/>
    <m/>
    <m/>
    <x v="7"/>
    <m/>
    <m/>
    <x v="3"/>
    <m/>
    <m/>
    <m/>
    <m/>
    <m/>
    <m/>
    <m/>
    <m/>
    <m/>
    <m/>
    <m/>
    <m/>
    <m/>
    <m/>
    <m/>
    <m/>
    <m/>
    <m/>
    <m/>
    <m/>
    <m/>
    <m/>
    <m/>
  </r>
  <r>
    <x v="2"/>
    <m/>
    <m/>
    <x v="7"/>
    <m/>
    <m/>
    <x v="3"/>
    <m/>
    <m/>
    <m/>
    <m/>
    <m/>
    <m/>
    <m/>
    <m/>
    <m/>
    <m/>
    <m/>
    <m/>
    <m/>
    <m/>
    <m/>
    <m/>
    <m/>
    <m/>
    <m/>
    <m/>
    <m/>
    <m/>
    <m/>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60">
  <r>
    <s v="Call"/>
    <s v="IVR_SmartPlus"/>
    <d v="2025-12-31T00:00:00"/>
    <s v="Wed"/>
    <s v="2025-12-31 23:53:57"/>
    <s v="2026-01-01 00:03:02"/>
    <s v="SOLUTO"/>
    <n v="23"/>
    <s v="0925266168"/>
    <s v="FET"/>
    <s v="In"/>
    <m/>
    <m/>
    <s v="Agent Ended"/>
    <x v="0"/>
    <s v="CALLBACK"/>
  </r>
  <r>
    <s v="Call"/>
    <s v="In-App Voip Call"/>
    <d v="2025-12-31T00:00:00"/>
    <s v="Wed"/>
    <s v="2025-12-31 15:52:31"/>
    <s v="2025-12-31 16:01:13"/>
    <s v="SOLUTO"/>
    <n v="15"/>
    <s v="0932839902"/>
    <s v="CHT_HOME"/>
    <s v="In"/>
    <m/>
    <m/>
    <s v="Customer Ended"/>
    <x v="1"/>
    <s v="CALLBACK"/>
  </r>
  <r>
    <s v="Call"/>
    <s v="voice"/>
    <d v="2025-12-31T00:00:00"/>
    <s v="Wed"/>
    <s v="2025-12-31 14:22:59"/>
    <s v="2025-12-31 14:26:20"/>
    <s v="SUR"/>
    <n v="14"/>
    <s v="073724488"/>
    <s v="SYNNEX"/>
    <s v="Out"/>
    <m/>
    <m/>
    <s v="Customer Ended"/>
    <x v="2"/>
    <s v="CALLBACK"/>
  </r>
  <r>
    <s v="Call"/>
    <s v="voice"/>
    <d v="2025-12-30T00:00:00"/>
    <s v="Tue"/>
    <s v="2025-12-30 17:44:58"/>
    <s v="2025-12-30 17:50:15"/>
    <s v="SUR"/>
    <n v="17"/>
    <s v="0921211729"/>
    <s v="SYNNEX"/>
    <s v="Out"/>
    <m/>
    <m/>
    <s v="Customer Ended"/>
    <x v="0"/>
    <s v="CALLBACK"/>
  </r>
  <r>
    <s v="Call"/>
    <s v="voice"/>
    <d v="2025-12-30T00:00:00"/>
    <s v="Tue"/>
    <s v="2025-12-30 17:19:50"/>
    <s v="2025-12-30 17:23:30"/>
    <s v="SUR"/>
    <n v="17"/>
    <s v="073724488"/>
    <s v="SYNNEX"/>
    <s v="Out"/>
    <m/>
    <m/>
    <s v="Customer Ended"/>
    <x v="3"/>
    <s v="CALLBACK"/>
  </r>
  <r>
    <s v="Call"/>
    <s v="voice"/>
    <d v="2025-12-30T00:00:00"/>
    <s v="Tue"/>
    <s v="2025-12-30 15:03:18"/>
    <s v="2025-12-30 15:07:35"/>
    <s v="SUR"/>
    <n v="15"/>
    <s v="0921211729"/>
    <s v="SYNNEX"/>
    <s v="Out"/>
    <m/>
    <m/>
    <s v="Agent Ended"/>
    <x v="0"/>
    <s v="CALLBACK"/>
  </r>
  <r>
    <s v="Call"/>
    <s v="voice"/>
    <d v="2025-12-30T00:00:00"/>
    <s v="Tue"/>
    <s v="2025-12-30 00:59:51"/>
    <s v="2025-12-30 01:21:49"/>
    <s v="SOLUTO"/>
    <n v="0"/>
    <s v="0960117779"/>
    <s v="SYNNEX"/>
    <s v="Out"/>
    <m/>
    <m/>
    <s v="Customer Ended"/>
    <x v="4"/>
    <s v="CALLBACK"/>
  </r>
  <r>
    <s v="Call"/>
    <s v="In-App Voip Call"/>
    <d v="2025-12-30T00:00:00"/>
    <s v="Tue"/>
    <s v="2025-12-30 00:37:35"/>
    <s v="2025-12-30 00:57:47"/>
    <s v="SOLUTO"/>
    <n v="0"/>
    <s v="0960117779"/>
    <s v="SYNNEX"/>
    <s v="In"/>
    <m/>
    <m/>
    <s v="Agent Ended"/>
    <x v="4"/>
    <s v="CALLBACK"/>
  </r>
  <r>
    <s v="Call"/>
    <s v="IVR_SUR-Retail &amp; Sales support"/>
    <d v="2025-12-29T00:00:00"/>
    <s v="Mon"/>
    <s v="2025-12-29 12:11:50"/>
    <s v="2025-12-29 12:20:50"/>
    <s v="SUR"/>
    <n v="12"/>
    <s v="0973131121"/>
    <s v="SYNNEX"/>
    <s v="In"/>
    <m/>
    <m/>
    <s v="Customer Ended"/>
    <x v="1"/>
    <s v="CALLBACK"/>
  </r>
  <r>
    <s v="Call"/>
    <s v="voice"/>
    <d v="2025-12-26T00:00:00"/>
    <s v="Fri"/>
    <s v="2025-12-26 17:09:23"/>
    <s v="2025-12-26 17:11:31"/>
    <s v="SUR"/>
    <n v="17"/>
    <s v="0982627682"/>
    <s v="SYNNEX"/>
    <s v="Out"/>
    <m/>
    <m/>
    <s v="Customer Ended"/>
    <x v="3"/>
    <s v="CALLBACK"/>
  </r>
  <r>
    <s v="Call"/>
    <s v="IVR_SUR-Retail &amp; Sales support"/>
    <d v="2025-12-26T00:00:00"/>
    <s v="Fri"/>
    <s v="2025-12-26 15:19:02"/>
    <s v="2025-12-26 15:24:25"/>
    <s v="SUR"/>
    <n v="15"/>
    <s v="034990189"/>
    <s v="SYNNEX"/>
    <s v="In"/>
    <m/>
    <m/>
    <s v="Customer Ended"/>
    <x v="0"/>
    <s v="CALLBACK"/>
  </r>
  <r>
    <s v="Call"/>
    <s v="voice"/>
    <d v="2025-12-24T00:00:00"/>
    <s v="Wed"/>
    <s v="2025-12-24 17:22:35"/>
    <s v="2025-12-24 17:32:31"/>
    <s v="SUR"/>
    <n v="17"/>
    <s v="0968612329"/>
    <s v="SYNNEX"/>
    <s v="Out"/>
    <m/>
    <m/>
    <s v="Customer Ended"/>
    <x v="5"/>
    <s v="CALLBACK"/>
  </r>
  <r>
    <s v="Call"/>
    <s v="voice"/>
    <d v="2025-12-24T00:00:00"/>
    <s v="Wed"/>
    <s v="2025-12-24 17:20:43"/>
    <s v="2025-12-24 17:22:29"/>
    <s v="SUR"/>
    <n v="17"/>
    <s v="0423272329"/>
    <s v="SYNNEX"/>
    <s v="Out"/>
    <m/>
    <m/>
    <s v="Customer Ended"/>
    <x v="5"/>
    <s v="CALLBACK"/>
  </r>
  <r>
    <s v="Call"/>
    <s v="IVR_SUR-Claim Service Support"/>
    <d v="2025-12-24T00:00:00"/>
    <s v="Wed"/>
    <s v="2025-12-24 17:16:57"/>
    <s v="2025-12-24 17:20:27"/>
    <s v="SUR"/>
    <n v="17"/>
    <s v="0423272329"/>
    <s v="SYNNEX"/>
    <s v="In"/>
    <m/>
    <m/>
    <s v="Customer Ended"/>
    <x v="5"/>
    <s v="CALLBACK"/>
  </r>
  <r>
    <s v="Call"/>
    <s v="voice"/>
    <d v="2025-12-24T00:00:00"/>
    <s v="Wed"/>
    <s v="2025-12-24 12:50:53"/>
    <s v="2025-12-24 13:05:47"/>
    <s v="SUR"/>
    <n v="12"/>
    <s v="0282618255"/>
    <s v="SYNNEX"/>
    <s v="Out"/>
    <m/>
    <m/>
    <s v="Customer Ended"/>
    <x v="2"/>
    <s v="CALLBACK"/>
  </r>
  <r>
    <s v="Call"/>
    <s v="voice"/>
    <d v="2025-12-23T00:00:00"/>
    <s v="Tue"/>
    <s v="2025-12-23 16:21:01"/>
    <s v="2025-12-23 16:31:33"/>
    <s v="SUR"/>
    <n v="16"/>
    <s v="0226728791"/>
    <s v="SYNNEX"/>
    <s v="Out"/>
    <m/>
    <m/>
    <s v="Agent Ended"/>
    <x v="2"/>
    <s v="CALLBACK"/>
  </r>
  <r>
    <s v="Call"/>
    <s v="IVR_SUR-Retail &amp; Sales support"/>
    <d v="2025-12-23T00:00:00"/>
    <s v="Tue"/>
    <s v="2025-12-23 14:15:01"/>
    <s v="2025-12-23 14:23:30"/>
    <s v="SUR"/>
    <n v="14"/>
    <s v="077808966"/>
    <s v="SYNNEX"/>
    <s v="In"/>
    <m/>
    <m/>
    <s v="Customer Ended"/>
    <x v="2"/>
    <s v="CALLBACK"/>
  </r>
  <r>
    <s v="Call"/>
    <s v="voice"/>
    <d v="2025-12-23T00:00:00"/>
    <s v="Tue"/>
    <s v="2025-12-23 14:06:44"/>
    <s v="2025-12-23 14:13:29"/>
    <s v="SUR"/>
    <n v="14"/>
    <s v="062597899"/>
    <s v="SYNNEX"/>
    <s v="Out"/>
    <m/>
    <m/>
    <s v="Customer Ended"/>
    <x v="2"/>
    <s v="CALLBACK"/>
  </r>
  <r>
    <s v="Call"/>
    <s v="voice"/>
    <d v="2025-12-22T00:00:00"/>
    <s v="Mon"/>
    <s v="2025-12-22 20:48:10"/>
    <s v="2025-12-22 20:51:08"/>
    <s v="SUR"/>
    <n v="20"/>
    <s v="0425350413"/>
    <s v="SYNNEX"/>
    <s v="Out"/>
    <m/>
    <m/>
    <s v="Customer Ended"/>
    <x v="3"/>
    <s v="CALLBACK"/>
  </r>
  <r>
    <s v="Call"/>
    <s v="voice"/>
    <d v="2025-12-22T00:00:00"/>
    <s v="Mon"/>
    <s v="2025-12-22 18:47:16"/>
    <s v="2025-12-22 18:52:00"/>
    <s v="SUR"/>
    <n v="18"/>
    <s v="0968355226"/>
    <s v="SYNNEX"/>
    <s v="Out"/>
    <m/>
    <m/>
    <s v="Agent Ended"/>
    <x v="6"/>
    <s v="CALLBACK"/>
  </r>
  <r>
    <s v="Call"/>
    <s v="IVR_SUR-Retail &amp; Sales support"/>
    <d v="2025-12-22T00:00:00"/>
    <s v="Mon"/>
    <s v="2025-12-22 17:03:12"/>
    <s v="2025-12-22 17:12:23"/>
    <s v="SUR"/>
    <n v="17"/>
    <s v="27855679"/>
    <s v="SYNNEX"/>
    <s v="In"/>
    <m/>
    <m/>
    <s v="Customer Ended"/>
    <x v="1"/>
    <s v="CALLBACK"/>
  </r>
  <r>
    <s v="Call"/>
    <s v="IVR_SUR-Retail &amp; Sales support"/>
    <d v="2025-12-22T00:00:00"/>
    <s v="Mon"/>
    <s v="2025-12-22 16:39:28"/>
    <s v="2025-12-22 16:45:25"/>
    <s v="SUR"/>
    <n v="16"/>
    <s v="29652199"/>
    <s v="SYNNEX"/>
    <s v="In"/>
    <m/>
    <m/>
    <s v="Agent Ended"/>
    <x v="6"/>
    <s v="CALLBACK"/>
  </r>
  <r>
    <s v="Call"/>
    <s v="voice"/>
    <d v="2025-12-22T00:00:00"/>
    <s v="Mon"/>
    <s v="2025-12-22 16:01:10"/>
    <s v="2025-12-22 16:04:26"/>
    <s v="SUR"/>
    <n v="16"/>
    <s v="0226728791"/>
    <s v="SYNNEX"/>
    <s v="Out"/>
    <m/>
    <m/>
    <s v="Customer Ended"/>
    <x v="2"/>
    <s v="CALLBACK"/>
  </r>
  <r>
    <s v="Call"/>
    <s v="IVR_SmartPlus"/>
    <d v="2025-12-22T00:00:00"/>
    <s v="Mon"/>
    <s v="2025-12-22 09:46:37"/>
    <s v="2025-12-22 10:14:15"/>
    <s v="SOLUTO"/>
    <n v="9"/>
    <s v="0930081238"/>
    <s v="FET"/>
    <s v="In"/>
    <m/>
    <m/>
    <s v="Agent Ended"/>
    <x v="1"/>
    <s v="CALLBACK"/>
  </r>
  <r>
    <s v="Call"/>
    <s v="IVR_SUR-Retail &amp; Sales support"/>
    <d v="2025-12-19T00:00:00"/>
    <s v="Fri"/>
    <s v="2025-12-19 16:59:39"/>
    <s v="2025-12-19 17:23:34"/>
    <s v="SUR"/>
    <n v="16"/>
    <s v="0425298208"/>
    <s v="SYNNEX"/>
    <s v="In"/>
    <m/>
    <m/>
    <s v="Customer Ended"/>
    <x v="1"/>
    <s v="CALLBACK"/>
  </r>
  <r>
    <s v="Call"/>
    <s v="voice"/>
    <d v="2025-12-18T00:00:00"/>
    <s v="Thu"/>
    <s v="2025-12-18 20:03:37"/>
    <s v="2025-12-18 20:14:52"/>
    <s v="SOLUTO"/>
    <n v="20"/>
    <s v="0919995430"/>
    <s v="CHT"/>
    <s v="Out"/>
    <m/>
    <m/>
    <s v="Customer Ended"/>
    <x v="5"/>
    <s v="CALLBACK"/>
  </r>
  <r>
    <s v="Call"/>
    <s v="IVR_HappyTech"/>
    <d v="2025-12-18T00:00:00"/>
    <s v="Thu"/>
    <s v="2025-12-18 19:46:41"/>
    <s v="2025-12-18 20:00:33"/>
    <s v="SOLUTO"/>
    <n v="19"/>
    <s v="0919995430"/>
    <s v="CHT"/>
    <s v="In"/>
    <m/>
    <m/>
    <s v="Agent Ended"/>
    <x v="5"/>
    <s v="CALLBACK"/>
  </r>
  <r>
    <s v="Call"/>
    <s v="voice"/>
    <d v="2025-12-17T00:00:00"/>
    <s v="Wed"/>
    <s v="2025-12-17 16:12:10"/>
    <s v="2025-12-17 16:19:58"/>
    <s v="SUR"/>
    <n v="16"/>
    <s v="0905437693"/>
    <s v="CHT_HOME"/>
    <s v="Out"/>
    <m/>
    <m/>
    <s v="Customer Ended"/>
    <x v="6"/>
    <s v="CALLBACK"/>
  </r>
  <r>
    <s v="Call"/>
    <s v="In-App Voip Call"/>
    <d v="2025-12-17T00:00:00"/>
    <s v="Wed"/>
    <s v="2025-12-17 16:11:23"/>
    <s v="2025-12-17 16:15:18"/>
    <s v="SOLUTO"/>
    <n v="16"/>
    <s v="0905437693"/>
    <s v="CHT_HOME"/>
    <s v="In"/>
    <m/>
    <m/>
    <s v="Customer Ended"/>
    <x v="3"/>
    <s v="CALLBACK"/>
  </r>
  <r>
    <s v="Call"/>
    <s v="In-App Voip Call"/>
    <d v="2025-12-17T00:00:00"/>
    <s v="Wed"/>
    <s v="2025-12-17 16:06:00"/>
    <s v="2025-12-17 16:12:00"/>
    <s v="SOLUTO"/>
    <n v="16"/>
    <s v="0905437693"/>
    <s v="CHT_HOME"/>
    <s v="In"/>
    <m/>
    <m/>
    <s v="Customer Ended"/>
    <x v="6"/>
    <s v="CALLBACK"/>
  </r>
  <r>
    <s v="Call"/>
    <s v="IVR_HappyTech"/>
    <d v="2025-12-17T00:00:00"/>
    <s v="Wed"/>
    <s v="2025-12-17 15:30:13"/>
    <s v="2025-12-17 15:42:59"/>
    <s v="SOLUTO"/>
    <n v="15"/>
    <s v="0926288666"/>
    <s v="CHT"/>
    <s v="In"/>
    <m/>
    <m/>
    <s v="Customer Ended"/>
    <x v="0"/>
    <s v="CALLBACK"/>
  </r>
  <r>
    <s v="Call"/>
    <s v="voice"/>
    <d v="2025-12-17T00:00:00"/>
    <s v="Wed"/>
    <s v="2025-12-17 13:22:50"/>
    <s v="2025-12-17 13:27:24"/>
    <s v="SUR"/>
    <n v="13"/>
    <s v="077685335"/>
    <s v="SYNNEX"/>
    <s v="Out"/>
    <m/>
    <m/>
    <s v="Customer Ended"/>
    <x v="3"/>
    <s v="CALLBACK"/>
  </r>
  <r>
    <s v="Call"/>
    <s v="voice"/>
    <d v="2025-12-16T00:00:00"/>
    <s v="Tue"/>
    <s v="2025-12-16 15:19:07"/>
    <s v="2025-12-16 15:21:52"/>
    <s v="SUR"/>
    <n v="15"/>
    <s v="033315898"/>
    <s v="SYNNEX"/>
    <s v="Out"/>
    <m/>
    <m/>
    <s v="Customer Ended"/>
    <x v="3"/>
    <s v="CALLBACK"/>
  </r>
  <r>
    <s v="Call"/>
    <s v="voice"/>
    <d v="2025-12-16T00:00:00"/>
    <s v="Tue"/>
    <s v="2025-12-16 15:01:39"/>
    <s v="2025-12-16 15:03:35"/>
    <s v="SUR"/>
    <n v="15"/>
    <s v="0287729016"/>
    <s v="SYNNEX"/>
    <s v="Out"/>
    <m/>
    <m/>
    <s v="Customer Ended"/>
    <x v="6"/>
    <s v="CALLBACK"/>
  </r>
  <r>
    <s v="Call"/>
    <s v="IVR_SmartPlus"/>
    <d v="2025-12-15T00:00:00"/>
    <s v="Mon"/>
    <s v="2025-12-15 18:35:41"/>
    <s v="2025-12-15 18:43:34"/>
    <s v="SOLUTO"/>
    <n v="18"/>
    <s v="0917583880"/>
    <s v="FET"/>
    <s v="In"/>
    <m/>
    <m/>
    <s v="Customer Ended"/>
    <x v="2"/>
    <s v="CALLBACK"/>
  </r>
  <r>
    <s v="Call"/>
    <s v="voice"/>
    <d v="2025-12-15T00:00:00"/>
    <s v="Mon"/>
    <s v="2025-12-15 17:00:55"/>
    <s v="2025-12-15 17:03:16"/>
    <s v="SUR"/>
    <n v="17"/>
    <s v="055339123"/>
    <s v="SYNNEX"/>
    <s v="Out"/>
    <m/>
    <m/>
    <s v="Customer Ended"/>
    <x v="2"/>
    <s v="CALLBACK"/>
  </r>
  <r>
    <s v="Call"/>
    <s v="voice"/>
    <d v="2025-12-15T00:00:00"/>
    <s v="Mon"/>
    <s v="2025-12-15 14:08:59"/>
    <s v="2025-12-15 14:12:46"/>
    <s v="SUR"/>
    <n v="14"/>
    <s v="055339123"/>
    <s v="SYNNEX"/>
    <s v="Out"/>
    <m/>
    <m/>
    <s v="Customer Ended"/>
    <x v="2"/>
    <s v="CALLBACK"/>
  </r>
  <r>
    <s v="Call"/>
    <s v="IVR_SUR-Claim Service Support"/>
    <d v="2025-12-15T00:00:00"/>
    <s v="Mon"/>
    <s v="2025-12-15 12:58:39"/>
    <s v="2025-12-15 13:16:43"/>
    <s v="SUR"/>
    <n v="12"/>
    <s v="86636919"/>
    <s v="SYNNEX"/>
    <s v="In"/>
    <m/>
    <m/>
    <s v="Customer Ended"/>
    <x v="3"/>
    <s v="CALLBACK"/>
  </r>
  <r>
    <s v="Call"/>
    <s v="voice"/>
    <d v="2025-12-15T00:00:00"/>
    <s v="Mon"/>
    <s v="2025-12-15 12:35:29"/>
    <s v="2025-12-15 12:40:32"/>
    <s v="SUR"/>
    <n v="12"/>
    <s v="073755335"/>
    <s v="SYNNEX"/>
    <s v="Out"/>
    <m/>
    <m/>
    <s v="Agent Ended"/>
    <x v="2"/>
    <s v="CALLBACK"/>
  </r>
  <r>
    <s v="Call"/>
    <s v="voice"/>
    <d v="2025-12-12T00:00:00"/>
    <s v="Fri"/>
    <s v="2025-12-12 17:04:15"/>
    <s v="2025-12-12 17:05:37"/>
    <s v="SUR"/>
    <n v="17"/>
    <s v="0983921908"/>
    <s v="SYNNEX"/>
    <s v="Out"/>
    <m/>
    <m/>
    <s v="Customer Ended"/>
    <x v="5"/>
    <s v="CALLBACK"/>
  </r>
  <r>
    <s v="Call"/>
    <s v="IVR_SUR-Retail &amp; Sales support"/>
    <d v="2025-12-12T00:00:00"/>
    <s v="Fri"/>
    <s v="2025-12-12 14:54:32"/>
    <s v="2025-12-12 14:58:27"/>
    <s v="SUR"/>
    <n v="14"/>
    <s v="0423272329"/>
    <s v="SYNNEX"/>
    <s v="In"/>
    <m/>
    <m/>
    <s v="Agent Ended"/>
    <x v="5"/>
    <s v="CALLBACK"/>
  </r>
  <r>
    <s v="Call"/>
    <s v="voice"/>
    <d v="2025-12-10T00:00:00"/>
    <s v="Wed"/>
    <s v="2025-12-10 16:07:42"/>
    <s v="2025-12-10 16:10:11"/>
    <s v="SUR"/>
    <n v="16"/>
    <s v="0287729016"/>
    <s v="SYNNEX"/>
    <s v="Out"/>
    <m/>
    <m/>
    <s v="Customer Ended"/>
    <x v="0"/>
    <s v="CALLBACK"/>
  </r>
  <r>
    <s v="Call"/>
    <s v="voice"/>
    <d v="2025-12-10T00:00:00"/>
    <s v="Wed"/>
    <s v="2025-12-10 15:00:47"/>
    <s v="2025-12-10 15:03:21"/>
    <s v="SUR"/>
    <n v="15"/>
    <s v="0287729016"/>
    <s v="SYNNEX"/>
    <s v="Out"/>
    <m/>
    <m/>
    <s v="Customer Ended"/>
    <x v="2"/>
    <s v="CALLBACK"/>
  </r>
  <r>
    <s v="Call"/>
    <s v="voice"/>
    <d v="2025-12-10T00:00:00"/>
    <s v="Wed"/>
    <s v="2025-12-10 12:46:45"/>
    <s v="2025-12-10 12:51:11"/>
    <s v="SUR"/>
    <n v="12"/>
    <s v="0425298208"/>
    <s v="SYNNEX"/>
    <s v="Out"/>
    <m/>
    <m/>
    <s v="Agent Ended"/>
    <x v="2"/>
    <s v="CALLBACK"/>
  </r>
  <r>
    <s v="Call"/>
    <s v="voice"/>
    <d v="2025-12-10T00:00:00"/>
    <s v="Wed"/>
    <s v="2025-12-10 12:36:26"/>
    <s v="2025-12-10 12:39:27"/>
    <s v="SUR"/>
    <n v="12"/>
    <s v="0425298208"/>
    <s v="SYNNEX"/>
    <s v="Out"/>
    <m/>
    <m/>
    <s v="Customer Ended"/>
    <x v="2"/>
    <s v="CALLBACK"/>
  </r>
  <r>
    <s v="Call"/>
    <s v="IVR_SUR-Retail &amp; Sales support"/>
    <d v="2025-12-10T00:00:00"/>
    <s v="Wed"/>
    <s v="2025-12-10 12:16:53"/>
    <s v="2025-12-10 12:28:27"/>
    <s v="SUR"/>
    <n v="12"/>
    <s v="0910000007"/>
    <s v="SYNNEX"/>
    <s v="In"/>
    <m/>
    <m/>
    <s v="Customer Ended"/>
    <x v="1"/>
    <s v="CALLBACK"/>
  </r>
  <r>
    <s v="Call"/>
    <s v="In-App Voip Call"/>
    <d v="2025-12-10T00:00:00"/>
    <s v="Wed"/>
    <s v="2025-12-10 09:25:13"/>
    <s v="2025-12-10 10:21:44"/>
    <s v="SOLUTO"/>
    <n v="9"/>
    <s v="0963433068"/>
    <s v="DEX"/>
    <s v="In"/>
    <m/>
    <m/>
    <s v="Agent Ended"/>
    <x v="1"/>
    <s v="CALLBACK"/>
  </r>
  <r>
    <s v="Call"/>
    <s v="voice"/>
    <d v="2025-12-09T00:00:00"/>
    <s v="Tue"/>
    <s v="2025-12-09 18:05:42"/>
    <s v="2025-12-09 18:14:24"/>
    <s v="SUR"/>
    <n v="18"/>
    <s v="0931863495"/>
    <s v="SYNNEX"/>
    <s v="Out"/>
    <m/>
    <m/>
    <s v="Customer Ended"/>
    <x v="1"/>
    <s v="CALLBACK"/>
  </r>
  <r>
    <s v="Call"/>
    <s v="voice"/>
    <d v="2025-12-09T00:00:00"/>
    <s v="Tue"/>
    <s v="2025-12-09 17:27:50"/>
    <s v="2025-12-09 17:32:48"/>
    <s v="SUR"/>
    <n v="17"/>
    <s v="0229588068"/>
    <s v="SYNNEX"/>
    <s v="Out"/>
    <m/>
    <m/>
    <s v="Customer Ended"/>
    <x v="6"/>
    <s v="CALLBACK"/>
  </r>
  <r>
    <s v="Call"/>
    <s v="IVR_SUR-Retail &amp; Sales support"/>
    <d v="2025-12-08T00:00:00"/>
    <s v="Mon"/>
    <s v="2025-12-08 12:27:24"/>
    <s v="2025-12-08 12:37:52"/>
    <s v="SUR"/>
    <n v="12"/>
    <s v="0983921908"/>
    <s v="SYNNEX"/>
    <s v="In"/>
    <m/>
    <m/>
    <s v="Agent Ended"/>
    <x v="2"/>
    <s v="CALLBACK"/>
  </r>
  <r>
    <s v="Call"/>
    <s v="voice"/>
    <d v="2025-12-08T00:00:00"/>
    <s v="Mon"/>
    <s v="2025-12-08 11:13:07"/>
    <s v="2025-12-08 11:22:13"/>
    <s v="SOLUTO"/>
    <n v="11"/>
    <s v="0919995430"/>
    <s v="CHT"/>
    <s v="Out"/>
    <m/>
    <m/>
    <s v="Agent Ended"/>
    <x v="3"/>
    <s v="CALLBACK"/>
  </r>
  <r>
    <s v="Call"/>
    <s v="In-App Voip Call"/>
    <d v="2025-12-07T00:00:00"/>
    <s v="Sun"/>
    <s v="2025-12-07 21:45:18"/>
    <s v="2025-12-07 21:50:52"/>
    <s v="SOLUTO"/>
    <n v="21"/>
    <s v="0915951112"/>
    <s v="DEX"/>
    <s v="In"/>
    <m/>
    <m/>
    <s v="Agent Ended"/>
    <x v="2"/>
    <s v="CALLBACK"/>
  </r>
  <r>
    <s v="Call"/>
    <s v="voice"/>
    <d v="2025-12-05T00:00:00"/>
    <s v="Fri"/>
    <s v="2025-12-05 17:14:40"/>
    <s v="2025-12-05 17:16:41"/>
    <s v="SUR"/>
    <n v="17"/>
    <s v="0425298208"/>
    <s v="SYNNEX"/>
    <s v="Out"/>
    <m/>
    <m/>
    <s v="Customer Ended"/>
    <x v="3"/>
    <s v="CALLBACK"/>
  </r>
  <r>
    <s v="Call"/>
    <s v="voice"/>
    <d v="2025-12-05T00:00:00"/>
    <s v="Fri"/>
    <s v="2025-12-05 12:30:23"/>
    <s v="2025-12-05 12:34:30"/>
    <s v="SUR"/>
    <n v="12"/>
    <s v="087239323"/>
    <s v="SYNNEX"/>
    <s v="Out"/>
    <m/>
    <m/>
    <s v="Agent Ended"/>
    <x v="3"/>
    <s v="CALLBACK"/>
  </r>
  <r>
    <s v="Chat"/>
    <s v="android_device"/>
    <d v="2025-12-05T00:00:00"/>
    <s v="Fri"/>
    <s v="2025-12-05 12:01:22"/>
    <s v="2025-12-05 12:16:44"/>
    <s v="SOLUTO"/>
    <n v="12"/>
    <s v="0920525904"/>
    <s v="SYNNEX"/>
    <s v="In"/>
    <s v="Technical Support"/>
    <s v="Technical Support"/>
    <s v="Agent Ended"/>
    <x v="1"/>
    <s v="CALLBACK"/>
  </r>
  <r>
    <s v="Call"/>
    <s v="In-App Voip Call"/>
    <d v="2025-12-04T00:00:00"/>
    <s v="Thu"/>
    <s v="2025-12-04 19:31:36"/>
    <s v="2025-12-04 19:35:09"/>
    <s v="SOLUTO"/>
    <n v="19"/>
    <s v="0932024171"/>
    <s v="DEX"/>
    <s v="In"/>
    <m/>
    <m/>
    <s v="Agent Ended"/>
    <x v="5"/>
    <s v="CALLBACK"/>
  </r>
  <r>
    <s v="Call"/>
    <s v="IVR_SUR-Retail &amp; Sales support"/>
    <d v="2025-12-03T00:00:00"/>
    <s v="Wed"/>
    <s v="2025-12-03 14:02:37"/>
    <s v="2025-12-03 14:07:45"/>
    <s v="SUR"/>
    <n v="14"/>
    <s v="052291888"/>
    <s v="SYNNEX"/>
    <s v="In"/>
    <m/>
    <m/>
    <s v="Customer Ended"/>
    <x v="7"/>
    <s v="CALLBACK"/>
  </r>
  <r>
    <s v="Call"/>
    <s v="In-App Voip Call"/>
    <d v="2025-12-02T00:00:00"/>
    <s v="Tue"/>
    <s v="2025-12-02 22:53:46"/>
    <s v="2025-12-02 23:08:11"/>
    <s v="SOLUTO"/>
    <n v="22"/>
    <s v="0960117779"/>
    <s v="SYNNEX"/>
    <s v="In"/>
    <m/>
    <m/>
    <s v="Agent Ended"/>
    <x v="5"/>
    <s v="CALLBACK"/>
  </r>
  <r>
    <s v="Call"/>
    <s v="IVR_SUR-Retail &amp; Sales support"/>
    <d v="2025-12-02T00:00:00"/>
    <s v="Tue"/>
    <s v="2025-12-02 19:14:53"/>
    <s v="2025-12-02 19:25:39"/>
    <s v="SUR"/>
    <n v="19"/>
    <s v="0422269588"/>
    <s v="SYNNEX"/>
    <s v="In"/>
    <m/>
    <m/>
    <s v="Customer Ended"/>
    <x v="7"/>
    <s v="CALLBACK"/>
  </r>
  <r>
    <s v="Call"/>
    <s v="IVR_Soluto"/>
    <d v="2025-12-02T00:00:00"/>
    <s v="Tue"/>
    <s v="2025-12-02 18:23:32"/>
    <s v="2025-12-02 19:07:52"/>
    <s v="SOLUTO"/>
    <n v="18"/>
    <s v="0910181304"/>
    <s v="DEX"/>
    <s v="In"/>
    <m/>
    <m/>
    <s v="Customer Ended"/>
    <x v="6"/>
    <s v="CALLBACK"/>
  </r>
  <r>
    <s v="Call"/>
    <s v="IVR_SUR-Retail &amp; Sales support"/>
    <d v="2025-12-02T00:00:00"/>
    <s v="Tue"/>
    <s v="2025-12-02 17:59:58"/>
    <s v="2025-12-02 18:05:27"/>
    <s v="SUR"/>
    <n v="17"/>
    <s v="0908805789"/>
    <s v="SYNNEX"/>
    <s v="In"/>
    <m/>
    <m/>
    <s v="Agent Ended"/>
    <x v="6"/>
    <s v="CALLBACK"/>
  </r>
  <r>
    <s v="Call"/>
    <s v="IVR_SUR-Claim Service Support"/>
    <d v="2025-12-02T00:00:00"/>
    <s v="Tue"/>
    <s v="2025-12-02 17:08:40"/>
    <s v="2025-12-02 17:12:33"/>
    <s v="SUR"/>
    <n v="17"/>
    <s v="0922036012"/>
    <s v="SYNNEX"/>
    <s v="In"/>
    <m/>
    <m/>
    <s v="Customer Ended"/>
    <x v="6"/>
    <s v="CALLBACK"/>
  </r>
  <r>
    <s v="Call"/>
    <s v="IVR_SUR-Retail &amp; Sales support"/>
    <d v="2025-12-02T00:00:00"/>
    <s v="Tue"/>
    <s v="2025-12-02 16:53:34"/>
    <s v="2025-12-02 16:59:44"/>
    <s v="SUR"/>
    <n v="16"/>
    <s v="066379002"/>
    <s v="SYNNEX"/>
    <s v="In"/>
    <m/>
    <m/>
    <s v="Customer Ended"/>
    <x v="6"/>
    <s v="CALLBACK"/>
  </r>
  <r>
    <s v="Call"/>
    <s v="IVR_SUR-Retail &amp; Sales support"/>
    <d v="2025-12-02T00:00:00"/>
    <s v="Tue"/>
    <s v="2025-12-02 16:46:57"/>
    <s v="2025-12-02 16:52:18"/>
    <s v="SUR"/>
    <n v="16"/>
    <s v="077223790"/>
    <s v="SYNNEX"/>
    <s v="In"/>
    <m/>
    <m/>
    <s v="Customer Ended"/>
    <x v="5"/>
    <s v="CALLBACK"/>
  </r>
  <r>
    <s v="Call"/>
    <s v="IVR_SUR-Retail &amp; Sales support"/>
    <d v="2025-12-02T00:00:00"/>
    <s v="Tue"/>
    <s v="2025-12-02 16:06:14"/>
    <s v="2025-12-02 16:12:51"/>
    <s v="SUR"/>
    <n v="16"/>
    <s v="0921502696"/>
    <s v="SYNNEX"/>
    <s v="In"/>
    <m/>
    <m/>
    <s v="Customer Ended"/>
    <x v="6"/>
    <s v="CALLBACK"/>
  </r>
  <r>
    <s v="Call"/>
    <s v="IVR_SUR-Retail &amp; Sales support"/>
    <d v="2025-12-02T00:00:00"/>
    <s v="Tue"/>
    <s v="2025-12-02 14:20:24"/>
    <s v="2025-12-02 14:29:43"/>
    <s v="SUR"/>
    <n v="14"/>
    <s v="0989421517"/>
    <s v="SYNNEX"/>
    <s v="In"/>
    <m/>
    <m/>
    <s v="Customer Ended"/>
    <x v="7"/>
    <s v="CALLBACK"/>
  </r>
  <r>
    <s v="Call"/>
    <s v="IVR_SUR-Retail &amp; Sales support"/>
    <d v="2025-12-02T00:00:00"/>
    <s v="Tue"/>
    <s v="2025-12-02 13:36:47"/>
    <s v="2025-12-02 13:48:06"/>
    <s v="SUR"/>
    <n v="13"/>
    <s v="0983921908"/>
    <s v="SYNNEX"/>
    <s v="In"/>
    <m/>
    <m/>
    <s v="Agent Ended"/>
    <x v="2"/>
    <s v="CALLBACK"/>
  </r>
  <r>
    <s v="Call"/>
    <s v="voice"/>
    <d v="2025-12-01T00:00:00"/>
    <s v="Mon"/>
    <s v="2025-12-01 17:22:13"/>
    <s v="2025-12-01 17:26:22"/>
    <s v="SUR"/>
    <n v="17"/>
    <s v="0908805789"/>
    <s v="SYNNEX"/>
    <s v="Out"/>
    <m/>
    <m/>
    <s v="Agent Ended"/>
    <x v="5"/>
    <s v="CALLBACK"/>
  </r>
  <r>
    <s v="Call"/>
    <s v="voice"/>
    <d v="2025-12-01T00:00:00"/>
    <s v="Mon"/>
    <s v="2025-12-01 16:41:55"/>
    <s v="2025-12-01 16:43:49"/>
    <s v="SUR"/>
    <n v="16"/>
    <s v="0908805789"/>
    <s v="SYNNEX"/>
    <s v="Out"/>
    <m/>
    <m/>
    <s v="Customer Ended"/>
    <x v="5"/>
    <s v="CALLBACK"/>
  </r>
  <r>
    <s v="Call"/>
    <s v="IVR_SUR-Retail &amp; Sales support"/>
    <d v="2025-12-01T00:00:00"/>
    <s v="Mon"/>
    <s v="2025-12-01 16:25:08"/>
    <s v="2025-12-01 16:29:50"/>
    <s v="SUR"/>
    <n v="16"/>
    <s v="0908805789"/>
    <s v="SYNNEX"/>
    <s v="In"/>
    <m/>
    <m/>
    <s v="Customer Ended"/>
    <x v="5"/>
    <s v="CALLBACK"/>
  </r>
  <r>
    <s v="Call"/>
    <s v="voice"/>
    <d v="2025-12-01T00:00:00"/>
    <s v="Mon"/>
    <s v="2025-12-01 13:34:21"/>
    <s v="2025-12-01 13:38:38"/>
    <s v="SUR"/>
    <n v="13"/>
    <s v="0909210232"/>
    <s v="SYNNEX"/>
    <s v="Out"/>
    <m/>
    <m/>
    <s v="Agent Ended"/>
    <x v="3"/>
    <s v="CALLBACK"/>
  </r>
  <r>
    <s v="Call"/>
    <s v="IVR_SmartPlus"/>
    <d v="2025-12-01T00:00:00"/>
    <s v="Mon"/>
    <s v="2025-12-01 13:30:42"/>
    <s v="2025-12-01 14:29:22"/>
    <s v="SOLUTO"/>
    <n v="13"/>
    <s v="0925299168"/>
    <s v="FET"/>
    <s v="In"/>
    <m/>
    <m/>
    <s v="Agent Ended"/>
    <x v="1"/>
    <s v="CALLBACK"/>
  </r>
  <r>
    <s v="Call"/>
    <s v="voice"/>
    <d v="2025-12-01T00:00:00"/>
    <s v="Mon"/>
    <s v="2025-12-01 13:15:22"/>
    <s v="2025-12-01 13:21:32"/>
    <s v="SUR"/>
    <n v="13"/>
    <s v="0424866399"/>
    <s v="SYNNEX"/>
    <s v="Out"/>
    <m/>
    <m/>
    <s v="Customer Ended"/>
    <x v="3"/>
    <s v="CALLBACK"/>
  </r>
  <r>
    <s v="Call"/>
    <s v="voice"/>
    <d v="2025-12-01T00:00:00"/>
    <s v="Mon"/>
    <s v="2025-12-01 12:58:18"/>
    <s v="2025-12-01 13:03:21"/>
    <s v="SUR"/>
    <n v="12"/>
    <s v="0908169556"/>
    <s v="SYNNEX"/>
    <s v="Out"/>
    <m/>
    <m/>
    <s v="Customer Ended"/>
    <x v="3"/>
    <s v="CALLBACK"/>
  </r>
  <r>
    <s v="Call"/>
    <s v="IVR_SmartPlus"/>
    <d v="2025-12-12T00:00:00"/>
    <s v="Fri"/>
    <s v="2025-12-12 14:54:45"/>
    <s v="2025-12-12 14:59:06"/>
    <s v="SOLUTO"/>
    <n v="14"/>
    <s v="0967185537"/>
    <s v="FET"/>
    <s v="In"/>
    <m/>
    <m/>
    <s v="Agent Ended"/>
    <x v="8"/>
    <s v="CARECALL"/>
  </r>
  <r>
    <s v="Call"/>
    <s v="voice"/>
    <d v="2025-12-31T00:00:00"/>
    <s v="Wed"/>
    <s v="2025-12-31 20:32:27"/>
    <s v="2025-12-31 20:38:41"/>
    <s v="SUR"/>
    <n v="20"/>
    <s v="0921211729"/>
    <s v="SYNNEX"/>
    <s v="Out"/>
    <m/>
    <m/>
    <s v="Customer Ended"/>
    <x v="7"/>
    <s v="Resolved"/>
  </r>
  <r>
    <s v="Call"/>
    <s v="voice"/>
    <d v="2025-12-31T00:00:00"/>
    <s v="Wed"/>
    <s v="2025-12-31 20:29:13"/>
    <s v="2025-12-31 20:31:42"/>
    <s v="SUR"/>
    <n v="20"/>
    <s v="073724488"/>
    <s v="SYNNEX"/>
    <s v="Out"/>
    <m/>
    <m/>
    <s v="Customer Ended"/>
    <x v="7"/>
    <s v="Resolved"/>
  </r>
  <r>
    <s v="Call"/>
    <s v="voice"/>
    <d v="2025-12-31T00:00:00"/>
    <s v="Wed"/>
    <s v="2025-12-31 20:24:57"/>
    <s v="2025-12-31 20:28:48"/>
    <s v="SUR"/>
    <n v="20"/>
    <s v="073724488"/>
    <s v="SYNNEX"/>
    <s v="Out"/>
    <m/>
    <m/>
    <s v="Customer Ended"/>
    <x v="7"/>
    <s v="Resolved"/>
  </r>
  <r>
    <s v="Call"/>
    <s v="In-App Voip Call"/>
    <d v="2025-12-31T00:00:00"/>
    <s v="Wed"/>
    <s v="2025-12-31 20:09:38"/>
    <s v="2025-12-31 21:05:13"/>
    <s v="SOLUTO"/>
    <n v="20"/>
    <s v="0910181304"/>
    <s v="DEX"/>
    <s v="In"/>
    <m/>
    <m/>
    <s v="Agent Ended"/>
    <x v="0"/>
    <s v="Resolved"/>
  </r>
  <r>
    <s v="Chat"/>
    <s v="Web"/>
    <d v="2025-12-31T00:00:00"/>
    <s v="Wed"/>
    <s v="2025-12-31 18:50:31"/>
    <s v="2025-12-31 18:55:34"/>
    <s v="SOLUTO"/>
    <n v="18"/>
    <s v="0938690321"/>
    <s v="FET"/>
    <s v="In"/>
    <s v="Technical Support"/>
    <s v="Technical Support"/>
    <s v="Agent Ended"/>
    <x v="0"/>
    <s v="Resolved"/>
  </r>
  <r>
    <s v="Call"/>
    <s v="voice"/>
    <d v="2025-12-31T00:00:00"/>
    <s v="Wed"/>
    <s v="2025-12-31 17:58:20"/>
    <s v="2025-12-31 18:02:29"/>
    <s v="SUR"/>
    <n v="17"/>
    <s v="073724488"/>
    <s v="SYNNEX"/>
    <s v="Out"/>
    <m/>
    <m/>
    <s v="Agent Ended"/>
    <x v="2"/>
    <s v="Resolved"/>
  </r>
  <r>
    <s v="Call"/>
    <s v="voice"/>
    <d v="2025-12-31T00:00:00"/>
    <s v="Wed"/>
    <s v="2025-12-31 17:09:52"/>
    <s v="2025-12-31 17:19:19"/>
    <s v="SUR"/>
    <n v="17"/>
    <s v="048385899"/>
    <s v="SYNNEX"/>
    <s v="Out"/>
    <m/>
    <m/>
    <s v="Customer Ended"/>
    <x v="0"/>
    <s v="Resolved"/>
  </r>
  <r>
    <s v="Call"/>
    <s v="voice"/>
    <d v="2025-12-31T00:00:00"/>
    <s v="Wed"/>
    <s v="2025-12-31 16:06:59"/>
    <s v="2025-12-31 16:23:35"/>
    <s v="SOLUTO"/>
    <n v="16"/>
    <s v="0989802745"/>
    <s v="CHT_HOME"/>
    <s v="Out"/>
    <m/>
    <m/>
    <s v="Customer Ended"/>
    <x v="1"/>
    <s v="Resolved"/>
  </r>
  <r>
    <s v="Call"/>
    <s v="voice"/>
    <d v="2025-12-31T00:00:00"/>
    <s v="Wed"/>
    <s v="2025-12-31 16:06:37"/>
    <s v="2025-12-31 16:11:17"/>
    <s v="SUR"/>
    <n v="16"/>
    <s v="073724488"/>
    <s v="SYNNEX"/>
    <s v="Out"/>
    <m/>
    <m/>
    <s v="Customer Ended"/>
    <x v="2"/>
    <s v="Resolved"/>
  </r>
  <r>
    <s v="Call"/>
    <s v="voice"/>
    <d v="2025-12-31T00:00:00"/>
    <s v="Wed"/>
    <s v="2025-12-31 15:00:13"/>
    <s v="2025-12-31 15:10:34"/>
    <s v="SUR"/>
    <n v="15"/>
    <s v="073724488"/>
    <s v="SYNNEX"/>
    <s v="Out"/>
    <m/>
    <m/>
    <s v="Customer Ended"/>
    <x v="2"/>
    <s v="Resolved"/>
  </r>
  <r>
    <s v="Call"/>
    <s v="voice"/>
    <d v="2025-12-31T00:00:00"/>
    <s v="Wed"/>
    <s v="2025-12-31 13:42:19"/>
    <s v="2025-12-31 13:44:54"/>
    <s v="SUR"/>
    <n v="13"/>
    <s v="077685335"/>
    <s v="SYNNEX"/>
    <s v="Out"/>
    <m/>
    <m/>
    <s v="Agent Ended"/>
    <x v="1"/>
    <s v="Resolved"/>
  </r>
  <r>
    <s v="Call"/>
    <s v="IVR_SUR-Retail &amp; Sales support"/>
    <d v="2025-12-31T00:00:00"/>
    <s v="Wed"/>
    <s v="2025-12-31 13:35:48"/>
    <s v="2025-12-31 13:42:10"/>
    <s v="SUR"/>
    <n v="13"/>
    <s v="0902688374"/>
    <s v="SYNNEX"/>
    <s v="In"/>
    <m/>
    <m/>
    <s v="Customer Ended"/>
    <x v="1"/>
    <s v="Resolved"/>
  </r>
  <r>
    <s v="Call"/>
    <s v="voice"/>
    <d v="2025-12-31T00:00:00"/>
    <s v="Wed"/>
    <s v="2025-12-31 12:57:16"/>
    <s v="2025-12-31 13:00:50"/>
    <s v="SUR"/>
    <n v="12"/>
    <s v="0222068099"/>
    <s v="SYNNEX"/>
    <s v="Out"/>
    <m/>
    <m/>
    <s v="Agent Ended"/>
    <x v="2"/>
    <s v="Resolved"/>
  </r>
  <r>
    <s v="Call"/>
    <s v="voice"/>
    <d v="2025-12-31T00:00:00"/>
    <s v="Wed"/>
    <s v="2025-12-31 12:47:13"/>
    <s v="2025-12-31 12:50:41"/>
    <s v="SUR"/>
    <n v="12"/>
    <s v="0422259855"/>
    <s v="SYNNEX"/>
    <s v="Out"/>
    <m/>
    <m/>
    <s v="Customer Ended"/>
    <x v="1"/>
    <s v="Resolved"/>
  </r>
  <r>
    <s v="Chat"/>
    <s v="android_device"/>
    <d v="2025-12-31T00:00:00"/>
    <s v="Wed"/>
    <s v="2025-12-31 02:04:16"/>
    <s v="2025-12-31 02:06:08"/>
    <s v="SOLUTO"/>
    <n v="2"/>
    <s v="0937627771"/>
    <s v="SYNNEX"/>
    <s v="In"/>
    <s v="Technical Support"/>
    <s v="Technical Support"/>
    <s v="Agent Ended"/>
    <x v="9"/>
    <s v="Resolved"/>
  </r>
  <r>
    <s v="Call"/>
    <s v="In-App Voip Call"/>
    <d v="2025-12-31T00:00:00"/>
    <s v="Wed"/>
    <s v="2025-12-31 00:44:54"/>
    <s v="2025-12-31 02:04:27"/>
    <s v="SOLUTO"/>
    <n v="0"/>
    <s v="0960117779"/>
    <s v="SYNNEX"/>
    <s v="In"/>
    <m/>
    <m/>
    <s v="Agent Ended"/>
    <x v="4"/>
    <s v="Resolved"/>
  </r>
  <r>
    <s v="Call"/>
    <s v="voice"/>
    <d v="2025-12-30T00:00:00"/>
    <s v="Tue"/>
    <s v="2025-12-30 18:35:46"/>
    <s v="2025-12-30 18:38:17"/>
    <s v="SUR"/>
    <n v="18"/>
    <s v="052251888"/>
    <s v="SYNNEX"/>
    <s v="Out"/>
    <m/>
    <m/>
    <s v="Agent Ended"/>
    <x v="0"/>
    <s v="Resolved"/>
  </r>
  <r>
    <s v="Call"/>
    <s v="voice"/>
    <d v="2025-12-30T00:00:00"/>
    <s v="Tue"/>
    <s v="2025-12-30 18:30:08"/>
    <s v="2025-12-30 18:33:11"/>
    <s v="SUR"/>
    <n v="18"/>
    <s v="073724488"/>
    <s v="SYNNEX"/>
    <s v="Out"/>
    <m/>
    <m/>
    <s v="Agent Ended"/>
    <x v="0"/>
    <s v="Resolved"/>
  </r>
  <r>
    <s v="Call"/>
    <s v="voice"/>
    <d v="2025-12-30T00:00:00"/>
    <s v="Tue"/>
    <s v="2025-12-30 16:00:09"/>
    <s v="2025-12-30 16:04:41"/>
    <s v="SUR"/>
    <n v="16"/>
    <s v="0229928989"/>
    <s v="SYNNEX"/>
    <s v="Out"/>
    <m/>
    <m/>
    <s v="Agent Ended"/>
    <x v="2"/>
    <s v="Resolved"/>
  </r>
  <r>
    <s v="Call"/>
    <s v="voice"/>
    <d v="2025-12-30T00:00:00"/>
    <s v="Tue"/>
    <s v="2025-12-30 15:03:23"/>
    <s v="2025-12-30 15:07:13"/>
    <s v="SUR"/>
    <n v="15"/>
    <s v="0970108814"/>
    <s v="SYNNEX"/>
    <s v="Out"/>
    <m/>
    <m/>
    <s v="Agent Ended"/>
    <x v="6"/>
    <s v="Resolved"/>
  </r>
  <r>
    <s v="Call"/>
    <s v="In-App Voip Call"/>
    <d v="2025-12-30T00:00:00"/>
    <s v="Tue"/>
    <s v="2025-12-30 14:56:08"/>
    <s v="2025-12-30 15:02:48"/>
    <s v="SOLUTO"/>
    <n v="14"/>
    <s v="0933530716"/>
    <s v="SYNNEX"/>
    <s v="In"/>
    <m/>
    <m/>
    <s v="Agent Ended"/>
    <x v="2"/>
    <s v="Resolved"/>
  </r>
  <r>
    <s v="Call"/>
    <s v="IVR_SUR-Retail &amp; Sales support"/>
    <d v="2025-12-30T00:00:00"/>
    <s v="Tue"/>
    <s v="2025-12-30 14:27:04"/>
    <s v="2025-12-30 14:36:08"/>
    <s v="SUR"/>
    <n v="14"/>
    <s v="29928989"/>
    <s v="SYNNEX"/>
    <s v="In"/>
    <m/>
    <m/>
    <s v="Agent Ended"/>
    <x v="2"/>
    <s v="Resolved"/>
  </r>
  <r>
    <s v="Call"/>
    <s v="IVR_Soluto"/>
    <d v="2025-12-30T00:00:00"/>
    <s v="Tue"/>
    <s v="2025-12-30 12:40:48"/>
    <s v="2025-12-30 12:46:46"/>
    <s v="SOLUTO"/>
    <n v="12"/>
    <s v="056321199"/>
    <s v="CHT_HOME"/>
    <s v="In"/>
    <m/>
    <m/>
    <s v="Customer Ended"/>
    <x v="3"/>
    <s v="Resolved"/>
  </r>
  <r>
    <s v="Call"/>
    <s v="IVR_SUR-Retail &amp; Sales support"/>
    <d v="2025-12-30T00:00:00"/>
    <s v="Tue"/>
    <s v="2025-12-30 12:20:10"/>
    <s v="2025-12-30 12:25:02"/>
    <s v="SUR"/>
    <n v="12"/>
    <s v="0975226599"/>
    <s v="SYNNEX"/>
    <s v="In"/>
    <m/>
    <m/>
    <s v="Agent Ended"/>
    <x v="3"/>
    <s v="Resolved"/>
  </r>
  <r>
    <s v="Call"/>
    <s v="voice"/>
    <d v="2025-12-30T00:00:00"/>
    <s v="Tue"/>
    <s v="2025-12-30 12:12:45"/>
    <s v="2025-12-30 12:16:19"/>
    <s v="SUR"/>
    <n v="12"/>
    <s v="033238911"/>
    <s v="SYNNEX"/>
    <s v="Out"/>
    <m/>
    <m/>
    <s v="Agent Ended"/>
    <x v="3"/>
    <s v="Resolved"/>
  </r>
  <r>
    <s v="Call"/>
    <s v="voice"/>
    <d v="2025-12-30T00:00:00"/>
    <s v="Tue"/>
    <s v="2025-12-30 12:12:41"/>
    <s v="2025-12-30 12:16:54"/>
    <s v="SUR"/>
    <n v="12"/>
    <s v="034366258"/>
    <s v="SYNNEX"/>
    <s v="Out"/>
    <m/>
    <m/>
    <s v="Agent Ended"/>
    <x v="2"/>
    <s v="Resolved"/>
  </r>
  <r>
    <s v="Call"/>
    <s v="voice"/>
    <d v="2025-12-30T00:00:00"/>
    <s v="Tue"/>
    <s v="2025-12-30 12:06:17"/>
    <s v="2025-12-30 12:11:43"/>
    <s v="SUR"/>
    <n v="12"/>
    <s v="062902237"/>
    <s v="SYNNEX"/>
    <s v="Out"/>
    <m/>
    <m/>
    <s v="Agent Ended"/>
    <x v="3"/>
    <s v="Resolved"/>
  </r>
  <r>
    <s v="Call"/>
    <s v="voice"/>
    <d v="2025-12-30T00:00:00"/>
    <s v="Tue"/>
    <s v="2025-12-30 01:22:00"/>
    <s v="2025-12-30 02:11:33"/>
    <s v="SOLUTO"/>
    <n v="1"/>
    <s v="0960117779"/>
    <s v="SYNNEX"/>
    <s v="Out"/>
    <m/>
    <m/>
    <s v="Customer Ended"/>
    <x v="4"/>
    <s v="Resolved"/>
  </r>
  <r>
    <s v="Call"/>
    <s v="voice"/>
    <d v="2025-12-29T00:00:00"/>
    <s v="Mon"/>
    <s v="2025-12-29 20:25:10"/>
    <s v="2025-12-29 20:28:44"/>
    <s v="SUR"/>
    <n v="20"/>
    <s v="0919269075"/>
    <s v="SYNNEX"/>
    <s v="Out"/>
    <m/>
    <m/>
    <s v="Agent Ended"/>
    <x v="6"/>
    <s v="Resolved"/>
  </r>
  <r>
    <s v="Call"/>
    <s v="IVR_SUR-Claim Service Support"/>
    <d v="2025-12-29T00:00:00"/>
    <s v="Mon"/>
    <s v="2025-12-29 18:22:47"/>
    <s v="2025-12-29 18:32:33"/>
    <s v="SUR"/>
    <n v="18"/>
    <s v="0903210633"/>
    <s v="SYNNEX"/>
    <s v="In"/>
    <m/>
    <m/>
    <s v="Agent Ended"/>
    <x v="6"/>
    <s v="Resolved"/>
  </r>
  <r>
    <s v="Call"/>
    <s v="IVR_SmartPlus"/>
    <d v="2025-12-29T00:00:00"/>
    <s v="Mon"/>
    <s v="2025-12-29 17:59:55"/>
    <s v="2025-12-29 18:01:33"/>
    <s v="SOLUTO"/>
    <n v="17"/>
    <s v="0955326559"/>
    <s v="FET"/>
    <s v="In"/>
    <m/>
    <m/>
    <s v="Agent Ended"/>
    <x v="6"/>
    <s v="Resolved"/>
  </r>
  <r>
    <s v="Call"/>
    <s v="IVR_SUR-Retail &amp; Sales support"/>
    <d v="2025-12-29T00:00:00"/>
    <s v="Mon"/>
    <s v="2025-12-29 17:17:17"/>
    <s v="2025-12-29 17:20:12"/>
    <s v="SUR"/>
    <n v="17"/>
    <s v="0436035355"/>
    <s v="SYNNEX"/>
    <s v="In"/>
    <m/>
    <m/>
    <s v="Agent Ended"/>
    <x v="5"/>
    <s v="Resolved"/>
  </r>
  <r>
    <s v="Call"/>
    <s v="voice"/>
    <d v="2025-12-29T00:00:00"/>
    <s v="Mon"/>
    <s v="2025-12-29 17:12:29"/>
    <s v="2025-12-29 17:18:54"/>
    <s v="SUR"/>
    <n v="17"/>
    <s v="0424513979"/>
    <s v="SYNNEX"/>
    <s v="Out"/>
    <m/>
    <m/>
    <s v="Customer Ended"/>
    <x v="1"/>
    <s v="Resolved"/>
  </r>
  <r>
    <s v="Call"/>
    <s v="voice"/>
    <d v="2025-12-29T00:00:00"/>
    <s v="Mon"/>
    <s v="2025-12-29 15:54:21"/>
    <s v="2025-12-29 15:58:31"/>
    <s v="SUR"/>
    <n v="15"/>
    <s v="072222333"/>
    <s v="SYNNEX"/>
    <s v="Out"/>
    <m/>
    <m/>
    <s v="Agent Ended"/>
    <x v="2"/>
    <s v="Resolved"/>
  </r>
  <r>
    <s v="Call"/>
    <s v="voice"/>
    <d v="2025-12-29T00:00:00"/>
    <s v="Mon"/>
    <s v="2025-12-29 15:40:51"/>
    <s v="2025-12-29 15:46:21"/>
    <s v="SUR"/>
    <n v="15"/>
    <s v="087239323"/>
    <s v="SYNNEX"/>
    <s v="Out"/>
    <m/>
    <m/>
    <s v="Customer Ended"/>
    <x v="1"/>
    <s v="Resolved"/>
  </r>
  <r>
    <s v="Call"/>
    <s v="voice"/>
    <d v="2025-12-29T00:00:00"/>
    <s v="Mon"/>
    <s v="2025-12-29 15:37:56"/>
    <s v="2025-12-29 15:41:08"/>
    <s v="SUR"/>
    <n v="15"/>
    <s v="0287729016"/>
    <s v="SYNNEX"/>
    <s v="Out"/>
    <m/>
    <m/>
    <s v="Agent Ended"/>
    <x v="6"/>
    <s v="Resolved"/>
  </r>
  <r>
    <s v="Call"/>
    <s v="voice"/>
    <d v="2025-12-29T00:00:00"/>
    <s v="Mon"/>
    <s v="2025-12-29 15:18:56"/>
    <s v="2025-12-29 15:21:06"/>
    <s v="SUR"/>
    <n v="15"/>
    <s v="0287729016"/>
    <s v="SYNNEX"/>
    <s v="Out"/>
    <m/>
    <m/>
    <s v="Agent Ended"/>
    <x v="6"/>
    <s v="Resolved"/>
  </r>
  <r>
    <s v="Call"/>
    <s v="voice"/>
    <d v="2025-12-29T00:00:00"/>
    <s v="Mon"/>
    <s v="2025-12-29 15:10:38"/>
    <s v="2025-12-29 15:13:45"/>
    <s v="SUR"/>
    <n v="15"/>
    <s v="0968612329"/>
    <s v="SYNNEX"/>
    <s v="Out"/>
    <m/>
    <m/>
    <s v="Agent Ended"/>
    <x v="5"/>
    <s v="Resolved"/>
  </r>
  <r>
    <s v="Call"/>
    <s v="voice"/>
    <d v="2025-12-29T00:00:00"/>
    <s v="Mon"/>
    <s v="2025-12-29 15:05:07"/>
    <s v="2025-12-29 15:12:27"/>
    <s v="SUR"/>
    <n v="15"/>
    <s v="0423272329"/>
    <s v="SYNNEX"/>
    <s v="Out"/>
    <m/>
    <m/>
    <s v="Customer Ended"/>
    <x v="1"/>
    <s v="Resolved"/>
  </r>
  <r>
    <s v="Call"/>
    <s v="IVR_SUR-Claim Service Support"/>
    <d v="2025-12-29T00:00:00"/>
    <s v="Mon"/>
    <s v="2025-12-29 14:58:59"/>
    <s v="2025-12-29 15:06:02"/>
    <s v="SUR"/>
    <n v="14"/>
    <s v="26728791"/>
    <s v="SYNNEX"/>
    <s v="In"/>
    <m/>
    <m/>
    <s v="Customer Ended"/>
    <x v="7"/>
    <s v="Resolved"/>
  </r>
  <r>
    <s v="Call"/>
    <s v="voice"/>
    <d v="2025-12-29T00:00:00"/>
    <s v="Mon"/>
    <s v="2025-12-29 14:34:06"/>
    <s v="2025-12-29 14:42:58"/>
    <s v="SUR"/>
    <n v="14"/>
    <s v="0226020033"/>
    <s v="SYNNEX"/>
    <s v="Out"/>
    <m/>
    <m/>
    <s v="Agent Ended"/>
    <x v="2"/>
    <s v="Resolved"/>
  </r>
  <r>
    <s v="Call"/>
    <s v="voice"/>
    <d v="2025-12-29T00:00:00"/>
    <s v="Mon"/>
    <s v="2025-12-29 14:22:39"/>
    <s v="2025-12-29 14:29:00"/>
    <s v="SUR"/>
    <n v="14"/>
    <s v="034016005"/>
    <s v="SYNNEX"/>
    <s v="Out"/>
    <m/>
    <m/>
    <s v="Agent Ended"/>
    <x v="2"/>
    <s v="Resolved"/>
  </r>
  <r>
    <s v="Call"/>
    <s v="IVR_SUR-Claim Service Support"/>
    <d v="2025-12-29T00:00:00"/>
    <s v="Mon"/>
    <s v="2025-12-29 14:15:11"/>
    <s v="2025-12-29 14:21:39"/>
    <s v="SUR"/>
    <n v="14"/>
    <s v="26728791"/>
    <s v="SYNNEX"/>
    <s v="In"/>
    <m/>
    <m/>
    <s v="Customer Ended"/>
    <x v="7"/>
    <s v="Resolved"/>
  </r>
  <r>
    <s v="Call"/>
    <s v="voice"/>
    <d v="2025-12-29T00:00:00"/>
    <s v="Mon"/>
    <s v="2025-12-29 13:42:15"/>
    <s v="2025-12-29 13:46:58"/>
    <s v="SUR"/>
    <n v="13"/>
    <s v="0985415289"/>
    <s v="SYNNEX"/>
    <s v="Out"/>
    <m/>
    <m/>
    <s v="Customer Ended"/>
    <x v="1"/>
    <s v="Resolved"/>
  </r>
  <r>
    <s v="Call"/>
    <s v="voice"/>
    <d v="2025-12-29T00:00:00"/>
    <s v="Mon"/>
    <s v="2025-12-29 13:26:45"/>
    <s v="2025-12-29 13:28:49"/>
    <s v="SUR"/>
    <n v="13"/>
    <s v="0985415289"/>
    <s v="SYNNEX"/>
    <s v="Out"/>
    <m/>
    <m/>
    <s v="Customer Ended"/>
    <x v="1"/>
    <s v="Resolved"/>
  </r>
  <r>
    <s v="Call"/>
    <s v="IVR_SUR-Retail &amp; Sales support"/>
    <d v="2025-12-29T00:00:00"/>
    <s v="Mon"/>
    <s v="2025-12-29 12:58:47"/>
    <s v="2025-12-29 13:06:31"/>
    <s v="SUR"/>
    <n v="12"/>
    <s v="0985415289"/>
    <s v="SYNNEX"/>
    <s v="In"/>
    <m/>
    <m/>
    <s v="Customer Ended"/>
    <x v="1"/>
    <s v="Resolved"/>
  </r>
  <r>
    <s v="Call"/>
    <s v="voice"/>
    <d v="2025-12-29T00:00:00"/>
    <s v="Mon"/>
    <s v="2025-12-29 12:54:43"/>
    <s v="2025-12-29 12:58:39"/>
    <s v="SUR"/>
    <n v="12"/>
    <s v="035329777"/>
    <s v="SYNNEX"/>
    <s v="Out"/>
    <m/>
    <m/>
    <s v="Agent Ended"/>
    <x v="1"/>
    <s v="Resolved"/>
  </r>
  <r>
    <s v="Call"/>
    <s v="voice"/>
    <d v="2025-12-29T00:00:00"/>
    <s v="Mon"/>
    <s v="2025-12-29 12:45:20"/>
    <s v="2025-12-29 12:47:24"/>
    <s v="SUR"/>
    <n v="12"/>
    <s v="0424513979"/>
    <s v="SYNNEX"/>
    <s v="Out"/>
    <m/>
    <m/>
    <s v="Agent Ended"/>
    <x v="1"/>
    <s v="Resolved"/>
  </r>
  <r>
    <s v="Call"/>
    <s v="voice"/>
    <d v="2025-12-29T00:00:00"/>
    <s v="Mon"/>
    <s v="2025-12-29 12:43:30"/>
    <s v="2025-12-29 12:52:48"/>
    <s v="SUR"/>
    <n v="12"/>
    <s v="0226728791"/>
    <s v="SYNNEX"/>
    <s v="Out"/>
    <m/>
    <m/>
    <s v="Agent Ended"/>
    <x v="2"/>
    <s v="Resolved"/>
  </r>
  <r>
    <s v="Call"/>
    <s v="voice"/>
    <d v="2025-12-29T00:00:00"/>
    <s v="Mon"/>
    <s v="2025-12-29 12:39:52"/>
    <s v="2025-12-29 12:45:05"/>
    <s v="SUR"/>
    <n v="12"/>
    <s v="0424513979"/>
    <s v="SYNNEX"/>
    <s v="Out"/>
    <m/>
    <m/>
    <s v="Customer Ended"/>
    <x v="1"/>
    <s v="Resolved"/>
  </r>
  <r>
    <s v="Call"/>
    <s v="voice"/>
    <d v="2025-12-29T00:00:00"/>
    <s v="Mon"/>
    <s v="2025-12-29 12:32:19"/>
    <s v="2025-12-29 12:35:38"/>
    <s v="SUR"/>
    <n v="12"/>
    <s v="0985415289"/>
    <s v="SYNNEX"/>
    <s v="Out"/>
    <m/>
    <m/>
    <s v="Agent Ended"/>
    <x v="1"/>
    <s v="Resolved"/>
  </r>
  <r>
    <s v="Call"/>
    <s v="voice"/>
    <d v="2025-12-29T00:00:00"/>
    <s v="Mon"/>
    <s v="2025-12-29 12:12:36"/>
    <s v="2025-12-29 12:19:07"/>
    <s v="SUR"/>
    <n v="12"/>
    <s v="0492323456"/>
    <s v="SYNNEX"/>
    <s v="Out"/>
    <m/>
    <m/>
    <s v="Agent Ended"/>
    <x v="2"/>
    <s v="Resolved"/>
  </r>
  <r>
    <s v="Call"/>
    <s v="IVR_SmartPlus"/>
    <d v="2025-12-28T00:00:00"/>
    <s v="Sun"/>
    <s v="2025-12-28 15:53:10"/>
    <s v="2025-12-28 15:55:31"/>
    <s v="SOLUTO"/>
    <n v="15"/>
    <s v="0989668450"/>
    <s v="FET"/>
    <s v="In"/>
    <m/>
    <m/>
    <s v="Agent Ended"/>
    <x v="5"/>
    <s v="Resolved"/>
  </r>
  <r>
    <s v="Call"/>
    <s v="IVR_SmartPlus"/>
    <d v="2025-12-28T00:00:00"/>
    <s v="Sun"/>
    <s v="2025-12-28 15:50:38"/>
    <s v="2025-12-28 15:54:02"/>
    <s v="SOLUTO"/>
    <n v="15"/>
    <s v="0915231587"/>
    <s v="FET"/>
    <s v="In"/>
    <m/>
    <m/>
    <s v="Agent Ended"/>
    <x v="2"/>
    <s v="Resolved"/>
  </r>
  <r>
    <s v="Call"/>
    <s v="IVR_SmartPlus"/>
    <d v="2025-12-28T00:00:00"/>
    <s v="Sun"/>
    <s v="2025-12-28 15:44:46"/>
    <s v="2025-12-28 15:48:46"/>
    <s v="SOLUTO"/>
    <n v="15"/>
    <s v="0975381748"/>
    <s v="FET"/>
    <s v="In"/>
    <m/>
    <m/>
    <s v="Agent Ended"/>
    <x v="2"/>
    <s v="Resolved"/>
  </r>
  <r>
    <s v="Call"/>
    <s v="In-App Voip Call"/>
    <d v="2025-12-28T00:00:00"/>
    <s v="Sun"/>
    <s v="2025-12-28 12:45:31"/>
    <s v="2025-12-28 13:01:35"/>
    <s v="SOLUTO"/>
    <n v="12"/>
    <s v="0933530716"/>
    <s v="SYNNEX"/>
    <s v="In"/>
    <m/>
    <m/>
    <s v="Agent Ended"/>
    <x v="2"/>
    <s v="Resolved"/>
  </r>
  <r>
    <s v="Call"/>
    <s v="IVR_SmartPlus"/>
    <d v="2025-12-27T00:00:00"/>
    <s v="Sat"/>
    <s v="2025-12-27 19:59:26"/>
    <s v="2025-12-27 20:01:50"/>
    <s v="SOLUTO"/>
    <n v="19"/>
    <s v="77446037"/>
    <s v="FET"/>
    <s v="In"/>
    <m/>
    <m/>
    <s v="Agent Ended"/>
    <x v="0"/>
    <s v="Resolved"/>
  </r>
  <r>
    <s v="Call"/>
    <s v="IVR_SmartPlus"/>
    <d v="2025-12-27T00:00:00"/>
    <s v="Sat"/>
    <s v="2025-12-27 19:10:56"/>
    <s v="2025-12-27 19:12:54"/>
    <s v="SOLUTO"/>
    <n v="19"/>
    <s v="0926271518"/>
    <s v="FET"/>
    <s v="In"/>
    <m/>
    <m/>
    <s v="Agent Ended"/>
    <x v="0"/>
    <s v="Resolved"/>
  </r>
  <r>
    <s v="Call"/>
    <s v="IVR_SmartPlus"/>
    <d v="2025-12-27T00:00:00"/>
    <s v="Sat"/>
    <s v="2025-12-27 19:08:57"/>
    <s v="2025-12-27 19:11:06"/>
    <s v="SOLUTO"/>
    <n v="19"/>
    <s v="0967211193"/>
    <s v="FET"/>
    <s v="In"/>
    <m/>
    <m/>
    <s v="Agent Ended"/>
    <x v="0"/>
    <s v="Resolved"/>
  </r>
  <r>
    <s v="Call"/>
    <s v="IVR_SmartPlus"/>
    <d v="2025-12-27T00:00:00"/>
    <s v="Sat"/>
    <s v="2025-12-27 19:02:41"/>
    <s v="2025-12-27 19:04:34"/>
    <s v="SOLUTO"/>
    <n v="19"/>
    <s v="0908220725"/>
    <s v="FET"/>
    <s v="In"/>
    <m/>
    <m/>
    <s v="Agent Ended"/>
    <x v="0"/>
    <s v="Resolved"/>
  </r>
  <r>
    <s v="Call"/>
    <s v="IVR_SmartPlus"/>
    <d v="2025-12-27T00:00:00"/>
    <s v="Sat"/>
    <s v="2025-12-27 18:59:17"/>
    <s v="2025-12-27 19:02:00"/>
    <s v="SOLUTO"/>
    <n v="18"/>
    <s v="0967279970"/>
    <s v="FET"/>
    <s v="In"/>
    <m/>
    <m/>
    <s v="Agent Ended"/>
    <x v="0"/>
    <s v="Resolved"/>
  </r>
  <r>
    <s v="Call"/>
    <s v="IVR_SmartPlus"/>
    <d v="2025-12-27T00:00:00"/>
    <s v="Sat"/>
    <s v="2025-12-27 18:47:53"/>
    <s v="2025-12-27 18:49:39"/>
    <s v="SOLUTO"/>
    <n v="18"/>
    <s v="0976663005"/>
    <s v="FET"/>
    <s v="In"/>
    <m/>
    <m/>
    <s v="Agent Ended"/>
    <x v="6"/>
    <s v="Resolved"/>
  </r>
  <r>
    <s v="Call"/>
    <s v="IVR_SmartPlus"/>
    <d v="2025-12-27T00:00:00"/>
    <s v="Sat"/>
    <s v="2025-12-27 18:45:35"/>
    <s v="2025-12-27 18:46:58"/>
    <s v="SOLUTO"/>
    <n v="18"/>
    <s v="0936665818"/>
    <s v="FET"/>
    <s v="In"/>
    <m/>
    <m/>
    <s v="Agent Ended"/>
    <x v="6"/>
    <s v="Resolved"/>
  </r>
  <r>
    <s v="Call"/>
    <s v="IVR_SmartPlus"/>
    <d v="2025-12-27T00:00:00"/>
    <s v="Sat"/>
    <s v="2025-12-27 18:41:47"/>
    <s v="2025-12-27 18:44:47"/>
    <s v="SOLUTO"/>
    <n v="18"/>
    <s v="0967159661"/>
    <s v="FET"/>
    <s v="In"/>
    <m/>
    <m/>
    <s v="Agent Ended"/>
    <x v="6"/>
    <s v="Resolved"/>
  </r>
  <r>
    <s v="Call"/>
    <s v="IVR_SmartPlus"/>
    <d v="2025-12-27T00:00:00"/>
    <s v="Sat"/>
    <s v="2025-12-27 18:38:19"/>
    <s v="2025-12-27 18:39:53"/>
    <s v="SOLUTO"/>
    <n v="18"/>
    <s v="0967279719"/>
    <s v="FET"/>
    <s v="In"/>
    <m/>
    <m/>
    <s v="Agent Ended"/>
    <x v="6"/>
    <s v="Resolved"/>
  </r>
  <r>
    <s v="Call"/>
    <s v="IVR_SmartPlus"/>
    <d v="2025-12-27T00:00:00"/>
    <s v="Sat"/>
    <s v="2025-12-27 18:36:23"/>
    <s v="2025-12-27 18:37:50"/>
    <s v="SOLUTO"/>
    <n v="18"/>
    <s v="0938728069"/>
    <s v="FET"/>
    <s v="In"/>
    <m/>
    <m/>
    <s v="Agent Ended"/>
    <x v="6"/>
    <s v="Resolved"/>
  </r>
  <r>
    <s v="Call"/>
    <s v="IVR_SmartPlus"/>
    <d v="2025-12-27T00:00:00"/>
    <s v="Sat"/>
    <s v="2025-12-27 18:32:47"/>
    <s v="2025-12-27 18:34:11"/>
    <s v="SOLUTO"/>
    <n v="18"/>
    <s v="0960840680"/>
    <s v="FET"/>
    <s v="In"/>
    <m/>
    <m/>
    <s v="Agent Ended"/>
    <x v="6"/>
    <s v="Resolved"/>
  </r>
  <r>
    <s v="Call"/>
    <s v="IVR_SmartPlus"/>
    <d v="2025-12-27T00:00:00"/>
    <s v="Sat"/>
    <s v="2025-12-27 18:30:59"/>
    <s v="2025-12-27 18:32:21"/>
    <s v="SOLUTO"/>
    <n v="18"/>
    <s v="0967155350"/>
    <s v="FET"/>
    <s v="In"/>
    <m/>
    <m/>
    <s v="Agent Ended"/>
    <x v="6"/>
    <s v="Resolved"/>
  </r>
  <r>
    <s v="Call"/>
    <s v="IVR_SmartPlus"/>
    <d v="2025-12-27T00:00:00"/>
    <s v="Sat"/>
    <s v="2025-12-27 18:28:12"/>
    <s v="2025-12-27 18:29:42"/>
    <s v="SOLUTO"/>
    <n v="18"/>
    <s v="0916728900"/>
    <s v="FET"/>
    <s v="In"/>
    <m/>
    <m/>
    <s v="Agent Ended"/>
    <x v="6"/>
    <s v="Resolved"/>
  </r>
  <r>
    <s v="Call"/>
    <s v="IVR_SmartPlus"/>
    <d v="2025-12-27T00:00:00"/>
    <s v="Sat"/>
    <s v="2025-12-27 18:26:22"/>
    <s v="2025-12-27 18:27:54"/>
    <s v="SOLUTO"/>
    <n v="18"/>
    <s v="0987797995"/>
    <s v="FET"/>
    <s v="In"/>
    <m/>
    <m/>
    <s v="Agent Ended"/>
    <x v="6"/>
    <s v="Resolved"/>
  </r>
  <r>
    <s v="Call"/>
    <s v="IVR_SmartPlus"/>
    <d v="2025-12-27T00:00:00"/>
    <s v="Sat"/>
    <s v="2025-12-27 18:24:09"/>
    <s v="2025-12-27 18:25:58"/>
    <s v="SOLUTO"/>
    <n v="18"/>
    <s v="0916386771"/>
    <s v="FET"/>
    <s v="In"/>
    <m/>
    <m/>
    <s v="Agent Ended"/>
    <x v="6"/>
    <s v="Resolved"/>
  </r>
  <r>
    <s v="Call"/>
    <s v="IVR_HappyTech"/>
    <d v="2025-12-27T00:00:00"/>
    <s v="Sat"/>
    <s v="2025-12-27 15:44:32"/>
    <s v="2025-12-27 16:00:07"/>
    <s v="SOLUTO"/>
    <n v="15"/>
    <s v="0910968075"/>
    <s v="CHT"/>
    <s v="In"/>
    <m/>
    <m/>
    <s v="Agent Ended"/>
    <x v="0"/>
    <s v="Resolved"/>
  </r>
  <r>
    <s v="Call"/>
    <s v="IVR_Soluto"/>
    <d v="2025-12-27T00:00:00"/>
    <s v="Sat"/>
    <s v="2025-12-27 11:52:35"/>
    <s v="2025-12-27 12:15:06"/>
    <s v="SOLUTO"/>
    <n v="11"/>
    <s v="0920525904"/>
    <s v="SYNNEX"/>
    <s v="In"/>
    <m/>
    <m/>
    <s v="Agent Ended"/>
    <x v="3"/>
    <s v="Resolved"/>
  </r>
  <r>
    <s v="Call"/>
    <s v="In-App Voip Call"/>
    <d v="2025-12-26T00:00:00"/>
    <s v="Fri"/>
    <s v="2025-12-26 23:50:48"/>
    <s v="2025-12-27 00:00:29"/>
    <s v="SOLUTO"/>
    <n v="23"/>
    <s v="0960117779"/>
    <s v="SYNNEX"/>
    <s v="In"/>
    <m/>
    <m/>
    <s v="Agent Ended"/>
    <x v="0"/>
    <s v="Resolved"/>
  </r>
  <r>
    <s v="Call"/>
    <s v="In-App Voip Call"/>
    <d v="2025-12-26T00:00:00"/>
    <s v="Fri"/>
    <s v="2025-12-26 23:31:09"/>
    <s v="2025-12-26 23:43:20"/>
    <s v="SOLUTO"/>
    <n v="23"/>
    <s v="0960117779"/>
    <s v="SYNNEX"/>
    <s v="In"/>
    <m/>
    <m/>
    <s v="Agent Ended"/>
    <x v="6"/>
    <s v="Resolved"/>
  </r>
  <r>
    <s v="Call"/>
    <s v="voice"/>
    <d v="2025-12-26T00:00:00"/>
    <s v="Fri"/>
    <s v="2025-12-26 20:04:13"/>
    <s v="2025-12-26 20:09:46"/>
    <s v="SUR"/>
    <n v="20"/>
    <s v="0903210633"/>
    <s v="SYNNEX"/>
    <s v="Out"/>
    <m/>
    <m/>
    <s v="Agent Ended"/>
    <x v="6"/>
    <s v="Resolved"/>
  </r>
  <r>
    <s v="Call"/>
    <s v="voice"/>
    <d v="2025-12-26T00:00:00"/>
    <s v="Fri"/>
    <s v="2025-12-26 18:37:01"/>
    <s v="2025-12-26 18:47:08"/>
    <s v="SUR"/>
    <n v="18"/>
    <s v="0988072466"/>
    <s v="SYNNEX"/>
    <s v="Out"/>
    <m/>
    <m/>
    <s v="Agent Ended"/>
    <x v="0"/>
    <s v="Resolved"/>
  </r>
  <r>
    <s v="Call"/>
    <s v="voice"/>
    <d v="2025-12-26T00:00:00"/>
    <s v="Fri"/>
    <s v="2025-12-26 17:29:55"/>
    <s v="2025-12-26 17:32:52"/>
    <s v="SUR"/>
    <n v="17"/>
    <s v="0287729016"/>
    <s v="SYNNEX"/>
    <s v="Out"/>
    <m/>
    <m/>
    <s v="Agent Ended"/>
    <x v="3"/>
    <s v="Resolved"/>
  </r>
  <r>
    <s v="Call"/>
    <s v="voice"/>
    <d v="2025-12-26T00:00:00"/>
    <s v="Fri"/>
    <s v="2025-12-26 17:27:48"/>
    <s v="2025-12-26 17:31:02"/>
    <s v="SUR"/>
    <n v="17"/>
    <s v="0915226502"/>
    <s v="SYNNEX"/>
    <s v="Out"/>
    <m/>
    <m/>
    <s v="Customer Ended"/>
    <x v="1"/>
    <s v="Resolved"/>
  </r>
  <r>
    <s v="Call"/>
    <s v="voice"/>
    <d v="2025-12-26T00:00:00"/>
    <s v="Fri"/>
    <s v="2025-12-26 17:25:01"/>
    <s v="2025-12-26 17:28:14"/>
    <s v="SUR"/>
    <n v="17"/>
    <s v="0915226502"/>
    <s v="SYNNEX"/>
    <s v="Out"/>
    <m/>
    <m/>
    <s v="Agent Ended"/>
    <x v="0"/>
    <s v="Resolved"/>
  </r>
  <r>
    <s v="Call"/>
    <s v="IVR_SUR-Claim Service Support"/>
    <d v="2025-12-26T00:00:00"/>
    <s v="Fri"/>
    <s v="2025-12-26 17:20:20"/>
    <s v="2025-12-26 17:27:25"/>
    <s v="SUR"/>
    <n v="17"/>
    <s v="22932145"/>
    <s v="SYNNEX"/>
    <s v="In"/>
    <m/>
    <m/>
    <s v="Customer Ended"/>
    <x v="1"/>
    <s v="Resolved"/>
  </r>
  <r>
    <s v="Call"/>
    <s v="voice"/>
    <d v="2025-12-26T00:00:00"/>
    <s v="Fri"/>
    <s v="2025-12-26 17:19:55"/>
    <s v="2025-12-26 17:24:54"/>
    <s v="SUR"/>
    <n v="17"/>
    <s v="0925099933"/>
    <s v="SYNNEX"/>
    <s v="Out"/>
    <m/>
    <m/>
    <s v="Agent Ended"/>
    <x v="0"/>
    <s v="Resolved"/>
  </r>
  <r>
    <s v="Call"/>
    <s v="voice"/>
    <d v="2025-12-26T00:00:00"/>
    <s v="Fri"/>
    <s v="2025-12-26 17:17:25"/>
    <s v="2025-12-26 17:22:47"/>
    <s v="SUR"/>
    <n v="17"/>
    <s v="0982627682"/>
    <s v="SYNNEX"/>
    <s v="Out"/>
    <m/>
    <m/>
    <s v="Customer Ended"/>
    <x v="3"/>
    <s v="Resolved"/>
  </r>
  <r>
    <s v="Call"/>
    <s v="voice"/>
    <d v="2025-12-26T00:00:00"/>
    <s v="Fri"/>
    <s v="2025-12-26 17:14:07"/>
    <s v="2025-12-26 17:16:59"/>
    <s v="SUR"/>
    <n v="17"/>
    <s v="0222068099"/>
    <s v="SYNNEX"/>
    <s v="Out"/>
    <m/>
    <m/>
    <s v="Agent Ended"/>
    <x v="6"/>
    <s v="Resolved"/>
  </r>
  <r>
    <s v="Call"/>
    <s v="voice"/>
    <d v="2025-12-26T00:00:00"/>
    <s v="Fri"/>
    <s v="2025-12-26 17:10:47"/>
    <s v="2025-12-26 17:15:47"/>
    <s v="SUR"/>
    <n v="17"/>
    <s v="0925099933"/>
    <s v="SYNNEX"/>
    <s v="Out"/>
    <m/>
    <m/>
    <s v="Customer Ended"/>
    <x v="0"/>
    <s v="Resolved"/>
  </r>
  <r>
    <s v="Call"/>
    <s v="IVR_SUR-Retail &amp; Sales support"/>
    <d v="2025-12-26T00:00:00"/>
    <s v="Fri"/>
    <s v="2025-12-26 16:06:26"/>
    <s v="2025-12-26 16:12:01"/>
    <s v="SUR"/>
    <n v="16"/>
    <s v="0908318709"/>
    <s v="SYNNEX"/>
    <s v="In"/>
    <m/>
    <m/>
    <s v="Customer Ended"/>
    <x v="1"/>
    <s v="Resolved"/>
  </r>
  <r>
    <s v="Call"/>
    <s v="IVR_SUR-Claim Service Support"/>
    <d v="2025-12-26T00:00:00"/>
    <s v="Fri"/>
    <s v="2025-12-26 15:33:38"/>
    <s v="2025-12-26 15:38:21"/>
    <s v="SUR"/>
    <n v="15"/>
    <s v="047272303"/>
    <s v="SYNNEX"/>
    <s v="In"/>
    <m/>
    <m/>
    <s v="Agent Ended"/>
    <x v="3"/>
    <s v="Resolved"/>
  </r>
  <r>
    <s v="Call"/>
    <s v="IVR_SUR-Retail &amp; Sales support"/>
    <d v="2025-12-26T00:00:00"/>
    <s v="Fri"/>
    <s v="2025-12-26 15:30:35"/>
    <s v="2025-12-26 15:36:39"/>
    <s v="SUR"/>
    <n v="15"/>
    <s v="0908318709"/>
    <s v="SYNNEX"/>
    <s v="In"/>
    <m/>
    <m/>
    <s v="Agent Ended"/>
    <x v="1"/>
    <s v="Resolved"/>
  </r>
  <r>
    <s v="Call"/>
    <s v="voice"/>
    <d v="2025-12-26T00:00:00"/>
    <s v="Fri"/>
    <s v="2025-12-26 15:27:51"/>
    <s v="2025-12-26 15:31:41"/>
    <s v="SUR"/>
    <n v="15"/>
    <s v="0909654134"/>
    <s v="SYNNEX"/>
    <s v="Out"/>
    <m/>
    <m/>
    <s v="Agent Ended"/>
    <x v="0"/>
    <s v="Resolved"/>
  </r>
  <r>
    <s v="Call"/>
    <s v="IVR_SUR-Retail &amp; Sales support"/>
    <d v="2025-12-26T00:00:00"/>
    <s v="Fri"/>
    <s v="2025-12-26 15:20:54"/>
    <s v="2025-12-26 15:25:26"/>
    <s v="SUR"/>
    <n v="15"/>
    <s v="047281377"/>
    <s v="SYNNEX"/>
    <s v="In"/>
    <m/>
    <m/>
    <s v="Agent Ended"/>
    <x v="3"/>
    <s v="Resolved"/>
  </r>
  <r>
    <s v="Call"/>
    <s v="voice"/>
    <d v="2025-12-26T00:00:00"/>
    <s v="Fri"/>
    <s v="2025-12-26 15:08:53"/>
    <s v="2025-12-26 15:14:17"/>
    <s v="SUR"/>
    <n v="15"/>
    <s v="0908999773"/>
    <s v="SYNNEX"/>
    <s v="Out"/>
    <m/>
    <m/>
    <s v="Agent Ended"/>
    <x v="0"/>
    <s v="Resolved"/>
  </r>
  <r>
    <s v="Call"/>
    <s v="IVR_SUR-Retail &amp; Sales support"/>
    <d v="2025-12-26T00:00:00"/>
    <s v="Fri"/>
    <s v="2025-12-26 14:59:52"/>
    <s v="2025-12-26 15:05:51"/>
    <s v="SUR"/>
    <n v="14"/>
    <s v="047688666"/>
    <s v="SYNNEX"/>
    <s v="In"/>
    <m/>
    <m/>
    <s v="Agent Ended"/>
    <x v="3"/>
    <s v="Resolved"/>
  </r>
  <r>
    <s v="Call"/>
    <s v="In-App Voip Call"/>
    <d v="2025-12-26T00:00:00"/>
    <s v="Fri"/>
    <s v="2025-12-26 14:50:45"/>
    <s v="2025-12-26 15:17:12"/>
    <s v="SOLUTO"/>
    <n v="14"/>
    <s v="0960117779"/>
    <s v="SYNNEX"/>
    <s v="In"/>
    <m/>
    <m/>
    <s v="Agent Ended"/>
    <x v="1"/>
    <s v="Resolved"/>
  </r>
  <r>
    <s v="Call"/>
    <s v="voice"/>
    <d v="2025-12-26T00:00:00"/>
    <s v="Fri"/>
    <s v="2025-12-26 14:39:05"/>
    <s v="2025-12-26 14:43:00"/>
    <s v="SUR"/>
    <n v="14"/>
    <s v="0919747242"/>
    <s v="SYNNEX"/>
    <s v="Out"/>
    <m/>
    <m/>
    <s v="Customer Ended"/>
    <x v="8"/>
    <s v="Resolved"/>
  </r>
  <r>
    <s v="Call"/>
    <s v="voice"/>
    <d v="2025-12-26T00:00:00"/>
    <s v="Fri"/>
    <s v="2025-12-26 14:20:54"/>
    <s v="2025-12-26 14:23:01"/>
    <s v="SUR"/>
    <n v="14"/>
    <s v="0936578353"/>
    <s v="SYNNEX"/>
    <s v="Out"/>
    <m/>
    <m/>
    <s v="Agent Ended"/>
    <x v="8"/>
    <s v="Resolved"/>
  </r>
  <r>
    <s v="Call"/>
    <s v="voice"/>
    <d v="2025-12-26T00:00:00"/>
    <s v="Fri"/>
    <s v="2025-12-26 14:14:38"/>
    <s v="2025-12-26 14:18:46"/>
    <s v="SUR"/>
    <n v="14"/>
    <s v="0937373397"/>
    <s v="SYNNEX"/>
    <s v="Out"/>
    <m/>
    <m/>
    <s v="Agent Ended"/>
    <x v="8"/>
    <s v="Resolved"/>
  </r>
  <r>
    <s v="Call"/>
    <s v="voice"/>
    <d v="2025-12-26T00:00:00"/>
    <s v="Fri"/>
    <s v="2025-12-26 14:14:24"/>
    <s v="2025-12-26 14:21:24"/>
    <s v="SUR"/>
    <n v="14"/>
    <s v="0422589399"/>
    <s v="SYNNEX"/>
    <s v="Out"/>
    <m/>
    <m/>
    <s v="Customer Ended"/>
    <x v="1"/>
    <s v="Resolved"/>
  </r>
  <r>
    <s v="Call"/>
    <s v="voice"/>
    <d v="2025-12-26T00:00:00"/>
    <s v="Fri"/>
    <s v="2025-12-26 14:07:44"/>
    <s v="2025-12-26 14:09:50"/>
    <s v="SUR"/>
    <n v="14"/>
    <s v="0976630007"/>
    <s v="SYNNEX"/>
    <s v="Out"/>
    <m/>
    <m/>
    <s v="Agent Ended"/>
    <x v="8"/>
    <s v="Resolved"/>
  </r>
  <r>
    <s v="Call"/>
    <s v="voice"/>
    <d v="2025-12-26T00:00:00"/>
    <s v="Fri"/>
    <s v="2025-12-26 14:05:15"/>
    <s v="2025-12-26 14:05:53"/>
    <s v="SUR"/>
    <n v="14"/>
    <s v="0936400626"/>
    <s v="SYNNEX"/>
    <s v="Out"/>
    <m/>
    <m/>
    <s v="Agent Ended"/>
    <x v="8"/>
    <s v="Resolved"/>
  </r>
  <r>
    <s v="Call"/>
    <s v="IVR_SUR-Claim Service Support"/>
    <d v="2025-12-26T00:00:00"/>
    <s v="Fri"/>
    <s v="2025-12-26 14:01:05"/>
    <s v="2025-12-26 14:05:56"/>
    <s v="SUR"/>
    <n v="14"/>
    <s v="047272303"/>
    <s v="SYNNEX"/>
    <s v="In"/>
    <m/>
    <m/>
    <s v="Customer Ended"/>
    <x v="1"/>
    <s v="Resolved"/>
  </r>
  <r>
    <s v="Call"/>
    <s v="IVR_SUR-Claim Service Support"/>
    <d v="2025-12-26T00:00:00"/>
    <s v="Fri"/>
    <s v="2025-12-26 13:13:54"/>
    <s v="2025-12-26 13:23:07"/>
    <s v="SUR"/>
    <n v="13"/>
    <s v="047272303"/>
    <s v="SYNNEX"/>
    <s v="In"/>
    <m/>
    <m/>
    <s v="Agent Ended"/>
    <x v="3"/>
    <s v="Resolved"/>
  </r>
  <r>
    <s v="Call"/>
    <s v="voice"/>
    <d v="2025-12-26T00:00:00"/>
    <s v="Fri"/>
    <s v="2025-12-26 12:31:08"/>
    <s v="2025-12-26 12:40:27"/>
    <s v="SUR"/>
    <n v="12"/>
    <s v="0901110340"/>
    <s v="SYNNEX"/>
    <s v="Out"/>
    <m/>
    <m/>
    <s v="Agent Ended"/>
    <x v="3"/>
    <s v="Resolved"/>
  </r>
  <r>
    <s v="Call"/>
    <s v="voice"/>
    <d v="2025-12-26T00:00:00"/>
    <s v="Fri"/>
    <s v="2025-12-26 12:04:11"/>
    <s v="2025-12-26 12:11:39"/>
    <s v="SUR"/>
    <n v="12"/>
    <s v="0901110340"/>
    <s v="SYNNEX"/>
    <s v="Out"/>
    <m/>
    <m/>
    <s v="Customer Ended"/>
    <x v="3"/>
    <s v="Resolved"/>
  </r>
  <r>
    <s v="Call"/>
    <s v="In-App Voip Call"/>
    <d v="2025-12-26T00:00:00"/>
    <s v="Fri"/>
    <s v="2025-12-26 01:23:26"/>
    <s v="2025-12-26 02:39:28"/>
    <s v="SOLUTO"/>
    <n v="1"/>
    <s v="0937627771"/>
    <s v="SYNNEX"/>
    <s v="In"/>
    <m/>
    <m/>
    <s v="Agent Ended"/>
    <x v="4"/>
    <s v="Resolved"/>
  </r>
  <r>
    <s v="Call"/>
    <s v="IVR_SmartPlus"/>
    <d v="2025-12-25T00:00:00"/>
    <s v="Thu"/>
    <s v="2025-12-25 21:20:41"/>
    <s v="2025-12-25 21:23:21"/>
    <s v="SOLUTO"/>
    <n v="21"/>
    <s v="0915300768"/>
    <s v="FET"/>
    <s v="In"/>
    <m/>
    <m/>
    <s v="Agent Ended"/>
    <x v="5"/>
    <s v="Resolved"/>
  </r>
  <r>
    <s v="Call"/>
    <s v="In-App Voip Call"/>
    <d v="2025-12-25T00:00:00"/>
    <s v="Thu"/>
    <s v="2025-12-25 20:38:28"/>
    <s v="2025-12-25 20:59:56"/>
    <s v="SOLUTO"/>
    <n v="20"/>
    <s v="0932024171"/>
    <s v="DEX"/>
    <s v="In"/>
    <m/>
    <m/>
    <s v="Agent Ended"/>
    <x v="0"/>
    <s v="Resolved"/>
  </r>
  <r>
    <s v="Call"/>
    <s v="voice"/>
    <d v="2025-12-25T00:00:00"/>
    <s v="Thu"/>
    <s v="2025-12-25 19:03:08"/>
    <s v="2025-12-25 19:08:06"/>
    <s v="SUR"/>
    <n v="19"/>
    <s v="0906000599"/>
    <s v="SYNNEX"/>
    <s v="Out"/>
    <m/>
    <m/>
    <s v="Agent Ended"/>
    <x v="5"/>
    <s v="Resolved"/>
  </r>
  <r>
    <s v="Call"/>
    <s v="IVR_HappyTech"/>
    <d v="2025-12-25T00:00:00"/>
    <s v="Thu"/>
    <s v="2025-12-25 18:40:03"/>
    <s v="2025-12-25 18:41:41"/>
    <s v="SOLUTO"/>
    <n v="18"/>
    <s v="0937248596"/>
    <s v="CHT"/>
    <s v="In"/>
    <m/>
    <m/>
    <s v="Agent Ended"/>
    <x v="0"/>
    <s v="Resolved"/>
  </r>
  <r>
    <s v="Call"/>
    <s v="IVR_HappyTech"/>
    <d v="2025-12-25T00:00:00"/>
    <s v="Thu"/>
    <s v="2025-12-25 18:02:37"/>
    <s v="2025-12-25 18:40:07"/>
    <s v="SOLUTO"/>
    <n v="18"/>
    <s v="0937248596"/>
    <s v="CHT"/>
    <s v="In"/>
    <m/>
    <m/>
    <s v="Agent Ended"/>
    <x v="0"/>
    <s v="Resolved"/>
  </r>
  <r>
    <s v="Call"/>
    <s v="voice"/>
    <d v="2025-12-25T00:00:00"/>
    <s v="Thu"/>
    <s v="2025-12-25 17:21:39"/>
    <s v="2025-12-25 17:24:35"/>
    <s v="SUR"/>
    <n v="17"/>
    <s v="073724488"/>
    <s v="SYNNEX"/>
    <s v="Out"/>
    <m/>
    <m/>
    <s v="Agent Ended"/>
    <x v="3"/>
    <s v="Resolved"/>
  </r>
  <r>
    <s v="Call"/>
    <s v="voice"/>
    <d v="2025-12-25T00:00:00"/>
    <s v="Thu"/>
    <s v="2025-12-25 17:17:37"/>
    <s v="2025-12-25 17:21:19"/>
    <s v="SUR"/>
    <n v="17"/>
    <s v="073724488"/>
    <s v="SYNNEX"/>
    <s v="Out"/>
    <m/>
    <m/>
    <s v="Agent Ended"/>
    <x v="3"/>
    <s v="Resolved"/>
  </r>
  <r>
    <s v="Call"/>
    <s v="IVR_HappyTech"/>
    <d v="2025-12-25T00:00:00"/>
    <s v="Thu"/>
    <s v="2025-12-25 13:41:36"/>
    <s v="2025-12-25 14:17:05"/>
    <s v="SOLUTO"/>
    <n v="13"/>
    <s v="0923555433"/>
    <s v="CHT"/>
    <s v="In"/>
    <m/>
    <m/>
    <s v="Agent Ended"/>
    <x v="3"/>
    <s v="Resolved"/>
  </r>
  <r>
    <s v="Chat"/>
    <s v="Web"/>
    <d v="2025-12-25T00:00:00"/>
    <s v="Thu"/>
    <s v="2025-12-25 13:24:31"/>
    <s v="2025-12-25 13:29:08"/>
    <s v="SOLUTO"/>
    <n v="13"/>
    <s v="0970500408"/>
    <s v="FET"/>
    <s v="In"/>
    <s v="Technical Support"/>
    <s v="Technical Support"/>
    <s v="Customer Ended"/>
    <x v="3"/>
    <s v="Resolved"/>
  </r>
  <r>
    <s v="Call"/>
    <s v="voice"/>
    <d v="2025-12-25T00:00:00"/>
    <s v="Thu"/>
    <s v="2025-12-25 13:08:07"/>
    <s v="2025-12-25 13:10:45"/>
    <s v="SUR"/>
    <n v="13"/>
    <s v="0908014384"/>
    <s v="SYNNEX"/>
    <s v="Out"/>
    <m/>
    <m/>
    <s v="Agent Ended"/>
    <x v="8"/>
    <s v="Resolved"/>
  </r>
  <r>
    <s v="Call"/>
    <s v="voice"/>
    <d v="2025-12-25T00:00:00"/>
    <s v="Thu"/>
    <s v="2025-12-25 12:59:45"/>
    <s v="2025-12-25 13:01:44"/>
    <s v="SUR"/>
    <n v="12"/>
    <s v="0966775509"/>
    <s v="SYNNEX"/>
    <s v="Out"/>
    <m/>
    <m/>
    <s v="Agent Ended"/>
    <x v="8"/>
    <s v="Resolved"/>
  </r>
  <r>
    <s v="Call"/>
    <s v="voice"/>
    <d v="2025-12-25T00:00:00"/>
    <s v="Thu"/>
    <s v="2025-12-25 12:56:51"/>
    <s v="2025-12-25 12:59:16"/>
    <s v="SUR"/>
    <n v="12"/>
    <s v="0927529438"/>
    <s v="SYNNEX"/>
    <s v="Out"/>
    <m/>
    <m/>
    <s v="Agent Ended"/>
    <x v="8"/>
    <s v="Resolved"/>
  </r>
  <r>
    <s v="Call"/>
    <s v="voice"/>
    <d v="2025-12-25T00:00:00"/>
    <s v="Thu"/>
    <s v="2025-12-25 12:44:14"/>
    <s v="2025-12-25 12:46:14"/>
    <s v="SUR"/>
    <n v="12"/>
    <s v="0966370715"/>
    <s v="SYNNEX"/>
    <s v="Out"/>
    <m/>
    <m/>
    <s v="Agent Ended"/>
    <x v="8"/>
    <s v="Resolved"/>
  </r>
  <r>
    <s v="Call"/>
    <s v="In-App Voip Call"/>
    <d v="2025-12-25T00:00:00"/>
    <s v="Thu"/>
    <s v="2025-12-25 12:41:40"/>
    <s v="2025-12-25 13:19:23"/>
    <s v="SOLUTO"/>
    <n v="12"/>
    <s v="0937627776"/>
    <s v="SYNNEX"/>
    <s v="In"/>
    <m/>
    <m/>
    <s v="Agent Ended"/>
    <x v="3"/>
    <s v="Resolved"/>
  </r>
  <r>
    <s v="Call"/>
    <s v="voice"/>
    <d v="2025-12-25T00:00:00"/>
    <s v="Thu"/>
    <s v="2025-12-25 12:37:14"/>
    <s v="2025-12-25 12:40:20"/>
    <s v="SUR"/>
    <n v="12"/>
    <s v="0915199815"/>
    <s v="SYNNEX"/>
    <s v="Out"/>
    <m/>
    <m/>
    <s v="Agent Ended"/>
    <x v="8"/>
    <s v="Resolved"/>
  </r>
  <r>
    <s v="Call"/>
    <s v="voice"/>
    <d v="2025-12-25T00:00:00"/>
    <s v="Thu"/>
    <s v="2025-12-25 12:31:24"/>
    <s v="2025-12-25 12:33:33"/>
    <s v="SUR"/>
    <n v="12"/>
    <s v="0906518745"/>
    <s v="SYNNEX"/>
    <s v="Out"/>
    <m/>
    <m/>
    <s v="Agent Ended"/>
    <x v="8"/>
    <s v="Resolved"/>
  </r>
  <r>
    <s v="Call"/>
    <s v="In-App Voip Call"/>
    <d v="2025-12-25T00:00:00"/>
    <s v="Thu"/>
    <s v="2025-12-25 11:32:58"/>
    <s v="2025-12-25 12:31:49"/>
    <s v="SOLUTO"/>
    <n v="11"/>
    <s v="0910181304"/>
    <s v="DEX"/>
    <s v="In"/>
    <m/>
    <m/>
    <s v="Agent Ended"/>
    <x v="1"/>
    <s v="Resolved"/>
  </r>
  <r>
    <s v="Call"/>
    <s v="In-App Voip Call"/>
    <d v="2025-12-25T00:00:00"/>
    <s v="Thu"/>
    <s v="2025-12-25 01:40:59"/>
    <s v="2025-12-25 02:13:08"/>
    <s v="SOLUTO"/>
    <n v="1"/>
    <s v="0960117779"/>
    <s v="SYNNEX"/>
    <s v="In"/>
    <m/>
    <m/>
    <s v="Customer Ended"/>
    <x v="4"/>
    <s v="Resolved"/>
  </r>
  <r>
    <s v="Call"/>
    <s v="IVR_SmartPlus"/>
    <d v="2025-12-24T00:00:00"/>
    <s v="Wed"/>
    <s v="2025-12-24 22:06:13"/>
    <s v="2025-12-24 22:08:55"/>
    <s v="SOLUTO"/>
    <n v="22"/>
    <s v="0966991861"/>
    <s v="FET"/>
    <s v="In"/>
    <m/>
    <m/>
    <s v="Agent Ended"/>
    <x v="5"/>
    <s v="Resolved"/>
  </r>
  <r>
    <s v="Call"/>
    <s v="In-App Voip Call"/>
    <d v="2025-12-24T00:00:00"/>
    <s v="Wed"/>
    <s v="2025-12-24 21:29:23"/>
    <s v="2025-12-24 21:32:02"/>
    <s v="SOLUTO"/>
    <n v="21"/>
    <s v="0925299168"/>
    <s v="FET"/>
    <s v="In"/>
    <m/>
    <m/>
    <s v="Agent Ended"/>
    <x v="5"/>
    <s v="Resolved"/>
  </r>
  <r>
    <s v="Call"/>
    <s v="voice"/>
    <d v="2025-12-24T00:00:00"/>
    <s v="Wed"/>
    <s v="2025-12-24 20:57:02"/>
    <s v="2025-12-24 21:11:25"/>
    <s v="SUR"/>
    <n v="20"/>
    <s v="048385899"/>
    <s v="SYNNEX"/>
    <s v="Out"/>
    <m/>
    <m/>
    <s v="Customer Ended"/>
    <x v="5"/>
    <s v="Resolved"/>
  </r>
  <r>
    <s v="Call"/>
    <s v="In-App Voip Call"/>
    <d v="2025-12-24T00:00:00"/>
    <s v="Wed"/>
    <s v="2025-12-24 20:52:25"/>
    <s v="2025-12-24 21:02:51"/>
    <s v="SOLUTO"/>
    <n v="20"/>
    <s v="0925299168"/>
    <s v="FET"/>
    <s v="In"/>
    <m/>
    <m/>
    <s v="Agent Ended"/>
    <x v="0"/>
    <s v="Resolved"/>
  </r>
  <r>
    <s v="Call"/>
    <s v="IVR_SUR-Claim Service Support"/>
    <d v="2025-12-24T00:00:00"/>
    <s v="Wed"/>
    <s v="2025-12-24 20:38:58"/>
    <s v="2025-12-24 20:45:22"/>
    <s v="SUR"/>
    <n v="20"/>
    <s v="0968355226"/>
    <s v="SYNNEX"/>
    <s v="In"/>
    <m/>
    <m/>
    <s v="Agent Ended"/>
    <x v="5"/>
    <s v="Resolved"/>
  </r>
  <r>
    <s v="Call"/>
    <s v="voice"/>
    <d v="2025-12-24T00:00:00"/>
    <s v="Wed"/>
    <s v="2025-12-24 20:32:24"/>
    <s v="2025-12-24 20:44:08"/>
    <s v="SUR"/>
    <n v="20"/>
    <s v="047281377"/>
    <s v="SYNNEX"/>
    <s v="Out"/>
    <m/>
    <m/>
    <s v="Agent Ended"/>
    <x v="0"/>
    <s v="Resolved"/>
  </r>
  <r>
    <s v="Call"/>
    <s v="voice"/>
    <d v="2025-12-24T00:00:00"/>
    <s v="Wed"/>
    <s v="2025-12-24 19:38:16"/>
    <s v="2025-12-24 19:40:01"/>
    <s v="SUR"/>
    <n v="19"/>
    <s v="0422252255"/>
    <s v="SYNNEX"/>
    <s v="Out"/>
    <m/>
    <m/>
    <s v="Agent Ended"/>
    <x v="5"/>
    <s v="Resolved"/>
  </r>
  <r>
    <s v="Call"/>
    <s v="voice"/>
    <d v="2025-12-24T00:00:00"/>
    <s v="Wed"/>
    <s v="2025-12-24 19:20:25"/>
    <s v="2025-12-24 19:23:59"/>
    <s v="SUR"/>
    <n v="19"/>
    <s v="0422252255"/>
    <s v="SYNNEX"/>
    <s v="Out"/>
    <m/>
    <m/>
    <s v="Agent Ended"/>
    <x v="5"/>
    <s v="Resolved"/>
  </r>
  <r>
    <s v="Call"/>
    <s v="voice"/>
    <d v="2025-12-24T00:00:00"/>
    <s v="Wed"/>
    <s v="2025-12-24 19:14:29"/>
    <s v="2025-12-24 19:15:58"/>
    <s v="SUR"/>
    <n v="19"/>
    <s v="0287729016"/>
    <s v="SYNNEX"/>
    <s v="Out"/>
    <m/>
    <m/>
    <s v="Agent Ended"/>
    <x v="5"/>
    <s v="Resolved"/>
  </r>
  <r>
    <s v="Call"/>
    <s v="voice"/>
    <d v="2025-12-24T00:00:00"/>
    <s v="Wed"/>
    <s v="2025-12-24 19:00:45"/>
    <s v="2025-12-24 19:04:20"/>
    <s v="SUR"/>
    <n v="19"/>
    <s v="0982627682"/>
    <s v="SYNNEX"/>
    <s v="Out"/>
    <m/>
    <m/>
    <s v="Agent Ended"/>
    <x v="5"/>
    <s v="Resolved"/>
  </r>
  <r>
    <s v="Call"/>
    <s v="IVR_SUR-Retail &amp; Sales support"/>
    <d v="2025-12-24T00:00:00"/>
    <s v="Wed"/>
    <s v="2025-12-24 18:19:27"/>
    <s v="2025-12-24 18:27:45"/>
    <s v="SUR"/>
    <n v="18"/>
    <s v="073381918"/>
    <s v="SYNNEX"/>
    <s v="In"/>
    <m/>
    <m/>
    <s v="Agent Ended"/>
    <x v="0"/>
    <s v="Resolved"/>
  </r>
  <r>
    <s v="Call"/>
    <s v="IVR_SUR-Retail &amp; Sales support"/>
    <d v="2025-12-24T00:00:00"/>
    <s v="Wed"/>
    <s v="2025-12-24 18:15:20"/>
    <s v="2025-12-24 18:19:17"/>
    <s v="SUR"/>
    <n v="18"/>
    <s v="073381918"/>
    <s v="SYNNEX"/>
    <s v="In"/>
    <m/>
    <m/>
    <s v="Agent Ended"/>
    <x v="0"/>
    <s v="Resolved"/>
  </r>
  <r>
    <s v="Call"/>
    <s v="voice"/>
    <d v="2025-12-24T00:00:00"/>
    <s v="Wed"/>
    <s v="2025-12-24 18:00:36"/>
    <s v="2025-12-24 18:03:12"/>
    <s v="SUR"/>
    <n v="18"/>
    <s v="0287729016"/>
    <s v="SYNNEX"/>
    <s v="Out"/>
    <m/>
    <m/>
    <s v="Agent Ended"/>
    <x v="0"/>
    <s v="Resolved"/>
  </r>
  <r>
    <s v="Call"/>
    <s v="voice"/>
    <d v="2025-12-24T00:00:00"/>
    <s v="Wed"/>
    <s v="2025-12-24 17:54:12"/>
    <s v="2025-12-24 17:58:11"/>
    <s v="SUR"/>
    <n v="17"/>
    <s v="0423217711"/>
    <s v="SYNNEX"/>
    <s v="Out"/>
    <m/>
    <m/>
    <s v="Customer Ended"/>
    <x v="1"/>
    <s v="Resolved"/>
  </r>
  <r>
    <s v="Call"/>
    <s v="voice"/>
    <d v="2025-12-24T00:00:00"/>
    <s v="Wed"/>
    <s v="2025-12-24 17:52:16"/>
    <s v="2025-12-24 17:53:55"/>
    <s v="SUR"/>
    <n v="17"/>
    <s v="0423217711"/>
    <s v="SYNNEX"/>
    <s v="Out"/>
    <m/>
    <m/>
    <s v="Agent Ended"/>
    <x v="1"/>
    <s v="Resolved"/>
  </r>
  <r>
    <s v="Call"/>
    <s v="voice"/>
    <d v="2025-12-24T00:00:00"/>
    <s v="Wed"/>
    <s v="2025-12-24 17:37:52"/>
    <s v="2025-12-24 17:45:07"/>
    <s v="SUR"/>
    <n v="17"/>
    <s v="0423217711"/>
    <s v="SYNNEX"/>
    <s v="Out"/>
    <m/>
    <m/>
    <s v="Customer Ended"/>
    <x v="1"/>
    <s v="Resolved"/>
  </r>
  <r>
    <s v="Call"/>
    <s v="voice"/>
    <d v="2025-12-24T00:00:00"/>
    <s v="Wed"/>
    <s v="2025-12-24 17:30:21"/>
    <s v="2025-12-24 17:33:03"/>
    <s v="SUR"/>
    <n v="17"/>
    <s v="087239323"/>
    <s v="SYNNEX"/>
    <s v="Out"/>
    <m/>
    <m/>
    <s v="Agent Ended"/>
    <x v="0"/>
    <s v="Resolved"/>
  </r>
  <r>
    <s v="Call"/>
    <s v="IVR_SUR-Retail &amp; Sales support"/>
    <d v="2025-12-24T00:00:00"/>
    <s v="Wed"/>
    <s v="2025-12-24 17:29:52"/>
    <s v="2025-12-24 17:35:37"/>
    <s v="SUR"/>
    <n v="17"/>
    <s v="0909626245"/>
    <s v="SYNNEX"/>
    <s v="In"/>
    <m/>
    <m/>
    <s v="Customer Ended"/>
    <x v="1"/>
    <s v="Resolved"/>
  </r>
  <r>
    <s v="Call"/>
    <s v="voice"/>
    <d v="2025-12-24T00:00:00"/>
    <s v="Wed"/>
    <s v="2025-12-24 16:50:13"/>
    <s v="2025-12-24 16:56:25"/>
    <s v="SUR"/>
    <n v="16"/>
    <s v="0423217711"/>
    <s v="SYNNEX"/>
    <s v="Out"/>
    <m/>
    <m/>
    <s v="Agent Ended"/>
    <x v="1"/>
    <s v="Resolved"/>
  </r>
  <r>
    <s v="Call"/>
    <s v="IVR_SUR-Retail &amp; Sales support"/>
    <d v="2025-12-24T00:00:00"/>
    <s v="Wed"/>
    <s v="2025-12-24 16:28:03"/>
    <s v="2025-12-24 16:41:36"/>
    <s v="SUR"/>
    <n v="16"/>
    <s v="073381918"/>
    <s v="SYNNEX"/>
    <s v="In"/>
    <m/>
    <m/>
    <s v="Customer Ended"/>
    <x v="1"/>
    <s v="Resolved"/>
  </r>
  <r>
    <s v="Call"/>
    <s v="IVR_SUR-Retail &amp; Sales support"/>
    <d v="2025-12-24T00:00:00"/>
    <s v="Wed"/>
    <s v="2025-12-24 16:14:05"/>
    <s v="2025-12-24 16:20:10"/>
    <s v="SUR"/>
    <n v="16"/>
    <s v="29652199"/>
    <s v="SYNNEX"/>
    <s v="In"/>
    <m/>
    <m/>
    <s v="Agent Ended"/>
    <x v="5"/>
    <s v="Resolved"/>
  </r>
  <r>
    <s v="Call"/>
    <s v="IVR_SUR-Retail &amp; Sales support"/>
    <d v="2025-12-24T00:00:00"/>
    <s v="Wed"/>
    <s v="2025-12-24 16:02:28"/>
    <s v="2025-12-24 16:17:32"/>
    <s v="SUR"/>
    <n v="16"/>
    <s v="22392338"/>
    <s v="SYNNEX"/>
    <s v="In"/>
    <m/>
    <m/>
    <s v="Customer Ended"/>
    <x v="1"/>
    <s v="Resolved"/>
  </r>
  <r>
    <s v="Call"/>
    <s v="voice"/>
    <d v="2025-12-24T00:00:00"/>
    <s v="Wed"/>
    <s v="2025-12-24 15:54:10"/>
    <s v="2025-12-24 15:58:53"/>
    <s v="SUR"/>
    <n v="15"/>
    <s v="087239323"/>
    <s v="SYNNEX"/>
    <s v="Out"/>
    <m/>
    <m/>
    <s v="Agent Ended"/>
    <x v="0"/>
    <s v="Resolved"/>
  </r>
  <r>
    <s v="Call"/>
    <s v="voice"/>
    <d v="2025-12-24T00:00:00"/>
    <s v="Wed"/>
    <s v="2025-12-24 15:22:23"/>
    <s v="2025-12-24 15:27:07"/>
    <s v="SUR"/>
    <n v="15"/>
    <s v="035628766"/>
    <s v="SYNNEX"/>
    <s v="Out"/>
    <m/>
    <m/>
    <s v="Customer Ended"/>
    <x v="2"/>
    <s v="Resolved"/>
  </r>
  <r>
    <s v="Call"/>
    <s v="IVR_SUR-Retail &amp; Sales support"/>
    <d v="2025-12-24T00:00:00"/>
    <s v="Wed"/>
    <s v="2025-12-24 15:12:35"/>
    <s v="2025-12-24 15:20:44"/>
    <s v="SUR"/>
    <n v="15"/>
    <s v="89145599"/>
    <s v="SYNNEX"/>
    <s v="In"/>
    <m/>
    <m/>
    <s v="Customer Ended"/>
    <x v="1"/>
    <s v="Resolved"/>
  </r>
  <r>
    <s v="Call"/>
    <s v="IVR_SUR-Retail &amp; Sales support"/>
    <d v="2025-12-24T00:00:00"/>
    <s v="Wed"/>
    <s v="2025-12-24 15:11:13"/>
    <s v="2025-12-24 15:16:49"/>
    <s v="SUR"/>
    <n v="15"/>
    <s v="0986989591"/>
    <s v="SYNNEX"/>
    <s v="In"/>
    <m/>
    <m/>
    <s v="Agent Ended"/>
    <x v="5"/>
    <s v="Resolved"/>
  </r>
  <r>
    <s v="Call"/>
    <s v="voice"/>
    <d v="2025-12-24T00:00:00"/>
    <s v="Wed"/>
    <s v="2025-12-24 15:04:23"/>
    <s v="2025-12-24 15:09:08"/>
    <s v="SUR"/>
    <n v="15"/>
    <s v="077808966"/>
    <s v="SYNNEX"/>
    <s v="Out"/>
    <m/>
    <m/>
    <s v="Customer Ended"/>
    <x v="1"/>
    <s v="Resolved"/>
  </r>
  <r>
    <s v="Call"/>
    <s v="voice"/>
    <d v="2025-12-24T00:00:00"/>
    <s v="Wed"/>
    <s v="2025-12-24 15:00:21"/>
    <s v="2025-12-24 15:05:29"/>
    <s v="SUR"/>
    <n v="15"/>
    <s v="0282618255"/>
    <s v="SYNNEX"/>
    <s v="Out"/>
    <m/>
    <m/>
    <s v="Agent Ended"/>
    <x v="2"/>
    <s v="Resolved"/>
  </r>
  <r>
    <s v="Call"/>
    <s v="IVR_SUR-Retail &amp; Sales support"/>
    <d v="2025-12-24T00:00:00"/>
    <s v="Wed"/>
    <s v="2025-12-24 14:50:15"/>
    <s v="2025-12-24 14:54:20"/>
    <s v="SUR"/>
    <n v="14"/>
    <s v="0913268998"/>
    <s v="SYNNEX"/>
    <s v="In"/>
    <m/>
    <m/>
    <s v="Agent Ended"/>
    <x v="8"/>
    <s v="Resolved"/>
  </r>
  <r>
    <s v="Call"/>
    <s v="IVR_SUR-Retail &amp; Sales support"/>
    <d v="2025-12-24T00:00:00"/>
    <s v="Wed"/>
    <s v="2025-12-24 14:33:54"/>
    <s v="2025-12-24 14:39:44"/>
    <s v="SUR"/>
    <n v="14"/>
    <s v="0913268998"/>
    <s v="SYNNEX"/>
    <s v="In"/>
    <m/>
    <m/>
    <s v="Customer Ended"/>
    <x v="7"/>
    <s v="Resolved"/>
  </r>
  <r>
    <s v="Call"/>
    <s v="voice"/>
    <d v="2025-12-24T00:00:00"/>
    <s v="Wed"/>
    <s v="2025-12-24 14:20:43"/>
    <s v="2025-12-24 14:25:29"/>
    <s v="SUR"/>
    <n v="14"/>
    <s v="0222555775"/>
    <s v="SYNNEX"/>
    <s v="Out"/>
    <m/>
    <m/>
    <s v="Agent Ended"/>
    <x v="2"/>
    <s v="Resolved"/>
  </r>
  <r>
    <s v="Call"/>
    <s v="IVR_SUR-Retail &amp; Sales support"/>
    <d v="2025-12-24T00:00:00"/>
    <s v="Wed"/>
    <s v="2025-12-24 14:01:10"/>
    <s v="2025-12-24 14:08:49"/>
    <s v="SUR"/>
    <n v="14"/>
    <s v="82618255"/>
    <s v="SYNNEX"/>
    <s v="In"/>
    <m/>
    <m/>
    <s v="Customer Ended"/>
    <x v="7"/>
    <s v="Resolved"/>
  </r>
  <r>
    <s v="Call"/>
    <s v="IVR_SmartPlus"/>
    <d v="2025-12-24T00:00:00"/>
    <s v="Wed"/>
    <s v="2025-12-24 13:30:54"/>
    <s v="2025-12-24 13:36:33"/>
    <s v="SOLUTO"/>
    <n v="13"/>
    <s v="0936152725"/>
    <s v="FET"/>
    <s v="In"/>
    <m/>
    <m/>
    <s v="Customer Ended"/>
    <x v="1"/>
    <s v="Resolved"/>
  </r>
  <r>
    <s v="Call"/>
    <s v="voice"/>
    <d v="2025-12-24T00:00:00"/>
    <s v="Wed"/>
    <s v="2025-12-24 12:52:56"/>
    <s v="2025-12-24 12:54:37"/>
    <s v="SUR"/>
    <n v="12"/>
    <s v="0975966998"/>
    <s v="SYNNEX"/>
    <s v="Out"/>
    <m/>
    <m/>
    <s v="Agent Ended"/>
    <x v="8"/>
    <s v="Resolved"/>
  </r>
  <r>
    <s v="Call"/>
    <s v="voice"/>
    <d v="2025-12-24T00:00:00"/>
    <s v="Wed"/>
    <s v="2025-12-24 12:50:09"/>
    <s v="2025-12-24 12:52:00"/>
    <s v="SUR"/>
    <n v="12"/>
    <s v="0913101567"/>
    <s v="SYNNEX"/>
    <s v="Out"/>
    <m/>
    <m/>
    <s v="Agent Ended"/>
    <x v="8"/>
    <s v="Resolved"/>
  </r>
  <r>
    <s v="Call"/>
    <s v="voice"/>
    <d v="2025-12-24T00:00:00"/>
    <s v="Wed"/>
    <s v="2025-12-24 12:47:10"/>
    <s v="2025-12-24 12:49:51"/>
    <s v="SUR"/>
    <n v="12"/>
    <s v="0975897177"/>
    <s v="SYNNEX"/>
    <s v="Out"/>
    <m/>
    <m/>
    <s v="Agent Ended"/>
    <x v="8"/>
    <s v="Resolved"/>
  </r>
  <r>
    <s v="Call"/>
    <s v="voice"/>
    <d v="2025-12-24T00:00:00"/>
    <s v="Wed"/>
    <s v="2025-12-24 12:44:17"/>
    <s v="2025-12-24 12:46:37"/>
    <s v="SUR"/>
    <n v="12"/>
    <s v="0928936198"/>
    <s v="SYNNEX"/>
    <s v="Out"/>
    <m/>
    <m/>
    <s v="Agent Ended"/>
    <x v="8"/>
    <s v="Resolved"/>
  </r>
  <r>
    <s v="Call"/>
    <s v="voice"/>
    <d v="2025-12-24T00:00:00"/>
    <s v="Wed"/>
    <s v="2025-12-24 12:40:28"/>
    <s v="2025-12-24 12:42:43"/>
    <s v="SUR"/>
    <n v="12"/>
    <s v="0952505615"/>
    <s v="SYNNEX"/>
    <s v="Out"/>
    <m/>
    <m/>
    <s v="Customer Ended"/>
    <x v="8"/>
    <s v="Resolved"/>
  </r>
  <r>
    <s v="Call"/>
    <s v="voice"/>
    <d v="2025-12-24T00:00:00"/>
    <s v="Wed"/>
    <s v="2025-12-24 12:36:02"/>
    <s v="2025-12-24 12:37:34"/>
    <s v="SUR"/>
    <n v="12"/>
    <s v="0989802338"/>
    <s v="SYNNEX"/>
    <s v="Out"/>
    <m/>
    <m/>
    <s v="Agent Ended"/>
    <x v="8"/>
    <s v="Resolved"/>
  </r>
  <r>
    <s v="Chat"/>
    <s v="android_device"/>
    <d v="2025-12-24T00:00:00"/>
    <s v="Wed"/>
    <s v="2025-12-24 11:49:04"/>
    <s v="2025-12-24 11:51:38"/>
    <s v="SOLUTO"/>
    <n v="11"/>
    <s v="0920525904"/>
    <s v="SYNNEX"/>
    <s v="In"/>
    <s v="Technical Support"/>
    <s v="Technical Support"/>
    <s v="Customer Ended"/>
    <x v="9"/>
    <s v="Resolved"/>
  </r>
  <r>
    <s v="Call"/>
    <s v="IVR_Soluto"/>
    <d v="2025-12-23T00:00:00"/>
    <s v="Tue"/>
    <s v="2025-12-23 23:07:29"/>
    <s v="2025-12-23 23:36:47"/>
    <s v="SOLUTO"/>
    <n v="23"/>
    <s v="0955315451"/>
    <s v="DEX"/>
    <s v="In"/>
    <m/>
    <m/>
    <s v="Agent Ended"/>
    <x v="0"/>
    <s v="Resolved"/>
  </r>
  <r>
    <s v="Call"/>
    <s v="IVR_SmartPlus"/>
    <d v="2025-12-23T00:00:00"/>
    <s v="Tue"/>
    <s v="2025-12-23 21:24:47"/>
    <s v="2025-12-23 21:27:09"/>
    <s v="SOLUTO"/>
    <n v="21"/>
    <s v="0916387255"/>
    <s v="FET"/>
    <s v="In"/>
    <m/>
    <m/>
    <s v="Agent Ended"/>
    <x v="5"/>
    <s v="Resolved"/>
  </r>
  <r>
    <s v="Call"/>
    <s v="IVR_SmartPlus"/>
    <d v="2025-12-23T00:00:00"/>
    <s v="Tue"/>
    <s v="2025-12-23 21:22:39"/>
    <s v="2025-12-23 21:24:34"/>
    <s v="SOLUTO"/>
    <n v="21"/>
    <s v="0976093389"/>
    <s v="FET"/>
    <s v="In"/>
    <m/>
    <m/>
    <s v="Agent Ended"/>
    <x v="0"/>
    <s v="Resolved"/>
  </r>
  <r>
    <s v="Call"/>
    <s v="voice"/>
    <d v="2025-12-23T00:00:00"/>
    <s v="Tue"/>
    <s v="2025-12-23 20:35:01"/>
    <s v="2025-12-23 20:40:24"/>
    <s v="SUR"/>
    <n v="20"/>
    <s v="0973940168"/>
    <s v="SYNNEX"/>
    <s v="Out"/>
    <m/>
    <m/>
    <s v="Agent Ended"/>
    <x v="0"/>
    <s v="Resolved"/>
  </r>
  <r>
    <s v="Call"/>
    <s v="IVR_Soluto"/>
    <d v="2025-12-23T00:00:00"/>
    <s v="Tue"/>
    <s v="2025-12-23 20:27:44"/>
    <s v="2025-12-23 20:33:41"/>
    <s v="SOLUTO"/>
    <n v="20"/>
    <s v="0952286830"/>
    <s v="CHT_HOME"/>
    <s v="In"/>
    <m/>
    <m/>
    <s v="Customer Ended"/>
    <x v="0"/>
    <s v="Resolved"/>
  </r>
  <r>
    <s v="Call"/>
    <s v="In-App Voip Call"/>
    <d v="2025-12-23T00:00:00"/>
    <s v="Tue"/>
    <s v="2025-12-23 20:25:15"/>
    <s v="2025-12-23 20:50:46"/>
    <s v="SOLUTO"/>
    <n v="20"/>
    <s v="0910181304"/>
    <s v="DEX"/>
    <s v="In"/>
    <m/>
    <m/>
    <s v="Agent Ended"/>
    <x v="5"/>
    <s v="Resolved"/>
  </r>
  <r>
    <s v="Call"/>
    <s v="IVR_SmartPlus"/>
    <d v="2025-12-23T00:00:00"/>
    <s v="Tue"/>
    <s v="2025-12-23 20:06:52"/>
    <s v="2025-12-23 20:09:16"/>
    <s v="SOLUTO"/>
    <n v="20"/>
    <s v="0938516526"/>
    <s v="FET"/>
    <s v="In"/>
    <m/>
    <m/>
    <s v="Agent Ended"/>
    <x v="5"/>
    <s v="Resolved"/>
  </r>
  <r>
    <s v="Call"/>
    <s v="voice"/>
    <d v="2025-12-23T00:00:00"/>
    <s v="Tue"/>
    <s v="2025-12-23 19:21:31"/>
    <s v="2025-12-23 19:24:51"/>
    <s v="SUR"/>
    <n v="19"/>
    <s v="0424759090"/>
    <s v="SYNNEX"/>
    <s v="Out"/>
    <m/>
    <m/>
    <s v="Agent Ended"/>
    <x v="5"/>
    <s v="Resolved"/>
  </r>
  <r>
    <s v="Call"/>
    <s v="IVR_SmartPlus"/>
    <d v="2025-12-23T00:00:00"/>
    <s v="Tue"/>
    <s v="2025-12-23 18:57:43"/>
    <s v="2025-12-23 19:00:08"/>
    <s v="SOLUTO"/>
    <n v="18"/>
    <s v="0916377539"/>
    <s v="FET"/>
    <s v="In"/>
    <m/>
    <m/>
    <s v="Agent Ended"/>
    <x v="0"/>
    <s v="Resolved"/>
  </r>
  <r>
    <s v="Call"/>
    <s v="voice"/>
    <d v="2025-12-23T00:00:00"/>
    <s v="Tue"/>
    <s v="2025-12-23 18:28:09"/>
    <s v="2025-12-23 18:33:05"/>
    <s v="SUR"/>
    <n v="18"/>
    <s v="0424969933"/>
    <s v="SYNNEX"/>
    <s v="Out"/>
    <m/>
    <m/>
    <s v="Agent Ended"/>
    <x v="0"/>
    <s v="Resolved"/>
  </r>
  <r>
    <s v="Call"/>
    <s v="IVR_SmartPlus"/>
    <d v="2025-12-23T00:00:00"/>
    <s v="Tue"/>
    <s v="2025-12-23 18:09:35"/>
    <s v="2025-12-23 18:11:40"/>
    <s v="SOLUTO"/>
    <n v="18"/>
    <s v="0922232886"/>
    <s v="FET"/>
    <s v="In"/>
    <m/>
    <m/>
    <s v="Agent Ended"/>
    <x v="0"/>
    <s v="Resolved"/>
  </r>
  <r>
    <s v="Call"/>
    <s v="voice"/>
    <d v="2025-12-23T00:00:00"/>
    <s v="Tue"/>
    <s v="2025-12-23 17:02:16"/>
    <s v="2025-12-23 17:08:53"/>
    <s v="SUR"/>
    <n v="17"/>
    <s v="073724488"/>
    <s v="SYNNEX"/>
    <s v="Out"/>
    <m/>
    <m/>
    <s v="Agent Ended"/>
    <x v="2"/>
    <s v="Resolved"/>
  </r>
  <r>
    <s v="Call"/>
    <s v="voice"/>
    <d v="2025-12-23T00:00:00"/>
    <s v="Tue"/>
    <s v="2025-12-23 16:48:05"/>
    <s v="2025-12-23 16:54:23"/>
    <s v="SUR"/>
    <n v="16"/>
    <s v="0226728791"/>
    <s v="SYNNEX"/>
    <s v="Out"/>
    <m/>
    <m/>
    <s v="Customer Ended"/>
    <x v="2"/>
    <s v="Resolved"/>
  </r>
  <r>
    <s v="Call"/>
    <s v="IVR_SmartPlus"/>
    <d v="2025-12-23T00:00:00"/>
    <s v="Tue"/>
    <s v="2025-12-23 16:47:01"/>
    <s v="2025-12-23 16:49:06"/>
    <s v="SOLUTO"/>
    <n v="16"/>
    <s v="0986128655"/>
    <s v="FET"/>
    <s v="In"/>
    <m/>
    <m/>
    <s v="Agent Ended"/>
    <x v="0"/>
    <s v="Resolved"/>
  </r>
  <r>
    <s v="Call"/>
    <s v="voice"/>
    <d v="2025-12-23T00:00:00"/>
    <s v="Tue"/>
    <s v="2025-12-23 16:44:54"/>
    <s v="2025-12-23 16:47:01"/>
    <s v="SUR"/>
    <n v="16"/>
    <s v="0287729016"/>
    <s v="SYNNEX"/>
    <s v="Out"/>
    <m/>
    <m/>
    <s v="Customer Ended"/>
    <x v="5"/>
    <s v="Resolved"/>
  </r>
  <r>
    <s v="Call"/>
    <s v="IVR_SUR-Retail &amp; Sales support"/>
    <d v="2025-12-23T00:00:00"/>
    <s v="Tue"/>
    <s v="2025-12-23 16:36:25"/>
    <s v="2025-12-23 16:42:56"/>
    <s v="SUR"/>
    <n v="16"/>
    <s v="0908014384"/>
    <s v="SYNNEX"/>
    <s v="In"/>
    <m/>
    <m/>
    <s v="Agent Ended"/>
    <x v="5"/>
    <s v="Resolved"/>
  </r>
  <r>
    <s v="Call"/>
    <s v="voice"/>
    <d v="2025-12-23T00:00:00"/>
    <s v="Tue"/>
    <s v="2025-12-23 16:12:06"/>
    <s v="2025-12-23 16:49:58"/>
    <s v="SOLUTO"/>
    <n v="16"/>
    <s v="0986128655"/>
    <s v="FET"/>
    <s v="Out"/>
    <m/>
    <m/>
    <s v="Agent Ended"/>
    <x v="1"/>
    <s v="Resolved"/>
  </r>
  <r>
    <s v="Call"/>
    <s v="IVR_SUR-Retail &amp; Sales support"/>
    <d v="2025-12-23T00:00:00"/>
    <s v="Tue"/>
    <s v="2025-12-23 16:01:59"/>
    <s v="2025-12-23 16:07:31"/>
    <s v="SUR"/>
    <n v="16"/>
    <s v="039333520"/>
    <s v="SYNNEX"/>
    <s v="In"/>
    <m/>
    <m/>
    <s v="Agent Ended"/>
    <x v="0"/>
    <s v="Resolved"/>
  </r>
  <r>
    <s v="Call"/>
    <s v="IVR_SmartPlus"/>
    <d v="2025-12-23T00:00:00"/>
    <s v="Tue"/>
    <s v="2025-12-23 15:39:33"/>
    <s v="2025-12-23 16:03:10"/>
    <s v="SOLUTO"/>
    <n v="15"/>
    <s v="0986128655"/>
    <s v="FET"/>
    <s v="In"/>
    <m/>
    <m/>
    <s v="Agent Ended"/>
    <x v="1"/>
    <s v="Resolved"/>
  </r>
  <r>
    <s v="Call"/>
    <s v="voice"/>
    <d v="2025-12-23T00:00:00"/>
    <s v="Tue"/>
    <s v="2025-12-23 15:20:15"/>
    <s v="2025-12-23 15:24:25"/>
    <s v="SUR"/>
    <n v="15"/>
    <s v="0423931203"/>
    <s v="SYNNEX"/>
    <s v="Out"/>
    <m/>
    <m/>
    <s v="Agent Ended"/>
    <x v="1"/>
    <s v="Resolved"/>
  </r>
  <r>
    <s v="Call"/>
    <s v="voice"/>
    <d v="2025-12-23T00:00:00"/>
    <s v="Tue"/>
    <s v="2025-12-23 15:14:12"/>
    <s v="2025-12-23 15:22:48"/>
    <s v="SUR"/>
    <n v="15"/>
    <s v="077808966"/>
    <s v="SYNNEX"/>
    <s v="Out"/>
    <m/>
    <m/>
    <s v="Agent Ended"/>
    <x v="2"/>
    <s v="Resolved"/>
  </r>
  <r>
    <s v="Call"/>
    <s v="voice"/>
    <d v="2025-12-23T00:00:00"/>
    <s v="Tue"/>
    <s v="2025-12-23 15:05:19"/>
    <s v="2025-12-23 15:10:33"/>
    <s v="SUR"/>
    <n v="15"/>
    <s v="0423931203"/>
    <s v="SYNNEX"/>
    <s v="Out"/>
    <m/>
    <m/>
    <s v="Agent Ended"/>
    <x v="1"/>
    <s v="Resolved"/>
  </r>
  <r>
    <s v="Call"/>
    <s v="voice"/>
    <d v="2025-12-23T00:00:00"/>
    <s v="Tue"/>
    <s v="2025-12-23 14:55:14"/>
    <s v="2025-12-23 14:57:05"/>
    <s v="SUR"/>
    <n v="14"/>
    <s v="034806886"/>
    <s v="SYNNEX"/>
    <s v="Out"/>
    <m/>
    <m/>
    <s v="Agent Ended"/>
    <x v="8"/>
    <s v="Resolved"/>
  </r>
  <r>
    <s v="Call"/>
    <s v="IVR_SUR-Retail &amp; Sales support"/>
    <d v="2025-12-23T00:00:00"/>
    <s v="Tue"/>
    <s v="2025-12-23 14:25:56"/>
    <s v="2025-12-23 14:31:03"/>
    <s v="SUR"/>
    <n v="14"/>
    <s v="0982526656"/>
    <s v="SYNNEX"/>
    <s v="In"/>
    <m/>
    <m/>
    <s v="Customer Ended"/>
    <x v="7"/>
    <s v="Resolved"/>
  </r>
  <r>
    <s v="Call"/>
    <s v="IVR_SUR-Claim Service Support"/>
    <d v="2025-12-23T00:00:00"/>
    <s v="Tue"/>
    <s v="2025-12-23 14:21:36"/>
    <s v="2025-12-23 14:28:59"/>
    <s v="SUR"/>
    <n v="14"/>
    <s v="034806886"/>
    <s v="SYNNEX"/>
    <s v="In"/>
    <m/>
    <m/>
    <s v="Agent Ended"/>
    <x v="8"/>
    <s v="Resolved"/>
  </r>
  <r>
    <s v="Call"/>
    <s v="IVR_SUR-Retail &amp; Sales support"/>
    <d v="2025-12-23T00:00:00"/>
    <s v="Tue"/>
    <s v="2025-12-23 14:14:59"/>
    <s v="2025-12-23 14:21:03"/>
    <s v="SUR"/>
    <n v="14"/>
    <s v="0982585084"/>
    <s v="SYNNEX"/>
    <s v="In"/>
    <m/>
    <m/>
    <s v="Agent Ended"/>
    <x v="8"/>
    <s v="Resolved"/>
  </r>
  <r>
    <s v="Call"/>
    <s v="voice"/>
    <d v="2025-12-23T00:00:00"/>
    <s v="Tue"/>
    <s v="2025-12-23 14:02:39"/>
    <s v="2025-12-23 14:06:22"/>
    <s v="SUR"/>
    <n v="14"/>
    <s v="062902237"/>
    <s v="SYNNEX"/>
    <s v="Out"/>
    <m/>
    <m/>
    <s v="Customer Ended"/>
    <x v="2"/>
    <s v="Resolved"/>
  </r>
  <r>
    <s v="Call"/>
    <s v="voice"/>
    <d v="2025-12-23T00:00:00"/>
    <s v="Tue"/>
    <s v="2025-12-23 13:40:42"/>
    <s v="2025-12-23 13:45:07"/>
    <s v="SUR"/>
    <n v="13"/>
    <s v="0920668991"/>
    <s v="SYNNEX"/>
    <s v="Out"/>
    <m/>
    <m/>
    <s v="Agent Ended"/>
    <x v="1"/>
    <s v="Resolved"/>
  </r>
  <r>
    <s v="Call"/>
    <s v="IVR_SUR-Claim Service Support"/>
    <d v="2025-12-23T00:00:00"/>
    <s v="Tue"/>
    <s v="2025-12-23 13:14:06"/>
    <s v="2025-12-23 13:27:53"/>
    <s v="SUR"/>
    <n v="13"/>
    <s v="048336255"/>
    <s v="SYNNEX"/>
    <s v="In"/>
    <m/>
    <m/>
    <s v="Customer Ended"/>
    <x v="1"/>
    <s v="Resolved"/>
  </r>
  <r>
    <s v="Call"/>
    <s v="voice"/>
    <d v="2025-12-23T00:00:00"/>
    <s v="Tue"/>
    <s v="2025-12-23 12:30:49"/>
    <s v="2025-12-23 12:33:57"/>
    <s v="SUR"/>
    <n v="12"/>
    <s v="0928933305"/>
    <s v="SYNNEX"/>
    <s v="Out"/>
    <m/>
    <m/>
    <s v="Agent Ended"/>
    <x v="8"/>
    <s v="Resolved"/>
  </r>
  <r>
    <s v="Call"/>
    <s v="voice"/>
    <d v="2025-12-23T00:00:00"/>
    <s v="Tue"/>
    <s v="2025-12-23 12:26:50"/>
    <s v="2025-12-23 12:29:51"/>
    <s v="SUR"/>
    <n v="12"/>
    <s v="0958300007"/>
    <s v="SYNNEX"/>
    <s v="Out"/>
    <m/>
    <m/>
    <s v="Agent Ended"/>
    <x v="8"/>
    <s v="Resolved"/>
  </r>
  <r>
    <s v="Call"/>
    <s v="IVR_SUR-Retail &amp; Sales support"/>
    <d v="2025-12-23T00:00:00"/>
    <s v="Tue"/>
    <s v="2025-12-23 12:19:15"/>
    <s v="2025-12-23 12:27:18"/>
    <s v="SUR"/>
    <n v="12"/>
    <s v="0909626245"/>
    <s v="SYNNEX"/>
    <s v="In"/>
    <m/>
    <m/>
    <s v="Agent Ended"/>
    <x v="1"/>
    <s v="Resolved"/>
  </r>
  <r>
    <s v="Call"/>
    <s v="voice"/>
    <d v="2025-12-23T00:00:00"/>
    <s v="Tue"/>
    <s v="2025-12-23 12:03:31"/>
    <s v="2025-12-23 12:08:29"/>
    <s v="SUR"/>
    <n v="12"/>
    <s v="0936143902"/>
    <s v="SYNNEX"/>
    <s v="Out"/>
    <m/>
    <m/>
    <s v="Customer Ended"/>
    <x v="1"/>
    <s v="Resolved"/>
  </r>
  <r>
    <s v="Call"/>
    <s v="voice"/>
    <d v="2025-12-23T00:00:00"/>
    <s v="Tue"/>
    <s v="2025-12-23 12:02:00"/>
    <s v="2025-12-23 12:03:53"/>
    <s v="SUR"/>
    <n v="12"/>
    <s v="062158890"/>
    <s v="SYNNEX"/>
    <s v="Out"/>
    <m/>
    <m/>
    <s v="Agent Ended"/>
    <x v="8"/>
    <s v="Resolved"/>
  </r>
  <r>
    <s v="Call"/>
    <s v="IVR_SmartPlus"/>
    <d v="2025-12-22T00:00:00"/>
    <s v="Mon"/>
    <s v="2025-12-22 22:04:30"/>
    <s v="2025-12-22 22:07:02"/>
    <s v="SOLUTO"/>
    <n v="22"/>
    <s v="0966825810"/>
    <s v="FET"/>
    <s v="In"/>
    <m/>
    <m/>
    <s v="Agent Ended"/>
    <x v="5"/>
    <s v="Resolved"/>
  </r>
  <r>
    <s v="Call"/>
    <s v="voice"/>
    <d v="2025-12-22T00:00:00"/>
    <s v="Mon"/>
    <s v="2025-12-22 20:55:29"/>
    <s v="2025-12-22 20:58:40"/>
    <s v="SUR"/>
    <n v="20"/>
    <s v="0425350413"/>
    <s v="SYNNEX"/>
    <s v="Out"/>
    <m/>
    <m/>
    <s v="Agent Ended"/>
    <x v="3"/>
    <s v="Resolved"/>
  </r>
  <r>
    <s v="Call"/>
    <s v="voice"/>
    <d v="2025-12-22T00:00:00"/>
    <s v="Mon"/>
    <s v="2025-12-22 20:51:41"/>
    <s v="2025-12-22 20:54:25"/>
    <s v="SUR"/>
    <n v="20"/>
    <s v="034666665"/>
    <s v="SYNNEX"/>
    <s v="Out"/>
    <m/>
    <m/>
    <s v="Agent Ended"/>
    <x v="6"/>
    <s v="Resolved"/>
  </r>
  <r>
    <s v="Call"/>
    <s v="voice"/>
    <d v="2025-12-22T00:00:00"/>
    <s v="Mon"/>
    <s v="2025-12-22 20:39:51"/>
    <s v="2025-12-22 20:42:25"/>
    <s v="SUR"/>
    <n v="20"/>
    <s v="0908014384"/>
    <s v="SYNNEX"/>
    <s v="Out"/>
    <m/>
    <m/>
    <s v="Agent Ended"/>
    <x v="3"/>
    <s v="Resolved"/>
  </r>
  <r>
    <s v="Call"/>
    <s v="IVR_HappyTech"/>
    <d v="2025-12-22T00:00:00"/>
    <s v="Mon"/>
    <s v="2025-12-22 19:20:12"/>
    <s v="2025-12-22 19:44:13"/>
    <s v="SOLUTO"/>
    <n v="19"/>
    <s v="0919995430"/>
    <s v="CHT"/>
    <s v="In"/>
    <m/>
    <m/>
    <s v="Agent Ended"/>
    <x v="5"/>
    <s v="Resolved"/>
  </r>
  <r>
    <s v="Call"/>
    <s v="voice"/>
    <d v="2025-12-22T00:00:00"/>
    <s v="Mon"/>
    <s v="2025-12-22 18:55:12"/>
    <s v="2025-12-22 19:01:52"/>
    <s v="SUR"/>
    <n v="18"/>
    <s v="0968355226"/>
    <s v="SYNNEX"/>
    <s v="Out"/>
    <m/>
    <m/>
    <s v="Agent Ended"/>
    <x v="6"/>
    <s v="Resolved"/>
  </r>
  <r>
    <s v="Call"/>
    <s v="voice"/>
    <d v="2025-12-22T00:00:00"/>
    <s v="Mon"/>
    <s v="2025-12-22 18:05:54"/>
    <s v="2025-12-22 18:15:19"/>
    <s v="SUR"/>
    <n v="18"/>
    <s v="0229652199"/>
    <s v="SYNNEX"/>
    <s v="Out"/>
    <m/>
    <m/>
    <s v="Agent Ended"/>
    <x v="6"/>
    <s v="Resolved"/>
  </r>
  <r>
    <s v="Call"/>
    <s v="voice"/>
    <d v="2025-12-22T00:00:00"/>
    <s v="Mon"/>
    <s v="2025-12-22 17:22:33"/>
    <s v="2025-12-22 17:26:52"/>
    <s v="SUR"/>
    <n v="17"/>
    <s v="0227855679"/>
    <s v="SYNNEX"/>
    <s v="Out"/>
    <m/>
    <m/>
    <s v="Customer Ended"/>
    <x v="1"/>
    <s v="Resolved"/>
  </r>
  <r>
    <s v="Call"/>
    <s v="voice"/>
    <d v="2025-12-22T00:00:00"/>
    <s v="Mon"/>
    <s v="2025-12-22 17:17:07"/>
    <s v="2025-12-22 17:23:58"/>
    <s v="SUR"/>
    <n v="17"/>
    <s v="048336255"/>
    <s v="SYNNEX"/>
    <s v="Out"/>
    <m/>
    <m/>
    <s v="Agent Ended"/>
    <x v="5"/>
    <s v="Resolved"/>
  </r>
  <r>
    <s v="Call"/>
    <s v="IVR_SUR-Retail &amp; Sales support"/>
    <d v="2025-12-22T00:00:00"/>
    <s v="Mon"/>
    <s v="2025-12-22 17:01:16"/>
    <s v="2025-12-22 17:05:08"/>
    <s v="SUR"/>
    <n v="17"/>
    <s v="0930202803"/>
    <s v="SYNNEX"/>
    <s v="In"/>
    <m/>
    <m/>
    <s v="Agent Ended"/>
    <x v="5"/>
    <s v="Resolved"/>
  </r>
  <r>
    <s v="Call"/>
    <s v="voice"/>
    <d v="2025-12-22T00:00:00"/>
    <s v="Mon"/>
    <s v="2025-12-22 16:36:28"/>
    <s v="2025-12-22 16:44:49"/>
    <s v="SUR"/>
    <n v="16"/>
    <s v="0425298208"/>
    <s v="SYNNEX"/>
    <s v="Out"/>
    <m/>
    <m/>
    <s v="Customer Ended"/>
    <x v="1"/>
    <s v="Resolved"/>
  </r>
  <r>
    <s v="Call"/>
    <s v="voice"/>
    <d v="2025-12-22T00:00:00"/>
    <s v="Mon"/>
    <s v="2025-12-22 16:30:27"/>
    <s v="2025-12-22 16:39:01"/>
    <s v="SUR"/>
    <n v="16"/>
    <s v="0226728791"/>
    <s v="SYNNEX"/>
    <s v="Out"/>
    <m/>
    <m/>
    <s v="Agent Ended"/>
    <x v="2"/>
    <s v="Resolved"/>
  </r>
  <r>
    <s v="Call"/>
    <s v="voice"/>
    <d v="2025-12-22T00:00:00"/>
    <s v="Mon"/>
    <s v="2025-12-22 16:15:52"/>
    <s v="2025-12-22 16:18:43"/>
    <s v="SUR"/>
    <n v="16"/>
    <s v="087239323"/>
    <s v="SYNNEX"/>
    <s v="Out"/>
    <m/>
    <m/>
    <s v="Agent Ended"/>
    <x v="3"/>
    <s v="Resolved"/>
  </r>
  <r>
    <s v="Call"/>
    <s v="IVR_SUR-Retail &amp; Sales support"/>
    <d v="2025-12-22T00:00:00"/>
    <s v="Mon"/>
    <s v="2025-12-22 15:50:58"/>
    <s v="2025-12-22 15:54:25"/>
    <s v="SUR"/>
    <n v="15"/>
    <s v="079623938"/>
    <s v="SYNNEX"/>
    <s v="In"/>
    <m/>
    <m/>
    <s v="Agent Ended"/>
    <x v="5"/>
    <s v="Resolved"/>
  </r>
  <r>
    <s v="Call"/>
    <s v="voice"/>
    <d v="2025-12-22T00:00:00"/>
    <s v="Mon"/>
    <s v="2025-12-22 15:44:59"/>
    <s v="2025-12-22 15:46:38"/>
    <s v="SUR"/>
    <n v="15"/>
    <s v="0933938163"/>
    <s v="SYNNEX"/>
    <s v="Out"/>
    <m/>
    <m/>
    <s v="Agent Ended"/>
    <x v="6"/>
    <s v="Resolved"/>
  </r>
  <r>
    <s v="Call"/>
    <s v="voice"/>
    <d v="2025-12-22T00:00:00"/>
    <s v="Mon"/>
    <s v="2025-12-22 15:30:04"/>
    <s v="2025-12-22 15:33:14"/>
    <s v="SUR"/>
    <n v="15"/>
    <s v="047775788"/>
    <s v="SYNNEX"/>
    <s v="Out"/>
    <m/>
    <m/>
    <s v="Agent Ended"/>
    <x v="3"/>
    <s v="Resolved"/>
  </r>
  <r>
    <s v="Call"/>
    <s v="voice"/>
    <d v="2025-12-22T00:00:00"/>
    <s v="Mon"/>
    <s v="2025-12-22 15:25:55"/>
    <s v="2025-12-22 15:28:30"/>
    <s v="SUR"/>
    <n v="15"/>
    <s v="0287729016"/>
    <s v="SYNNEX"/>
    <s v="Out"/>
    <m/>
    <m/>
    <s v="Agent Ended"/>
    <x v="1"/>
    <s v="Resolved"/>
  </r>
  <r>
    <s v="Call"/>
    <s v="voice"/>
    <d v="2025-12-22T00:00:00"/>
    <s v="Mon"/>
    <s v="2025-12-22 15:19:13"/>
    <s v="2025-12-22 15:22:35"/>
    <s v="SUR"/>
    <n v="15"/>
    <s v="0925368200"/>
    <s v="SYNNEX"/>
    <s v="Out"/>
    <m/>
    <m/>
    <s v="Agent Ended"/>
    <x v="3"/>
    <s v="Resolved"/>
  </r>
  <r>
    <s v="Call"/>
    <s v="voice"/>
    <d v="2025-12-22T00:00:00"/>
    <s v="Mon"/>
    <s v="2025-12-22 15:16:05"/>
    <s v="2025-12-22 15:19:01"/>
    <s v="SUR"/>
    <n v="15"/>
    <s v="0226020033"/>
    <s v="SYNNEX"/>
    <s v="Out"/>
    <m/>
    <m/>
    <s v="Agent Ended"/>
    <x v="3"/>
    <s v="Resolved"/>
  </r>
  <r>
    <s v="Call"/>
    <s v="IVR_SUR-Retail &amp; Sales support"/>
    <d v="2025-12-22T00:00:00"/>
    <s v="Mon"/>
    <s v="2025-12-22 15:15:02"/>
    <s v="2025-12-22 15:18:25"/>
    <s v="SUR"/>
    <n v="15"/>
    <s v="0911863934"/>
    <s v="SYNNEX"/>
    <s v="In"/>
    <m/>
    <m/>
    <s v="Agent Ended"/>
    <x v="5"/>
    <s v="Resolved"/>
  </r>
  <r>
    <s v="Call"/>
    <s v="voice"/>
    <d v="2025-12-22T00:00:00"/>
    <s v="Mon"/>
    <s v="2025-12-22 15:08:31"/>
    <s v="2025-12-22 15:16:34"/>
    <s v="SUR"/>
    <n v="15"/>
    <s v="0423019788"/>
    <s v="SYNNEX"/>
    <s v="Out"/>
    <m/>
    <m/>
    <s v="Agent Ended"/>
    <x v="1"/>
    <s v="Resolved"/>
  </r>
  <r>
    <s v="Call"/>
    <s v="IVR_SUR-Retail &amp; Sales support"/>
    <d v="2025-12-22T00:00:00"/>
    <s v="Mon"/>
    <s v="2025-12-22 15:00:34"/>
    <s v="2025-12-22 15:10:18"/>
    <s v="SUR"/>
    <n v="15"/>
    <s v="0906709066"/>
    <s v="SYNNEX"/>
    <s v="In"/>
    <m/>
    <m/>
    <s v="Agent Ended"/>
    <x v="3"/>
    <s v="Resolved"/>
  </r>
  <r>
    <s v="Call"/>
    <s v="voice"/>
    <d v="2025-12-22T00:00:00"/>
    <s v="Mon"/>
    <s v="2025-12-22 14:30:51"/>
    <s v="2025-12-22 14:37:19"/>
    <s v="SUR"/>
    <n v="14"/>
    <s v="0908999773"/>
    <s v="SYNNEX"/>
    <s v="Out"/>
    <m/>
    <m/>
    <s v="Agent Ended"/>
    <x v="2"/>
    <s v="Resolved"/>
  </r>
  <r>
    <s v="Call"/>
    <s v="voice"/>
    <d v="2025-12-22T00:00:00"/>
    <s v="Mon"/>
    <s v="2025-12-22 14:28:26"/>
    <s v="2025-12-22 14:35:45"/>
    <s v="SUR"/>
    <n v="14"/>
    <s v="0226020033"/>
    <s v="SYNNEX"/>
    <s v="Out"/>
    <m/>
    <m/>
    <s v="Agent Ended"/>
    <x v="3"/>
    <s v="Resolved"/>
  </r>
  <r>
    <s v="Call"/>
    <s v="voice"/>
    <d v="2025-12-22T00:00:00"/>
    <s v="Mon"/>
    <s v="2025-12-22 13:40:38"/>
    <s v="2025-12-22 13:47:53"/>
    <s v="SUR"/>
    <n v="13"/>
    <s v="0423217711"/>
    <s v="SYNNEX"/>
    <s v="Out"/>
    <m/>
    <m/>
    <s v="Customer Ended"/>
    <x v="1"/>
    <s v="Resolved"/>
  </r>
  <r>
    <s v="Call"/>
    <s v="IVR_SUR-Retail &amp; Sales support"/>
    <d v="2025-12-22T00:00:00"/>
    <s v="Mon"/>
    <s v="2025-12-22 13:38:36"/>
    <s v="2025-12-22 13:48:01"/>
    <s v="SUR"/>
    <n v="13"/>
    <s v="0925368200"/>
    <s v="SYNNEX"/>
    <s v="In"/>
    <m/>
    <m/>
    <s v="Customer Ended"/>
    <x v="3"/>
    <s v="Resolved"/>
  </r>
  <r>
    <s v="Call"/>
    <s v="voice"/>
    <d v="2025-12-22T00:00:00"/>
    <s v="Mon"/>
    <s v="2025-12-22 13:25:25"/>
    <s v="2025-12-22 13:32:15"/>
    <s v="SUR"/>
    <n v="13"/>
    <s v="052251888"/>
    <s v="SYNNEX"/>
    <s v="Out"/>
    <m/>
    <m/>
    <s v="Customer Ended"/>
    <x v="1"/>
    <s v="Resolved"/>
  </r>
  <r>
    <s v="Call"/>
    <s v="voice"/>
    <d v="2025-12-22T00:00:00"/>
    <s v="Mon"/>
    <s v="2025-12-22 13:10:29"/>
    <s v="2025-12-22 13:22:20"/>
    <s v="SUR"/>
    <n v="13"/>
    <s v="052751888"/>
    <s v="SYNNEX"/>
    <s v="Out"/>
    <m/>
    <m/>
    <s v="Customer Ended"/>
    <x v="1"/>
    <s v="Resolved"/>
  </r>
  <r>
    <s v="Call"/>
    <s v="IVR_SUR-Retail &amp; Sales support"/>
    <d v="2025-12-22T00:00:00"/>
    <s v="Mon"/>
    <s v="2025-12-22 13:00:22"/>
    <s v="2025-12-22 13:08:10"/>
    <s v="SUR"/>
    <n v="12"/>
    <s v="052292888"/>
    <s v="SYNNEX"/>
    <s v="In"/>
    <m/>
    <m/>
    <s v="Customer Ended"/>
    <x v="1"/>
    <s v="Resolved"/>
  </r>
  <r>
    <s v="Call"/>
    <s v="voice"/>
    <d v="2025-12-22T00:00:00"/>
    <s v="Mon"/>
    <s v="2025-12-22 12:53:48"/>
    <s v="2025-12-22 13:00:35"/>
    <s v="SUR"/>
    <n v="12"/>
    <s v="052251888"/>
    <s v="SYNNEX"/>
    <s v="Out"/>
    <m/>
    <m/>
    <s v="Customer Ended"/>
    <x v="1"/>
    <s v="Resolved"/>
  </r>
  <r>
    <s v="Call"/>
    <s v="IVR_SmartPlus"/>
    <d v="2025-12-22T00:00:00"/>
    <s v="Mon"/>
    <s v="2025-12-22 12:49:09"/>
    <s v="2025-12-22 13:04:33"/>
    <s v="SOLUTO"/>
    <n v="12"/>
    <s v="0986128655"/>
    <s v="FET"/>
    <s v="In"/>
    <m/>
    <m/>
    <s v="Agent Ended"/>
    <x v="3"/>
    <s v="Resolved"/>
  </r>
  <r>
    <s v="Call"/>
    <s v="voice"/>
    <d v="2025-12-22T00:00:00"/>
    <s v="Mon"/>
    <s v="2025-12-22 12:36:44"/>
    <s v="2025-12-22 12:40:37"/>
    <s v="SUR"/>
    <n v="12"/>
    <s v="0423019788"/>
    <s v="SYNNEX"/>
    <s v="Out"/>
    <m/>
    <m/>
    <s v="Customer Ended"/>
    <x v="1"/>
    <s v="Resolved"/>
  </r>
  <r>
    <s v="Call"/>
    <s v="voice"/>
    <d v="2025-12-22T00:00:00"/>
    <s v="Mon"/>
    <s v="2025-12-22 12:32:55"/>
    <s v="2025-12-22 12:39:29"/>
    <s v="SUR"/>
    <n v="12"/>
    <s v="047775788"/>
    <s v="SYNNEX"/>
    <s v="Out"/>
    <m/>
    <m/>
    <s v="Customer Ended"/>
    <x v="3"/>
    <s v="Resolved"/>
  </r>
  <r>
    <s v="Call"/>
    <s v="voice"/>
    <d v="2025-12-22T00:00:00"/>
    <s v="Mon"/>
    <s v="2025-12-22 12:19:27"/>
    <s v="2025-12-22 12:24:13"/>
    <s v="SUR"/>
    <n v="12"/>
    <s v="0983532787"/>
    <s v="SYNNEX"/>
    <s v="Out"/>
    <m/>
    <m/>
    <s v="Customer Ended"/>
    <x v="2"/>
    <s v="Resolved"/>
  </r>
  <r>
    <s v="Call"/>
    <s v="voice"/>
    <d v="2025-12-22T00:00:00"/>
    <s v="Mon"/>
    <s v="2025-12-22 12:08:34"/>
    <s v="2025-12-22 12:15:46"/>
    <s v="SUR"/>
    <n v="12"/>
    <s v="0908014384"/>
    <s v="SYNNEX"/>
    <s v="Out"/>
    <m/>
    <m/>
    <s v="Agent Ended"/>
    <x v="3"/>
    <s v="Resolved"/>
  </r>
  <r>
    <s v="Call"/>
    <s v="IVR_HappyTech"/>
    <d v="2025-12-22T00:00:00"/>
    <s v="Mon"/>
    <s v="2025-12-22 10:26:23"/>
    <s v="2025-12-22 11:32:05"/>
    <s v="SOLUTO"/>
    <n v="10"/>
    <s v="0919995430"/>
    <s v="CHT"/>
    <s v="In"/>
    <m/>
    <m/>
    <s v="Agent Ended"/>
    <x v="2"/>
    <s v="Resolved"/>
  </r>
  <r>
    <s v="Call"/>
    <s v="voice"/>
    <d v="2025-12-22T00:00:00"/>
    <s v="Mon"/>
    <s v="2025-12-22 10:20:57"/>
    <s v="2025-12-22 11:32:32"/>
    <s v="SOLUTO"/>
    <n v="10"/>
    <s v="0930081238"/>
    <s v="FET"/>
    <s v="Out"/>
    <m/>
    <m/>
    <s v="Agent Ended"/>
    <x v="1"/>
    <s v="Resolved"/>
  </r>
  <r>
    <s v="Call"/>
    <s v="IVR_SmartPlus"/>
    <d v="2025-12-21T00:00:00"/>
    <s v="Sun"/>
    <s v="2025-12-21 21:09:53"/>
    <s v="2025-12-21 21:15:30"/>
    <s v="SOLUTO"/>
    <n v="21"/>
    <s v="0926456787"/>
    <s v="FET"/>
    <s v="In"/>
    <m/>
    <m/>
    <s v="Agent Ended"/>
    <x v="3"/>
    <s v="Resolved"/>
  </r>
  <r>
    <s v="Call"/>
    <s v="IVR_HappyTech"/>
    <d v="2025-12-21T00:00:00"/>
    <s v="Sun"/>
    <s v="2025-12-21 20:31:54"/>
    <s v="2025-12-21 21:01:37"/>
    <s v="SOLUTO"/>
    <n v="20"/>
    <s v="0919995430"/>
    <s v="CHT"/>
    <s v="In"/>
    <m/>
    <m/>
    <s v="Agent Ended"/>
    <x v="3"/>
    <s v="Resolved"/>
  </r>
  <r>
    <s v="Call"/>
    <s v="IVR_SmartPlus"/>
    <d v="2025-12-21T00:00:00"/>
    <s v="Sun"/>
    <s v="2025-12-21 18:56:03"/>
    <s v="2025-12-21 18:58:31"/>
    <s v="SOLUTO"/>
    <n v="18"/>
    <s v="0981068032"/>
    <s v="FET"/>
    <s v="In"/>
    <m/>
    <m/>
    <s v="Agent Ended"/>
    <x v="3"/>
    <s v="Resolved"/>
  </r>
  <r>
    <s v="Call"/>
    <s v="IVR_SmartPlus"/>
    <d v="2025-12-21T00:00:00"/>
    <s v="Sun"/>
    <s v="2025-12-21 17:30:47"/>
    <s v="2025-12-21 17:34:25"/>
    <s v="SOLUTO"/>
    <n v="17"/>
    <s v="0973255602"/>
    <s v="FET"/>
    <s v="In"/>
    <m/>
    <m/>
    <s v="Agent Ended"/>
    <x v="3"/>
    <s v="Resolved"/>
  </r>
  <r>
    <s v="Call"/>
    <s v="IVR_HappyTech"/>
    <d v="2025-12-20T00:00:00"/>
    <s v="Sat"/>
    <s v="2025-12-20 22:45:09"/>
    <s v="2025-12-20 22:54:08"/>
    <s v="SOLUTO"/>
    <n v="22"/>
    <s v="0987158809"/>
    <s v="CHT"/>
    <s v="In"/>
    <m/>
    <m/>
    <s v="Agent Ended"/>
    <x v="6"/>
    <s v="Resolved"/>
  </r>
  <r>
    <s v="Call"/>
    <s v="In-App Voip Call"/>
    <d v="2025-12-20T00:00:00"/>
    <s v="Sat"/>
    <s v="2025-12-20 20:42:57"/>
    <s v="2025-12-20 21:03:31"/>
    <s v="SOLUTO"/>
    <n v="20"/>
    <s v="0910181304"/>
    <s v="DEX"/>
    <s v="In"/>
    <m/>
    <m/>
    <s v="Agent Ended"/>
    <x v="6"/>
    <s v="Resolved"/>
  </r>
  <r>
    <s v="Call"/>
    <s v="IVR_SmartPlus"/>
    <d v="2025-12-20T00:00:00"/>
    <s v="Sat"/>
    <s v="2025-12-20 15:30:34"/>
    <s v="2025-12-20 15:32:16"/>
    <s v="SOLUTO"/>
    <n v="15"/>
    <s v="0906911883"/>
    <s v="FET"/>
    <s v="In"/>
    <m/>
    <m/>
    <s v="Agent Ended"/>
    <x v="6"/>
    <s v="Resolved"/>
  </r>
  <r>
    <s v="Call"/>
    <s v="IVR_SmartPlus"/>
    <d v="2025-12-20T00:00:00"/>
    <s v="Sat"/>
    <s v="2025-12-20 15:27:58"/>
    <s v="2025-12-20 15:30:41"/>
    <s v="SOLUTO"/>
    <n v="15"/>
    <s v="0967191197"/>
    <s v="FET"/>
    <s v="In"/>
    <m/>
    <m/>
    <s v="Agent Ended"/>
    <x v="3"/>
    <s v="Resolved"/>
  </r>
  <r>
    <s v="Call"/>
    <s v="In-App Voip Call"/>
    <d v="2025-12-20T00:00:00"/>
    <s v="Sat"/>
    <s v="2025-12-20 14:45:56"/>
    <s v="2025-12-20 14:48:57"/>
    <s v="SOLUTO"/>
    <n v="14"/>
    <s v="0985190358"/>
    <s v="FET"/>
    <s v="In"/>
    <m/>
    <m/>
    <s v="Agent Ended"/>
    <x v="8"/>
    <s v="Resolved"/>
  </r>
  <r>
    <s v="Call"/>
    <s v="IVR_SmartPlus"/>
    <d v="2025-12-20T00:00:00"/>
    <s v="Sat"/>
    <s v="2025-12-20 13:39:36"/>
    <s v="2025-12-20 13:42:33"/>
    <s v="SOLUTO"/>
    <n v="13"/>
    <s v="0437041548"/>
    <s v="FET"/>
    <s v="In"/>
    <m/>
    <m/>
    <s v="Agent Ended"/>
    <x v="3"/>
    <s v="Resolved"/>
  </r>
  <r>
    <s v="Call"/>
    <s v="IVR_SUR-Retail &amp; Sales support"/>
    <d v="2025-12-19T00:00:00"/>
    <s v="Fri"/>
    <s v="2025-12-19 19:14:58"/>
    <s v="2025-12-19 19:20:36"/>
    <s v="SUR"/>
    <n v="19"/>
    <s v="0925368200"/>
    <s v="SYNNEX"/>
    <s v="In"/>
    <m/>
    <m/>
    <s v="Agent Ended"/>
    <x v="6"/>
    <s v="Resolved"/>
  </r>
  <r>
    <s v="Call"/>
    <s v="IVR_SUR-Claim Service Support"/>
    <d v="2025-12-19T00:00:00"/>
    <s v="Fri"/>
    <s v="2025-12-19 18:41:38"/>
    <s v="2025-12-19 18:45:59"/>
    <s v="SUR"/>
    <n v="18"/>
    <s v="29588228"/>
    <s v="SYNNEX"/>
    <s v="In"/>
    <m/>
    <m/>
    <s v="Customer Ended"/>
    <x v="0"/>
    <s v="Resolved"/>
  </r>
  <r>
    <s v="Call"/>
    <s v="voice"/>
    <d v="2025-12-19T00:00:00"/>
    <s v="Fri"/>
    <s v="2025-12-19 17:59:03"/>
    <s v="2025-12-19 18:02:12"/>
    <s v="SUR"/>
    <n v="17"/>
    <s v="0913185716"/>
    <s v="CHT_HOME"/>
    <s v="Out"/>
    <m/>
    <m/>
    <s v="Agent Ended"/>
    <x v="6"/>
    <s v="Resolved"/>
  </r>
  <r>
    <s v="Call"/>
    <s v="IVR_Soluto"/>
    <d v="2025-12-19T00:00:00"/>
    <s v="Fri"/>
    <s v="2025-12-19 16:43:24"/>
    <s v="2025-12-19 16:58:35"/>
    <s v="SOLUTO"/>
    <n v="16"/>
    <s v="0913185716"/>
    <s v="CHT_HOME"/>
    <s v="In"/>
    <m/>
    <m/>
    <s v="Agent Ended"/>
    <x v="6"/>
    <s v="Resolved"/>
  </r>
  <r>
    <s v="Call"/>
    <s v="IVR_SUR-Retail &amp; Sales support"/>
    <d v="2025-12-19T00:00:00"/>
    <s v="Fri"/>
    <s v="2025-12-19 15:50:41"/>
    <s v="2025-12-19 15:55:25"/>
    <s v="SUR"/>
    <n v="15"/>
    <s v="87729016"/>
    <s v="SYNNEX"/>
    <s v="In"/>
    <m/>
    <m/>
    <s v="Agent Ended"/>
    <x v="0"/>
    <s v="Resolved"/>
  </r>
  <r>
    <s v="Call"/>
    <s v="IVR_SUR-Claim Service Support"/>
    <d v="2025-12-19T00:00:00"/>
    <s v="Fri"/>
    <s v="2025-12-19 15:42:03"/>
    <s v="2025-12-19 15:57:07"/>
    <s v="SUR"/>
    <n v="15"/>
    <s v="0423217711"/>
    <s v="SYNNEX"/>
    <s v="In"/>
    <m/>
    <m/>
    <s v="Agent Ended"/>
    <x v="3"/>
    <s v="Resolved"/>
  </r>
  <r>
    <s v="Call"/>
    <s v="IVR_SUR-Retail &amp; Sales support"/>
    <d v="2025-12-19T00:00:00"/>
    <s v="Fri"/>
    <s v="2025-12-19 15:28:39"/>
    <s v="2025-12-19 15:45:29"/>
    <s v="SUR"/>
    <n v="15"/>
    <s v="089335222"/>
    <s v="SYNNEX"/>
    <s v="In"/>
    <m/>
    <m/>
    <s v="Agent Ended"/>
    <x v="1"/>
    <s v="Resolved"/>
  </r>
  <r>
    <s v="Call"/>
    <s v="IVR_SUR-Retail &amp; Sales support"/>
    <d v="2025-12-19T00:00:00"/>
    <s v="Fri"/>
    <s v="2025-12-19 14:43:15"/>
    <s v="2025-12-19 14:46:58"/>
    <s v="SUR"/>
    <n v="14"/>
    <s v="0915169396"/>
    <s v="SYNNEX"/>
    <s v="In"/>
    <m/>
    <m/>
    <s v="Agent Ended"/>
    <x v="1"/>
    <s v="Resolved"/>
  </r>
  <r>
    <s v="Call"/>
    <s v="voice"/>
    <d v="2025-12-19T00:00:00"/>
    <s v="Fri"/>
    <s v="2025-12-19 14:32:15"/>
    <s v="2025-12-19 14:33:26"/>
    <s v="SUR"/>
    <n v="14"/>
    <s v="0968007180"/>
    <s v="SYNNEX"/>
    <s v="Out"/>
    <m/>
    <m/>
    <s v="Agent Ended"/>
    <x v="8"/>
    <s v="Resolved"/>
  </r>
  <r>
    <s v="Call"/>
    <s v="voice"/>
    <d v="2025-12-19T00:00:00"/>
    <s v="Fri"/>
    <s v="2025-12-19 14:29:20"/>
    <s v="2025-12-19 14:31:50"/>
    <s v="SUR"/>
    <n v="14"/>
    <s v="0960624917"/>
    <s v="SYNNEX"/>
    <s v="Out"/>
    <m/>
    <m/>
    <s v="Customer Ended"/>
    <x v="8"/>
    <s v="Resolved"/>
  </r>
  <r>
    <s v="Call"/>
    <s v="voice"/>
    <d v="2025-12-19T00:00:00"/>
    <s v="Fri"/>
    <s v="2025-12-19 14:24:19"/>
    <s v="2025-12-19 14:28:57"/>
    <s v="SUR"/>
    <n v="14"/>
    <s v="0988676780"/>
    <s v="SYNNEX"/>
    <s v="Out"/>
    <m/>
    <m/>
    <s v="Agent Ended"/>
    <x v="8"/>
    <s v="Resolved"/>
  </r>
  <r>
    <s v="Call"/>
    <s v="voice"/>
    <d v="2025-12-19T00:00:00"/>
    <s v="Fri"/>
    <s v="2025-12-19 14:16:12"/>
    <s v="2025-12-19 14:19:03"/>
    <s v="SUR"/>
    <n v="14"/>
    <s v="0906089793"/>
    <s v="SYNNEX"/>
    <s v="Out"/>
    <m/>
    <m/>
    <s v="Agent Ended"/>
    <x v="8"/>
    <s v="Resolved"/>
  </r>
  <r>
    <s v="Call"/>
    <s v="voice"/>
    <d v="2025-12-19T00:00:00"/>
    <s v="Fri"/>
    <s v="2025-12-19 14:02:38"/>
    <s v="2025-12-19 14:10:20"/>
    <s v="SUR"/>
    <n v="14"/>
    <s v="0970108814"/>
    <s v="SYNNEX"/>
    <s v="Out"/>
    <m/>
    <m/>
    <s v="Customer Ended"/>
    <x v="1"/>
    <s v="Resolved"/>
  </r>
  <r>
    <s v="Call"/>
    <s v="voice"/>
    <d v="2025-12-19T00:00:00"/>
    <s v="Fri"/>
    <s v="2025-12-19 13:04:05"/>
    <s v="2025-12-19 13:10:30"/>
    <s v="SUR"/>
    <n v="13"/>
    <s v="0425350413"/>
    <s v="SYNNEX"/>
    <s v="Out"/>
    <m/>
    <m/>
    <s v="Agent Ended"/>
    <x v="3"/>
    <s v="Resolved"/>
  </r>
  <r>
    <s v="Call"/>
    <s v="IVR_SUR-Retail &amp; Sales support"/>
    <d v="2025-12-19T00:00:00"/>
    <s v="Fri"/>
    <s v="2025-12-19 12:51:43"/>
    <s v="2025-12-19 12:59:35"/>
    <s v="SUR"/>
    <n v="12"/>
    <s v="29652199"/>
    <s v="SYNNEX"/>
    <s v="In"/>
    <m/>
    <m/>
    <s v="Agent Ended"/>
    <x v="1"/>
    <s v="Resolved"/>
  </r>
  <r>
    <s v="Call"/>
    <s v="IVR_SUR-Retail &amp; Sales support"/>
    <d v="2025-12-19T00:00:00"/>
    <s v="Fri"/>
    <s v="2025-12-19 12:40:04"/>
    <s v="2025-12-19 12:43:03"/>
    <s v="SUR"/>
    <n v="12"/>
    <s v="047281377"/>
    <s v="SYNNEX"/>
    <s v="In"/>
    <m/>
    <m/>
    <s v="Agent Ended"/>
    <x v="3"/>
    <s v="Resolved"/>
  </r>
  <r>
    <s v="Call"/>
    <s v="voice"/>
    <d v="2025-12-19T00:00:00"/>
    <s v="Fri"/>
    <s v="2025-12-19 12:19:30"/>
    <s v="2025-12-19 12:25:44"/>
    <s v="SUR"/>
    <n v="12"/>
    <s v="047281377"/>
    <s v="SYNNEX"/>
    <s v="Out"/>
    <m/>
    <m/>
    <s v="Customer Ended"/>
    <x v="1"/>
    <s v="Resolved"/>
  </r>
  <r>
    <s v="Call"/>
    <s v="IVR_SUR-Retail &amp; Sales support"/>
    <d v="2025-12-19T00:00:00"/>
    <s v="Fri"/>
    <s v="2025-12-19 12:07:30"/>
    <s v="2025-12-19 12:12:55"/>
    <s v="SUR"/>
    <n v="12"/>
    <s v="047281377"/>
    <s v="SYNNEX"/>
    <s v="In"/>
    <m/>
    <m/>
    <s v="Customer Ended"/>
    <x v="1"/>
    <s v="Resolved"/>
  </r>
  <r>
    <s v="Call"/>
    <s v="IVR_HappyTech"/>
    <d v="2025-12-19T00:00:00"/>
    <s v="Fri"/>
    <s v="2025-12-19 08:55:21"/>
    <s v="2025-12-19 09:27:09"/>
    <s v="SOLUTO"/>
    <n v="8"/>
    <s v="0987158809"/>
    <s v="CHT"/>
    <s v="In"/>
    <m/>
    <m/>
    <s v="Agent Ended"/>
    <x v="4"/>
    <s v="Resolved"/>
  </r>
  <r>
    <s v="Call"/>
    <s v="In-App Voip Call"/>
    <d v="2025-12-19T00:00:00"/>
    <s v="Fri"/>
    <s v="2025-12-19 01:21:11"/>
    <s v="2025-12-19 02:19:04"/>
    <s v="SOLUTO"/>
    <n v="1"/>
    <s v="0960117779"/>
    <s v="SYNNEX"/>
    <s v="In"/>
    <m/>
    <m/>
    <s v="Agent Ended"/>
    <x v="4"/>
    <s v="Resolved"/>
  </r>
  <r>
    <s v="Call"/>
    <s v="IVR_Soluto"/>
    <d v="2025-12-19T00:00:00"/>
    <s v="Fri"/>
    <s v="2025-12-19 00:22:16"/>
    <s v="2025-12-19 00:59:07"/>
    <s v="SOLUTO"/>
    <n v="0"/>
    <s v="0918756568"/>
    <s v="SYNNEX"/>
    <s v="In"/>
    <m/>
    <m/>
    <s v="Agent Ended"/>
    <x v="4"/>
    <s v="Resolved"/>
  </r>
  <r>
    <s v="Call"/>
    <s v="IVR_HappyTech"/>
    <d v="2025-12-18T00:00:00"/>
    <s v="Thu"/>
    <s v="2025-12-18 21:24:28"/>
    <s v="2025-12-18 22:16:45"/>
    <s v="SOLUTO"/>
    <n v="21"/>
    <s v="0919995430"/>
    <s v="CHT"/>
    <s v="In"/>
    <m/>
    <m/>
    <s v="Agent Ended"/>
    <x v="0"/>
    <s v="Resolved"/>
  </r>
  <r>
    <s v="Call"/>
    <s v="In-App Voip Call"/>
    <d v="2025-12-18T00:00:00"/>
    <s v="Thu"/>
    <s v="2025-12-18 21:19:01"/>
    <s v="2025-12-18 21:38:25"/>
    <s v="SOLUTO"/>
    <n v="21"/>
    <s v="0937627771"/>
    <s v="SYNNEX"/>
    <s v="In"/>
    <m/>
    <m/>
    <s v="Agent Ended"/>
    <x v="5"/>
    <s v="Resolved"/>
  </r>
  <r>
    <s v="Call"/>
    <s v="IVR_HappyTech"/>
    <d v="2025-12-18T00:00:00"/>
    <s v="Thu"/>
    <s v="2025-12-18 21:02:52"/>
    <s v="2025-12-18 21:15:42"/>
    <s v="SOLUTO"/>
    <n v="21"/>
    <s v="0919995430"/>
    <s v="CHT"/>
    <s v="In"/>
    <m/>
    <m/>
    <s v="Agent Ended"/>
    <x v="0"/>
    <s v="Resolved"/>
  </r>
  <r>
    <s v="Call"/>
    <s v="voice"/>
    <d v="2025-12-18T00:00:00"/>
    <s v="Thu"/>
    <s v="2025-12-18 20:15:00"/>
    <s v="2025-12-18 20:44:10"/>
    <s v="SOLUTO"/>
    <n v="20"/>
    <s v="0919995430"/>
    <s v="CHT"/>
    <s v="Out"/>
    <m/>
    <m/>
    <s v="Agent Ended"/>
    <x v="5"/>
    <s v="Resolved"/>
  </r>
  <r>
    <s v="Call"/>
    <s v="IVR_HappyTech"/>
    <d v="2025-12-18T00:00:00"/>
    <s v="Thu"/>
    <s v="2025-12-18 18:58:26"/>
    <s v="2025-12-18 19:13:15"/>
    <s v="SOLUTO"/>
    <n v="18"/>
    <s v="0919995430"/>
    <s v="CHT"/>
    <s v="In"/>
    <m/>
    <m/>
    <s v="Agent Ended"/>
    <x v="0"/>
    <s v="Resolved"/>
  </r>
  <r>
    <s v="Call"/>
    <s v="IVR_SmartPlus"/>
    <d v="2025-12-18T00:00:00"/>
    <s v="Thu"/>
    <s v="2025-12-18 18:25:11"/>
    <s v="2025-12-18 18:27:15"/>
    <s v="SOLUTO"/>
    <n v="18"/>
    <s v="0967080856"/>
    <s v="FET"/>
    <s v="In"/>
    <m/>
    <m/>
    <s v="Agent Ended"/>
    <x v="0"/>
    <s v="Resolved"/>
  </r>
  <r>
    <s v="Call"/>
    <s v="voice"/>
    <d v="2025-12-18T00:00:00"/>
    <s v="Thu"/>
    <s v="2025-12-18 17:25:17"/>
    <s v="2025-12-18 17:34:17"/>
    <s v="SUR"/>
    <n v="17"/>
    <s v="0930831072"/>
    <s v="SYNNEX"/>
    <s v="Out"/>
    <m/>
    <m/>
    <s v="Agent Ended"/>
    <x v="0"/>
    <s v="Resolved"/>
  </r>
  <r>
    <s v="Call"/>
    <s v="voice"/>
    <d v="2025-12-18T00:00:00"/>
    <s v="Thu"/>
    <s v="2025-12-18 17:11:23"/>
    <s v="2025-12-18 17:20:27"/>
    <s v="SUR"/>
    <n v="17"/>
    <s v="0908999773"/>
    <s v="SYNNEX"/>
    <s v="Out"/>
    <m/>
    <m/>
    <s v="Agent Ended"/>
    <x v="0"/>
    <s v="Resolved"/>
  </r>
  <r>
    <s v="Call"/>
    <s v="voice"/>
    <d v="2025-12-18T00:00:00"/>
    <s v="Thu"/>
    <s v="2025-12-18 16:31:19"/>
    <s v="2025-12-18 16:36:13"/>
    <s v="SUR"/>
    <n v="16"/>
    <s v="078020801"/>
    <s v="SYNNEX"/>
    <s v="Out"/>
    <m/>
    <m/>
    <s v="Customer Ended"/>
    <x v="1"/>
    <s v="Resolved"/>
  </r>
  <r>
    <s v="Call"/>
    <s v="voice"/>
    <d v="2025-12-18T00:00:00"/>
    <s v="Thu"/>
    <s v="2025-12-18 16:30:15"/>
    <s v="2025-12-18 16:33:00"/>
    <s v="SUR"/>
    <n v="16"/>
    <s v="087239323"/>
    <s v="SYNNEX"/>
    <s v="Out"/>
    <m/>
    <m/>
    <s v="Agent Ended"/>
    <x v="0"/>
    <s v="Resolved"/>
  </r>
  <r>
    <s v="Call"/>
    <s v="voice"/>
    <d v="2025-12-18T00:00:00"/>
    <s v="Thu"/>
    <s v="2025-12-18 15:38:13"/>
    <s v="2025-12-18 15:39:37"/>
    <s v="SUR"/>
    <n v="15"/>
    <s v="0929159261"/>
    <s v="SYNNEX"/>
    <s v="Out"/>
    <m/>
    <m/>
    <s v="Agent Ended"/>
    <x v="8"/>
    <s v="Resolved"/>
  </r>
  <r>
    <s v="Call"/>
    <s v="In-App Voip Call"/>
    <d v="2025-12-18T00:00:00"/>
    <s v="Thu"/>
    <s v="2025-12-18 15:30:08"/>
    <s v="2025-12-18 15:39:57"/>
    <s v="SOLUTO"/>
    <n v="15"/>
    <s v="0915951112"/>
    <s v="DEX"/>
    <s v="In"/>
    <m/>
    <m/>
    <s v="Agent Ended"/>
    <x v="5"/>
    <s v="Resolved"/>
  </r>
  <r>
    <s v="Call"/>
    <s v="voice"/>
    <d v="2025-12-18T00:00:00"/>
    <s v="Thu"/>
    <s v="2025-12-18 15:28:15"/>
    <s v="2025-12-18 15:31:56"/>
    <s v="SUR"/>
    <n v="15"/>
    <s v="056933567"/>
    <s v="SYNNEX"/>
    <s v="Out"/>
    <m/>
    <m/>
    <s v="Agent Ended"/>
    <x v="2"/>
    <s v="Resolved"/>
  </r>
  <r>
    <s v="Call"/>
    <s v="IVR_SUR-Retail &amp; Sales support"/>
    <d v="2025-12-18T00:00:00"/>
    <s v="Thu"/>
    <s v="2025-12-18 15:04:17"/>
    <s v="2025-12-18 15:08:57"/>
    <s v="SUR"/>
    <n v="15"/>
    <s v="0424952708"/>
    <s v="SYNNEX"/>
    <s v="In"/>
    <m/>
    <m/>
    <s v="Customer Ended"/>
    <x v="1"/>
    <s v="Resolved"/>
  </r>
  <r>
    <s v="Call"/>
    <s v="IVR_SUR-Retail &amp; Sales support"/>
    <d v="2025-12-18T00:00:00"/>
    <s v="Thu"/>
    <s v="2025-12-18 13:44:58"/>
    <s v="2025-12-18 13:49:51"/>
    <s v="SUR"/>
    <n v="13"/>
    <s v="0427089926"/>
    <s v="SYNNEX"/>
    <s v="In"/>
    <m/>
    <m/>
    <s v="Agent Ended"/>
    <x v="1"/>
    <s v="Resolved"/>
  </r>
  <r>
    <s v="Call"/>
    <s v="IVR_SUR-Retail &amp; Sales support"/>
    <d v="2025-12-18T00:00:00"/>
    <s v="Thu"/>
    <s v="2025-12-18 13:24:22"/>
    <s v="2025-12-18 13:33:05"/>
    <s v="SUR"/>
    <n v="13"/>
    <s v="047281377"/>
    <s v="SYNNEX"/>
    <s v="In"/>
    <m/>
    <m/>
    <s v="Customer Ended"/>
    <x v="1"/>
    <s v="Resolved"/>
  </r>
  <r>
    <s v="Call"/>
    <s v="IVR_SUR-Retail &amp; Sales support"/>
    <d v="2025-12-18T00:00:00"/>
    <s v="Thu"/>
    <s v="2025-12-18 12:45:52"/>
    <s v="2025-12-18 12:53:56"/>
    <s v="SUR"/>
    <n v="12"/>
    <s v="048355353"/>
    <s v="SYNNEX"/>
    <s v="In"/>
    <m/>
    <m/>
    <s v="Customer Ended"/>
    <x v="1"/>
    <s v="Resolved"/>
  </r>
  <r>
    <s v="Call"/>
    <s v="IVR_SUR-Retail &amp; Sales support"/>
    <d v="2025-12-18T00:00:00"/>
    <s v="Thu"/>
    <s v="2025-12-18 12:37:26"/>
    <s v="2025-12-18 12:44:15"/>
    <s v="SUR"/>
    <n v="12"/>
    <s v="0424759090"/>
    <s v="SYNNEX"/>
    <s v="In"/>
    <m/>
    <m/>
    <s v="Customer Ended"/>
    <x v="1"/>
    <s v="Resolved"/>
  </r>
  <r>
    <s v="Call"/>
    <s v="voice"/>
    <d v="2025-12-18T00:00:00"/>
    <s v="Thu"/>
    <s v="2025-12-18 12:36:30"/>
    <s v="2025-12-18 12:38:29"/>
    <s v="SUR"/>
    <n v="12"/>
    <s v="0929230992"/>
    <s v="SYNNEX"/>
    <s v="Out"/>
    <m/>
    <m/>
    <s v="Agent Ended"/>
    <x v="8"/>
    <s v="Resolved"/>
  </r>
  <r>
    <s v="Call"/>
    <s v="voice"/>
    <d v="2025-12-18T00:00:00"/>
    <s v="Thu"/>
    <s v="2025-12-18 12:27:02"/>
    <s v="2025-12-18 12:31:39"/>
    <s v="SUR"/>
    <n v="12"/>
    <s v="077685335"/>
    <s v="SYNNEX"/>
    <s v="Out"/>
    <m/>
    <m/>
    <s v="Agent Ended"/>
    <x v="2"/>
    <s v="Resolved"/>
  </r>
  <r>
    <s v="Call"/>
    <s v="voice"/>
    <d v="2025-12-18T00:00:00"/>
    <s v="Thu"/>
    <s v="2025-12-18 12:19:48"/>
    <s v="2025-12-18 12:23:45"/>
    <s v="SUR"/>
    <n v="12"/>
    <s v="0287729016"/>
    <s v="SYNNEX"/>
    <s v="Out"/>
    <m/>
    <m/>
    <s v="Agent Ended"/>
    <x v="1"/>
    <s v="Resolved"/>
  </r>
  <r>
    <s v="Call"/>
    <s v="voice"/>
    <d v="2025-12-18T00:00:00"/>
    <s v="Thu"/>
    <s v="2025-12-18 12:18:51"/>
    <s v="2025-12-18 12:21:02"/>
    <s v="SUR"/>
    <n v="12"/>
    <s v="0919801807"/>
    <s v="SYNNEX"/>
    <s v="Out"/>
    <m/>
    <m/>
    <s v="Agent Ended"/>
    <x v="8"/>
    <s v="Resolved"/>
  </r>
  <r>
    <s v="Call"/>
    <s v="voice"/>
    <d v="2025-12-18T00:00:00"/>
    <s v="Thu"/>
    <s v="2025-12-18 12:16:15"/>
    <s v="2025-12-18 12:18:28"/>
    <s v="SUR"/>
    <n v="12"/>
    <s v="0979354332"/>
    <s v="SYNNEX"/>
    <s v="Out"/>
    <m/>
    <m/>
    <s v="Agent Ended"/>
    <x v="8"/>
    <s v="Resolved"/>
  </r>
  <r>
    <s v="Call"/>
    <s v="voice"/>
    <d v="2025-12-18T00:00:00"/>
    <s v="Thu"/>
    <s v="2025-12-18 12:07:29"/>
    <s v="2025-12-18 12:10:33"/>
    <s v="SUR"/>
    <n v="12"/>
    <s v="0985700811"/>
    <s v="SYNNEX"/>
    <s v="Out"/>
    <m/>
    <m/>
    <s v="Agent Ended"/>
    <x v="8"/>
    <s v="Resolved"/>
  </r>
  <r>
    <s v="Call"/>
    <s v="In-App Voip Call"/>
    <d v="2025-12-18T00:00:00"/>
    <s v="Thu"/>
    <s v="2025-12-18 09:35:40"/>
    <s v="2025-12-18 09:53:15"/>
    <s v="SOLUTO"/>
    <n v="9"/>
    <s v="0981423530"/>
    <s v="FET"/>
    <s v="In"/>
    <m/>
    <m/>
    <s v="Agent Ended"/>
    <x v="2"/>
    <s v="Resolved"/>
  </r>
  <r>
    <s v="Call"/>
    <s v="voice"/>
    <d v="2025-12-18T00:00:00"/>
    <s v="Thu"/>
    <s v="2025-12-18 09:30:17"/>
    <s v="2025-12-18 09:34:14"/>
    <s v="SOLUTO"/>
    <n v="9"/>
    <s v="0987158809"/>
    <s v="CHT"/>
    <s v="Out"/>
    <m/>
    <m/>
    <s v="Customer Ended"/>
    <x v="1"/>
    <s v="Resolved"/>
  </r>
  <r>
    <s v="Chat"/>
    <s v="android_device"/>
    <d v="2025-12-18T00:00:00"/>
    <s v="Thu"/>
    <s v="2025-12-18 03:45:48"/>
    <s v="2025-12-18 03:50:51"/>
    <s v="SOLUTO"/>
    <n v="3"/>
    <s v="0937627771"/>
    <s v="SYNNEX"/>
    <s v="In"/>
    <s v="Technical Support"/>
    <s v="Technical Support"/>
    <s v="Customer Ended"/>
    <x v="9"/>
    <s v="Resolved"/>
  </r>
  <r>
    <s v="Call"/>
    <s v="voice"/>
    <d v="2025-12-17T00:00:00"/>
    <s v="Wed"/>
    <s v="2025-12-17 20:56:28"/>
    <s v="2025-12-17 21:00:20"/>
    <s v="SUR"/>
    <n v="20"/>
    <s v="087239323"/>
    <s v="SYNNEX"/>
    <s v="Out"/>
    <m/>
    <m/>
    <s v="Customer Ended"/>
    <x v="0"/>
    <s v="Resolved"/>
  </r>
  <r>
    <s v="Call"/>
    <s v="voice"/>
    <d v="2025-12-17T00:00:00"/>
    <s v="Wed"/>
    <s v="2025-12-17 20:09:51"/>
    <s v="2025-12-17 20:13:02"/>
    <s v="SUR"/>
    <n v="20"/>
    <s v="0423217711"/>
    <s v="SYNNEX"/>
    <s v="Out"/>
    <m/>
    <m/>
    <s v="Agent Ended"/>
    <x v="6"/>
    <s v="Resolved"/>
  </r>
  <r>
    <s v="Call"/>
    <s v="In-App Voip Call"/>
    <d v="2025-12-17T00:00:00"/>
    <s v="Wed"/>
    <s v="2025-12-17 19:04:21"/>
    <s v="2025-12-17 19:29:41"/>
    <s v="SOLUTO"/>
    <n v="19"/>
    <s v="0910181304"/>
    <s v="DEX"/>
    <s v="In"/>
    <m/>
    <m/>
    <s v="Agent Ended"/>
    <x v="5"/>
    <s v="Resolved"/>
  </r>
  <r>
    <s v="Call"/>
    <s v="voice"/>
    <d v="2025-12-17T00:00:00"/>
    <s v="Wed"/>
    <s v="2025-12-17 17:49:25"/>
    <s v="2025-12-17 17:52:42"/>
    <s v="SUR"/>
    <n v="17"/>
    <s v="0905437693"/>
    <s v="CHT_HOME"/>
    <s v="Out"/>
    <m/>
    <m/>
    <s v="Agent Ended"/>
    <x v="6"/>
    <s v="Resolved"/>
  </r>
  <r>
    <s v="Call"/>
    <s v="IVR_SUR-Retail &amp; Sales support"/>
    <d v="2025-12-17T00:00:00"/>
    <s v="Wed"/>
    <s v="2025-12-17 17:45:01"/>
    <s v="2025-12-17 17:49:33"/>
    <s v="SUR"/>
    <n v="17"/>
    <s v="0424952708"/>
    <s v="SYNNEX"/>
    <s v="In"/>
    <m/>
    <m/>
    <s v="Customer Ended"/>
    <x v="0"/>
    <s v="Resolved"/>
  </r>
  <r>
    <s v="Call"/>
    <s v="voice"/>
    <d v="2025-12-17T00:00:00"/>
    <s v="Wed"/>
    <s v="2025-12-17 17:35:49"/>
    <s v="2025-12-17 17:40:39"/>
    <s v="SUR"/>
    <n v="17"/>
    <s v="0424952708"/>
    <s v="SYNNEX"/>
    <s v="Out"/>
    <m/>
    <m/>
    <s v="Agent Ended"/>
    <x v="5"/>
    <s v="Resolved"/>
  </r>
  <r>
    <s v="Call"/>
    <s v="voice"/>
    <d v="2025-12-17T00:00:00"/>
    <s v="Wed"/>
    <s v="2025-12-17 17:31:36"/>
    <s v="2025-12-17 17:34:04"/>
    <s v="SUR"/>
    <n v="17"/>
    <s v="0930906955"/>
    <s v="SYNNEX"/>
    <s v="Out"/>
    <m/>
    <m/>
    <s v="Customer Ended"/>
    <x v="6"/>
    <s v="Resolved"/>
  </r>
  <r>
    <s v="Call"/>
    <s v="voice"/>
    <d v="2025-12-17T00:00:00"/>
    <s v="Wed"/>
    <s v="2025-12-17 17:17:39"/>
    <s v="2025-12-17 17:22:16"/>
    <s v="SUR"/>
    <n v="17"/>
    <s v="0423392913"/>
    <s v="SYNNEX"/>
    <s v="Out"/>
    <m/>
    <m/>
    <s v="Customer Ended"/>
    <x v="0"/>
    <s v="Resolved"/>
  </r>
  <r>
    <s v="Call"/>
    <s v="voice"/>
    <d v="2025-12-17T00:00:00"/>
    <s v="Wed"/>
    <s v="2025-12-17 16:25:52"/>
    <s v="2025-12-17 16:35:23"/>
    <s v="SUR"/>
    <n v="16"/>
    <s v="077685335"/>
    <s v="SYNNEX"/>
    <s v="Out"/>
    <m/>
    <m/>
    <s v="Agent Ended"/>
    <x v="3"/>
    <s v="Resolved"/>
  </r>
  <r>
    <s v="Call"/>
    <s v="IVR_SUR-Retail &amp; Sales support"/>
    <d v="2025-12-17T00:00:00"/>
    <s v="Wed"/>
    <s v="2025-12-17 16:19:48"/>
    <s v="2025-12-17 16:29:02"/>
    <s v="SUR"/>
    <n v="16"/>
    <s v="27553989"/>
    <s v="SYNNEX"/>
    <s v="In"/>
    <m/>
    <m/>
    <s v="Agent Ended"/>
    <x v="5"/>
    <s v="Resolved"/>
  </r>
  <r>
    <s v="Call"/>
    <s v="voice"/>
    <d v="2025-12-17T00:00:00"/>
    <s v="Wed"/>
    <s v="2025-12-17 15:48:19"/>
    <s v="2025-12-17 15:51:38"/>
    <s v="SUR"/>
    <n v="15"/>
    <s v="0287729016"/>
    <s v="SYNNEX"/>
    <s v="Out"/>
    <m/>
    <m/>
    <s v="Agent Ended"/>
    <x v="3"/>
    <s v="Resolved"/>
  </r>
  <r>
    <s v="Call"/>
    <s v="voice"/>
    <d v="2025-12-17T00:00:00"/>
    <s v="Wed"/>
    <s v="2025-12-17 15:48:00"/>
    <s v="2025-12-17 15:51:59"/>
    <s v="SUR"/>
    <n v="15"/>
    <s v="052251888"/>
    <s v="SYNNEX"/>
    <s v="Out"/>
    <m/>
    <m/>
    <s v="Agent Ended"/>
    <x v="5"/>
    <s v="Resolved"/>
  </r>
  <r>
    <s v="Call"/>
    <s v="IVR_HappyTech"/>
    <d v="2025-12-17T00:00:00"/>
    <s v="Wed"/>
    <s v="2025-12-17 15:45:12"/>
    <s v="2025-12-17 15:50:37"/>
    <s v="SOLUTO"/>
    <n v="15"/>
    <s v="0926288666"/>
    <s v="CHT"/>
    <s v="In"/>
    <m/>
    <m/>
    <s v="Agent Ended"/>
    <x v="0"/>
    <s v="Resolved"/>
  </r>
  <r>
    <s v="Call"/>
    <s v="IVR_SUR-Claim Service Support"/>
    <d v="2025-12-17T00:00:00"/>
    <s v="Wed"/>
    <s v="2025-12-17 15:32:15"/>
    <s v="2025-12-17 15:44:45"/>
    <s v="SUR"/>
    <n v="15"/>
    <s v="0902352893"/>
    <s v="SYNNEX"/>
    <s v="In"/>
    <m/>
    <m/>
    <s v="Agent Ended"/>
    <x v="6"/>
    <s v="Resolved"/>
  </r>
  <r>
    <s v="Call"/>
    <s v="voice"/>
    <d v="2025-12-17T00:00:00"/>
    <s v="Wed"/>
    <s v="2025-12-17 15:19:40"/>
    <s v="2025-12-17 15:30:43"/>
    <s v="SUR"/>
    <n v="15"/>
    <s v="0227553989"/>
    <s v="SYNNEX"/>
    <s v="Out"/>
    <m/>
    <m/>
    <s v="Agent Ended"/>
    <x v="5"/>
    <s v="Resolved"/>
  </r>
  <r>
    <s v="Call"/>
    <s v="IVR_HappyTech"/>
    <d v="2025-12-17T00:00:00"/>
    <s v="Wed"/>
    <s v="2025-12-17 15:06:25"/>
    <s v="2025-12-17 15:34:48"/>
    <s v="SOLUTO"/>
    <n v="15"/>
    <s v="0987158809"/>
    <s v="CHT"/>
    <s v="In"/>
    <m/>
    <m/>
    <s v="Agent Ended"/>
    <x v="3"/>
    <s v="Resolved"/>
  </r>
  <r>
    <s v="Call"/>
    <s v="voice"/>
    <d v="2025-12-17T00:00:00"/>
    <s v="Wed"/>
    <s v="2025-12-17 14:50:51"/>
    <s v="2025-12-17 15:06:21"/>
    <s v="SUR"/>
    <n v="14"/>
    <s v="0970775605"/>
    <s v="SYNNEX"/>
    <s v="Out"/>
    <m/>
    <m/>
    <s v="Customer Ended"/>
    <x v="8"/>
    <s v="Resolved"/>
  </r>
  <r>
    <s v="Call"/>
    <s v="voice"/>
    <d v="2025-12-17T00:00:00"/>
    <s v="Wed"/>
    <s v="2025-12-17 14:48:04"/>
    <s v="2025-12-17 14:50:38"/>
    <s v="SUR"/>
    <n v="14"/>
    <s v="0935586815"/>
    <s v="SYNNEX"/>
    <s v="Out"/>
    <m/>
    <m/>
    <s v="Agent Ended"/>
    <x v="8"/>
    <s v="Resolved"/>
  </r>
  <r>
    <s v="Call"/>
    <s v="IVR_HappyTech"/>
    <d v="2025-12-17T00:00:00"/>
    <s v="Wed"/>
    <s v="2025-12-17 14:34:11"/>
    <s v="2025-12-17 15:01:02"/>
    <s v="SOLUTO"/>
    <n v="14"/>
    <s v="0987158809"/>
    <s v="CHT"/>
    <s v="In"/>
    <m/>
    <m/>
    <s v="Agent Ended"/>
    <x v="2"/>
    <s v="Resolved"/>
  </r>
  <r>
    <s v="Call"/>
    <s v="IVR_SUR-Retail &amp; Sales support"/>
    <d v="2025-12-17T00:00:00"/>
    <s v="Wed"/>
    <s v="2025-12-17 14:26:34"/>
    <s v="2025-12-17 14:32:39"/>
    <s v="SUR"/>
    <n v="14"/>
    <s v="0909654134"/>
    <s v="SYNNEX"/>
    <s v="In"/>
    <m/>
    <m/>
    <s v="Agent Ended"/>
    <x v="8"/>
    <s v="Resolved"/>
  </r>
  <r>
    <s v="Call"/>
    <s v="IVR_SUR-Retail &amp; Sales support"/>
    <d v="2025-12-17T00:00:00"/>
    <s v="Wed"/>
    <s v="2025-12-17 14:26:14"/>
    <s v="2025-12-17 14:32:43"/>
    <s v="SUR"/>
    <n v="14"/>
    <s v="27553989"/>
    <s v="SYNNEX"/>
    <s v="In"/>
    <m/>
    <m/>
    <s v="Agent Ended"/>
    <x v="2"/>
    <s v="Resolved"/>
  </r>
  <r>
    <s v="Call"/>
    <s v="voice"/>
    <d v="2025-12-17T00:00:00"/>
    <s v="Wed"/>
    <s v="2025-12-17 14:23:11"/>
    <s v="2025-12-17 14:25:29"/>
    <s v="SUR"/>
    <n v="14"/>
    <s v="0963732847"/>
    <s v="SYNNEX"/>
    <s v="Out"/>
    <m/>
    <m/>
    <s v="Agent Ended"/>
    <x v="8"/>
    <s v="Resolved"/>
  </r>
  <r>
    <s v="Call"/>
    <s v="voice"/>
    <d v="2025-12-17T00:00:00"/>
    <s v="Wed"/>
    <s v="2025-12-17 14:11:20"/>
    <s v="2025-12-17 14:17:03"/>
    <s v="SUR"/>
    <n v="14"/>
    <s v="056933567"/>
    <s v="SYNNEX"/>
    <s v="Out"/>
    <m/>
    <m/>
    <s v="Customer Ended"/>
    <x v="2"/>
    <s v="Resolved"/>
  </r>
  <r>
    <s v="Call"/>
    <s v="voice"/>
    <d v="2025-12-17T00:00:00"/>
    <s v="Wed"/>
    <s v="2025-12-17 13:38:35"/>
    <s v="2025-12-17 13:45:46"/>
    <s v="SUR"/>
    <n v="13"/>
    <s v="0987651775"/>
    <s v="SYNNEX"/>
    <s v="Out"/>
    <m/>
    <m/>
    <s v="Customer Ended"/>
    <x v="1"/>
    <s v="Resolved"/>
  </r>
  <r>
    <s v="Call"/>
    <s v="IVR_SUR-Retail &amp; Sales support"/>
    <d v="2025-12-17T00:00:00"/>
    <s v="Wed"/>
    <s v="2025-12-17 13:22:05"/>
    <s v="2025-12-17 13:27:58"/>
    <s v="SUR"/>
    <n v="13"/>
    <s v="0492323456"/>
    <s v="SYNNEX"/>
    <s v="In"/>
    <m/>
    <m/>
    <s v="Customer Ended"/>
    <x v="1"/>
    <s v="Resolved"/>
  </r>
  <r>
    <s v="Call"/>
    <s v="voice"/>
    <d v="2025-12-17T00:00:00"/>
    <s v="Wed"/>
    <s v="2025-12-17 12:49:44"/>
    <s v="2025-12-17 12:53:06"/>
    <s v="SUR"/>
    <n v="12"/>
    <s v="0980751952"/>
    <s v="SYNNEX"/>
    <s v="Out"/>
    <m/>
    <m/>
    <s v="Agent Ended"/>
    <x v="8"/>
    <s v="Resolved"/>
  </r>
  <r>
    <s v="Call"/>
    <s v="voice"/>
    <d v="2025-12-17T00:00:00"/>
    <s v="Wed"/>
    <s v="2025-12-17 12:42:26"/>
    <s v="2025-12-17 12:43:40"/>
    <s v="SUR"/>
    <n v="12"/>
    <s v="0924057807"/>
    <s v="SYNNEX"/>
    <s v="Out"/>
    <m/>
    <m/>
    <s v="Agent Ended"/>
    <x v="8"/>
    <s v="Resolved"/>
  </r>
  <r>
    <s v="Call"/>
    <s v="voice"/>
    <d v="2025-12-17T00:00:00"/>
    <s v="Wed"/>
    <s v="2025-12-17 12:40:19"/>
    <s v="2025-12-17 12:42:10"/>
    <s v="SUR"/>
    <n v="12"/>
    <s v="0978878517"/>
    <s v="SYNNEX"/>
    <s v="Out"/>
    <m/>
    <m/>
    <s v="Agent Ended"/>
    <x v="8"/>
    <s v="Resolved"/>
  </r>
  <r>
    <s v="Call"/>
    <s v="voice"/>
    <d v="2025-12-17T00:00:00"/>
    <s v="Wed"/>
    <s v="2025-12-17 12:38:03"/>
    <s v="2025-12-17 12:47:58"/>
    <s v="SUR"/>
    <n v="12"/>
    <s v="0987651775"/>
    <s v="SYNNEX"/>
    <s v="Out"/>
    <m/>
    <m/>
    <s v="Customer Ended"/>
    <x v="1"/>
    <s v="Resolved"/>
  </r>
  <r>
    <s v="Call"/>
    <s v="voice"/>
    <d v="2025-12-17T00:00:00"/>
    <s v="Wed"/>
    <s v="2025-12-17 12:37:21"/>
    <s v="2025-12-17 12:38:54"/>
    <s v="SUR"/>
    <n v="12"/>
    <s v="0927768229"/>
    <s v="SYNNEX"/>
    <s v="Out"/>
    <m/>
    <m/>
    <s v="Agent Ended"/>
    <x v="8"/>
    <s v="Resolved"/>
  </r>
  <r>
    <s v="Call"/>
    <s v="voice"/>
    <d v="2025-12-17T00:00:00"/>
    <s v="Wed"/>
    <s v="2025-12-17 12:35:36"/>
    <s v="2025-12-17 12:42:03"/>
    <s v="SUR"/>
    <n v="12"/>
    <s v="0426760268"/>
    <s v="SYNNEX"/>
    <s v="Out"/>
    <m/>
    <m/>
    <s v="Customer Ended"/>
    <x v="3"/>
    <s v="Resolved"/>
  </r>
  <r>
    <s v="Call"/>
    <s v="voice"/>
    <d v="2025-12-17T00:00:00"/>
    <s v="Wed"/>
    <s v="2025-12-17 12:30:40"/>
    <s v="2025-12-17 12:34:33"/>
    <s v="SUR"/>
    <n v="12"/>
    <s v="0423217711"/>
    <s v="SYNNEX"/>
    <s v="Out"/>
    <m/>
    <m/>
    <s v="Customer Ended"/>
    <x v="1"/>
    <s v="Resolved"/>
  </r>
  <r>
    <s v="Call"/>
    <s v="IVR_SUR-Retail &amp; Sales support"/>
    <d v="2025-12-17T00:00:00"/>
    <s v="Wed"/>
    <s v="2025-12-17 12:16:09"/>
    <s v="2025-12-17 12:28:42"/>
    <s v="SUR"/>
    <n v="12"/>
    <s v="29631218"/>
    <s v="SYNNEX"/>
    <s v="In"/>
    <m/>
    <m/>
    <s v="Agent Ended"/>
    <x v="3"/>
    <s v="Resolved"/>
  </r>
  <r>
    <s v="Chat"/>
    <s v="ios_device"/>
    <d v="2025-12-16T00:00:00"/>
    <s v="Tue"/>
    <s v="2025-12-16 21:06:02"/>
    <s v="2025-12-16 21:07:15"/>
    <s v="SOLUTO"/>
    <n v="21"/>
    <s v="0925201890"/>
    <s v="SYNNEX"/>
    <s v="In"/>
    <s v="Tech support"/>
    <s v="Technical Support"/>
    <s v="Agent Ended"/>
    <x v="9"/>
    <s v="Resolved"/>
  </r>
  <r>
    <s v="Call"/>
    <s v="voice"/>
    <d v="2025-12-16T00:00:00"/>
    <s v="Tue"/>
    <s v="2025-12-16 20:58:04"/>
    <s v="2025-12-16 21:01:34"/>
    <s v="SUR"/>
    <n v="20"/>
    <s v="034279799"/>
    <s v="SYNNEX"/>
    <s v="Out"/>
    <m/>
    <m/>
    <s v="Customer Ended"/>
    <x v="6"/>
    <s v="Resolved"/>
  </r>
  <r>
    <s v="Chat"/>
    <s v="Web"/>
    <d v="2025-12-16T00:00:00"/>
    <s v="Tue"/>
    <s v="2025-12-16 20:30:03"/>
    <s v="2025-12-16 20:35:03"/>
    <s v="SOLUTO"/>
    <n v="20"/>
    <s v="0930660229"/>
    <s v="FET"/>
    <s v="In"/>
    <s v="Technical Support"/>
    <s v="Technical Support"/>
    <s v="Agent Ended"/>
    <x v="6"/>
    <s v="Resolved"/>
  </r>
  <r>
    <s v="Call"/>
    <s v="voice"/>
    <d v="2025-12-16T00:00:00"/>
    <s v="Tue"/>
    <s v="2025-12-16 20:04:23"/>
    <s v="2025-12-16 20:10:58"/>
    <s v="SUR"/>
    <n v="20"/>
    <s v="066379002"/>
    <s v="SYNNEX"/>
    <s v="Out"/>
    <m/>
    <m/>
    <s v="Agent Ended"/>
    <x v="0"/>
    <s v="Resolved"/>
  </r>
  <r>
    <s v="Call"/>
    <s v="voice"/>
    <d v="2025-12-16T00:00:00"/>
    <s v="Tue"/>
    <s v="2025-12-16 17:54:04"/>
    <s v="2025-12-16 17:56:28"/>
    <s v="SUR"/>
    <n v="17"/>
    <s v="034666665"/>
    <s v="SYNNEX"/>
    <s v="Out"/>
    <m/>
    <m/>
    <s v="Agent Ended"/>
    <x v="6"/>
    <s v="Resolved"/>
  </r>
  <r>
    <s v="Call"/>
    <s v="IVR_SUR-Retail &amp; Sales support"/>
    <d v="2025-12-16T00:00:00"/>
    <s v="Tue"/>
    <s v="2025-12-16 17:53:36"/>
    <s v="2025-12-16 17:58:01"/>
    <s v="SUR"/>
    <n v="17"/>
    <s v="034279799"/>
    <s v="SYNNEX"/>
    <s v="In"/>
    <m/>
    <m/>
    <s v="Agent Ended"/>
    <x v="3"/>
    <s v="Resolved"/>
  </r>
  <r>
    <s v="Call"/>
    <s v="voice"/>
    <d v="2025-12-16T00:00:00"/>
    <s v="Tue"/>
    <s v="2025-12-16 17:50:42"/>
    <s v="2025-12-16 17:51:57"/>
    <s v="SUR"/>
    <n v="17"/>
    <s v="0287729016"/>
    <s v="SYNNEX"/>
    <s v="Out"/>
    <m/>
    <m/>
    <s v="Agent Ended"/>
    <x v="6"/>
    <s v="Resolved"/>
  </r>
  <r>
    <s v="Call"/>
    <s v="In-App Voip Call"/>
    <d v="2025-12-16T00:00:00"/>
    <s v="Tue"/>
    <s v="2025-12-16 17:42:38"/>
    <s v="2025-12-16 17:53:05"/>
    <s v="SOLUTO"/>
    <n v="17"/>
    <s v="0933530716"/>
    <s v="SYNNEX"/>
    <s v="In"/>
    <m/>
    <m/>
    <s v="Customer Ended"/>
    <x v="0"/>
    <s v="Resolved"/>
  </r>
  <r>
    <s v="Call"/>
    <s v="voice"/>
    <d v="2025-12-16T00:00:00"/>
    <s v="Tue"/>
    <s v="2025-12-16 17:05:01"/>
    <s v="2025-12-16 17:08:06"/>
    <s v="SUR"/>
    <n v="17"/>
    <s v="087239323"/>
    <s v="SYNNEX"/>
    <s v="Out"/>
    <m/>
    <m/>
    <s v="Agent Ended"/>
    <x v="3"/>
    <s v="Resolved"/>
  </r>
  <r>
    <s v="Call"/>
    <s v="IVR_SUR-Retail &amp; Sales support"/>
    <d v="2025-12-16T00:00:00"/>
    <s v="Tue"/>
    <s v="2025-12-16 16:31:59"/>
    <s v="2025-12-16 16:36:06"/>
    <s v="SUR"/>
    <n v="16"/>
    <s v="0426760268"/>
    <s v="SYNNEX"/>
    <s v="In"/>
    <m/>
    <m/>
    <s v="Agent Ended"/>
    <x v="6"/>
    <s v="Resolved"/>
  </r>
  <r>
    <s v="Call"/>
    <s v="In-App Voip Call"/>
    <d v="2025-12-16T00:00:00"/>
    <s v="Tue"/>
    <s v="2025-12-16 16:12:57"/>
    <s v="2025-12-16 16:51:06"/>
    <s v="SOLUTO"/>
    <n v="16"/>
    <s v="0960117779"/>
    <s v="SYNNEX"/>
    <s v="In"/>
    <m/>
    <m/>
    <s v="Agent Ended"/>
    <x v="3"/>
    <s v="Resolved"/>
  </r>
  <r>
    <s v="Call"/>
    <s v="IVR_SUR-Retail &amp; Sales support"/>
    <d v="2025-12-16T00:00:00"/>
    <s v="Tue"/>
    <s v="2025-12-16 15:34:31"/>
    <s v="2025-12-16 15:40:12"/>
    <s v="SUR"/>
    <n v="15"/>
    <s v="29928989"/>
    <s v="SYNNEX"/>
    <s v="In"/>
    <m/>
    <m/>
    <s v="Agent Ended"/>
    <x v="6"/>
    <s v="Resolved"/>
  </r>
  <r>
    <s v="Call"/>
    <s v="voice"/>
    <d v="2025-12-16T00:00:00"/>
    <s v="Tue"/>
    <s v="2025-12-16 15:34:09"/>
    <s v="2025-12-16 15:37:37"/>
    <s v="SUR"/>
    <n v="15"/>
    <s v="033315898"/>
    <s v="SYNNEX"/>
    <s v="Out"/>
    <m/>
    <m/>
    <s v="Agent Ended"/>
    <x v="3"/>
    <s v="Resolved"/>
  </r>
  <r>
    <s v="Call"/>
    <s v="IVR_SmartPlus"/>
    <d v="2025-12-16T00:00:00"/>
    <s v="Tue"/>
    <s v="2025-12-16 14:18:26"/>
    <s v="2025-12-16 14:23:18"/>
    <s v="SOLUTO"/>
    <n v="14"/>
    <s v="0925721312"/>
    <s v="FET"/>
    <s v="In"/>
    <m/>
    <m/>
    <s v="Agent Ended"/>
    <x v="2"/>
    <s v="Resolved"/>
  </r>
  <r>
    <s v="Call"/>
    <s v="voice"/>
    <d v="2025-12-16T00:00:00"/>
    <s v="Tue"/>
    <s v="2025-12-16 14:10:25"/>
    <s v="2025-12-16 14:17:07"/>
    <s v="SUR"/>
    <n v="14"/>
    <s v="039333520"/>
    <s v="SYNNEX"/>
    <s v="Out"/>
    <m/>
    <m/>
    <s v="Agent Ended"/>
    <x v="2"/>
    <s v="Resolved"/>
  </r>
  <r>
    <s v="Call"/>
    <s v="IVR_SUR-Retail &amp; Sales support"/>
    <d v="2025-12-16T00:00:00"/>
    <s v="Tue"/>
    <s v="2025-12-16 14:00:52"/>
    <s v="2025-12-16 14:08:46"/>
    <s v="SUR"/>
    <n v="14"/>
    <s v="077808966"/>
    <s v="SYNNEX"/>
    <s v="In"/>
    <m/>
    <m/>
    <s v="Customer Ended"/>
    <x v="2"/>
    <s v="Resolved"/>
  </r>
  <r>
    <s v="Call"/>
    <s v="IVR_SUR-Retail &amp; Sales support"/>
    <d v="2025-12-16T00:00:00"/>
    <s v="Tue"/>
    <s v="2025-12-16 13:55:45"/>
    <s v="2025-12-16 14:01:25"/>
    <s v="SUR"/>
    <n v="13"/>
    <s v="0902109399"/>
    <s v="SYNNEX"/>
    <s v="In"/>
    <m/>
    <m/>
    <s v="Agent Ended"/>
    <x v="3"/>
    <s v="Resolved"/>
  </r>
  <r>
    <s v="Call"/>
    <s v="IVR_SUR-Retail &amp; Sales support"/>
    <d v="2025-12-16T00:00:00"/>
    <s v="Tue"/>
    <s v="2025-12-16 13:36:48"/>
    <s v="2025-12-16 13:41:40"/>
    <s v="SUR"/>
    <n v="13"/>
    <s v="039333520"/>
    <s v="SYNNEX"/>
    <s v="In"/>
    <m/>
    <m/>
    <s v="Agent Ended"/>
    <x v="3"/>
    <s v="Resolved"/>
  </r>
  <r>
    <s v="Call"/>
    <s v="IVR_SUR-Retail &amp; Sales support"/>
    <d v="2025-12-16T00:00:00"/>
    <s v="Tue"/>
    <s v="2025-12-16 13:04:09"/>
    <s v="2025-12-16 13:11:24"/>
    <s v="SUR"/>
    <n v="13"/>
    <s v="039333520"/>
    <s v="SYNNEX"/>
    <s v="In"/>
    <m/>
    <m/>
    <s v="Customer Ended"/>
    <x v="3"/>
    <s v="Resolved"/>
  </r>
  <r>
    <s v="Call"/>
    <s v="IVR_SUR-Retail &amp; Sales support"/>
    <d v="2025-12-16T00:00:00"/>
    <s v="Tue"/>
    <s v="2025-12-16 12:47:42"/>
    <s v="2025-12-16 12:55:37"/>
    <s v="SUR"/>
    <n v="12"/>
    <s v="0968825605"/>
    <s v="SYNNEX"/>
    <s v="In"/>
    <m/>
    <m/>
    <s v="Agent Ended"/>
    <x v="1"/>
    <s v="Resolved"/>
  </r>
  <r>
    <s v="Call"/>
    <s v="voice"/>
    <d v="2025-12-16T00:00:00"/>
    <s v="Tue"/>
    <s v="2025-12-16 12:33:27"/>
    <s v="2025-12-16 12:38:22"/>
    <s v="SUR"/>
    <n v="12"/>
    <s v="0987651775"/>
    <s v="SYNNEX"/>
    <s v="Out"/>
    <m/>
    <m/>
    <s v="Customer Ended"/>
    <x v="1"/>
    <s v="Resolved"/>
  </r>
  <r>
    <s v="Call"/>
    <s v="voice"/>
    <d v="2025-12-16T00:00:00"/>
    <s v="Tue"/>
    <s v="2025-12-16 12:31:47"/>
    <s v="2025-12-16 12:42:19"/>
    <s v="SUR"/>
    <n v="12"/>
    <s v="063303229"/>
    <s v="SYNNEX"/>
    <s v="Out"/>
    <m/>
    <m/>
    <s v="Agent Ended"/>
    <x v="2"/>
    <s v="Resolved"/>
  </r>
  <r>
    <s v="Call"/>
    <s v="voice"/>
    <d v="2025-12-16T00:00:00"/>
    <s v="Tue"/>
    <s v="2025-12-16 12:19:45"/>
    <s v="2025-12-16 12:23:10"/>
    <s v="SUR"/>
    <n v="12"/>
    <s v="0988495475"/>
    <s v="SYNNEX"/>
    <s v="Out"/>
    <m/>
    <m/>
    <s v="Agent Ended"/>
    <x v="3"/>
    <s v="Resolved"/>
  </r>
  <r>
    <s v="Call"/>
    <s v="voice"/>
    <d v="2025-12-16T00:00:00"/>
    <s v="Tue"/>
    <s v="2025-12-16 12:15:55"/>
    <s v="2025-12-16 12:20:22"/>
    <s v="SUR"/>
    <n v="12"/>
    <s v="034270998"/>
    <s v="SYNNEX"/>
    <s v="Out"/>
    <m/>
    <m/>
    <s v="Agent Ended"/>
    <x v="1"/>
    <s v="Resolved"/>
  </r>
  <r>
    <s v="Call"/>
    <s v="voice"/>
    <d v="2025-12-16T00:00:00"/>
    <s v="Tue"/>
    <s v="2025-12-16 12:12:30"/>
    <s v="2025-12-16 12:16:47"/>
    <s v="SUR"/>
    <n v="12"/>
    <s v="0287729016"/>
    <s v="SYNNEX"/>
    <s v="Out"/>
    <m/>
    <m/>
    <s v="Agent Ended"/>
    <x v="3"/>
    <s v="Resolved"/>
  </r>
  <r>
    <s v="Call"/>
    <s v="In-App Voip Call"/>
    <d v="2025-12-15T00:00:00"/>
    <s v="Mon"/>
    <s v="2025-12-15 20:26:56"/>
    <s v="2025-12-15 20:44:46"/>
    <s v="SOLUTO"/>
    <n v="20"/>
    <s v="0910181304"/>
    <s v="DEX"/>
    <s v="In"/>
    <m/>
    <m/>
    <s v="Agent Ended"/>
    <x v="5"/>
    <s v="Resolved"/>
  </r>
  <r>
    <s v="Call"/>
    <s v="voice"/>
    <d v="2025-12-15T00:00:00"/>
    <s v="Mon"/>
    <s v="2025-12-15 19:52:54"/>
    <s v="2025-12-15 19:55:13"/>
    <s v="SUR"/>
    <n v="19"/>
    <s v="0925368200"/>
    <s v="SYNNEX"/>
    <s v="Out"/>
    <m/>
    <m/>
    <s v="Agent Ended"/>
    <x v="5"/>
    <s v="Resolved"/>
  </r>
  <r>
    <s v="Call"/>
    <s v="voice"/>
    <d v="2025-12-15T00:00:00"/>
    <s v="Mon"/>
    <s v="2025-12-15 19:00:09"/>
    <s v="2025-12-15 19:18:06"/>
    <s v="SOLUTO"/>
    <n v="19"/>
    <s v="0917583880"/>
    <s v="FET"/>
    <s v="Out"/>
    <m/>
    <m/>
    <s v="Agent Ended"/>
    <x v="2"/>
    <s v="Resolved"/>
  </r>
  <r>
    <s v="Call"/>
    <s v="voice"/>
    <d v="2025-12-15T00:00:00"/>
    <s v="Mon"/>
    <s v="2025-12-15 17:55:31"/>
    <s v="2025-12-15 18:01:06"/>
    <s v="SUR"/>
    <n v="17"/>
    <s v="0915169396"/>
    <s v="SYNNEX"/>
    <s v="Out"/>
    <m/>
    <m/>
    <s v="Agent Ended"/>
    <x v="1"/>
    <s v="Resolved"/>
  </r>
  <r>
    <s v="Call"/>
    <s v="IVR_SUR-Claim Service Support"/>
    <d v="2025-12-15T00:00:00"/>
    <s v="Mon"/>
    <s v="2025-12-15 17:36:12"/>
    <s v="2025-12-15 17:42:06"/>
    <s v="SUR"/>
    <n v="17"/>
    <s v="0988495475"/>
    <s v="SYNNEX"/>
    <s v="In"/>
    <m/>
    <m/>
    <s v="Agent Ended"/>
    <x v="6"/>
    <s v="Resolved"/>
  </r>
  <r>
    <s v="Call"/>
    <s v="voice"/>
    <d v="2025-12-15T00:00:00"/>
    <s v="Mon"/>
    <s v="2025-12-15 17:26:30"/>
    <s v="2025-12-15 17:33:15"/>
    <s v="SUR"/>
    <n v="17"/>
    <s v="0910872822"/>
    <s v="SYNNEX"/>
    <s v="Out"/>
    <m/>
    <m/>
    <s v="Agent Ended"/>
    <x v="2"/>
    <s v="Resolved"/>
  </r>
  <r>
    <s v="Call"/>
    <s v="voice"/>
    <d v="2025-12-15T00:00:00"/>
    <s v="Mon"/>
    <s v="2025-12-15 17:15:40"/>
    <s v="2025-12-15 17:21:36"/>
    <s v="SUR"/>
    <n v="17"/>
    <s v="055339123"/>
    <s v="SYNNEX"/>
    <s v="Out"/>
    <m/>
    <m/>
    <s v="Customer Ended"/>
    <x v="2"/>
    <s v="Resolved"/>
  </r>
  <r>
    <s v="Call"/>
    <s v="IVR_SUR-Claim Service Support"/>
    <d v="2025-12-15T00:00:00"/>
    <s v="Mon"/>
    <s v="2025-12-15 17:13:06"/>
    <s v="2025-12-15 17:20:21"/>
    <s v="SUR"/>
    <n v="17"/>
    <s v="034270998"/>
    <s v="SYNNEX"/>
    <s v="In"/>
    <m/>
    <m/>
    <s v="Agent Ended"/>
    <x v="5"/>
    <s v="Resolved"/>
  </r>
  <r>
    <s v="Call"/>
    <s v="IVR_SUR-Retail &amp; Sales support"/>
    <d v="2025-12-15T00:00:00"/>
    <s v="Mon"/>
    <s v="2025-12-15 16:46:02"/>
    <s v="2025-12-15 16:56:04"/>
    <s v="SUR"/>
    <n v="16"/>
    <s v="039333520"/>
    <s v="SYNNEX"/>
    <s v="In"/>
    <m/>
    <m/>
    <s v="Customer Ended"/>
    <x v="1"/>
    <s v="Resolved"/>
  </r>
  <r>
    <s v="Call"/>
    <s v="IVR_SUR-Claim Service Support"/>
    <d v="2025-12-15T00:00:00"/>
    <s v="Mon"/>
    <s v="2025-12-15 16:32:26"/>
    <s v="2025-12-15 16:37:46"/>
    <s v="SUR"/>
    <n v="16"/>
    <s v="034270998"/>
    <s v="SYNNEX"/>
    <s v="In"/>
    <m/>
    <m/>
    <s v="Agent Ended"/>
    <x v="3"/>
    <s v="Resolved"/>
  </r>
  <r>
    <s v="Call"/>
    <s v="voice"/>
    <d v="2025-12-15T00:00:00"/>
    <s v="Mon"/>
    <s v="2025-12-15 16:31:03"/>
    <s v="2025-12-15 16:36:30"/>
    <s v="SUR"/>
    <n v="16"/>
    <s v="0422259855"/>
    <s v="SYNNEX"/>
    <s v="Out"/>
    <m/>
    <m/>
    <s v="Agent Ended"/>
    <x v="6"/>
    <s v="Resolved"/>
  </r>
  <r>
    <s v="Call"/>
    <s v="voice"/>
    <d v="2025-12-15T00:00:00"/>
    <s v="Mon"/>
    <s v="2025-12-15 16:23:58"/>
    <s v="2025-12-15 16:31:13"/>
    <s v="SUR"/>
    <n v="16"/>
    <s v="0932394786"/>
    <s v="SYNNEX"/>
    <s v="Out"/>
    <m/>
    <m/>
    <s v="Agent Ended"/>
    <x v="1"/>
    <s v="Resolved"/>
  </r>
  <r>
    <s v="Call"/>
    <s v="IVR_SUR-Retail &amp; Sales support"/>
    <d v="2025-12-15T00:00:00"/>
    <s v="Mon"/>
    <s v="2025-12-15 16:23:20"/>
    <s v="2025-12-15 16:28:12"/>
    <s v="SUR"/>
    <n v="16"/>
    <s v="047296688"/>
    <s v="SYNNEX"/>
    <s v="In"/>
    <m/>
    <m/>
    <s v="Agent Ended"/>
    <x v="5"/>
    <s v="Resolved"/>
  </r>
  <r>
    <s v="Call"/>
    <s v="IVR_SUR-Retail &amp; Sales support"/>
    <d v="2025-12-15T00:00:00"/>
    <s v="Mon"/>
    <s v="2025-12-15 16:19:59"/>
    <s v="2025-12-15 16:24:44"/>
    <s v="SUR"/>
    <n v="16"/>
    <s v="0422259855"/>
    <s v="SYNNEX"/>
    <s v="In"/>
    <m/>
    <m/>
    <s v="Agent Ended"/>
    <x v="3"/>
    <s v="Resolved"/>
  </r>
  <r>
    <s v="Call"/>
    <s v="voice"/>
    <d v="2025-12-15T00:00:00"/>
    <s v="Mon"/>
    <s v="2025-12-15 16:17:02"/>
    <s v="2025-12-15 16:20:38"/>
    <s v="SUR"/>
    <n v="16"/>
    <s v="034270998"/>
    <s v="SYNNEX"/>
    <s v="Out"/>
    <m/>
    <m/>
    <s v="Agent Ended"/>
    <x v="1"/>
    <s v="Resolved"/>
  </r>
  <r>
    <s v="Call"/>
    <s v="IVR_SUR-Retail &amp; Sales support"/>
    <d v="2025-12-15T00:00:00"/>
    <s v="Mon"/>
    <s v="2025-12-15 16:11:00"/>
    <s v="2025-12-15 16:20:30"/>
    <s v="SUR"/>
    <n v="16"/>
    <s v="0422259855"/>
    <s v="SYNNEX"/>
    <s v="In"/>
    <m/>
    <m/>
    <s v="Agent Ended"/>
    <x v="6"/>
    <s v="Resolved"/>
  </r>
  <r>
    <s v="Call"/>
    <s v="IVR_SUR-Claim Service Support"/>
    <d v="2025-12-15T00:00:00"/>
    <s v="Mon"/>
    <s v="2025-12-15 16:03:03"/>
    <s v="2025-12-15 16:10:41"/>
    <s v="SUR"/>
    <n v="16"/>
    <s v="034270998"/>
    <s v="SYNNEX"/>
    <s v="In"/>
    <m/>
    <m/>
    <s v="Customer Ended"/>
    <x v="1"/>
    <s v="Resolved"/>
  </r>
  <r>
    <s v="Call"/>
    <s v="voice"/>
    <d v="2025-12-15T00:00:00"/>
    <s v="Mon"/>
    <s v="2025-12-15 15:34:52"/>
    <s v="2025-12-15 15:38:15"/>
    <s v="SUR"/>
    <n v="15"/>
    <s v="0989987525"/>
    <s v="SYNNEX"/>
    <s v="Out"/>
    <m/>
    <m/>
    <s v="Agent Ended"/>
    <x v="2"/>
    <s v="Resolved"/>
  </r>
  <r>
    <s v="Call"/>
    <s v="voice"/>
    <d v="2025-12-15T00:00:00"/>
    <s v="Mon"/>
    <s v="2025-12-15 15:31:12"/>
    <s v="2025-12-15 15:34:17"/>
    <s v="SUR"/>
    <n v="15"/>
    <s v="0287729016"/>
    <s v="SYNNEX"/>
    <s v="Out"/>
    <m/>
    <m/>
    <s v="Agent Ended"/>
    <x v="1"/>
    <s v="Resolved"/>
  </r>
  <r>
    <s v="Call"/>
    <s v="voice"/>
    <d v="2025-12-15T00:00:00"/>
    <s v="Mon"/>
    <s v="2025-12-15 15:12:32"/>
    <s v="2025-12-15 15:17:04"/>
    <s v="SUR"/>
    <n v="15"/>
    <s v="0422259250"/>
    <s v="SYNNEX"/>
    <s v="Out"/>
    <m/>
    <m/>
    <s v="Agent Ended"/>
    <x v="1"/>
    <s v="Resolved"/>
  </r>
  <r>
    <s v="Call"/>
    <s v="voice"/>
    <d v="2025-12-15T00:00:00"/>
    <s v="Mon"/>
    <s v="2025-12-15 15:00:30"/>
    <s v="2025-12-15 15:07:58"/>
    <s v="SUR"/>
    <n v="15"/>
    <s v="047296688"/>
    <s v="SYNNEX"/>
    <s v="Out"/>
    <m/>
    <m/>
    <s v="Customer Ended"/>
    <x v="1"/>
    <s v="Resolved"/>
  </r>
  <r>
    <s v="Call"/>
    <s v="IVR_SUR-Claim Service Support"/>
    <d v="2025-12-15T00:00:00"/>
    <s v="Mon"/>
    <s v="2025-12-15 14:21:18"/>
    <s v="2025-12-15 14:27:35"/>
    <s v="SUR"/>
    <n v="14"/>
    <s v="035267272"/>
    <s v="SYNNEX"/>
    <s v="In"/>
    <m/>
    <m/>
    <s v="Agent Ended"/>
    <x v="6"/>
    <s v="Resolved"/>
  </r>
  <r>
    <s v="Call"/>
    <s v="voice"/>
    <d v="2025-12-15T00:00:00"/>
    <s v="Mon"/>
    <s v="2025-12-15 14:14:09"/>
    <s v="2025-12-15 14:20:44"/>
    <s v="SUR"/>
    <n v="14"/>
    <s v="052251888"/>
    <s v="SYNNEX"/>
    <s v="Out"/>
    <m/>
    <m/>
    <s v="Agent Ended"/>
    <x v="5"/>
    <s v="Resolved"/>
  </r>
  <r>
    <s v="Call"/>
    <s v="voice"/>
    <d v="2025-12-15T00:00:00"/>
    <s v="Mon"/>
    <s v="2025-12-15 14:04:57"/>
    <s v="2025-12-15 14:11:35"/>
    <s v="SUR"/>
    <n v="14"/>
    <s v="075503099"/>
    <s v="SYNNEX"/>
    <s v="Out"/>
    <m/>
    <m/>
    <s v="Agent Ended"/>
    <x v="6"/>
    <s v="Resolved"/>
  </r>
  <r>
    <s v="Call"/>
    <s v="voice"/>
    <d v="2025-12-15T00:00:00"/>
    <s v="Mon"/>
    <s v="2025-12-15 13:54:59"/>
    <s v="2025-12-15 13:59:09"/>
    <s v="SUR"/>
    <n v="13"/>
    <s v="0422607888"/>
    <s v="SYNNEX"/>
    <s v="Out"/>
    <m/>
    <m/>
    <s v="Agent Ended"/>
    <x v="1"/>
    <s v="Resolved"/>
  </r>
  <r>
    <s v="Call"/>
    <s v="IVR_SUR-Retail &amp; Sales support"/>
    <d v="2025-12-15T00:00:00"/>
    <s v="Mon"/>
    <s v="2025-12-15 13:40:54"/>
    <s v="2025-12-15 13:48:48"/>
    <s v="SUR"/>
    <n v="13"/>
    <s v="0980705366"/>
    <s v="SYNNEX"/>
    <s v="In"/>
    <m/>
    <m/>
    <s v="Agent Ended"/>
    <x v="1"/>
    <s v="Resolved"/>
  </r>
  <r>
    <s v="Call"/>
    <s v="IVR_SUR-Retail &amp; Sales support"/>
    <d v="2025-12-15T00:00:00"/>
    <s v="Mon"/>
    <s v="2025-12-15 13:26:03"/>
    <s v="2025-12-15 13:34:29"/>
    <s v="SUR"/>
    <n v="13"/>
    <s v="0905146582"/>
    <s v="SYNNEX"/>
    <s v="In"/>
    <m/>
    <m/>
    <s v="Agent Ended"/>
    <x v="3"/>
    <s v="Resolved"/>
  </r>
  <r>
    <s v="Call"/>
    <s v="IVR_SUR-Retail &amp; Sales support"/>
    <d v="2025-12-15T00:00:00"/>
    <s v="Mon"/>
    <s v="2025-12-15 13:06:00"/>
    <s v="2025-12-15 13:12:24"/>
    <s v="SUR"/>
    <n v="13"/>
    <s v="0919953013"/>
    <s v="SYNNEX"/>
    <s v="In"/>
    <m/>
    <m/>
    <s v="Customer Ended"/>
    <x v="1"/>
    <s v="Resolved"/>
  </r>
  <r>
    <s v="Call"/>
    <s v="voice"/>
    <d v="2025-12-15T00:00:00"/>
    <s v="Mon"/>
    <s v="2025-12-15 13:02:37"/>
    <s v="2025-12-15 13:05:58"/>
    <s v="SUR"/>
    <n v="13"/>
    <s v="0915169396"/>
    <s v="SYNNEX"/>
    <s v="Out"/>
    <m/>
    <m/>
    <s v="Customer Ended"/>
    <x v="1"/>
    <s v="Resolved"/>
  </r>
  <r>
    <s v="Call"/>
    <s v="IVR_SUR-Claim Service Support"/>
    <d v="2025-12-15T00:00:00"/>
    <s v="Mon"/>
    <s v="2025-12-15 12:50:51"/>
    <s v="2025-12-15 12:57:00"/>
    <s v="SUR"/>
    <n v="12"/>
    <s v="86636919"/>
    <s v="SYNNEX"/>
    <s v="In"/>
    <m/>
    <m/>
    <s v="Customer Ended"/>
    <x v="3"/>
    <s v="Resolved"/>
  </r>
  <r>
    <s v="Call"/>
    <s v="voice"/>
    <d v="2025-12-15T00:00:00"/>
    <s v="Mon"/>
    <s v="2025-12-15 12:49:07"/>
    <s v="2025-12-15 12:57:49"/>
    <s v="SUR"/>
    <n v="12"/>
    <s v="0915169396"/>
    <s v="SYNNEX"/>
    <s v="Out"/>
    <m/>
    <m/>
    <s v="Agent Ended"/>
    <x v="1"/>
    <s v="Resolved"/>
  </r>
  <r>
    <s v="Call"/>
    <s v="voice"/>
    <d v="2025-12-15T00:00:00"/>
    <s v="Mon"/>
    <s v="2025-12-15 12:45:22"/>
    <s v="2025-12-15 12:49:59"/>
    <s v="SUR"/>
    <n v="12"/>
    <s v="073755335"/>
    <s v="SYNNEX"/>
    <s v="Out"/>
    <m/>
    <m/>
    <s v="Agent Ended"/>
    <x v="2"/>
    <s v="Resolved"/>
  </r>
  <r>
    <s v="Call"/>
    <s v="IVR_SUR-Retail &amp; Sales support"/>
    <d v="2025-12-15T00:00:00"/>
    <s v="Mon"/>
    <s v="2025-12-15 12:45:21"/>
    <s v="2025-12-15 12:50:33"/>
    <s v="SUR"/>
    <n v="12"/>
    <s v="0908221168"/>
    <s v="SYNNEX"/>
    <s v="In"/>
    <m/>
    <m/>
    <s v="Agent Ended"/>
    <x v="3"/>
    <s v="Resolved"/>
  </r>
  <r>
    <s v="Call"/>
    <s v="voice"/>
    <d v="2025-12-15T00:00:00"/>
    <s v="Mon"/>
    <s v="2025-12-15 12:43:39"/>
    <s v="2025-12-15 12:46:44"/>
    <s v="SUR"/>
    <n v="12"/>
    <s v="0287729016"/>
    <s v="SYNNEX"/>
    <s v="Out"/>
    <m/>
    <m/>
    <s v="Customer Ended"/>
    <x v="1"/>
    <s v="Resolved"/>
  </r>
  <r>
    <s v="Call"/>
    <s v="IVR_SUR-Retail &amp; Sales support"/>
    <d v="2025-12-15T00:00:00"/>
    <s v="Mon"/>
    <s v="2025-12-15 12:28:16"/>
    <s v="2025-12-15 12:32:51"/>
    <s v="SUR"/>
    <n v="12"/>
    <s v="047296688"/>
    <s v="SYNNEX"/>
    <s v="In"/>
    <m/>
    <m/>
    <s v="Agent Ended"/>
    <x v="1"/>
    <s v="Resolved"/>
  </r>
  <r>
    <s v="Call"/>
    <s v="IVR_SUR-Retail &amp; Sales support"/>
    <d v="2025-12-15T00:00:00"/>
    <s v="Mon"/>
    <s v="2025-12-15 12:10:31"/>
    <s v="2025-12-15 12:15:17"/>
    <s v="SUR"/>
    <n v="12"/>
    <s v="047281377"/>
    <s v="SYNNEX"/>
    <s v="In"/>
    <m/>
    <m/>
    <s v="Customer Ended"/>
    <x v="1"/>
    <s v="Resolved"/>
  </r>
  <r>
    <s v="Call"/>
    <s v="voice"/>
    <d v="2025-12-15T00:00:00"/>
    <s v="Mon"/>
    <s v="2025-12-15 12:04:31"/>
    <s v="2025-12-15 12:11:22"/>
    <s v="SUR"/>
    <n v="12"/>
    <s v="0426630798"/>
    <s v="SYNNEX"/>
    <s v="Out"/>
    <m/>
    <m/>
    <s v="Agent Ended"/>
    <x v="2"/>
    <s v="Resolved"/>
  </r>
  <r>
    <s v="Chat"/>
    <s v="Web"/>
    <d v="2025-12-14T00:00:00"/>
    <s v="Sun"/>
    <s v="2025-12-14 21:03:14"/>
    <s v="2025-12-14 21:10:18"/>
    <s v="SOLUTO"/>
    <n v="21"/>
    <s v="0936361280"/>
    <s v="FET"/>
    <s v="In"/>
    <s v="Technical Support"/>
    <s v="Technical Support"/>
    <s v="Agent Ended"/>
    <x v="5"/>
    <s v="Resolved"/>
  </r>
  <r>
    <s v="Call"/>
    <s v="In-App Voip Call"/>
    <d v="2025-12-14T00:00:00"/>
    <s v="Sun"/>
    <s v="2025-12-14 19:36:12"/>
    <s v="2025-12-14 20:53:06"/>
    <s v="SOLUTO"/>
    <n v="19"/>
    <s v="0910181304"/>
    <s v="DEX"/>
    <s v="In"/>
    <m/>
    <m/>
    <s v="Agent Ended"/>
    <x v="5"/>
    <s v="Resolved"/>
  </r>
  <r>
    <s v="Call"/>
    <s v="IVR_HappyTech"/>
    <d v="2025-12-13T00:00:00"/>
    <s v="Sat"/>
    <s v="2025-12-13 23:32:25"/>
    <s v="2025-12-13 23:51:14"/>
    <s v="SOLUTO"/>
    <n v="23"/>
    <s v="0910968075"/>
    <s v="CHT"/>
    <s v="In"/>
    <m/>
    <m/>
    <s v="Agent Ended"/>
    <x v="6"/>
    <s v="Resolved"/>
  </r>
  <r>
    <s v="Call"/>
    <s v="IVR_SmartPlus"/>
    <d v="2025-12-13T00:00:00"/>
    <s v="Sat"/>
    <s v="2025-12-13 18:14:00"/>
    <s v="2025-12-13 18:15:53"/>
    <s v="SOLUTO"/>
    <n v="18"/>
    <s v="0903383566"/>
    <s v="FET"/>
    <s v="In"/>
    <m/>
    <m/>
    <s v="Agent Ended"/>
    <x v="6"/>
    <s v="Resolved"/>
  </r>
  <r>
    <s v="Chat"/>
    <s v="ios_device"/>
    <d v="2025-12-13T00:00:00"/>
    <s v="Sat"/>
    <s v="2025-12-13 08:37:52"/>
    <s v="2025-12-13 09:05:04"/>
    <s v="SOLUTO"/>
    <n v="8"/>
    <s v="0978703961"/>
    <s v="SYNNEX"/>
    <s v="In"/>
    <s v="Tech support"/>
    <s v="Technical Support"/>
    <s v="Customer Ended"/>
    <x v="9"/>
    <s v="Resolved"/>
  </r>
  <r>
    <s v="Call"/>
    <s v="In-App Voip Call"/>
    <d v="2025-12-13T00:00:00"/>
    <s v="Sat"/>
    <s v="2025-12-13 03:35:41"/>
    <s v="2025-12-13 03:46:11"/>
    <s v="SOLUTO"/>
    <n v="3"/>
    <s v="0963433068"/>
    <s v="DEX"/>
    <s v="In"/>
    <m/>
    <m/>
    <s v="Agent Ended"/>
    <x v="4"/>
    <s v="Resolved"/>
  </r>
  <r>
    <s v="Call"/>
    <s v="In-App Voip Call"/>
    <d v="2025-12-12T00:00:00"/>
    <s v="Fri"/>
    <s v="2025-12-12 21:33:42"/>
    <s v="2025-12-12 22:28:31"/>
    <s v="SOLUTO"/>
    <n v="21"/>
    <s v="0932024171"/>
    <s v="DEX"/>
    <s v="In"/>
    <m/>
    <m/>
    <s v="Agent Ended"/>
    <x v="0"/>
    <s v="Resolved"/>
  </r>
  <r>
    <s v="Call"/>
    <s v="voice"/>
    <d v="2025-12-12T00:00:00"/>
    <s v="Fri"/>
    <s v="2025-12-12 20:57:17"/>
    <s v="2025-12-12 21:00:19"/>
    <s v="SUR"/>
    <n v="20"/>
    <s v="0229496677"/>
    <s v="SYNNEX"/>
    <s v="Out"/>
    <m/>
    <m/>
    <s v="Agent Ended"/>
    <x v="0"/>
    <s v="Resolved"/>
  </r>
  <r>
    <s v="Call"/>
    <s v="voice"/>
    <d v="2025-12-12T00:00:00"/>
    <s v="Fri"/>
    <s v="2025-12-12 18:04:12"/>
    <s v="2025-12-12 18:10:47"/>
    <s v="SUR"/>
    <n v="18"/>
    <s v="0970722692"/>
    <s v="SYNNEX"/>
    <s v="Out"/>
    <m/>
    <m/>
    <s v="Agent Ended"/>
    <x v="0"/>
    <s v="Resolved"/>
  </r>
  <r>
    <s v="Call"/>
    <s v="IVR_SUR-Retail &amp; Sales support"/>
    <d v="2025-12-12T00:00:00"/>
    <s v="Fri"/>
    <s v="2025-12-12 17:43:17"/>
    <s v="2025-12-12 17:55:28"/>
    <s v="SUR"/>
    <n v="17"/>
    <s v="0906068798"/>
    <s v="SYNNEX"/>
    <s v="In"/>
    <m/>
    <m/>
    <s v="Agent Ended"/>
    <x v="6"/>
    <s v="Resolved"/>
  </r>
  <r>
    <s v="Call"/>
    <s v="voice"/>
    <d v="2025-12-12T00:00:00"/>
    <s v="Fri"/>
    <s v="2025-12-12 17:30:44"/>
    <s v="2025-12-12 17:33:54"/>
    <s v="SUR"/>
    <n v="17"/>
    <s v="034367068"/>
    <s v="SYNNEX"/>
    <s v="Out"/>
    <m/>
    <m/>
    <s v="Agent Ended"/>
    <x v="3"/>
    <s v="Resolved"/>
  </r>
  <r>
    <s v="Call"/>
    <s v="voice"/>
    <d v="2025-12-12T00:00:00"/>
    <s v="Fri"/>
    <s v="2025-12-12 17:05:44"/>
    <s v="2025-12-12 17:07:48"/>
    <s v="SUR"/>
    <n v="17"/>
    <s v="0422259250"/>
    <s v="SYNNEX"/>
    <s v="Out"/>
    <m/>
    <m/>
    <s v="Agent Ended"/>
    <x v="5"/>
    <s v="Resolved"/>
  </r>
  <r>
    <s v="Call"/>
    <s v="IVR_HappyTech"/>
    <d v="2025-12-12T00:00:00"/>
    <s v="Fri"/>
    <s v="2025-12-12 16:40:30"/>
    <s v="2025-12-12 17:13:25"/>
    <s v="SOLUTO"/>
    <n v="16"/>
    <s v="0910968075"/>
    <s v="CHT"/>
    <s v="In"/>
    <m/>
    <m/>
    <s v="Agent Ended"/>
    <x v="0"/>
    <s v="Resolved"/>
  </r>
  <r>
    <s v="Call"/>
    <s v="IVR_SUR-Retail &amp; Sales support"/>
    <d v="2025-12-12T00:00:00"/>
    <s v="Fri"/>
    <s v="2025-12-12 16:40:18"/>
    <s v="2025-12-12 16:44:39"/>
    <s v="SUR"/>
    <n v="16"/>
    <s v="0926767820"/>
    <s v="SYNNEX"/>
    <s v="In"/>
    <m/>
    <m/>
    <s v="Customer Ended"/>
    <x v="3"/>
    <s v="Resolved"/>
  </r>
  <r>
    <s v="Call"/>
    <s v="IVR_SUR-Retail &amp; Sales support"/>
    <d v="2025-12-12T00:00:00"/>
    <s v="Fri"/>
    <s v="2025-12-12 16:30:36"/>
    <s v="2025-12-12 16:34:06"/>
    <s v="SUR"/>
    <n v="16"/>
    <s v="25098899"/>
    <s v="SYNNEX"/>
    <s v="In"/>
    <m/>
    <m/>
    <s v="Agent Ended"/>
    <x v="0"/>
    <s v="Resolved"/>
  </r>
  <r>
    <s v="Call"/>
    <s v="IVR_SUR-Retail &amp; Sales support"/>
    <d v="2025-12-12T00:00:00"/>
    <s v="Fri"/>
    <s v="2025-12-12 16:14:15"/>
    <s v="2025-12-12 16:21:07"/>
    <s v="SUR"/>
    <n v="16"/>
    <s v="22392338"/>
    <s v="SYNNEX"/>
    <s v="In"/>
    <m/>
    <m/>
    <s v="Agent Ended"/>
    <x v="6"/>
    <s v="Resolved"/>
  </r>
  <r>
    <s v="Call"/>
    <s v="voice"/>
    <d v="2025-12-12T00:00:00"/>
    <s v="Fri"/>
    <s v="2025-12-12 16:06:21"/>
    <s v="2025-12-12 16:10:05"/>
    <s v="SUR"/>
    <n v="16"/>
    <s v="0983260189"/>
    <s v="SYNNEX"/>
    <s v="Out"/>
    <m/>
    <m/>
    <s v="Agent Ended"/>
    <x v="8"/>
    <s v="Resolved"/>
  </r>
  <r>
    <s v="Call"/>
    <s v="voice"/>
    <d v="2025-12-12T00:00:00"/>
    <s v="Fri"/>
    <s v="2025-12-12 16:04:06"/>
    <s v="2025-12-12 16:05:23"/>
    <s v="SUR"/>
    <n v="16"/>
    <s v="0911877922"/>
    <s v="SYNNEX"/>
    <s v="Out"/>
    <m/>
    <m/>
    <s v="Agent Ended"/>
    <x v="8"/>
    <s v="Resolved"/>
  </r>
  <r>
    <s v="Call"/>
    <s v="IVR_SmartPlus"/>
    <d v="2025-12-12T00:00:00"/>
    <s v="Fri"/>
    <s v="2025-12-12 16:03:52"/>
    <s v="2025-12-12 16:06:30"/>
    <s v="SOLUTO"/>
    <n v="16"/>
    <s v="0967292097"/>
    <s v="FET"/>
    <s v="In"/>
    <m/>
    <m/>
    <s v="Agent Ended"/>
    <x v="0"/>
    <s v="Resolved"/>
  </r>
  <r>
    <s v="Call"/>
    <s v="voice"/>
    <d v="2025-12-12T00:00:00"/>
    <s v="Fri"/>
    <s v="2025-12-12 15:58:24"/>
    <s v="2025-12-12 16:08:05"/>
    <s v="SUR"/>
    <n v="15"/>
    <s v="034367068"/>
    <s v="SYNNEX"/>
    <s v="Out"/>
    <m/>
    <m/>
    <s v="Customer Ended"/>
    <x v="3"/>
    <s v="Resolved"/>
  </r>
  <r>
    <s v="Call"/>
    <s v="voice"/>
    <d v="2025-12-12T00:00:00"/>
    <s v="Fri"/>
    <s v="2025-12-12 15:51:14"/>
    <s v="2025-12-12 15:54:27"/>
    <s v="SUR"/>
    <n v="15"/>
    <s v="0229496677"/>
    <s v="SYNNEX"/>
    <s v="Out"/>
    <m/>
    <m/>
    <s v="Agent Ended"/>
    <x v="0"/>
    <s v="Resolved"/>
  </r>
  <r>
    <s v="Call"/>
    <s v="IVR_SmartPlus"/>
    <d v="2025-12-12T00:00:00"/>
    <s v="Fri"/>
    <s v="2025-12-12 15:51:07"/>
    <s v="2025-12-12 15:52:45"/>
    <s v="SOLUTO"/>
    <n v="15"/>
    <s v="0967185537"/>
    <s v="FET"/>
    <s v="In"/>
    <m/>
    <m/>
    <s v="Agent Ended"/>
    <x v="6"/>
    <s v="Resolved"/>
  </r>
  <r>
    <s v="Call"/>
    <s v="IVR_SUR-Claim Service Support"/>
    <d v="2025-12-12T00:00:00"/>
    <s v="Fri"/>
    <s v="2025-12-12 15:39:15"/>
    <s v="2025-12-12 15:42:15"/>
    <s v="SUR"/>
    <n v="15"/>
    <s v="033859998"/>
    <s v="SYNNEX"/>
    <s v="In"/>
    <m/>
    <m/>
    <s v="Agent Ended"/>
    <x v="5"/>
    <s v="Resolved"/>
  </r>
  <r>
    <s v="Call"/>
    <s v="voice"/>
    <d v="2025-12-12T00:00:00"/>
    <s v="Fri"/>
    <s v="2025-12-12 15:04:47"/>
    <s v="2025-12-12 15:53:27"/>
    <s v="SOLUTO"/>
    <n v="15"/>
    <s v="0967185537"/>
    <s v="FET"/>
    <s v="Out"/>
    <m/>
    <m/>
    <s v="Agent Ended"/>
    <x v="3"/>
    <s v="Resolved"/>
  </r>
  <r>
    <s v="Call"/>
    <s v="voice"/>
    <d v="2025-12-12T00:00:00"/>
    <s v="Fri"/>
    <s v="2025-12-12 15:01:25"/>
    <s v="2025-12-12 15:05:44"/>
    <s v="SUR"/>
    <n v="15"/>
    <s v="0968612329"/>
    <s v="SYNNEX"/>
    <s v="Out"/>
    <m/>
    <m/>
    <s v="Agent Ended"/>
    <x v="5"/>
    <s v="Resolved"/>
  </r>
  <r>
    <s v="Call"/>
    <s v="voice"/>
    <d v="2025-12-12T00:00:00"/>
    <s v="Fri"/>
    <s v="2025-12-12 14:24:18"/>
    <s v="2025-12-12 14:29:34"/>
    <s v="SUR"/>
    <n v="14"/>
    <s v="0909654134"/>
    <s v="SYNNEX"/>
    <s v="Out"/>
    <m/>
    <m/>
    <s v="Agent Ended"/>
    <x v="5"/>
    <s v="Resolved"/>
  </r>
  <r>
    <s v="Call"/>
    <s v="IVR_SUR-Retail &amp; Sales support"/>
    <d v="2025-12-12T00:00:00"/>
    <s v="Fri"/>
    <s v="2025-12-12 13:30:43"/>
    <s v="2025-12-12 13:34:22"/>
    <s v="SUR"/>
    <n v="13"/>
    <s v="0911863934"/>
    <s v="SYNNEX"/>
    <s v="In"/>
    <m/>
    <m/>
    <s v="Agent Ended"/>
    <x v="5"/>
    <s v="Resolved"/>
  </r>
  <r>
    <s v="Call"/>
    <s v="voice"/>
    <d v="2025-12-12T00:00:00"/>
    <s v="Fri"/>
    <s v="2025-12-12 12:54:26"/>
    <s v="2025-12-12 13:02:16"/>
    <s v="SUR"/>
    <n v="12"/>
    <s v="073510511"/>
    <s v="SYNNEX"/>
    <s v="Out"/>
    <m/>
    <m/>
    <s v="Agent Ended"/>
    <x v="3"/>
    <s v="Resolved"/>
  </r>
  <r>
    <s v="Call"/>
    <s v="voice"/>
    <d v="2025-12-12T00:00:00"/>
    <s v="Fri"/>
    <s v="2025-12-12 12:26:19"/>
    <s v="2025-12-12 12:29:37"/>
    <s v="SUR"/>
    <n v="12"/>
    <s v="0982396511"/>
    <s v="SYNNEX"/>
    <s v="Out"/>
    <m/>
    <m/>
    <s v="Agent Ended"/>
    <x v="3"/>
    <s v="Resolved"/>
  </r>
  <r>
    <s v="Call"/>
    <s v="voice"/>
    <d v="2025-12-12T00:00:00"/>
    <s v="Fri"/>
    <s v="2025-12-12 12:16:03"/>
    <s v="2025-12-12 12:24:09"/>
    <s v="SUR"/>
    <n v="12"/>
    <s v="0912869723"/>
    <s v="SYNNEX"/>
    <s v="Out"/>
    <m/>
    <m/>
    <s v="Agent Ended"/>
    <x v="5"/>
    <s v="Resolved"/>
  </r>
  <r>
    <s v="Call"/>
    <s v="voice"/>
    <d v="2025-12-12T00:00:00"/>
    <s v="Fri"/>
    <s v="2025-12-12 12:13:04"/>
    <s v="2025-12-12 12:14:26"/>
    <s v="SUR"/>
    <n v="12"/>
    <s v="0919733153"/>
    <s v="SYNNEX"/>
    <s v="Out"/>
    <m/>
    <m/>
    <s v="Agent Ended"/>
    <x v="8"/>
    <s v="Resolved"/>
  </r>
  <r>
    <s v="Call"/>
    <s v="voice"/>
    <d v="2025-12-12T00:00:00"/>
    <s v="Fri"/>
    <s v="2025-12-12 12:09:03"/>
    <s v="2025-12-12 12:19:46"/>
    <s v="SUR"/>
    <n v="12"/>
    <s v="0982396511"/>
    <s v="SYNNEX"/>
    <s v="Out"/>
    <m/>
    <m/>
    <s v="Customer Ended"/>
    <x v="3"/>
    <s v="Resolved"/>
  </r>
  <r>
    <s v="Call"/>
    <s v="voice"/>
    <d v="2025-12-12T00:00:00"/>
    <s v="Fri"/>
    <s v="2025-12-12 12:07:18"/>
    <s v="2025-12-12 12:09:56"/>
    <s v="SUR"/>
    <n v="12"/>
    <s v="0918061531"/>
    <s v="SYNNEX"/>
    <s v="Out"/>
    <m/>
    <m/>
    <s v="Agent Ended"/>
    <x v="8"/>
    <s v="Resolved"/>
  </r>
  <r>
    <s v="Call"/>
    <s v="IVR_Soluto"/>
    <d v="2025-12-12T00:00:00"/>
    <s v="Fri"/>
    <s v="2025-12-12 10:15:41"/>
    <s v="2025-12-12 11:31:54"/>
    <s v="SOLUTO"/>
    <n v="10"/>
    <s v="0955315451"/>
    <s v="DEX"/>
    <s v="In"/>
    <m/>
    <m/>
    <s v="Agent Ended"/>
    <x v="3"/>
    <s v="Resolved"/>
  </r>
  <r>
    <s v="Call"/>
    <s v="In-App Voip Call"/>
    <d v="2025-12-12T00:00:00"/>
    <s v="Fri"/>
    <s v="2025-12-12 05:38:27"/>
    <s v="2025-12-12 06:07:47"/>
    <s v="SOLUTO"/>
    <n v="5"/>
    <s v="0937627771"/>
    <s v="SYNNEX"/>
    <s v="In"/>
    <m/>
    <m/>
    <s v="Agent Ended"/>
    <x v="4"/>
    <s v="Resolved"/>
  </r>
  <r>
    <s v="Call"/>
    <s v="In-App Voip Call"/>
    <d v="2025-12-12T00:00:00"/>
    <s v="Fri"/>
    <s v="2025-12-12 01:05:28"/>
    <s v="2025-12-12 01:26:01"/>
    <s v="SOLUTO"/>
    <n v="1"/>
    <s v="0963433068"/>
    <s v="DEX"/>
    <s v="In"/>
    <m/>
    <m/>
    <s v="Agent Ended"/>
    <x v="4"/>
    <s v="Resolved"/>
  </r>
  <r>
    <s v="Call"/>
    <s v="IVR_HappyTech"/>
    <d v="2025-12-12T00:00:00"/>
    <s v="Fri"/>
    <s v="2025-12-12 00:04:50"/>
    <s v="2025-12-12 00:28:23"/>
    <s v="SOLUTO"/>
    <n v="0"/>
    <s v="0910968075"/>
    <s v="CHT"/>
    <s v="In"/>
    <m/>
    <m/>
    <s v="Agent Ended"/>
    <x v="4"/>
    <s v="Resolved"/>
  </r>
  <r>
    <s v="Call"/>
    <s v="IVR_HappyTech"/>
    <d v="2025-12-12T00:00:00"/>
    <s v="Fri"/>
    <s v="2025-12-12 00:02:38"/>
    <s v="2025-12-12 00:04:50"/>
    <s v="SOLUTO"/>
    <n v="0"/>
    <s v="0923555433"/>
    <s v="CHT"/>
    <s v="In"/>
    <m/>
    <m/>
    <s v="Agent Ended"/>
    <x v="4"/>
    <s v="Resolved"/>
  </r>
  <r>
    <s v="Call"/>
    <s v="voice"/>
    <d v="2025-12-11T00:00:00"/>
    <s v="Thu"/>
    <s v="2025-12-11 19:22:16"/>
    <s v="2025-12-11 19:24:58"/>
    <s v="SUR"/>
    <n v="19"/>
    <s v="034588606"/>
    <s v="SYNNEX"/>
    <s v="Out"/>
    <m/>
    <m/>
    <s v="Agent Ended"/>
    <x v="5"/>
    <s v="Resolved"/>
  </r>
  <r>
    <s v="Call"/>
    <s v="IVR_SUR-Claim Service Support"/>
    <d v="2025-12-11T00:00:00"/>
    <s v="Thu"/>
    <s v="2025-12-11 19:09:43"/>
    <s v="2025-12-11 19:19:11"/>
    <s v="SUR"/>
    <n v="19"/>
    <s v="0901000199"/>
    <s v="SYNNEX"/>
    <s v="In"/>
    <m/>
    <m/>
    <s v="Agent Ended"/>
    <x v="5"/>
    <s v="Resolved"/>
  </r>
  <r>
    <s v="Call"/>
    <s v="voice"/>
    <d v="2025-12-11T00:00:00"/>
    <s v="Thu"/>
    <s v="2025-12-11 19:05:23"/>
    <s v="2025-12-11 19:07:53"/>
    <s v="SUR"/>
    <n v="19"/>
    <s v="034588606"/>
    <s v="SYNNEX"/>
    <s v="Out"/>
    <m/>
    <m/>
    <s v="Agent Ended"/>
    <x v="5"/>
    <s v="Resolved"/>
  </r>
  <r>
    <s v="Call"/>
    <s v="IVR_SUR-Claim Service Support"/>
    <d v="2025-12-11T00:00:00"/>
    <s v="Thu"/>
    <s v="2025-12-11 18:31:57"/>
    <s v="2025-12-11 18:37:50"/>
    <s v="SUR"/>
    <n v="18"/>
    <s v="047281377"/>
    <s v="SYNNEX"/>
    <s v="In"/>
    <m/>
    <m/>
    <s v="Agent Ended"/>
    <x v="0"/>
    <s v="Resolved"/>
  </r>
  <r>
    <s v="Call"/>
    <s v="voice"/>
    <d v="2025-12-11T00:00:00"/>
    <s v="Thu"/>
    <s v="2025-12-11 18:09:50"/>
    <s v="2025-12-11 18:14:00"/>
    <s v="SUR"/>
    <n v="18"/>
    <s v="0908999773"/>
    <s v="SYNNEX"/>
    <s v="Out"/>
    <m/>
    <m/>
    <s v="Agent Ended"/>
    <x v="0"/>
    <s v="Resolved"/>
  </r>
  <r>
    <s v="Call"/>
    <s v="IVR_SUR-Retail &amp; Sales support"/>
    <d v="2025-12-11T00:00:00"/>
    <s v="Thu"/>
    <s v="2025-12-11 15:38:21"/>
    <s v="2025-12-11 15:52:12"/>
    <s v="SUR"/>
    <n v="15"/>
    <s v="0983921908"/>
    <s v="SYNNEX"/>
    <s v="In"/>
    <m/>
    <m/>
    <s v="Agent Ended"/>
    <x v="1"/>
    <s v="Resolved"/>
  </r>
  <r>
    <s v="Call"/>
    <s v="voice"/>
    <d v="2025-12-11T00:00:00"/>
    <s v="Thu"/>
    <s v="2025-12-11 15:19:03"/>
    <s v="2025-12-11 15:23:11"/>
    <s v="SUR"/>
    <n v="15"/>
    <s v="0908999773"/>
    <s v="SYNNEX"/>
    <s v="Out"/>
    <m/>
    <m/>
    <s v="Agent Ended"/>
    <x v="0"/>
    <s v="Resolved"/>
  </r>
  <r>
    <s v="Call"/>
    <s v="IVR_SUR-Claim Service Support"/>
    <d v="2025-12-11T00:00:00"/>
    <s v="Thu"/>
    <s v="2025-12-11 15:14:35"/>
    <s v="2025-12-11 15:18:55"/>
    <s v="SUR"/>
    <n v="15"/>
    <s v="0931058501"/>
    <s v="SYNNEX"/>
    <s v="In"/>
    <m/>
    <m/>
    <s v="Agent Ended"/>
    <x v="5"/>
    <s v="Resolved"/>
  </r>
  <r>
    <s v="Call"/>
    <s v="IVR_SUR-Retail &amp; Sales support"/>
    <d v="2025-12-11T00:00:00"/>
    <s v="Thu"/>
    <s v="2025-12-11 15:07:50"/>
    <s v="2025-12-11 15:12:41"/>
    <s v="SUR"/>
    <n v="15"/>
    <s v="034588606"/>
    <s v="SYNNEX"/>
    <s v="In"/>
    <m/>
    <m/>
    <s v="Agent Ended"/>
    <x v="3"/>
    <s v="Resolved"/>
  </r>
  <r>
    <s v="Call"/>
    <s v="voice"/>
    <d v="2025-12-11T00:00:00"/>
    <s v="Thu"/>
    <s v="2025-12-11 15:05:43"/>
    <s v="2025-12-11 15:16:54"/>
    <s v="SUR"/>
    <n v="15"/>
    <s v="0908999773"/>
    <s v="SYNNEX"/>
    <s v="Out"/>
    <m/>
    <m/>
    <s v="Agent Ended"/>
    <x v="0"/>
    <s v="Resolved"/>
  </r>
  <r>
    <s v="Call"/>
    <s v="voice"/>
    <d v="2025-12-11T00:00:00"/>
    <s v="Thu"/>
    <s v="2025-12-11 15:05:27"/>
    <s v="2025-12-11 15:10:43"/>
    <s v="SUR"/>
    <n v="15"/>
    <s v="0989987525"/>
    <s v="SYNNEX"/>
    <s v="Out"/>
    <m/>
    <m/>
    <s v="Customer Ended"/>
    <x v="1"/>
    <s v="Resolved"/>
  </r>
  <r>
    <s v="Call"/>
    <s v="IVR_SUR-Retail &amp; Sales support"/>
    <d v="2025-12-11T00:00:00"/>
    <s v="Thu"/>
    <s v="2025-12-11 14:04:42"/>
    <s v="2025-12-11 14:12:02"/>
    <s v="SUR"/>
    <n v="14"/>
    <s v="034588606"/>
    <s v="SYNNEX"/>
    <s v="In"/>
    <m/>
    <m/>
    <s v="Customer Ended"/>
    <x v="1"/>
    <s v="Resolved"/>
  </r>
  <r>
    <s v="Call"/>
    <s v="voice"/>
    <d v="2025-12-11T00:00:00"/>
    <s v="Thu"/>
    <s v="2025-12-11 12:18:46"/>
    <s v="2025-12-11 12:24:38"/>
    <s v="SUR"/>
    <n v="12"/>
    <s v="036563968"/>
    <s v="SYNNEX"/>
    <s v="Out"/>
    <m/>
    <m/>
    <s v="Customer Ended"/>
    <x v="3"/>
    <s v="Resolved"/>
  </r>
  <r>
    <s v="Call"/>
    <s v="voice"/>
    <d v="2025-12-11T00:00:00"/>
    <s v="Thu"/>
    <s v="2025-12-11 12:06:17"/>
    <s v="2025-12-11 12:07:45"/>
    <s v="SUR"/>
    <n v="12"/>
    <s v="0922857632"/>
    <s v="SYNNEX"/>
    <s v="Out"/>
    <m/>
    <m/>
    <s v="Customer Ended"/>
    <x v="8"/>
    <s v="Resolved"/>
  </r>
  <r>
    <s v="Call"/>
    <s v="In-App Voip Call"/>
    <d v="2025-12-11T00:00:00"/>
    <s v="Thu"/>
    <s v="2025-12-11 05:01:11"/>
    <s v="2025-12-11 05:39:00"/>
    <s v="SOLUTO"/>
    <n v="5"/>
    <s v="0963433068"/>
    <s v="DEX"/>
    <s v="In"/>
    <m/>
    <m/>
    <s v="Agent Ended"/>
    <x v="4"/>
    <s v="Resolved"/>
  </r>
  <r>
    <s v="Chat"/>
    <s v="Web"/>
    <d v="2025-12-10T00:00:00"/>
    <s v="Wed"/>
    <s v="2025-12-10 22:37:15"/>
    <s v="2025-12-10 22:43:22"/>
    <s v="SOLUTO"/>
    <n v="22"/>
    <s v="0912068321"/>
    <s v="FET"/>
    <s v="In"/>
    <s v="Technical Support"/>
    <s v="Technical Support"/>
    <s v="Agent Ended"/>
    <x v="5"/>
    <s v="Resolved"/>
  </r>
  <r>
    <s v="Call"/>
    <s v="In-App Voip Call"/>
    <d v="2025-12-10T00:00:00"/>
    <s v="Wed"/>
    <s v="2025-12-10 21:46:24"/>
    <s v="2025-12-10 22:19:10"/>
    <s v="SOLUTO"/>
    <n v="21"/>
    <s v="0985587776"/>
    <s v="SYNNEX"/>
    <s v="In"/>
    <m/>
    <m/>
    <s v="Agent Ended"/>
    <x v="0"/>
    <s v="Resolved"/>
  </r>
  <r>
    <s v="Call"/>
    <s v="In-App Voip Call"/>
    <d v="2025-12-10T00:00:00"/>
    <s v="Wed"/>
    <s v="2025-12-10 21:31:22"/>
    <s v="2025-12-10 21:38:15"/>
    <s v="SOLUTO"/>
    <n v="21"/>
    <s v="0963433068"/>
    <s v="DEX"/>
    <s v="In"/>
    <m/>
    <m/>
    <s v="Agent Ended"/>
    <x v="5"/>
    <s v="Resolved"/>
  </r>
  <r>
    <s v="Call"/>
    <s v="IVR_SmartPlus"/>
    <d v="2025-12-10T00:00:00"/>
    <s v="Wed"/>
    <s v="2025-12-10 21:02:01"/>
    <s v="2025-12-10 21:05:28"/>
    <s v="SOLUTO"/>
    <n v="21"/>
    <s v="0976582706"/>
    <s v="FET"/>
    <s v="In"/>
    <m/>
    <m/>
    <s v="Agent Ended"/>
    <x v="0"/>
    <s v="Resolved"/>
  </r>
  <r>
    <s v="Call"/>
    <s v="IVR_SmartPlus"/>
    <d v="2025-12-10T00:00:00"/>
    <s v="Wed"/>
    <s v="2025-12-10 20:19:36"/>
    <s v="2025-12-10 21:06:51"/>
    <s v="SOLUTO"/>
    <n v="20"/>
    <s v="0967185537"/>
    <s v="FET"/>
    <s v="In"/>
    <m/>
    <m/>
    <s v="Agent Ended"/>
    <x v="5"/>
    <s v="Resolved"/>
  </r>
  <r>
    <s v="Call"/>
    <s v="voice"/>
    <d v="2025-12-10T00:00:00"/>
    <s v="Wed"/>
    <s v="2025-12-10 19:06:09"/>
    <s v="2025-12-10 19:10:29"/>
    <s v="SUR"/>
    <n v="19"/>
    <s v="047296688"/>
    <s v="SYNNEX"/>
    <s v="Out"/>
    <m/>
    <m/>
    <s v="Agent Ended"/>
    <x v="5"/>
    <s v="Resolved"/>
  </r>
  <r>
    <s v="Call"/>
    <s v="voice"/>
    <d v="2025-12-10T00:00:00"/>
    <s v="Wed"/>
    <s v="2025-12-10 18:40:43"/>
    <s v="2025-12-10 18:43:15"/>
    <s v="SUR"/>
    <n v="18"/>
    <s v="0287729016"/>
    <s v="SYNNEX"/>
    <s v="Out"/>
    <m/>
    <m/>
    <s v="Agent Ended"/>
    <x v="0"/>
    <s v="Resolved"/>
  </r>
  <r>
    <s v="Call"/>
    <s v="IVR_SUR-Retail &amp; Sales support"/>
    <d v="2025-12-10T00:00:00"/>
    <s v="Wed"/>
    <s v="2025-12-10 18:18:13"/>
    <s v="2025-12-10 18:22:23"/>
    <s v="SUR"/>
    <n v="18"/>
    <s v="0492323456"/>
    <s v="SYNNEX"/>
    <s v="In"/>
    <m/>
    <m/>
    <s v="Agent Ended"/>
    <x v="0"/>
    <s v="Resolved"/>
  </r>
  <r>
    <s v="Call"/>
    <s v="voice"/>
    <d v="2025-12-10T00:00:00"/>
    <s v="Wed"/>
    <s v="2025-12-10 17:48:33"/>
    <s v="2025-12-10 17:52:19"/>
    <s v="SUR"/>
    <n v="17"/>
    <s v="0287729016"/>
    <s v="SYNNEX"/>
    <s v="Out"/>
    <m/>
    <m/>
    <s v="Agent Ended"/>
    <x v="2"/>
    <s v="Resolved"/>
  </r>
  <r>
    <s v="Call"/>
    <s v="voice"/>
    <d v="2025-12-10T00:00:00"/>
    <s v="Wed"/>
    <s v="2025-12-10 17:47:12"/>
    <s v="2025-12-10 17:49:35"/>
    <s v="SUR"/>
    <n v="17"/>
    <s v="0287729016"/>
    <s v="SYNNEX"/>
    <s v="Out"/>
    <m/>
    <m/>
    <s v="Agent Ended"/>
    <x v="0"/>
    <s v="Resolved"/>
  </r>
  <r>
    <s v="Call"/>
    <s v="IVR_SUR-Retail &amp; Sales support"/>
    <d v="2025-12-10T00:00:00"/>
    <s v="Wed"/>
    <s v="2025-12-10 17:45:19"/>
    <s v="2025-12-10 17:56:14"/>
    <s v="SUR"/>
    <n v="17"/>
    <s v="22392338"/>
    <s v="SYNNEX"/>
    <s v="In"/>
    <m/>
    <m/>
    <s v="Customer Ended"/>
    <x v="1"/>
    <s v="Resolved"/>
  </r>
  <r>
    <s v="Call"/>
    <s v="voice"/>
    <d v="2025-12-10T00:00:00"/>
    <s v="Wed"/>
    <s v="2025-12-10 17:05:43"/>
    <s v="2025-12-10 17:10:34"/>
    <s v="SUR"/>
    <n v="17"/>
    <s v="0910000007"/>
    <s v="SYNNEX"/>
    <s v="Out"/>
    <m/>
    <m/>
    <s v="Customer Ended"/>
    <x v="1"/>
    <s v="Resolved"/>
  </r>
  <r>
    <s v="Call"/>
    <s v="voice"/>
    <d v="2025-12-10T00:00:00"/>
    <s v="Wed"/>
    <s v="2025-12-10 16:00:20"/>
    <s v="2025-12-10 16:06:17"/>
    <s v="SUR"/>
    <n v="16"/>
    <s v="0931863495"/>
    <s v="SYNNEX"/>
    <s v="Out"/>
    <m/>
    <m/>
    <s v="Customer Ended"/>
    <x v="1"/>
    <s v="Resolved"/>
  </r>
  <r>
    <s v="Call"/>
    <s v="voice"/>
    <d v="2025-12-10T00:00:00"/>
    <s v="Wed"/>
    <s v="2025-12-10 15:13:12"/>
    <s v="2025-12-10 15:16:26"/>
    <s v="SUR"/>
    <n v="15"/>
    <s v="0287729016"/>
    <s v="SYNNEX"/>
    <s v="Out"/>
    <m/>
    <m/>
    <s v="Agent Ended"/>
    <x v="2"/>
    <s v="Resolved"/>
  </r>
  <r>
    <s v="Call"/>
    <s v="IVR_SmartPlus"/>
    <d v="2025-12-10T00:00:00"/>
    <s v="Wed"/>
    <s v="2025-12-10 14:39:25"/>
    <s v="2025-12-10 14:44:41"/>
    <s v="SOLUTO"/>
    <n v="14"/>
    <s v="0989572001"/>
    <s v="FET"/>
    <s v="In"/>
    <m/>
    <m/>
    <s v="Agent Ended"/>
    <x v="2"/>
    <s v="Resolved"/>
  </r>
  <r>
    <s v="Call"/>
    <s v="IVR_SUR-Retail &amp; Sales support"/>
    <d v="2025-12-10T00:00:00"/>
    <s v="Wed"/>
    <s v="2025-12-10 14:29:47"/>
    <s v="2025-12-10 14:34:47"/>
    <s v="SUR"/>
    <n v="14"/>
    <s v="0956367123"/>
    <s v="SYNNEX"/>
    <s v="In"/>
    <m/>
    <m/>
    <s v="Customer Ended"/>
    <x v="7"/>
    <s v="Resolved"/>
  </r>
  <r>
    <s v="Call"/>
    <s v="voice"/>
    <d v="2025-12-10T00:00:00"/>
    <s v="Wed"/>
    <s v="2025-12-10 14:21:28"/>
    <s v="2025-12-10 14:29:10"/>
    <s v="SUR"/>
    <n v="14"/>
    <s v="055339123"/>
    <s v="SYNNEX"/>
    <s v="Out"/>
    <m/>
    <m/>
    <s v="Customer Ended"/>
    <x v="2"/>
    <s v="Resolved"/>
  </r>
  <r>
    <s v="Call"/>
    <s v="voice"/>
    <d v="2025-12-10T00:00:00"/>
    <s v="Wed"/>
    <s v="2025-12-10 14:02:45"/>
    <s v="2025-12-10 14:09:50"/>
    <s v="SUR"/>
    <n v="14"/>
    <s v="0425298208"/>
    <s v="SYNNEX"/>
    <s v="Out"/>
    <m/>
    <m/>
    <s v="Agent Ended"/>
    <x v="2"/>
    <s v="Resolved"/>
  </r>
  <r>
    <s v="Call"/>
    <s v="voice"/>
    <d v="2025-12-10T00:00:00"/>
    <s v="Wed"/>
    <s v="2025-12-10 13:27:22"/>
    <s v="2025-12-10 13:28:53"/>
    <s v="SUR"/>
    <n v="13"/>
    <s v="0922825228"/>
    <s v="SYNNEX"/>
    <s v="Out"/>
    <m/>
    <m/>
    <s v="Customer Ended"/>
    <x v="8"/>
    <s v="Resolved"/>
  </r>
  <r>
    <s v="Call"/>
    <s v="voice"/>
    <d v="2025-12-10T00:00:00"/>
    <s v="Wed"/>
    <s v="2025-12-10 13:24:45"/>
    <s v="2025-12-10 13:27:07"/>
    <s v="SUR"/>
    <n v="13"/>
    <s v="0966039093"/>
    <s v="SYNNEX"/>
    <s v="Out"/>
    <m/>
    <m/>
    <s v="Agent Ended"/>
    <x v="8"/>
    <s v="Resolved"/>
  </r>
  <r>
    <s v="Call"/>
    <s v="voice"/>
    <d v="2025-12-10T00:00:00"/>
    <s v="Wed"/>
    <s v="2025-12-10 13:13:29"/>
    <s v="2025-12-10 13:18:37"/>
    <s v="SUR"/>
    <n v="13"/>
    <s v="0424513979"/>
    <s v="SYNNEX"/>
    <s v="Out"/>
    <m/>
    <m/>
    <s v="Customer Ended"/>
    <x v="1"/>
    <s v="Resolved"/>
  </r>
  <r>
    <s v="Call"/>
    <s v="voice"/>
    <d v="2025-12-10T00:00:00"/>
    <s v="Wed"/>
    <s v="2025-12-10 13:12:34"/>
    <s v="2025-12-10 13:13:45"/>
    <s v="SUR"/>
    <n v="13"/>
    <s v="0906781080"/>
    <s v="SYNNEX"/>
    <s v="Out"/>
    <m/>
    <m/>
    <s v="Agent Ended"/>
    <x v="8"/>
    <s v="Resolved"/>
  </r>
  <r>
    <s v="Call"/>
    <s v="voice"/>
    <d v="2025-12-10T00:00:00"/>
    <s v="Wed"/>
    <s v="2025-12-10 12:51:20"/>
    <s v="2025-12-10 12:53:33"/>
    <s v="SUR"/>
    <n v="12"/>
    <s v="0903697695"/>
    <s v="SYNNEX"/>
    <s v="Out"/>
    <m/>
    <m/>
    <s v="Agent Ended"/>
    <x v="8"/>
    <s v="Resolved"/>
  </r>
  <r>
    <s v="Chat"/>
    <s v="ios_device"/>
    <d v="2025-12-10T00:00:00"/>
    <s v="Wed"/>
    <s v="2025-12-10 12:50:06"/>
    <s v="2025-12-10 12:52:30"/>
    <s v="SOLUTO"/>
    <n v="12"/>
    <s v="0910348938"/>
    <s v="CHT_HOME"/>
    <s v="In"/>
    <s v="嗨，我想問問題！"/>
    <s v="Technical Support"/>
    <s v="Agent Ended"/>
    <x v="10"/>
    <s v="Resolved"/>
  </r>
  <r>
    <s v="Call"/>
    <s v="voice"/>
    <d v="2025-12-10T00:00:00"/>
    <s v="Wed"/>
    <s v="2025-12-10 12:48:24"/>
    <s v="2025-12-10 12:49:53"/>
    <s v="SUR"/>
    <n v="12"/>
    <s v="0966509539"/>
    <s v="SYNNEX"/>
    <s v="Out"/>
    <m/>
    <m/>
    <s v="Agent Ended"/>
    <x v="8"/>
    <s v="Resolved"/>
  </r>
  <r>
    <s v="Call"/>
    <s v="voice"/>
    <d v="2025-12-10T00:00:00"/>
    <s v="Wed"/>
    <s v="2025-12-10 12:43:06"/>
    <s v="2025-12-10 12:47:01"/>
    <s v="SUR"/>
    <n v="12"/>
    <s v="0989987525"/>
    <s v="SYNNEX"/>
    <s v="Out"/>
    <m/>
    <m/>
    <s v="Agent Ended"/>
    <x v="1"/>
    <s v="Resolved"/>
  </r>
  <r>
    <s v="Call"/>
    <s v="voice"/>
    <d v="2025-12-10T00:00:00"/>
    <s v="Wed"/>
    <s v="2025-12-10 12:38:43"/>
    <s v="2025-12-10 12:40:42"/>
    <s v="SUR"/>
    <n v="12"/>
    <s v="0975929251"/>
    <s v="SYNNEX"/>
    <s v="Out"/>
    <m/>
    <m/>
    <s v="Agent Ended"/>
    <x v="8"/>
    <s v="Resolved"/>
  </r>
  <r>
    <s v="Call"/>
    <s v="In-App Voip Call"/>
    <d v="2025-12-10T00:00:00"/>
    <s v="Wed"/>
    <s v="2025-12-10 10:32:35"/>
    <s v="2025-12-10 11:42:05"/>
    <s v="SOLUTO"/>
    <n v="10"/>
    <s v="0963433068"/>
    <s v="DEX"/>
    <s v="In"/>
    <m/>
    <m/>
    <s v="Agent Ended"/>
    <x v="1"/>
    <s v="Resolved"/>
  </r>
  <r>
    <s v="Call"/>
    <s v="In-App Voip Call"/>
    <d v="2025-12-10T00:00:00"/>
    <s v="Wed"/>
    <s v="2025-12-10 08:23:56"/>
    <s v="2025-12-10 08:39:59"/>
    <s v="SOLUTO"/>
    <n v="8"/>
    <s v="0963433068"/>
    <s v="DEX"/>
    <s v="In"/>
    <m/>
    <m/>
    <s v="Agent Ended"/>
    <x v="4"/>
    <s v="Resolved"/>
  </r>
  <r>
    <s v="Chat"/>
    <s v="ios_device"/>
    <d v="2025-12-10T00:00:00"/>
    <s v="Wed"/>
    <s v="2025-12-10 08:17:29"/>
    <s v="2025-12-10 08:18:23"/>
    <s v="SOLUTO"/>
    <n v="8"/>
    <s v="0963433068"/>
    <s v="DEX"/>
    <s v="In"/>
    <s v="Tech support"/>
    <s v="Technical Support"/>
    <s v="Agent Ended"/>
    <x v="10"/>
    <s v="Resolved"/>
  </r>
  <r>
    <s v="Call"/>
    <s v="In-App Voip Call"/>
    <d v="2025-12-10T00:00:00"/>
    <s v="Wed"/>
    <s v="2025-12-10 07:11:10"/>
    <s v="2025-12-10 08:09:04"/>
    <s v="SOLUTO"/>
    <n v="7"/>
    <s v="0963433068"/>
    <s v="DEX"/>
    <s v="In"/>
    <m/>
    <m/>
    <s v="Agent Ended"/>
    <x v="4"/>
    <s v="Resolved"/>
  </r>
  <r>
    <s v="Call"/>
    <s v="In-App Voip Call"/>
    <d v="2025-12-10T00:00:00"/>
    <s v="Wed"/>
    <s v="2025-12-10 02:20:47"/>
    <s v="2025-12-10 03:53:34"/>
    <s v="SOLUTO"/>
    <n v="2"/>
    <s v="0937627771"/>
    <s v="SYNNEX"/>
    <s v="In"/>
    <m/>
    <m/>
    <s v="Agent Ended"/>
    <x v="4"/>
    <s v="Resolved"/>
  </r>
  <r>
    <s v="Call"/>
    <s v="IVR_HappyTech"/>
    <d v="2025-12-09T00:00:00"/>
    <s v="Tue"/>
    <s v="2025-12-09 22:44:41"/>
    <s v="2025-12-09 23:20:37"/>
    <s v="SOLUTO"/>
    <n v="22"/>
    <s v="0910968075"/>
    <s v="CHT"/>
    <s v="In"/>
    <m/>
    <m/>
    <s v="Agent Ended"/>
    <x v="0"/>
    <s v="Resolved"/>
  </r>
  <r>
    <s v="Call"/>
    <s v="In-App Voip Call"/>
    <d v="2025-12-09T00:00:00"/>
    <s v="Tue"/>
    <s v="2025-12-09 22:13:28"/>
    <s v="2025-12-09 22:35:51"/>
    <s v="SOLUTO"/>
    <n v="22"/>
    <s v="0963433068"/>
    <s v="DEX"/>
    <s v="In"/>
    <m/>
    <m/>
    <s v="Agent Ended"/>
    <x v="6"/>
    <s v="Resolved"/>
  </r>
  <r>
    <s v="Call"/>
    <s v="voice"/>
    <d v="2025-12-09T00:00:00"/>
    <s v="Tue"/>
    <s v="2025-12-09 20:26:33"/>
    <s v="2025-12-09 20:30:47"/>
    <s v="SUR"/>
    <n v="20"/>
    <s v="077808966"/>
    <s v="SYNNEX"/>
    <s v="Out"/>
    <m/>
    <m/>
    <s v="Agent Ended"/>
    <x v="6"/>
    <s v="Resolved"/>
  </r>
  <r>
    <s v="Call"/>
    <s v="voice"/>
    <d v="2025-12-09T00:00:00"/>
    <s v="Tue"/>
    <s v="2025-12-09 19:06:28"/>
    <s v="2025-12-09 19:10:51"/>
    <s v="SUR"/>
    <n v="19"/>
    <s v="073415887"/>
    <s v="SYNNEX"/>
    <s v="Out"/>
    <m/>
    <m/>
    <s v="Agent Ended"/>
    <x v="0"/>
    <s v="Resolved"/>
  </r>
  <r>
    <s v="Call"/>
    <s v="IVR_SmartPlus"/>
    <d v="2025-12-09T00:00:00"/>
    <s v="Tue"/>
    <s v="2025-12-09 18:50:47"/>
    <s v="2025-12-09 18:52:11"/>
    <s v="SOLUTO"/>
    <n v="18"/>
    <s v="0975038006"/>
    <s v="FET"/>
    <s v="In"/>
    <m/>
    <m/>
    <s v="Agent Ended"/>
    <x v="6"/>
    <s v="Resolved"/>
  </r>
  <r>
    <s v="Call"/>
    <s v="IVR_SUR-Retail &amp; Sales support"/>
    <d v="2025-12-09T00:00:00"/>
    <s v="Tue"/>
    <s v="2025-12-09 18:38:58"/>
    <s v="2025-12-09 18:49:20"/>
    <s v="SUR"/>
    <n v="18"/>
    <s v="29588068"/>
    <s v="SYNNEX"/>
    <s v="In"/>
    <m/>
    <m/>
    <s v="Agent Ended"/>
    <x v="6"/>
    <s v="Resolved"/>
  </r>
  <r>
    <s v="Call"/>
    <s v="voice"/>
    <d v="2025-12-09T00:00:00"/>
    <s v="Tue"/>
    <s v="2025-12-09 18:00:35"/>
    <s v="2025-12-09 18:04:11"/>
    <s v="SUR"/>
    <n v="18"/>
    <s v="0229588068"/>
    <s v="SYNNEX"/>
    <s v="Out"/>
    <m/>
    <m/>
    <s v="Agent Ended"/>
    <x v="6"/>
    <s v="Resolved"/>
  </r>
  <r>
    <s v="Call"/>
    <s v="IVR_SUR-Retail &amp; Sales support"/>
    <d v="2025-12-09T00:00:00"/>
    <s v="Tue"/>
    <s v="2025-12-09 17:51:44"/>
    <s v="2025-12-09 17:58:07"/>
    <s v="SUR"/>
    <n v="17"/>
    <s v="073415887"/>
    <s v="SYNNEX"/>
    <s v="In"/>
    <m/>
    <m/>
    <s v="Agent Ended"/>
    <x v="6"/>
    <s v="Resolved"/>
  </r>
  <r>
    <s v="Call"/>
    <s v="voice"/>
    <d v="2025-12-09T00:00:00"/>
    <s v="Tue"/>
    <s v="2025-12-09 17:43:35"/>
    <s v="2025-12-09 17:49:43"/>
    <s v="SUR"/>
    <n v="17"/>
    <s v="034016005"/>
    <s v="SYNNEX"/>
    <s v="Out"/>
    <m/>
    <m/>
    <s v="Agent Ended"/>
    <x v="2"/>
    <s v="Resolved"/>
  </r>
  <r>
    <s v="Call"/>
    <s v="voice"/>
    <d v="2025-12-09T00:00:00"/>
    <s v="Tue"/>
    <s v="2025-12-09 17:41:57"/>
    <s v="2025-12-09 17:47:49"/>
    <s v="SUR"/>
    <n v="17"/>
    <s v="034511939"/>
    <s v="SYNNEX"/>
    <s v="Out"/>
    <m/>
    <m/>
    <s v="Customer Ended"/>
    <x v="1"/>
    <s v="Resolved"/>
  </r>
  <r>
    <s v="Call"/>
    <s v="voice"/>
    <d v="2025-12-09T00:00:00"/>
    <s v="Tue"/>
    <s v="2025-12-09 17:32:07"/>
    <s v="2025-12-09 17:37:15"/>
    <s v="SUR"/>
    <n v="17"/>
    <s v="0928753983"/>
    <s v="SYNNEX"/>
    <s v="Out"/>
    <m/>
    <m/>
    <s v="Agent Ended"/>
    <x v="2"/>
    <s v="Resolved"/>
  </r>
  <r>
    <s v="Call"/>
    <s v="voice"/>
    <d v="2025-12-09T00:00:00"/>
    <s v="Tue"/>
    <s v="2025-12-09 17:23:08"/>
    <s v="2025-12-09 17:27:29"/>
    <s v="SUR"/>
    <n v="17"/>
    <s v="052251888"/>
    <s v="SYNNEX"/>
    <s v="Out"/>
    <m/>
    <m/>
    <s v="Agent Ended"/>
    <x v="0"/>
    <s v="Resolved"/>
  </r>
  <r>
    <s v="Call"/>
    <s v="IVR_SUR-Retail &amp; Sales support"/>
    <d v="2025-12-09T00:00:00"/>
    <s v="Tue"/>
    <s v="2025-12-09 17:03:43"/>
    <s v="2025-12-09 17:06:12"/>
    <s v="SUR"/>
    <n v="17"/>
    <s v="0911863934"/>
    <s v="SYNNEX"/>
    <s v="In"/>
    <m/>
    <m/>
    <s v="Agent Ended"/>
    <x v="6"/>
    <s v="Resolved"/>
  </r>
  <r>
    <s v="Call"/>
    <s v="voice"/>
    <d v="2025-12-09T00:00:00"/>
    <s v="Tue"/>
    <s v="2025-12-09 17:02:57"/>
    <s v="2025-12-09 17:08:16"/>
    <s v="SUR"/>
    <n v="17"/>
    <s v="063303229"/>
    <s v="SYNNEX"/>
    <s v="Out"/>
    <m/>
    <m/>
    <s v="Agent Ended"/>
    <x v="1"/>
    <s v="Resolved"/>
  </r>
  <r>
    <s v="Chat"/>
    <s v="ios_device"/>
    <d v="2025-12-09T00:00:00"/>
    <s v="Tue"/>
    <s v="2025-12-09 16:42:41"/>
    <s v="2025-12-09 16:49:29"/>
    <s v="SOLUTO"/>
    <n v="16"/>
    <s v="0988920779"/>
    <s v="CHT_HOME"/>
    <s v="In"/>
    <s v="嗨，我想問問題！"/>
    <s v="Technical Support"/>
    <s v="Customer Ended"/>
    <x v="6"/>
    <s v="Resolved"/>
  </r>
  <r>
    <s v="Chat"/>
    <s v="ios_device"/>
    <d v="2025-12-09T00:00:00"/>
    <s v="Tue"/>
    <s v="2025-12-09 16:42:20"/>
    <s v="2025-12-09 16:42:45"/>
    <s v="SOLUTO"/>
    <n v="16"/>
    <s v="0988920779"/>
    <s v="CHT_HOME"/>
    <s v="In"/>
    <s v="嗨，我想問問題！"/>
    <s v="Technical Support"/>
    <s v="Reassigned"/>
    <x v="10"/>
    <s v="Resolved"/>
  </r>
  <r>
    <s v="Chat"/>
    <s v="ios_device"/>
    <d v="2025-12-09T00:00:00"/>
    <s v="Tue"/>
    <s v="2025-12-09 16:34:50"/>
    <s v="2025-12-09 16:41:27"/>
    <s v="SOLUTO"/>
    <n v="16"/>
    <s v="0988920779"/>
    <s v="CHT_HOME"/>
    <s v="In"/>
    <s v="嗨，我想問問題！"/>
    <s v="Technical Support"/>
    <s v="Customer Ended"/>
    <x v="10"/>
    <s v="Resolved"/>
  </r>
  <r>
    <s v="Chat"/>
    <s v="ios_device"/>
    <d v="2025-12-09T00:00:00"/>
    <s v="Tue"/>
    <s v="2025-12-09 16:28:20"/>
    <s v="2025-12-09 16:28:58"/>
    <s v="SOLUTO"/>
    <n v="16"/>
    <s v="0988920779"/>
    <s v="CHT_HOME"/>
    <s v="In"/>
    <s v="嗨，我想問問題！"/>
    <s v="Technical Support"/>
    <s v="Agent Ended"/>
    <x v="10"/>
    <s v="Resolved"/>
  </r>
  <r>
    <s v="Call"/>
    <s v="IVR_SUR-Retail &amp; Sales support"/>
    <d v="2025-12-09T00:00:00"/>
    <s v="Tue"/>
    <s v="2025-12-09 16:13:48"/>
    <s v="2025-12-09 16:21:45"/>
    <s v="SUR"/>
    <n v="16"/>
    <s v="079623938"/>
    <s v="SYNNEX"/>
    <s v="In"/>
    <m/>
    <m/>
    <s v="Customer Ended"/>
    <x v="1"/>
    <s v="Resolved"/>
  </r>
  <r>
    <s v="Call"/>
    <s v="voice"/>
    <d v="2025-12-09T00:00:00"/>
    <s v="Tue"/>
    <s v="2025-12-09 16:11:57"/>
    <s v="2025-12-09 16:14:34"/>
    <s v="SUR"/>
    <n v="16"/>
    <s v="0426228099"/>
    <s v="SYNNEX"/>
    <s v="Out"/>
    <m/>
    <m/>
    <s v="Agent Ended"/>
    <x v="6"/>
    <s v="Resolved"/>
  </r>
  <r>
    <s v="Call"/>
    <s v="voice"/>
    <d v="2025-12-09T00:00:00"/>
    <s v="Tue"/>
    <s v="2025-12-09 16:09:16"/>
    <s v="2025-12-09 16:12:32"/>
    <s v="SUR"/>
    <n v="16"/>
    <s v="0987651775"/>
    <s v="SYNNEX"/>
    <s v="Out"/>
    <m/>
    <m/>
    <s v="Agent Ended"/>
    <x v="1"/>
    <s v="Resolved"/>
  </r>
  <r>
    <s v="Call"/>
    <s v="voice"/>
    <d v="2025-12-09T00:00:00"/>
    <s v="Tue"/>
    <s v="2025-12-09 16:02:35"/>
    <s v="2025-12-09 16:07:12"/>
    <s v="SUR"/>
    <n v="16"/>
    <s v="0987651775"/>
    <s v="SYNNEX"/>
    <s v="Out"/>
    <m/>
    <m/>
    <s v="Agent Ended"/>
    <x v="1"/>
    <s v="Resolved"/>
  </r>
  <r>
    <s v="Call"/>
    <s v="voice"/>
    <d v="2025-12-09T00:00:00"/>
    <s v="Tue"/>
    <s v="2025-12-09 15:42:41"/>
    <s v="2025-12-09 15:48:31"/>
    <s v="SUR"/>
    <n v="15"/>
    <s v="0426228099"/>
    <s v="SYNNEX"/>
    <s v="Out"/>
    <m/>
    <m/>
    <s v="Agent Ended"/>
    <x v="6"/>
    <s v="Resolved"/>
  </r>
  <r>
    <s v="Call"/>
    <s v="voice"/>
    <d v="2025-12-09T00:00:00"/>
    <s v="Tue"/>
    <s v="2025-12-09 15:04:12"/>
    <s v="2025-12-09 15:08:16"/>
    <s v="SUR"/>
    <n v="15"/>
    <s v="0983782775"/>
    <s v="SYNNEX"/>
    <s v="Out"/>
    <m/>
    <m/>
    <s v="Customer Ended"/>
    <x v="1"/>
    <s v="Resolved"/>
  </r>
  <r>
    <s v="Call"/>
    <s v="IVR_SUR-Retail &amp; Sales support"/>
    <d v="2025-12-09T00:00:00"/>
    <s v="Tue"/>
    <s v="2025-12-09 13:59:38"/>
    <s v="2025-12-09 14:03:01"/>
    <s v="SUR"/>
    <n v="13"/>
    <s v="063303229"/>
    <s v="SYNNEX"/>
    <s v="In"/>
    <m/>
    <m/>
    <s v="Agent Ended"/>
    <x v="1"/>
    <s v="Resolved"/>
  </r>
  <r>
    <s v="Call"/>
    <s v="IVR_SUR-Retail &amp; Sales support"/>
    <d v="2025-12-09T00:00:00"/>
    <s v="Tue"/>
    <s v="2025-12-09 13:40:15"/>
    <s v="2025-12-09 13:55:02"/>
    <s v="SUR"/>
    <n v="13"/>
    <s v="0980045518"/>
    <s v="SYNNEX"/>
    <s v="In"/>
    <m/>
    <m/>
    <s v="Agent Ended"/>
    <x v="1"/>
    <s v="Resolved"/>
  </r>
  <r>
    <s v="Call"/>
    <s v="voice"/>
    <d v="2025-12-09T00:00:00"/>
    <s v="Tue"/>
    <s v="2025-12-09 13:35:14"/>
    <s v="2025-12-09 13:38:57"/>
    <s v="SUR"/>
    <n v="13"/>
    <s v="063303229"/>
    <s v="SYNNEX"/>
    <s v="Out"/>
    <m/>
    <m/>
    <s v="Customer Ended"/>
    <x v="1"/>
    <s v="Resolved"/>
  </r>
  <r>
    <s v="Call"/>
    <s v="voice"/>
    <d v="2025-12-09T00:00:00"/>
    <s v="Tue"/>
    <s v="2025-12-09 12:54:01"/>
    <s v="2025-12-09 13:00:32"/>
    <s v="SUR"/>
    <n v="12"/>
    <s v="048385899"/>
    <s v="SYNNEX"/>
    <s v="Out"/>
    <m/>
    <m/>
    <s v="Agent Ended"/>
    <x v="2"/>
    <s v="Resolved"/>
  </r>
  <r>
    <s v="Call"/>
    <s v="voice"/>
    <d v="2025-12-09T00:00:00"/>
    <s v="Tue"/>
    <s v="2025-12-09 12:43:23"/>
    <s v="2025-12-09 12:47:11"/>
    <s v="SUR"/>
    <n v="12"/>
    <s v="0424610058"/>
    <s v="SYNNEX"/>
    <s v="Out"/>
    <m/>
    <m/>
    <s v="Agent Ended"/>
    <x v="2"/>
    <s v="Resolved"/>
  </r>
  <r>
    <s v="Call"/>
    <s v="voice"/>
    <d v="2025-12-09T00:00:00"/>
    <s v="Tue"/>
    <s v="2025-12-09 12:27:24"/>
    <s v="2025-12-09 12:33:09"/>
    <s v="SUR"/>
    <n v="12"/>
    <s v="033151689"/>
    <s v="SYNNEX"/>
    <s v="Out"/>
    <m/>
    <m/>
    <s v="Customer Ended"/>
    <x v="7"/>
    <s v="Resolved"/>
  </r>
  <r>
    <s v="Call"/>
    <s v="voice"/>
    <d v="2025-12-09T00:00:00"/>
    <s v="Tue"/>
    <s v="2025-12-09 12:27:08"/>
    <s v="2025-12-09 12:30:14"/>
    <s v="SUR"/>
    <n v="12"/>
    <s v="0987651775"/>
    <s v="SYNNEX"/>
    <s v="Out"/>
    <m/>
    <m/>
    <s v="Customer Ended"/>
    <x v="1"/>
    <s v="Resolved"/>
  </r>
  <r>
    <s v="Call"/>
    <s v="voice"/>
    <d v="2025-12-09T00:00:00"/>
    <s v="Tue"/>
    <s v="2025-12-09 12:18:09"/>
    <s v="2025-12-09 12:23:35"/>
    <s v="SUR"/>
    <n v="12"/>
    <s v="0287729016"/>
    <s v="SYNNEX"/>
    <s v="Out"/>
    <m/>
    <m/>
    <s v="Agent Ended"/>
    <x v="1"/>
    <s v="Resolved"/>
  </r>
  <r>
    <s v="Call"/>
    <s v="IVR_SmartPlus"/>
    <d v="2025-12-09T00:00:00"/>
    <s v="Tue"/>
    <s v="2025-12-09 11:33:03"/>
    <s v="2025-12-09 11:58:03"/>
    <s v="SOLUTO"/>
    <n v="11"/>
    <s v="0986128655"/>
    <s v="FET"/>
    <s v="In"/>
    <m/>
    <m/>
    <s v="Agent Ended"/>
    <x v="1"/>
    <s v="Resolved"/>
  </r>
  <r>
    <s v="Call"/>
    <s v="voice"/>
    <d v="2025-12-09T00:00:00"/>
    <s v="Tue"/>
    <s v="2025-12-09 10:42:08"/>
    <s v="2025-12-09 10:45:37"/>
    <s v="SOLUTO"/>
    <n v="10"/>
    <s v="0930081238"/>
    <s v="FET"/>
    <s v="Out"/>
    <m/>
    <m/>
    <s v="Customer Ended"/>
    <x v="1"/>
    <s v="Resolved"/>
  </r>
  <r>
    <s v="Call"/>
    <s v="IVR_SmartPlus"/>
    <d v="2025-12-09T00:00:00"/>
    <s v="Tue"/>
    <s v="2025-12-09 10:29:45"/>
    <s v="2025-12-09 10:38:07"/>
    <s v="SOLUTO"/>
    <n v="10"/>
    <s v="0930081238"/>
    <s v="FET"/>
    <s v="In"/>
    <m/>
    <m/>
    <s v="Agent Ended"/>
    <x v="1"/>
    <s v="Resolved"/>
  </r>
  <r>
    <s v="Chat"/>
    <s v="android_device"/>
    <d v="2025-12-09T00:00:00"/>
    <s v="Tue"/>
    <s v="2025-12-09 09:49:24"/>
    <s v="2025-12-09 09:52:05"/>
    <s v="SOLUTO"/>
    <n v="9"/>
    <s v="0970256622"/>
    <s v="CHT_HOME"/>
    <s v="In"/>
    <s v="Technical Support"/>
    <s v="Technical Support"/>
    <s v="Customer Ended"/>
    <x v="10"/>
    <s v="Resolved"/>
  </r>
  <r>
    <s v="Call"/>
    <s v="IVR_SmartPlus"/>
    <d v="2025-12-08T00:00:00"/>
    <s v="Mon"/>
    <s v="2025-12-08 21:35:26"/>
    <s v="2025-12-08 21:44:44"/>
    <s v="SOLUTO"/>
    <n v="21"/>
    <s v="0986128655"/>
    <s v="FET"/>
    <s v="In"/>
    <m/>
    <m/>
    <s v="Agent Ended"/>
    <x v="5"/>
    <s v="Resolved"/>
  </r>
  <r>
    <s v="Call"/>
    <s v="In-App Voip Call"/>
    <d v="2025-12-08T00:00:00"/>
    <s v="Mon"/>
    <s v="2025-12-08 21:26:55"/>
    <s v="2025-12-08 21:33:56"/>
    <s v="SOLUTO"/>
    <n v="21"/>
    <s v="0915951112"/>
    <s v="DEX"/>
    <s v="In"/>
    <m/>
    <m/>
    <s v="Agent Ended"/>
    <x v="5"/>
    <s v="Resolved"/>
  </r>
  <r>
    <s v="Call"/>
    <s v="In-App Voip Call"/>
    <d v="2025-12-08T00:00:00"/>
    <s v="Mon"/>
    <s v="2025-12-08 21:01:25"/>
    <s v="2025-12-08 21:07:39"/>
    <s v="SOLUTO"/>
    <n v="21"/>
    <s v="0910181304"/>
    <s v="DEX"/>
    <s v="In"/>
    <m/>
    <m/>
    <s v="Agent Ended"/>
    <x v="6"/>
    <s v="Resolved"/>
  </r>
  <r>
    <s v="Call"/>
    <s v="In-App Voip Call"/>
    <d v="2025-12-08T00:00:00"/>
    <s v="Mon"/>
    <s v="2025-12-08 19:59:39"/>
    <s v="2025-12-08 21:00:49"/>
    <s v="SOLUTO"/>
    <n v="19"/>
    <s v="0910181304"/>
    <s v="DEX"/>
    <s v="In"/>
    <m/>
    <m/>
    <s v="Agent Ended"/>
    <x v="2"/>
    <s v="Resolved"/>
  </r>
  <r>
    <s v="Call"/>
    <s v="IVR_SUR-Retail &amp; Sales support"/>
    <d v="2025-12-08T00:00:00"/>
    <s v="Mon"/>
    <s v="2025-12-08 19:58:12"/>
    <s v="2025-12-08 20:04:42"/>
    <s v="SUR"/>
    <n v="19"/>
    <s v="0424610058"/>
    <s v="SYNNEX"/>
    <s v="In"/>
    <m/>
    <m/>
    <s v="Agent Ended"/>
    <x v="6"/>
    <s v="Resolved"/>
  </r>
  <r>
    <s v="Call"/>
    <s v="IVR_SUR-Retail &amp; Sales support"/>
    <d v="2025-12-08T00:00:00"/>
    <s v="Mon"/>
    <s v="2025-12-08 19:03:21"/>
    <s v="2025-12-08 19:06:04"/>
    <s v="SUR"/>
    <n v="19"/>
    <s v="29652199"/>
    <s v="SYNNEX"/>
    <s v="In"/>
    <m/>
    <m/>
    <s v="Customer Ended"/>
    <x v="7"/>
    <s v="Resolved"/>
  </r>
  <r>
    <s v="Call"/>
    <s v="IVR_SUR-Retail &amp; Sales support"/>
    <d v="2025-12-08T00:00:00"/>
    <s v="Mon"/>
    <s v="2025-12-08 18:52:02"/>
    <s v="2025-12-08 19:00:15"/>
    <s v="SUR"/>
    <n v="18"/>
    <s v="29652199"/>
    <s v="SYNNEX"/>
    <s v="In"/>
    <m/>
    <m/>
    <s v="Agent Ended"/>
    <x v="5"/>
    <s v="Resolved"/>
  </r>
  <r>
    <s v="Call"/>
    <s v="voice"/>
    <d v="2025-12-08T00:00:00"/>
    <s v="Mon"/>
    <s v="2025-12-08 17:46:32"/>
    <s v="2025-12-08 17:49:12"/>
    <s v="SUR"/>
    <n v="17"/>
    <s v="0968625158"/>
    <s v="SYNNEX"/>
    <s v="Out"/>
    <m/>
    <m/>
    <s v="Agent Ended"/>
    <x v="3"/>
    <s v="Resolved"/>
  </r>
  <r>
    <s v="Call"/>
    <s v="voice"/>
    <d v="2025-12-08T00:00:00"/>
    <s v="Mon"/>
    <s v="2025-12-08 17:37:07"/>
    <s v="2025-12-08 17:39:48"/>
    <s v="SUR"/>
    <n v="17"/>
    <s v="0968625158"/>
    <s v="SYNNEX"/>
    <s v="Out"/>
    <m/>
    <m/>
    <s v="Agent Ended"/>
    <x v="3"/>
    <s v="Resolved"/>
  </r>
  <r>
    <s v="Call"/>
    <s v="voice"/>
    <d v="2025-12-08T00:00:00"/>
    <s v="Mon"/>
    <s v="2025-12-08 17:21:49"/>
    <s v="2025-12-08 17:27:32"/>
    <s v="SUR"/>
    <n v="17"/>
    <s v="0987651775"/>
    <s v="SYNNEX"/>
    <s v="Out"/>
    <m/>
    <m/>
    <s v="Customer Ended"/>
    <x v="1"/>
    <s v="Resolved"/>
  </r>
  <r>
    <s v="Call"/>
    <s v="voice"/>
    <d v="2025-12-08T00:00:00"/>
    <s v="Mon"/>
    <s v="2025-12-08 15:50:57"/>
    <s v="2025-12-08 15:57:39"/>
    <s v="SUR"/>
    <n v="15"/>
    <s v="0968770101"/>
    <s v="SYNNEX"/>
    <s v="Out"/>
    <m/>
    <m/>
    <s v="Customer Ended"/>
    <x v="1"/>
    <s v="Resolved"/>
  </r>
  <r>
    <s v="Call"/>
    <s v="voice"/>
    <d v="2025-12-08T00:00:00"/>
    <s v="Mon"/>
    <s v="2025-12-08 15:15:30"/>
    <s v="2025-12-08 15:23:12"/>
    <s v="SUR"/>
    <n v="15"/>
    <s v="034270998"/>
    <s v="SYNNEX"/>
    <s v="Out"/>
    <m/>
    <m/>
    <s v="Agent Ended"/>
    <x v="2"/>
    <s v="Resolved"/>
  </r>
  <r>
    <s v="Call"/>
    <s v="voice"/>
    <d v="2025-12-08T00:00:00"/>
    <s v="Mon"/>
    <s v="2025-12-08 15:11:10"/>
    <s v="2025-12-08 15:14:22"/>
    <s v="SUR"/>
    <n v="15"/>
    <s v="0968770101"/>
    <s v="SYNNEX"/>
    <s v="Out"/>
    <m/>
    <m/>
    <s v="Customer Ended"/>
    <x v="1"/>
    <s v="Resolved"/>
  </r>
  <r>
    <s v="Call"/>
    <s v="IVR_SUR-Retail &amp; Sales support"/>
    <d v="2025-12-08T00:00:00"/>
    <s v="Mon"/>
    <s v="2025-12-08 14:49:01"/>
    <s v="2025-12-08 14:54:42"/>
    <s v="SUR"/>
    <n v="14"/>
    <s v="033151689"/>
    <s v="SYNNEX"/>
    <s v="In"/>
    <m/>
    <m/>
    <s v="Customer Ended"/>
    <x v="7"/>
    <s v="Resolved"/>
  </r>
  <r>
    <s v="Call"/>
    <s v="IVR_SUR-Retail &amp; Sales support"/>
    <d v="2025-12-08T00:00:00"/>
    <s v="Mon"/>
    <s v="2025-12-08 14:47:41"/>
    <s v="2025-12-08 14:59:23"/>
    <s v="SUR"/>
    <n v="14"/>
    <s v="076466658"/>
    <s v="SYNNEX"/>
    <s v="In"/>
    <m/>
    <m/>
    <s v="Customer Ended"/>
    <x v="1"/>
    <s v="Resolved"/>
  </r>
  <r>
    <s v="Call"/>
    <s v="voice"/>
    <d v="2025-12-08T00:00:00"/>
    <s v="Mon"/>
    <s v="2025-12-08 14:23:39"/>
    <s v="2025-12-08 14:27:52"/>
    <s v="SUR"/>
    <n v="14"/>
    <s v="0287729016"/>
    <s v="SYNNEX"/>
    <s v="Out"/>
    <m/>
    <m/>
    <s v="Agent Ended"/>
    <x v="1"/>
    <s v="Resolved"/>
  </r>
  <r>
    <s v="Call"/>
    <s v="voice"/>
    <d v="2025-12-08T00:00:00"/>
    <s v="Mon"/>
    <s v="2025-12-08 13:54:46"/>
    <s v="2025-12-08 13:57:38"/>
    <s v="SUR"/>
    <n v="13"/>
    <s v="0968625158"/>
    <s v="SYNNEX"/>
    <s v="Out"/>
    <m/>
    <m/>
    <s v="Customer Ended"/>
    <x v="3"/>
    <s v="Resolved"/>
  </r>
  <r>
    <s v="Call"/>
    <s v="voice"/>
    <d v="2025-12-08T00:00:00"/>
    <s v="Mon"/>
    <s v="2025-12-08 13:37:39"/>
    <s v="2025-12-08 13:41:25"/>
    <s v="SUR"/>
    <n v="13"/>
    <s v="0287729016"/>
    <s v="SYNNEX"/>
    <s v="Out"/>
    <m/>
    <m/>
    <s v="Customer Ended"/>
    <x v="7"/>
    <s v="Resolved"/>
  </r>
  <r>
    <s v="Call"/>
    <s v="voice"/>
    <d v="2025-12-08T00:00:00"/>
    <s v="Mon"/>
    <s v="2025-12-08 13:24:05"/>
    <s v="2025-12-08 13:28:03"/>
    <s v="SUR"/>
    <n v="13"/>
    <s v="0287729016"/>
    <s v="SYNNEX"/>
    <s v="Out"/>
    <m/>
    <m/>
    <s v="Agent Ended"/>
    <x v="2"/>
    <s v="Resolved"/>
  </r>
  <r>
    <s v="Call"/>
    <s v="voice"/>
    <d v="2025-12-08T00:00:00"/>
    <s v="Mon"/>
    <s v="2025-12-08 13:22:45"/>
    <s v="2025-12-08 13:30:05"/>
    <s v="SUR"/>
    <n v="13"/>
    <s v="077808966"/>
    <s v="SYNNEX"/>
    <s v="Out"/>
    <m/>
    <m/>
    <s v="Agent Ended"/>
    <x v="3"/>
    <s v="Resolved"/>
  </r>
  <r>
    <s v="Call"/>
    <s v="IVR_SUR-Retail &amp; Sales support"/>
    <d v="2025-12-08T00:00:00"/>
    <s v="Mon"/>
    <s v="2025-12-08 12:55:44"/>
    <s v="2025-12-08 13:02:52"/>
    <s v="SUR"/>
    <n v="12"/>
    <s v="035267272"/>
    <s v="SYNNEX"/>
    <s v="In"/>
    <m/>
    <m/>
    <s v="Customer Ended"/>
    <x v="1"/>
    <s v="Resolved"/>
  </r>
  <r>
    <s v="Call"/>
    <s v="voice"/>
    <d v="2025-12-08T00:00:00"/>
    <s v="Mon"/>
    <s v="2025-12-08 12:50:04"/>
    <s v="2025-12-08 12:57:47"/>
    <s v="SUR"/>
    <n v="12"/>
    <s v="0968625158"/>
    <s v="SYNNEX"/>
    <s v="Out"/>
    <m/>
    <m/>
    <s v="Agent Ended"/>
    <x v="3"/>
    <s v="Resolved"/>
  </r>
  <r>
    <s v="Call"/>
    <s v="IVR_SUR-Retail &amp; Sales support"/>
    <d v="2025-12-08T00:00:00"/>
    <s v="Mon"/>
    <s v="2025-12-08 12:34:07"/>
    <s v="2025-12-08 12:43:36"/>
    <s v="SUR"/>
    <n v="12"/>
    <s v="29652199"/>
    <s v="SYNNEX"/>
    <s v="In"/>
    <m/>
    <m/>
    <s v="Customer Ended"/>
    <x v="7"/>
    <s v="Resolved"/>
  </r>
  <r>
    <s v="Call"/>
    <s v="IVR_SUR-Retail &amp; Sales support"/>
    <d v="2025-12-08T00:00:00"/>
    <s v="Mon"/>
    <s v="2025-12-08 12:27:21"/>
    <s v="2025-12-08 12:30:06"/>
    <s v="SUR"/>
    <n v="12"/>
    <s v="29652199"/>
    <s v="SYNNEX"/>
    <s v="In"/>
    <m/>
    <m/>
    <s v="Customer Ended"/>
    <x v="7"/>
    <s v="Resolved"/>
  </r>
  <r>
    <s v="Call"/>
    <s v="voice"/>
    <d v="2025-12-08T00:00:00"/>
    <s v="Mon"/>
    <s v="2025-12-08 12:19:43"/>
    <s v="2025-12-08 12:25:48"/>
    <s v="SUR"/>
    <n v="12"/>
    <s v="052251888"/>
    <s v="SYNNEX"/>
    <s v="Out"/>
    <m/>
    <m/>
    <s v="Customer Ended"/>
    <x v="2"/>
    <s v="Resolved"/>
  </r>
  <r>
    <s v="Call"/>
    <s v="IVR_SUR-Retail &amp; Sales support"/>
    <d v="2025-12-08T00:00:00"/>
    <s v="Mon"/>
    <s v="2025-12-08 12:19:17"/>
    <s v="2025-12-08 12:23:12"/>
    <s v="SUR"/>
    <n v="12"/>
    <s v="29652199"/>
    <s v="SYNNEX"/>
    <s v="In"/>
    <m/>
    <m/>
    <s v="Customer Ended"/>
    <x v="7"/>
    <s v="Resolved"/>
  </r>
  <r>
    <s v="Call"/>
    <s v="IVR_SmartPlus"/>
    <d v="2025-12-08T00:00:00"/>
    <s v="Mon"/>
    <s v="2025-12-08 11:58:09"/>
    <s v="2025-12-08 12:01:51"/>
    <s v="SOLUTO"/>
    <n v="11"/>
    <s v="0981540930"/>
    <s v="FET"/>
    <s v="In"/>
    <m/>
    <m/>
    <s v="Agent Ended"/>
    <x v="3"/>
    <s v="Resolved"/>
  </r>
  <r>
    <s v="Call"/>
    <s v="IVR_SmartPlus"/>
    <d v="2025-12-08T00:00:00"/>
    <s v="Mon"/>
    <s v="2025-12-08 11:55:45"/>
    <s v="2025-12-08 11:58:40"/>
    <s v="SOLUTO"/>
    <n v="11"/>
    <s v="0925269997"/>
    <s v="FET"/>
    <s v="In"/>
    <m/>
    <m/>
    <s v="Agent Ended"/>
    <x v="3"/>
    <s v="Resolved"/>
  </r>
  <r>
    <s v="Call"/>
    <s v="In-App Voip Call"/>
    <d v="2025-12-08T00:00:00"/>
    <s v="Mon"/>
    <s v="2025-12-08 11:54:21"/>
    <s v="2025-12-08 12:06:29"/>
    <s v="SOLUTO"/>
    <n v="11"/>
    <s v="0963433068"/>
    <s v="DEX"/>
    <s v="In"/>
    <m/>
    <m/>
    <s v="Agent Ended"/>
    <x v="1"/>
    <s v="Resolved"/>
  </r>
  <r>
    <s v="Call"/>
    <s v="IVR_HappyTech"/>
    <d v="2025-12-08T00:00:00"/>
    <s v="Mon"/>
    <s v="2025-12-08 11:27:33"/>
    <s v="2025-12-08 11:53:59"/>
    <s v="SOLUTO"/>
    <n v="11"/>
    <s v="0919995430"/>
    <s v="CHT"/>
    <s v="In"/>
    <m/>
    <m/>
    <s v="Agent Ended"/>
    <x v="1"/>
    <s v="Resolved"/>
  </r>
  <r>
    <s v="Call"/>
    <s v="voice"/>
    <d v="2025-12-07T00:00:00"/>
    <s v="Sun"/>
    <s v="2025-12-07 21:51:04"/>
    <s v="2025-12-07 22:11:57"/>
    <s v="SOLUTO"/>
    <n v="21"/>
    <s v="0915951112"/>
    <s v="DEX"/>
    <s v="Out"/>
    <m/>
    <m/>
    <s v="Agent Ended"/>
    <x v="2"/>
    <s v="Resolved"/>
  </r>
  <r>
    <s v="Call"/>
    <s v="IVR_HappyTech"/>
    <d v="2025-12-07T00:00:00"/>
    <s v="Sun"/>
    <s v="2025-12-07 20:51:38"/>
    <s v="2025-12-07 21:19:58"/>
    <s v="SOLUTO"/>
    <n v="20"/>
    <s v="0987158809"/>
    <s v="CHT"/>
    <s v="In"/>
    <m/>
    <m/>
    <s v="Agent Ended"/>
    <x v="2"/>
    <s v="Resolved"/>
  </r>
  <r>
    <s v="Call"/>
    <s v="IVR_SmartPlus"/>
    <d v="2025-12-07T00:00:00"/>
    <s v="Sun"/>
    <s v="2025-12-07 12:24:27"/>
    <s v="2025-12-07 12:31:03"/>
    <s v="SOLUTO"/>
    <n v="12"/>
    <s v="0986128655"/>
    <s v="FET"/>
    <s v="In"/>
    <m/>
    <m/>
    <s v="Agent Ended"/>
    <x v="3"/>
    <s v="Resolved"/>
  </r>
  <r>
    <s v="Call"/>
    <s v="IVR_SmartPlus"/>
    <d v="2025-12-06T00:00:00"/>
    <s v="Sat"/>
    <s v="2025-12-06 23:40:32"/>
    <s v="2025-12-07 00:17:58"/>
    <s v="SOLUTO"/>
    <n v="23"/>
    <s v="0986128655"/>
    <s v="FET"/>
    <s v="In"/>
    <m/>
    <m/>
    <s v="Agent Ended"/>
    <x v="6"/>
    <s v="Resolved"/>
  </r>
  <r>
    <s v="Call"/>
    <s v="IVR_SmartPlus"/>
    <d v="2025-12-06T00:00:00"/>
    <s v="Sat"/>
    <s v="2025-12-06 15:16:46"/>
    <s v="2025-12-06 15:20:05"/>
    <s v="SOLUTO"/>
    <n v="15"/>
    <s v="0967237736"/>
    <s v="FET"/>
    <s v="In"/>
    <m/>
    <m/>
    <s v="Agent Ended"/>
    <x v="3"/>
    <s v="Resolved"/>
  </r>
  <r>
    <s v="Call"/>
    <s v="In-App Voip Call"/>
    <d v="2025-12-06T00:00:00"/>
    <s v="Sat"/>
    <s v="2025-12-06 09:09:05"/>
    <s v="2025-12-06 09:49:44"/>
    <s v="SOLUTO"/>
    <n v="9"/>
    <s v="0963433068"/>
    <s v="DEX"/>
    <s v="In"/>
    <m/>
    <m/>
    <s v="Agent Ended"/>
    <x v="3"/>
    <s v="Resolved"/>
  </r>
  <r>
    <s v="Call"/>
    <s v="In-App Voip Call"/>
    <d v="2025-12-06T00:00:00"/>
    <s v="Sat"/>
    <s v="2025-12-06 05:47:10"/>
    <s v="2025-12-06 07:27:11"/>
    <s v="SOLUTO"/>
    <n v="5"/>
    <s v="0937627771"/>
    <s v="SYNNEX"/>
    <s v="In"/>
    <m/>
    <m/>
    <s v="Agent Ended"/>
    <x v="4"/>
    <s v="Resolved"/>
  </r>
  <r>
    <s v="Chat"/>
    <s v="ios_device"/>
    <d v="2025-12-06T00:00:00"/>
    <s v="Sat"/>
    <s v="2025-12-06 04:24:00"/>
    <s v="2025-12-06 06:04:05"/>
    <s v="SOLUTO"/>
    <n v="4"/>
    <s v="0963433068"/>
    <s v="DEX"/>
    <s v="In"/>
    <s v="Tech support"/>
    <s v="Technical Support"/>
    <s v="Agent Ended"/>
    <x v="10"/>
    <s v="Resolved"/>
  </r>
  <r>
    <s v="Call"/>
    <s v="In-App Voip Call"/>
    <d v="2025-12-06T00:00:00"/>
    <s v="Sat"/>
    <s v="2025-12-06 03:35:51"/>
    <s v="2025-12-06 04:26:43"/>
    <s v="SOLUTO"/>
    <n v="3"/>
    <s v="0963433068"/>
    <s v="DEX"/>
    <s v="In"/>
    <m/>
    <m/>
    <s v="Agent Ended"/>
    <x v="4"/>
    <s v="Resolved"/>
  </r>
  <r>
    <s v="Call"/>
    <s v="In-App Voip Call"/>
    <d v="2025-12-06T00:00:00"/>
    <s v="Sat"/>
    <s v="2025-12-06 03:10:25"/>
    <s v="2025-12-06 03:28:05"/>
    <s v="SOLUTO"/>
    <n v="3"/>
    <s v="0963433068"/>
    <s v="DEX"/>
    <s v="In"/>
    <m/>
    <m/>
    <s v="Agent Ended"/>
    <x v="4"/>
    <s v="Resolved"/>
  </r>
  <r>
    <s v="Call"/>
    <s v="voice"/>
    <d v="2025-12-05T00:00:00"/>
    <s v="Fri"/>
    <s v="2025-12-05 20:24:03"/>
    <s v="2025-12-05 20:28:19"/>
    <s v="SUR"/>
    <n v="20"/>
    <s v="033611515"/>
    <s v="SYNNEX"/>
    <s v="Out"/>
    <m/>
    <m/>
    <s v="Agent Ended"/>
    <x v="6"/>
    <s v="Resolved"/>
  </r>
  <r>
    <s v="Call"/>
    <s v="voice"/>
    <d v="2025-12-05T00:00:00"/>
    <s v="Fri"/>
    <s v="2025-12-05 18:13:47"/>
    <s v="2025-12-05 18:16:01"/>
    <s v="SUR"/>
    <n v="18"/>
    <s v="0423272329"/>
    <s v="SYNNEX"/>
    <s v="Out"/>
    <m/>
    <m/>
    <s v="Customer Ended"/>
    <x v="1"/>
    <s v="Resolved"/>
  </r>
  <r>
    <s v="Call"/>
    <s v="voice"/>
    <d v="2025-12-05T00:00:00"/>
    <s v="Fri"/>
    <s v="2025-12-05 18:04:44"/>
    <s v="2025-12-05 18:17:32"/>
    <s v="SUR"/>
    <n v="18"/>
    <s v="0425298208"/>
    <s v="SYNNEX"/>
    <s v="Out"/>
    <m/>
    <m/>
    <s v="Customer Ended"/>
    <x v="3"/>
    <s v="Resolved"/>
  </r>
  <r>
    <s v="Call"/>
    <s v="IVR_SUR-Claim Service Support"/>
    <d v="2025-12-05T00:00:00"/>
    <s v="Fri"/>
    <s v="2025-12-05 17:29:18"/>
    <s v="2025-12-05 17:47:19"/>
    <s v="SUR"/>
    <n v="17"/>
    <s v="0965666026"/>
    <s v="SYNNEX"/>
    <s v="In"/>
    <m/>
    <m/>
    <s v="Customer Ended"/>
    <x v="1"/>
    <s v="Resolved"/>
  </r>
  <r>
    <s v="Call"/>
    <s v="voice"/>
    <d v="2025-12-05T00:00:00"/>
    <s v="Fri"/>
    <s v="2025-12-05 17:21:43"/>
    <s v="2025-12-05 17:24:37"/>
    <s v="SUR"/>
    <n v="17"/>
    <s v="0287729016"/>
    <s v="SYNNEX"/>
    <s v="Out"/>
    <m/>
    <m/>
    <s v="Agent Ended"/>
    <x v="6"/>
    <s v="Resolved"/>
  </r>
  <r>
    <s v="Call"/>
    <s v="voice"/>
    <d v="2025-12-05T00:00:00"/>
    <s v="Fri"/>
    <s v="2025-12-05 16:23:24"/>
    <s v="2025-12-05 16:27:49"/>
    <s v="SUR"/>
    <n v="16"/>
    <s v="034666665"/>
    <s v="SYNNEX"/>
    <s v="Out"/>
    <m/>
    <m/>
    <s v="Agent Ended"/>
    <x v="1"/>
    <s v="Resolved"/>
  </r>
  <r>
    <s v="Call"/>
    <s v="voice"/>
    <d v="2025-12-05T00:00:00"/>
    <s v="Fri"/>
    <s v="2025-12-05 16:09:40"/>
    <s v="2025-12-05 16:22:25"/>
    <s v="SUR"/>
    <n v="16"/>
    <s v="0425298208"/>
    <s v="SYNNEX"/>
    <s v="Out"/>
    <m/>
    <m/>
    <s v="Agent Ended"/>
    <x v="3"/>
    <s v="Resolved"/>
  </r>
  <r>
    <s v="Call"/>
    <s v="voice"/>
    <d v="2025-12-05T00:00:00"/>
    <s v="Fri"/>
    <s v="2025-12-05 14:57:10"/>
    <s v="2025-12-05 15:00:10"/>
    <s v="SUR"/>
    <n v="14"/>
    <s v="0424513979"/>
    <s v="SYNNEX"/>
    <s v="Out"/>
    <m/>
    <m/>
    <s v="Agent Ended"/>
    <x v="6"/>
    <s v="Resolved"/>
  </r>
  <r>
    <s v="Call"/>
    <s v="voice"/>
    <d v="2025-12-05T00:00:00"/>
    <s v="Fri"/>
    <s v="2025-12-05 14:37:16"/>
    <s v="2025-12-05 14:40:02"/>
    <s v="SUR"/>
    <n v="14"/>
    <s v="0423272329"/>
    <s v="SYNNEX"/>
    <s v="Out"/>
    <m/>
    <m/>
    <s v="Customer Ended"/>
    <x v="1"/>
    <s v="Resolved"/>
  </r>
  <r>
    <s v="Call"/>
    <s v="IVR_SUR-Retail &amp; Sales support"/>
    <d v="2025-12-05T00:00:00"/>
    <s v="Fri"/>
    <s v="2025-12-05 14:08:07"/>
    <s v="2025-12-05 14:15:41"/>
    <s v="SUR"/>
    <n v="14"/>
    <s v="0965666026"/>
    <s v="SYNNEX"/>
    <s v="In"/>
    <m/>
    <m/>
    <s v="Agent Ended"/>
    <x v="6"/>
    <s v="Resolved"/>
  </r>
  <r>
    <s v="Call"/>
    <s v="voice"/>
    <d v="2025-12-05T00:00:00"/>
    <s v="Fri"/>
    <s v="2025-12-05 14:00:10"/>
    <s v="2025-12-05 14:02:43"/>
    <s v="SUR"/>
    <n v="14"/>
    <s v="0423272329"/>
    <s v="SYNNEX"/>
    <s v="Out"/>
    <m/>
    <m/>
    <s v="Agent Ended"/>
    <x v="1"/>
    <s v="Resolved"/>
  </r>
  <r>
    <s v="Call"/>
    <s v="IVR_SUR-Retail &amp; Sales support"/>
    <d v="2025-12-05T00:00:00"/>
    <s v="Fri"/>
    <s v="2025-12-05 13:10:47"/>
    <s v="2025-12-05 13:15:58"/>
    <s v="SUR"/>
    <n v="13"/>
    <s v="0422277789"/>
    <s v="SYNNEX"/>
    <s v="In"/>
    <m/>
    <m/>
    <s v="Customer Ended"/>
    <x v="7"/>
    <s v="Resolved"/>
  </r>
  <r>
    <s v="Call"/>
    <s v="voice"/>
    <d v="2025-12-05T00:00:00"/>
    <s v="Fri"/>
    <s v="2025-12-05 13:00:29"/>
    <s v="2025-12-05 13:03:48"/>
    <s v="SUR"/>
    <n v="13"/>
    <s v="087239323"/>
    <s v="SYNNEX"/>
    <s v="Out"/>
    <m/>
    <m/>
    <s v="Agent Ended"/>
    <x v="3"/>
    <s v="Resolved"/>
  </r>
  <r>
    <s v="Call"/>
    <s v="voice"/>
    <d v="2025-12-05T00:00:00"/>
    <s v="Fri"/>
    <s v="2025-12-05 12:48:13"/>
    <s v="2025-12-05 12:52:04"/>
    <s v="SUR"/>
    <n v="12"/>
    <s v="0423272329"/>
    <s v="SYNNEX"/>
    <s v="Out"/>
    <m/>
    <m/>
    <s v="Customer Ended"/>
    <x v="1"/>
    <s v="Resolved"/>
  </r>
  <r>
    <s v="Call"/>
    <s v="voice"/>
    <d v="2025-12-05T00:00:00"/>
    <s v="Fri"/>
    <s v="2025-12-05 12:46:08"/>
    <s v="2025-12-05 12:47:55"/>
    <s v="SUR"/>
    <n v="12"/>
    <s v="0423272329"/>
    <s v="SYNNEX"/>
    <s v="Out"/>
    <m/>
    <m/>
    <s v="Agent Ended"/>
    <x v="1"/>
    <s v="Resolved"/>
  </r>
  <r>
    <s v="Call"/>
    <s v="voice"/>
    <d v="2025-12-05T00:00:00"/>
    <s v="Fri"/>
    <s v="2025-12-05 12:39:49"/>
    <s v="2025-12-05 12:45:30"/>
    <s v="SUR"/>
    <n v="12"/>
    <s v="055373039"/>
    <s v="SYNNEX"/>
    <s v="Out"/>
    <m/>
    <m/>
    <s v="Customer Ended"/>
    <x v="3"/>
    <s v="Resolved"/>
  </r>
  <r>
    <s v="Call"/>
    <s v="voice"/>
    <d v="2025-12-05T00:00:00"/>
    <s v="Fri"/>
    <s v="2025-12-05 12:27:50"/>
    <s v="2025-12-05 12:32:53"/>
    <s v="SUR"/>
    <n v="12"/>
    <s v="0289145555"/>
    <s v="SYNNEX"/>
    <s v="Out"/>
    <m/>
    <m/>
    <s v="Customer Ended"/>
    <x v="1"/>
    <s v="Resolved"/>
  </r>
  <r>
    <s v="Call"/>
    <s v="In-App Voip Call"/>
    <d v="2025-12-05T00:00:00"/>
    <s v="Fri"/>
    <s v="2025-12-05 12:17:27"/>
    <s v="2025-12-05 12:29:27"/>
    <s v="SOLUTO"/>
    <n v="12"/>
    <s v="0920525904"/>
    <s v="SYNNEX"/>
    <s v="In"/>
    <m/>
    <m/>
    <s v="Agent Ended"/>
    <x v="3"/>
    <s v="Resolved"/>
  </r>
  <r>
    <s v="Chat"/>
    <s v="android_device"/>
    <d v="2025-12-05T00:00:00"/>
    <s v="Fri"/>
    <s v="2025-12-05 11:58:52"/>
    <s v="2025-12-05 12:01:27"/>
    <s v="SOLUTO"/>
    <n v="11"/>
    <s v="0920525904"/>
    <s v="SYNNEX"/>
    <s v="In"/>
    <s v="Technical Support"/>
    <s v="Technical Support"/>
    <s v="Reassigned"/>
    <x v="9"/>
    <s v="Resolved"/>
  </r>
  <r>
    <s v="Call"/>
    <s v="IVR_SmartPlus"/>
    <d v="2025-12-05T00:00:00"/>
    <s v="Fri"/>
    <s v="2025-12-05 10:00:41"/>
    <s v="2025-12-05 10:05:39"/>
    <s v="SOLUTO"/>
    <n v="10"/>
    <s v="0926671141"/>
    <s v="FET"/>
    <s v="In"/>
    <m/>
    <m/>
    <s v="Agent Ended"/>
    <x v="1"/>
    <s v="Resolved"/>
  </r>
  <r>
    <s v="Call"/>
    <s v="In-App Voip Call"/>
    <d v="2025-12-05T00:00:00"/>
    <s v="Fri"/>
    <s v="2025-12-05 01:41:39"/>
    <s v="2025-12-05 03:18:18"/>
    <s v="SOLUTO"/>
    <n v="1"/>
    <s v="0960117779"/>
    <s v="SYNNEX"/>
    <s v="In"/>
    <m/>
    <m/>
    <s v="Agent Ended"/>
    <x v="4"/>
    <s v="Resolved"/>
  </r>
  <r>
    <s v="Call"/>
    <s v="IVR_SmartPlus"/>
    <d v="2025-12-04T00:00:00"/>
    <s v="Thu"/>
    <s v="2025-12-04 19:07:58"/>
    <s v="2025-12-04 19:10:06"/>
    <s v="SOLUTO"/>
    <n v="19"/>
    <s v="0967110913"/>
    <s v="FET"/>
    <s v="In"/>
    <m/>
    <m/>
    <s v="Agent Ended"/>
    <x v="5"/>
    <s v="Resolved"/>
  </r>
  <r>
    <s v="Chat"/>
    <s v="ios_device"/>
    <d v="2025-12-04T00:00:00"/>
    <s v="Thu"/>
    <s v="2025-12-04 18:31:26"/>
    <s v="2025-12-04 18:37:53"/>
    <s v="SOLUTO"/>
    <n v="18"/>
    <s v="0928929255"/>
    <s v="SYNNEX"/>
    <s v="In"/>
    <s v="Tech support"/>
    <s v="Technical Support"/>
    <s v="Agent Ended"/>
    <x v="6"/>
    <s v="Resolved"/>
  </r>
  <r>
    <s v="Call"/>
    <s v="IVR_SUR-Retail &amp; Sales support"/>
    <d v="2025-12-04T00:00:00"/>
    <s v="Thu"/>
    <s v="2025-12-04 18:12:49"/>
    <s v="2025-12-04 18:15:27"/>
    <s v="SUR"/>
    <n v="18"/>
    <s v="0916510977"/>
    <s v="SYNNEX"/>
    <s v="In"/>
    <m/>
    <m/>
    <s v="Agent Ended"/>
    <x v="6"/>
    <s v="Resolved"/>
  </r>
  <r>
    <s v="Call"/>
    <s v="voice"/>
    <d v="2025-12-04T00:00:00"/>
    <s v="Thu"/>
    <s v="2025-12-04 18:09:41"/>
    <s v="2025-12-04 18:13:11"/>
    <s v="SUR"/>
    <n v="18"/>
    <s v="0424513979"/>
    <s v="SYNNEX"/>
    <s v="Out"/>
    <m/>
    <m/>
    <s v="Customer Ended"/>
    <x v="1"/>
    <s v="Resolved"/>
  </r>
  <r>
    <s v="Call"/>
    <s v="voice"/>
    <d v="2025-12-04T00:00:00"/>
    <s v="Thu"/>
    <s v="2025-12-04 17:38:22"/>
    <s v="2025-12-04 17:58:39"/>
    <s v="SUR"/>
    <n v="17"/>
    <s v="0424513979"/>
    <s v="SYNNEX"/>
    <s v="Out"/>
    <m/>
    <m/>
    <s v="Agent Ended"/>
    <x v="1"/>
    <s v="Resolved"/>
  </r>
  <r>
    <s v="Call"/>
    <s v="IVR_SUR-Retail &amp; Sales support"/>
    <d v="2025-12-04T00:00:00"/>
    <s v="Thu"/>
    <s v="2025-12-04 16:46:08"/>
    <s v="2025-12-04 16:51:30"/>
    <s v="SUR"/>
    <n v="16"/>
    <s v="065858998"/>
    <s v="SYNNEX"/>
    <s v="In"/>
    <m/>
    <m/>
    <s v="Customer Ended"/>
    <x v="1"/>
    <s v="Resolved"/>
  </r>
  <r>
    <s v="Call"/>
    <s v="IVR_SUR-Retail &amp; Sales support"/>
    <d v="2025-12-04T00:00:00"/>
    <s v="Thu"/>
    <s v="2025-12-04 15:55:11"/>
    <s v="2025-12-04 16:00:06"/>
    <s v="SUR"/>
    <n v="15"/>
    <s v="0983921908"/>
    <s v="SYNNEX"/>
    <s v="In"/>
    <m/>
    <m/>
    <s v="Agent Ended"/>
    <x v="6"/>
    <s v="Resolved"/>
  </r>
  <r>
    <s v="Call"/>
    <s v="voice"/>
    <d v="2025-12-04T00:00:00"/>
    <s v="Thu"/>
    <s v="2025-12-04 15:31:06"/>
    <s v="2025-12-04 15:34:33"/>
    <s v="SUR"/>
    <n v="15"/>
    <s v="0987651775"/>
    <s v="SYNNEX"/>
    <s v="Out"/>
    <m/>
    <m/>
    <s v="Agent Ended"/>
    <x v="1"/>
    <s v="Resolved"/>
  </r>
  <r>
    <s v="Call"/>
    <s v="In-App Voip Call"/>
    <d v="2025-12-04T00:00:00"/>
    <s v="Thu"/>
    <s v="2025-12-04 15:17:08"/>
    <s v="2025-12-04 17:29:09"/>
    <s v="SOLUTO"/>
    <n v="15"/>
    <s v="0963433068"/>
    <s v="DEX"/>
    <s v="In"/>
    <m/>
    <m/>
    <s v="Agent Ended"/>
    <x v="5"/>
    <s v="Resolved"/>
  </r>
  <r>
    <s v="Call"/>
    <s v="IVR_SUR-Retail &amp; Sales support"/>
    <d v="2025-12-04T00:00:00"/>
    <s v="Thu"/>
    <s v="2025-12-04 15:08:04"/>
    <s v="2025-12-04 15:18:11"/>
    <s v="SUR"/>
    <n v="15"/>
    <s v="0987150073"/>
    <s v="SYNNEX"/>
    <s v="In"/>
    <m/>
    <m/>
    <s v="Customer Ended"/>
    <x v="1"/>
    <s v="Resolved"/>
  </r>
  <r>
    <s v="Call"/>
    <s v="voice"/>
    <d v="2025-12-04T00:00:00"/>
    <s v="Thu"/>
    <s v="2025-12-04 15:03:19"/>
    <s v="2025-12-04 15:10:44"/>
    <s v="SUR"/>
    <n v="15"/>
    <s v="0908805789"/>
    <s v="SYNNEX"/>
    <s v="Out"/>
    <m/>
    <m/>
    <s v="Customer Ended"/>
    <x v="7"/>
    <s v="Resolved"/>
  </r>
  <r>
    <s v="Call"/>
    <s v="voice"/>
    <d v="2025-12-04T00:00:00"/>
    <s v="Thu"/>
    <s v="2025-12-04 14:50:28"/>
    <s v="2025-12-04 14:55:30"/>
    <s v="SUR"/>
    <n v="14"/>
    <s v="075588036"/>
    <s v="SYNNEX"/>
    <s v="Out"/>
    <m/>
    <m/>
    <s v="Agent Ended"/>
    <x v="2"/>
    <s v="Resolved"/>
  </r>
  <r>
    <s v="Call"/>
    <s v="voice"/>
    <d v="2025-12-04T00:00:00"/>
    <s v="Thu"/>
    <s v="2025-12-04 12:20:21"/>
    <s v="2025-12-04 12:21:56"/>
    <s v="SUR"/>
    <n v="12"/>
    <s v="0978712976"/>
    <s v="SYNNEX"/>
    <s v="Out"/>
    <m/>
    <m/>
    <s v="Agent Ended"/>
    <x v="8"/>
    <s v="Resolved"/>
  </r>
  <r>
    <s v="Call"/>
    <s v="voice"/>
    <d v="2025-12-04T00:00:00"/>
    <s v="Thu"/>
    <s v="2025-12-04 12:13:16"/>
    <s v="2025-12-04 12:16:07"/>
    <s v="SUR"/>
    <n v="12"/>
    <s v="0923606002"/>
    <s v="SYNNEX"/>
    <s v="Out"/>
    <m/>
    <m/>
    <s v="Agent Ended"/>
    <x v="8"/>
    <s v="Resolved"/>
  </r>
  <r>
    <s v="Call"/>
    <s v="voice"/>
    <d v="2025-12-04T00:00:00"/>
    <s v="Thu"/>
    <s v="2025-12-04 12:06:10"/>
    <s v="2025-12-04 12:08:36"/>
    <s v="SUR"/>
    <n v="12"/>
    <s v="0912158476"/>
    <s v="SYNNEX"/>
    <s v="Out"/>
    <m/>
    <m/>
    <s v="Agent Ended"/>
    <x v="8"/>
    <s v="Resolved"/>
  </r>
  <r>
    <s v="Call"/>
    <s v="IVR_HappyTech"/>
    <d v="2025-12-04T00:00:00"/>
    <s v="Thu"/>
    <s v="2025-12-04 01:57:20"/>
    <s v="2025-12-04 02:47:03"/>
    <s v="SOLUTO"/>
    <n v="1"/>
    <s v="0910968075"/>
    <s v="CHT"/>
    <s v="In"/>
    <m/>
    <m/>
    <s v="Agent Ended"/>
    <x v="4"/>
    <s v="Resolved"/>
  </r>
  <r>
    <s v="Call"/>
    <s v="IVR_Soluto"/>
    <d v="2025-12-04T00:00:00"/>
    <s v="Thu"/>
    <s v="2025-12-04 00:47:48"/>
    <s v="2025-12-04 01:47:42"/>
    <s v="SOLUTO"/>
    <n v="0"/>
    <s v="0918756568"/>
    <s v="SYNNEX"/>
    <s v="In"/>
    <m/>
    <m/>
    <s v="Agent Ended"/>
    <x v="4"/>
    <s v="Resolved"/>
  </r>
  <r>
    <s v="Call"/>
    <s v="IVR_SmartPlus"/>
    <d v="2025-12-03T00:00:00"/>
    <s v="Wed"/>
    <s v="2025-12-03 21:12:42"/>
    <s v="2025-12-03 21:40:15"/>
    <s v="SOLUTO"/>
    <n v="21"/>
    <s v="0925266168"/>
    <s v="FET"/>
    <s v="In"/>
    <m/>
    <m/>
    <s v="Agent Ended"/>
    <x v="5"/>
    <s v="Resolved"/>
  </r>
  <r>
    <s v="Call"/>
    <s v="voice"/>
    <d v="2025-12-03T00:00:00"/>
    <s v="Wed"/>
    <s v="2025-12-03 19:25:42"/>
    <s v="2025-12-03 19:27:33"/>
    <s v="SUR"/>
    <n v="19"/>
    <s v="0422264141"/>
    <s v="SYNNEX"/>
    <s v="Out"/>
    <m/>
    <m/>
    <s v="Agent Ended"/>
    <x v="5"/>
    <s v="Resolved"/>
  </r>
  <r>
    <s v="Call"/>
    <s v="voice"/>
    <d v="2025-12-03T00:00:00"/>
    <s v="Wed"/>
    <s v="2025-12-03 19:16:25"/>
    <s v="2025-12-03 19:18:59"/>
    <s v="SUR"/>
    <n v="19"/>
    <s v="0422264141"/>
    <s v="SYNNEX"/>
    <s v="Out"/>
    <m/>
    <m/>
    <s v="Agent Ended"/>
    <x v="5"/>
    <s v="Resolved"/>
  </r>
  <r>
    <s v="Call"/>
    <s v="IVR_SUR-Retail &amp; Sales support"/>
    <d v="2025-12-03T00:00:00"/>
    <s v="Wed"/>
    <s v="2025-12-03 19:11:35"/>
    <s v="2025-12-03 19:13:55"/>
    <s v="SUR"/>
    <n v="19"/>
    <s v="0422264141"/>
    <s v="SYNNEX"/>
    <s v="In"/>
    <m/>
    <m/>
    <s v="Agent Ended"/>
    <x v="5"/>
    <s v="Resolved"/>
  </r>
  <r>
    <s v="Call"/>
    <s v="voice"/>
    <d v="2025-12-03T00:00:00"/>
    <s v="Wed"/>
    <s v="2025-12-03 19:01:19"/>
    <s v="2025-12-03 19:04:49"/>
    <s v="SUR"/>
    <n v="19"/>
    <s v="0966128438"/>
    <s v="SYNNEX"/>
    <s v="Out"/>
    <m/>
    <m/>
    <s v="Agent Ended"/>
    <x v="5"/>
    <s v="Resolved"/>
  </r>
  <r>
    <s v="Call"/>
    <s v="IVR_SUR-Retail &amp; Sales support"/>
    <d v="2025-12-03T00:00:00"/>
    <s v="Wed"/>
    <s v="2025-12-03 18:28:38"/>
    <s v="2025-12-03 18:37:56"/>
    <s v="SUR"/>
    <n v="18"/>
    <s v="0908805789"/>
    <s v="SYNNEX"/>
    <s v="In"/>
    <m/>
    <m/>
    <s v="Agent Ended"/>
    <x v="2"/>
    <s v="Resolved"/>
  </r>
  <r>
    <s v="Call"/>
    <s v="IVR_SUR-Retail &amp; Sales support"/>
    <d v="2025-12-03T00:00:00"/>
    <s v="Wed"/>
    <s v="2025-12-03 18:14:57"/>
    <s v="2025-12-03 18:19:07"/>
    <s v="SUR"/>
    <n v="18"/>
    <s v="0939082704"/>
    <s v="SYNNEX"/>
    <s v="In"/>
    <m/>
    <m/>
    <s v="Customer Ended"/>
    <x v="7"/>
    <s v="Resolved"/>
  </r>
  <r>
    <s v="Call"/>
    <s v="IVR_SUR-Retail &amp; Sales support"/>
    <d v="2025-12-03T00:00:00"/>
    <s v="Wed"/>
    <s v="2025-12-03 18:09:57"/>
    <s v="2025-12-03 18:19:03"/>
    <s v="SUR"/>
    <n v="18"/>
    <s v="0973975152"/>
    <s v="SYNNEX"/>
    <s v="In"/>
    <m/>
    <m/>
    <s v="Customer Ended"/>
    <x v="1"/>
    <s v="Resolved"/>
  </r>
  <r>
    <s v="Call"/>
    <s v="voice"/>
    <d v="2025-12-03T00:00:00"/>
    <s v="Wed"/>
    <s v="2025-12-03 18:03:50"/>
    <s v="2025-12-03 18:07:16"/>
    <s v="SUR"/>
    <n v="18"/>
    <s v="0422264141"/>
    <s v="SYNNEX"/>
    <s v="Out"/>
    <m/>
    <m/>
    <s v="Customer Ended"/>
    <x v="1"/>
    <s v="Resolved"/>
  </r>
  <r>
    <s v="Call"/>
    <s v="IVR_SUR-Retail &amp; Sales support"/>
    <d v="2025-12-03T00:00:00"/>
    <s v="Wed"/>
    <s v="2025-12-03 17:45:45"/>
    <s v="2025-12-03 17:52:09"/>
    <s v="SUR"/>
    <n v="17"/>
    <s v="0972905798"/>
    <s v="SYNNEX"/>
    <s v="In"/>
    <m/>
    <m/>
    <s v="Customer Ended"/>
    <x v="1"/>
    <s v="Resolved"/>
  </r>
  <r>
    <s v="Call"/>
    <s v="IVR_SUR-Claim Service Support"/>
    <d v="2025-12-03T00:00:00"/>
    <s v="Wed"/>
    <s v="2025-12-03 17:28:10"/>
    <s v="2025-12-03 17:33:15"/>
    <s v="SUR"/>
    <n v="17"/>
    <s v="0985415289"/>
    <s v="SYNNEX"/>
    <s v="In"/>
    <m/>
    <m/>
    <s v="Customer Ended"/>
    <x v="1"/>
    <s v="Resolved"/>
  </r>
  <r>
    <s v="Call"/>
    <s v="voice"/>
    <d v="2025-12-03T00:00:00"/>
    <s v="Wed"/>
    <s v="2025-12-03 17:25:19"/>
    <s v="2025-12-03 17:27:58"/>
    <s v="SUR"/>
    <n v="17"/>
    <s v="077777195"/>
    <s v="SYNNEX"/>
    <s v="Out"/>
    <m/>
    <m/>
    <s v="Agent Ended"/>
    <x v="5"/>
    <s v="Resolved"/>
  </r>
  <r>
    <s v="Call"/>
    <s v="voice"/>
    <d v="2025-12-03T00:00:00"/>
    <s v="Wed"/>
    <s v="2025-12-03 17:25:11"/>
    <s v="2025-12-03 17:30:13"/>
    <s v="SUR"/>
    <n v="17"/>
    <s v="0227337070"/>
    <s v="SYNNEX"/>
    <s v="Out"/>
    <m/>
    <m/>
    <s v="Agent Ended"/>
    <x v="2"/>
    <s v="Resolved"/>
  </r>
  <r>
    <s v="Call"/>
    <s v="voice"/>
    <d v="2025-12-03T00:00:00"/>
    <s v="Wed"/>
    <s v="2025-12-03 17:22:02"/>
    <s v="2025-12-03 17:26:58"/>
    <s v="SUR"/>
    <n v="17"/>
    <s v="0985415289"/>
    <s v="SYNNEX"/>
    <s v="Out"/>
    <m/>
    <m/>
    <s v="Customer Ended"/>
    <x v="1"/>
    <s v="Resolved"/>
  </r>
  <r>
    <s v="Call"/>
    <s v="voice"/>
    <d v="2025-12-03T00:00:00"/>
    <s v="Wed"/>
    <s v="2025-12-03 17:09:28"/>
    <s v="2025-12-03 17:13:40"/>
    <s v="SUR"/>
    <n v="17"/>
    <s v="077777195"/>
    <s v="SYNNEX"/>
    <s v="Out"/>
    <m/>
    <m/>
    <s v="Agent Ended"/>
    <x v="5"/>
    <s v="Resolved"/>
  </r>
  <r>
    <s v="Call"/>
    <s v="IVR_Soluto"/>
    <d v="2025-12-03T00:00:00"/>
    <s v="Wed"/>
    <s v="2025-12-03 16:07:33"/>
    <s v="2025-12-03 16:33:41"/>
    <s v="SOLUTO"/>
    <n v="16"/>
    <s v="0955315451"/>
    <s v="DEX"/>
    <s v="In"/>
    <m/>
    <m/>
    <s v="Agent Ended"/>
    <x v="1"/>
    <s v="Resolved"/>
  </r>
  <r>
    <s v="Call"/>
    <s v="IVR_SUR-Retail &amp; Sales support"/>
    <d v="2025-12-03T00:00:00"/>
    <s v="Wed"/>
    <s v="2025-12-03 15:42:49"/>
    <s v="2025-12-03 15:55:12"/>
    <s v="SUR"/>
    <n v="15"/>
    <s v="062090555"/>
    <s v="SYNNEX"/>
    <s v="In"/>
    <m/>
    <m/>
    <s v="Customer Ended"/>
    <x v="2"/>
    <s v="Resolved"/>
  </r>
  <r>
    <s v="Call"/>
    <s v="IVR_SUR-Retail &amp; Sales support"/>
    <d v="2025-12-03T00:00:00"/>
    <s v="Wed"/>
    <s v="2025-12-03 15:42:38"/>
    <s v="2025-12-03 15:50:30"/>
    <s v="SUR"/>
    <n v="15"/>
    <s v="26338970"/>
    <s v="SYNNEX"/>
    <s v="In"/>
    <m/>
    <m/>
    <s v="Customer Ended"/>
    <x v="7"/>
    <s v="Resolved"/>
  </r>
  <r>
    <s v="Call"/>
    <s v="voice"/>
    <d v="2025-12-03T00:00:00"/>
    <s v="Wed"/>
    <s v="2025-12-03 15:41:25"/>
    <s v="2025-12-03 15:45:12"/>
    <s v="SUR"/>
    <n v="15"/>
    <s v="062227266"/>
    <s v="SYNNEX"/>
    <s v="Out"/>
    <m/>
    <m/>
    <s v="Agent Ended"/>
    <x v="5"/>
    <s v="Resolved"/>
  </r>
  <r>
    <s v="Call"/>
    <s v="voice"/>
    <d v="2025-12-03T00:00:00"/>
    <s v="Wed"/>
    <s v="2025-12-03 15:38:45"/>
    <s v="2025-12-03 15:43:14"/>
    <s v="SUR"/>
    <n v="15"/>
    <s v="0226338970"/>
    <s v="SYNNEX"/>
    <s v="Out"/>
    <m/>
    <m/>
    <s v="Customer Ended"/>
    <x v="1"/>
    <s v="Resolved"/>
  </r>
  <r>
    <s v="Call"/>
    <s v="voice"/>
    <d v="2025-12-03T00:00:00"/>
    <s v="Wed"/>
    <s v="2025-12-03 15:19:23"/>
    <s v="2025-12-03 15:22:42"/>
    <s v="SUR"/>
    <n v="15"/>
    <s v="034010010"/>
    <s v="SYNNEX"/>
    <s v="Out"/>
    <m/>
    <m/>
    <s v="Agent Ended"/>
    <x v="2"/>
    <s v="Resolved"/>
  </r>
  <r>
    <s v="Call"/>
    <s v="voice"/>
    <d v="2025-12-03T00:00:00"/>
    <s v="Wed"/>
    <s v="2025-12-03 14:55:42"/>
    <s v="2025-12-03 15:01:13"/>
    <s v="SUR"/>
    <n v="14"/>
    <s v="034660616"/>
    <s v="SYNNEX"/>
    <s v="Out"/>
    <m/>
    <m/>
    <s v="Agent Ended"/>
    <x v="2"/>
    <s v="Resolved"/>
  </r>
  <r>
    <s v="Call"/>
    <s v="voice"/>
    <d v="2025-12-03T00:00:00"/>
    <s v="Wed"/>
    <s v="2025-12-03 14:51:17"/>
    <s v="2025-12-03 14:54:14"/>
    <s v="SUR"/>
    <n v="14"/>
    <s v="066379002"/>
    <s v="SYNNEX"/>
    <s v="Out"/>
    <m/>
    <m/>
    <s v="Agent Ended"/>
    <x v="5"/>
    <s v="Resolved"/>
  </r>
  <r>
    <s v="Call"/>
    <s v="IVR_SUR-Retail &amp; Sales support"/>
    <d v="2025-12-03T00:00:00"/>
    <s v="Wed"/>
    <s v="2025-12-03 14:32:18"/>
    <s v="2025-12-03 14:39:56"/>
    <s v="SUR"/>
    <n v="14"/>
    <s v="066379002"/>
    <s v="SYNNEX"/>
    <s v="In"/>
    <m/>
    <m/>
    <s v="Customer Ended"/>
    <x v="5"/>
    <s v="Resolved"/>
  </r>
  <r>
    <s v="Call"/>
    <s v="IVR_SmartPlus"/>
    <d v="2025-12-03T00:00:00"/>
    <s v="Wed"/>
    <s v="2025-12-03 14:07:47"/>
    <s v="2025-12-03 14:41:55"/>
    <s v="SOLUTO"/>
    <n v="14"/>
    <s v="0967185537"/>
    <s v="FET"/>
    <s v="In"/>
    <m/>
    <m/>
    <s v="Agent Ended"/>
    <x v="2"/>
    <s v="Resolved"/>
  </r>
  <r>
    <s v="Call"/>
    <s v="voice"/>
    <d v="2025-12-03T00:00:00"/>
    <s v="Wed"/>
    <s v="2025-12-03 14:01:10"/>
    <s v="2025-12-03 14:03:34"/>
    <s v="SUR"/>
    <n v="14"/>
    <s v="062227266"/>
    <s v="SYNNEX"/>
    <s v="Out"/>
    <m/>
    <m/>
    <s v="Agent Ended"/>
    <x v="5"/>
    <s v="Resolved"/>
  </r>
  <r>
    <s v="Call"/>
    <s v="voice"/>
    <d v="2025-12-03T00:00:00"/>
    <s v="Wed"/>
    <s v="2025-12-03 13:16:14"/>
    <s v="2025-12-03 13:23:20"/>
    <s v="SUR"/>
    <n v="13"/>
    <s v="0226338970"/>
    <s v="SYNNEX"/>
    <s v="Out"/>
    <m/>
    <m/>
    <s v="Customer Ended"/>
    <x v="1"/>
    <s v="Resolved"/>
  </r>
  <r>
    <s v="Call"/>
    <s v="IVR_SUR-Retail &amp; Sales support"/>
    <d v="2025-12-03T00:00:00"/>
    <s v="Wed"/>
    <s v="2025-12-03 12:42:08"/>
    <s v="2025-12-03 12:47:05"/>
    <s v="SUR"/>
    <n v="12"/>
    <s v="0422259250"/>
    <s v="SYNNEX"/>
    <s v="In"/>
    <m/>
    <m/>
    <s v="Customer Ended"/>
    <x v="1"/>
    <s v="Resolved"/>
  </r>
  <r>
    <s v="Call"/>
    <s v="voice"/>
    <d v="2025-12-03T00:00:00"/>
    <s v="Wed"/>
    <s v="2025-12-03 12:40:02"/>
    <s v="2025-12-03 12:44:29"/>
    <s v="SUR"/>
    <n v="12"/>
    <s v="034010010"/>
    <s v="SYNNEX"/>
    <s v="Out"/>
    <m/>
    <m/>
    <s v="Agent Ended"/>
    <x v="2"/>
    <s v="Resolved"/>
  </r>
  <r>
    <s v="Call"/>
    <s v="voice"/>
    <d v="2025-12-03T00:00:00"/>
    <s v="Wed"/>
    <s v="2025-12-03 12:38:00"/>
    <s v="2025-12-03 12:40:46"/>
    <s v="SUR"/>
    <n v="12"/>
    <s v="0911448589"/>
    <s v="SYNNEX"/>
    <s v="Out"/>
    <m/>
    <m/>
    <s v="Customer Ended"/>
    <x v="7"/>
    <s v="Resolved"/>
  </r>
  <r>
    <s v="Call"/>
    <s v="IVR_SUR-Retail &amp; Sales support"/>
    <d v="2025-12-03T00:00:00"/>
    <s v="Wed"/>
    <s v="2025-12-03 12:19:54"/>
    <s v="2025-12-03 12:28:18"/>
    <s v="SUR"/>
    <n v="12"/>
    <s v="0983921908"/>
    <s v="SYNNEX"/>
    <s v="In"/>
    <m/>
    <m/>
    <s v="Agent Ended"/>
    <x v="1"/>
    <s v="Resolved"/>
  </r>
  <r>
    <s v="Call"/>
    <s v="voice"/>
    <d v="2025-12-03T00:00:00"/>
    <s v="Wed"/>
    <s v="2025-12-03 12:14:53"/>
    <s v="2025-12-03 12:25:45"/>
    <s v="SUR"/>
    <n v="12"/>
    <s v="034660616"/>
    <s v="SYNNEX"/>
    <s v="Out"/>
    <m/>
    <m/>
    <s v="Agent Ended"/>
    <x v="2"/>
    <s v="Resolved"/>
  </r>
  <r>
    <s v="Call"/>
    <s v="voice"/>
    <d v="2025-12-03T00:00:00"/>
    <s v="Wed"/>
    <s v="2025-12-03 12:00:10"/>
    <s v="2025-12-03 12:04:47"/>
    <s v="SUR"/>
    <n v="12"/>
    <s v="0987651775"/>
    <s v="SYNNEX"/>
    <s v="Out"/>
    <m/>
    <m/>
    <s v="Customer Ended"/>
    <x v="1"/>
    <s v="Resolved"/>
  </r>
  <r>
    <s v="Call"/>
    <s v="In-App Voip Call"/>
    <d v="2025-12-03T00:00:00"/>
    <s v="Wed"/>
    <s v="2025-12-03 11:18:25"/>
    <s v="2025-12-03 11:43:06"/>
    <s v="SOLUTO"/>
    <n v="11"/>
    <s v="0925266168"/>
    <s v="FET"/>
    <s v="In"/>
    <m/>
    <m/>
    <s v="Agent Ended"/>
    <x v="1"/>
    <s v="Resolved"/>
  </r>
  <r>
    <s v="Call"/>
    <s v="IVR_SmartPlus"/>
    <d v="2025-12-03T00:00:00"/>
    <s v="Wed"/>
    <s v="2025-12-03 10:57:03"/>
    <s v="2025-12-03 11:19:47"/>
    <s v="SOLUTO"/>
    <n v="10"/>
    <s v="0930081238"/>
    <s v="FET"/>
    <s v="In"/>
    <m/>
    <m/>
    <s v="Agent Ended"/>
    <x v="2"/>
    <s v="Resolved"/>
  </r>
  <r>
    <s v="Call"/>
    <s v="In-App Voip Call"/>
    <d v="2025-12-03T00:00:00"/>
    <s v="Wed"/>
    <s v="2025-12-03 10:43:09"/>
    <s v="2025-12-03 11:11:14"/>
    <s v="SOLUTO"/>
    <n v="10"/>
    <s v="0925266168"/>
    <s v="FET"/>
    <s v="In"/>
    <m/>
    <m/>
    <s v="Agent Ended"/>
    <x v="1"/>
    <s v="Resolved"/>
  </r>
  <r>
    <s v="Call"/>
    <s v="voice"/>
    <d v="2025-12-02T00:00:00"/>
    <s v="Tue"/>
    <s v="2025-12-02 23:26:16"/>
    <s v="2025-12-03 00:05:31"/>
    <s v="SOLUTO"/>
    <n v="23"/>
    <s v="0960117779"/>
    <s v="SYNNEX"/>
    <s v="Out"/>
    <m/>
    <m/>
    <s v="Agent Ended"/>
    <x v="5"/>
    <s v="Resolved"/>
  </r>
  <r>
    <s v="Call"/>
    <s v="IVR_HappyTech"/>
    <d v="2025-12-02T00:00:00"/>
    <s v="Tue"/>
    <s v="2025-12-02 21:23:40"/>
    <s v="2025-12-02 21:37:02"/>
    <s v="SOLUTO"/>
    <n v="21"/>
    <s v="0987158809"/>
    <s v="CHT"/>
    <s v="In"/>
    <m/>
    <m/>
    <s v="Agent Ended"/>
    <x v="6"/>
    <s v="Resolved"/>
  </r>
  <r>
    <s v="Call"/>
    <s v="IVR_SmartPlus"/>
    <d v="2025-12-02T00:00:00"/>
    <s v="Tue"/>
    <s v="2025-12-02 21:16:45"/>
    <s v="2025-12-02 21:20:10"/>
    <s v="SOLUTO"/>
    <n v="21"/>
    <s v="0900283913"/>
    <s v="FET"/>
    <s v="In"/>
    <m/>
    <m/>
    <s v="Agent Ended"/>
    <x v="5"/>
    <s v="Resolved"/>
  </r>
  <r>
    <s v="Call"/>
    <s v="IVR_SmartPlus"/>
    <d v="2025-12-02T00:00:00"/>
    <s v="Tue"/>
    <s v="2025-12-02 21:14:53"/>
    <s v="2025-12-02 21:16:42"/>
    <s v="SOLUTO"/>
    <n v="21"/>
    <s v="0915907287"/>
    <s v="FET"/>
    <s v="In"/>
    <m/>
    <m/>
    <s v="Agent Ended"/>
    <x v="6"/>
    <s v="Resolved"/>
  </r>
  <r>
    <s v="Call"/>
    <s v="IVR_SmartPlus"/>
    <d v="2025-12-02T00:00:00"/>
    <s v="Tue"/>
    <s v="2025-12-02 21:12:09"/>
    <s v="2025-12-02 21:14:41"/>
    <s v="SOLUTO"/>
    <n v="21"/>
    <s v="0921139688"/>
    <s v="FET"/>
    <s v="In"/>
    <m/>
    <m/>
    <s v="Agent Ended"/>
    <x v="5"/>
    <s v="Resolved"/>
  </r>
  <r>
    <s v="Call"/>
    <s v="In-App Voip Call"/>
    <d v="2025-12-02T00:00:00"/>
    <s v="Tue"/>
    <s v="2025-12-02 20:44:28"/>
    <s v="2025-12-02 20:57:08"/>
    <s v="SOLUTO"/>
    <n v="20"/>
    <s v="0963433068"/>
    <s v="DEX"/>
    <s v="In"/>
    <m/>
    <m/>
    <s v="Agent Ended"/>
    <x v="6"/>
    <s v="Resolved"/>
  </r>
  <r>
    <s v="Call"/>
    <s v="voice"/>
    <d v="2025-12-02T00:00:00"/>
    <s v="Tue"/>
    <s v="2025-12-02 20:01:52"/>
    <s v="2025-12-02 20:08:05"/>
    <s v="SUR"/>
    <n v="20"/>
    <s v="0908169556"/>
    <s v="SYNNEX"/>
    <s v="Out"/>
    <m/>
    <m/>
    <s v="Agent Ended"/>
    <x v="5"/>
    <s v="Resolved"/>
  </r>
  <r>
    <s v="Call"/>
    <s v="voice"/>
    <d v="2025-12-02T00:00:00"/>
    <s v="Tue"/>
    <s v="2025-12-02 19:50:08"/>
    <s v="2025-12-02 19:55:31"/>
    <s v="SUR"/>
    <n v="19"/>
    <s v="0908169556"/>
    <s v="SYNNEX"/>
    <s v="Out"/>
    <m/>
    <m/>
    <s v="Agent Ended"/>
    <x v="5"/>
    <s v="Resolved"/>
  </r>
  <r>
    <s v="Call"/>
    <s v="IVR_SUR-Retail &amp; Sales support"/>
    <d v="2025-12-02T00:00:00"/>
    <s v="Tue"/>
    <s v="2025-12-02 19:09:54"/>
    <s v="2025-12-02 19:25:49"/>
    <s v="SUR"/>
    <n v="19"/>
    <s v="0963216006"/>
    <s v="SYNNEX"/>
    <s v="In"/>
    <m/>
    <m/>
    <s v="Agent Ended"/>
    <x v="5"/>
    <s v="Resolved"/>
  </r>
  <r>
    <s v="Call"/>
    <s v="voice"/>
    <d v="2025-12-02T00:00:00"/>
    <s v="Tue"/>
    <s v="2025-12-02 19:07:58"/>
    <s v="2025-12-02 19:09:29"/>
    <s v="SOLUTO"/>
    <n v="19"/>
    <s v="0910181304"/>
    <s v="DEX"/>
    <s v="Out"/>
    <m/>
    <m/>
    <s v="Agent Ended"/>
    <x v="6"/>
    <s v="Resolved"/>
  </r>
  <r>
    <s v="Call"/>
    <s v="IVR_SUR-Retail &amp; Sales support"/>
    <d v="2025-12-02T00:00:00"/>
    <s v="Tue"/>
    <s v="2025-12-02 18:28:38"/>
    <s v="2025-12-02 18:33:55"/>
    <s v="SUR"/>
    <n v="18"/>
    <s v="078020801"/>
    <s v="SYNNEX"/>
    <s v="In"/>
    <m/>
    <m/>
    <s v="Customer Ended"/>
    <x v="7"/>
    <s v="Resolved"/>
  </r>
  <r>
    <s v="Call"/>
    <s v="voice"/>
    <d v="2025-12-02T00:00:00"/>
    <s v="Tue"/>
    <s v="2025-12-02 17:35:17"/>
    <s v="2025-12-02 17:36:57"/>
    <s v="SUR"/>
    <n v="17"/>
    <s v="0922036012"/>
    <s v="SYNNEX"/>
    <s v="Out"/>
    <m/>
    <m/>
    <s v="Agent Ended"/>
    <x v="6"/>
    <s v="Resolved"/>
  </r>
  <r>
    <s v="Call"/>
    <s v="IVR_SUR-Retail &amp; Sales support"/>
    <d v="2025-12-02T00:00:00"/>
    <s v="Tue"/>
    <s v="2025-12-02 17:33:33"/>
    <s v="2025-12-02 17:42:05"/>
    <s v="SUR"/>
    <n v="17"/>
    <s v="0908805789"/>
    <s v="SYNNEX"/>
    <s v="In"/>
    <m/>
    <m/>
    <s v="Customer Ended"/>
    <x v="1"/>
    <s v="Resolved"/>
  </r>
  <r>
    <s v="Call"/>
    <s v="voice"/>
    <d v="2025-12-02T00:00:00"/>
    <s v="Tue"/>
    <s v="2025-12-02 17:03:07"/>
    <s v="2025-12-02 17:07:08"/>
    <s v="SUR"/>
    <n v="17"/>
    <s v="0953701103"/>
    <s v="SYNNEX"/>
    <s v="Out"/>
    <m/>
    <m/>
    <s v="Agent Ended"/>
    <x v="5"/>
    <s v="Resolved"/>
  </r>
  <r>
    <s v="Call"/>
    <s v="voice"/>
    <d v="2025-12-02T00:00:00"/>
    <s v="Tue"/>
    <s v="2025-12-02 17:02:10"/>
    <s v="2025-12-02 17:04:24"/>
    <s v="SUR"/>
    <n v="17"/>
    <s v="066379002"/>
    <s v="SYNNEX"/>
    <s v="Out"/>
    <m/>
    <m/>
    <s v="Agent Ended"/>
    <x v="6"/>
    <s v="Resolved"/>
  </r>
  <r>
    <s v="Call"/>
    <s v="IVR_SUR-Retail &amp; Sales support"/>
    <d v="2025-12-02T00:00:00"/>
    <s v="Tue"/>
    <s v="2025-12-02 16:52:28"/>
    <s v="2025-12-02 17:06:51"/>
    <s v="SUR"/>
    <n v="16"/>
    <s v="0963216006"/>
    <s v="SYNNEX"/>
    <s v="In"/>
    <m/>
    <m/>
    <s v="Customer Ended"/>
    <x v="1"/>
    <s v="Resolved"/>
  </r>
  <r>
    <s v="Call"/>
    <s v="IVR_SUR-Retail &amp; Sales support"/>
    <d v="2025-12-02T00:00:00"/>
    <s v="Tue"/>
    <s v="2025-12-02 16:12:39"/>
    <s v="2025-12-02 16:21:56"/>
    <s v="SUR"/>
    <n v="16"/>
    <s v="0925185757"/>
    <s v="SYNNEX"/>
    <s v="In"/>
    <m/>
    <m/>
    <s v="Agent Ended"/>
    <x v="5"/>
    <s v="Resolved"/>
  </r>
  <r>
    <s v="Call"/>
    <s v="IVR_SUR-Retail &amp; Sales support"/>
    <d v="2025-12-02T00:00:00"/>
    <s v="Tue"/>
    <s v="2025-12-02 15:47:11"/>
    <s v="2025-12-02 16:05:23"/>
    <s v="SUR"/>
    <n v="15"/>
    <s v="0921502696"/>
    <s v="SYNNEX"/>
    <s v="In"/>
    <m/>
    <m/>
    <s v="Agent Ended"/>
    <x v="1"/>
    <s v="Resolved"/>
  </r>
  <r>
    <s v="Call"/>
    <s v="voice"/>
    <d v="2025-12-02T00:00:00"/>
    <s v="Tue"/>
    <s v="2025-12-02 15:23:50"/>
    <s v="2025-12-02 15:32:00"/>
    <s v="SUR"/>
    <n v="15"/>
    <s v="0983921908"/>
    <s v="SYNNEX"/>
    <s v="Out"/>
    <m/>
    <m/>
    <s v="Customer Ended"/>
    <x v="1"/>
    <s v="Resolved"/>
  </r>
  <r>
    <s v="Call"/>
    <s v="voice"/>
    <d v="2025-12-02T00:00:00"/>
    <s v="Tue"/>
    <s v="2025-12-02 14:57:12"/>
    <s v="2025-12-02 15:11:13"/>
    <s v="SUR"/>
    <n v="14"/>
    <s v="0983921908"/>
    <s v="SYNNEX"/>
    <s v="Out"/>
    <m/>
    <m/>
    <s v="Agent Ended"/>
    <x v="1"/>
    <s v="Resolved"/>
  </r>
  <r>
    <s v="Call"/>
    <s v="voice"/>
    <d v="2025-12-02T00:00:00"/>
    <s v="Tue"/>
    <s v="2025-12-02 14:48:39"/>
    <s v="2025-12-02 14:51:30"/>
    <s v="SUR"/>
    <n v="14"/>
    <s v="0422259250"/>
    <s v="SYNNEX"/>
    <s v="Out"/>
    <m/>
    <m/>
    <s v="Customer Ended"/>
    <x v="1"/>
    <s v="Resolved"/>
  </r>
  <r>
    <s v="Call"/>
    <s v="voice"/>
    <d v="2025-12-02T00:00:00"/>
    <s v="Tue"/>
    <s v="2025-12-02 14:34:47"/>
    <s v="2025-12-02 14:43:14"/>
    <s v="SUR"/>
    <n v="14"/>
    <s v="0966167792"/>
    <s v="SYNNEX"/>
    <s v="Out"/>
    <m/>
    <m/>
    <s v="Customer Ended"/>
    <x v="1"/>
    <s v="Resolved"/>
  </r>
  <r>
    <s v="Call"/>
    <s v="voice"/>
    <d v="2025-12-02T00:00:00"/>
    <s v="Tue"/>
    <s v="2025-12-02 14:28:54"/>
    <s v="2025-12-02 14:34:23"/>
    <s v="SOLUTO"/>
    <n v="14"/>
    <s v="0925299168"/>
    <s v="FET"/>
    <s v="Out"/>
    <m/>
    <m/>
    <s v="Agent Ended"/>
    <x v="1"/>
    <s v="Resolved"/>
  </r>
  <r>
    <s v="Call"/>
    <s v="voice"/>
    <d v="2025-12-02T00:00:00"/>
    <s v="Tue"/>
    <s v="2025-12-02 14:15:49"/>
    <s v="2025-12-02 14:25:46"/>
    <s v="SUR"/>
    <n v="14"/>
    <s v="0980949772"/>
    <s v="SYNNEX"/>
    <s v="Out"/>
    <m/>
    <m/>
    <s v="Customer Ended"/>
    <x v="1"/>
    <s v="Resolved"/>
  </r>
  <r>
    <s v="Call"/>
    <s v="voice"/>
    <d v="2025-12-02T00:00:00"/>
    <s v="Tue"/>
    <s v="2025-12-02 13:01:34"/>
    <s v="2025-12-02 13:04:11"/>
    <s v="SUR"/>
    <n v="13"/>
    <s v="0933318536"/>
    <s v="SYNNEX"/>
    <s v="Out"/>
    <m/>
    <m/>
    <s v="Agent Ended"/>
    <x v="8"/>
    <s v="Resolved"/>
  </r>
  <r>
    <s v="Call"/>
    <s v="IVR_SUR-Retail &amp; Sales support"/>
    <d v="2025-12-02T00:00:00"/>
    <s v="Tue"/>
    <s v="2025-12-02 12:58:13"/>
    <s v="2025-12-02 13:03:39"/>
    <s v="SUR"/>
    <n v="12"/>
    <s v="052291888"/>
    <s v="SYNNEX"/>
    <s v="In"/>
    <m/>
    <m/>
    <s v="Customer Ended"/>
    <x v="1"/>
    <s v="Resolved"/>
  </r>
  <r>
    <s v="Call"/>
    <s v="voice"/>
    <d v="2025-12-02T00:00:00"/>
    <s v="Tue"/>
    <s v="2025-12-02 12:54:40"/>
    <s v="2025-12-02 12:58:47"/>
    <s v="SUR"/>
    <n v="12"/>
    <s v="0989225765"/>
    <s v="SYNNEX"/>
    <s v="Out"/>
    <m/>
    <m/>
    <s v="Agent Ended"/>
    <x v="8"/>
    <s v="Resolved"/>
  </r>
  <r>
    <s v="Call"/>
    <s v="voice"/>
    <d v="2025-12-02T00:00:00"/>
    <s v="Tue"/>
    <s v="2025-12-02 12:42:10"/>
    <s v="2025-12-02 12:43:32"/>
    <s v="SUR"/>
    <n v="12"/>
    <s v="0910814383"/>
    <s v="SYNNEX"/>
    <s v="Out"/>
    <m/>
    <m/>
    <s v="Customer Ended"/>
    <x v="8"/>
    <s v="Resolved"/>
  </r>
  <r>
    <s v="Call"/>
    <s v="voice"/>
    <d v="2025-12-02T00:00:00"/>
    <s v="Tue"/>
    <s v="2025-12-02 12:39:01"/>
    <s v="2025-12-02 12:48:49"/>
    <s v="SUR"/>
    <n v="12"/>
    <s v="052251888"/>
    <s v="SYNNEX"/>
    <s v="Out"/>
    <m/>
    <m/>
    <s v="Customer Ended"/>
    <x v="2"/>
    <s v="Resolved"/>
  </r>
  <r>
    <s v="Call"/>
    <s v="IVR_SUR-Retail &amp; Sales support"/>
    <d v="2025-12-02T00:00:00"/>
    <s v="Tue"/>
    <s v="2025-12-02 12:31:05"/>
    <s v="2025-12-02 12:36:02"/>
    <s v="SUR"/>
    <n v="12"/>
    <s v="0973131121"/>
    <s v="SYNNEX"/>
    <s v="In"/>
    <m/>
    <m/>
    <s v="Customer Ended"/>
    <x v="1"/>
    <s v="Resolved"/>
  </r>
  <r>
    <s v="Call"/>
    <s v="IVR_SUR-Claim Service Support"/>
    <d v="2025-12-02T00:00:00"/>
    <s v="Tue"/>
    <s v="2025-12-02 12:24:38"/>
    <s v="2025-12-02 12:30:37"/>
    <s v="SUR"/>
    <n v="12"/>
    <s v="0983657919"/>
    <s v="SYNNEX"/>
    <s v="In"/>
    <m/>
    <m/>
    <s v="Customer Ended"/>
    <x v="1"/>
    <s v="Resolved"/>
  </r>
  <r>
    <s v="Call"/>
    <s v="voice"/>
    <d v="2025-12-02T00:00:00"/>
    <s v="Tue"/>
    <s v="2025-12-02 12:21:47"/>
    <s v="2025-12-02 12:23:42"/>
    <s v="SUR"/>
    <n v="12"/>
    <s v="0901032671"/>
    <s v="SYNNEX"/>
    <s v="Out"/>
    <m/>
    <m/>
    <s v="Agent Ended"/>
    <x v="8"/>
    <s v="Resolved"/>
  </r>
  <r>
    <s v="Chat"/>
    <s v="ios_device"/>
    <d v="2025-12-02T00:00:00"/>
    <s v="Tue"/>
    <s v="2025-12-02 10:30:02"/>
    <s v="2025-12-02 10:31:23"/>
    <s v="SOLUTO"/>
    <n v="10"/>
    <s v="0926707403"/>
    <s v="DEX"/>
    <s v="In"/>
    <s v="Tech support"/>
    <s v="Technical Support"/>
    <s v="Agent Ended"/>
    <x v="10"/>
    <s v="Resolved"/>
  </r>
  <r>
    <s v="Call"/>
    <s v="In-App Voip Call"/>
    <d v="2025-12-01T00:00:00"/>
    <s v="Mon"/>
    <s v="2025-12-01 23:20:27"/>
    <s v="2025-12-02 00:08:18"/>
    <s v="SOLUTO"/>
    <n v="23"/>
    <s v="0925266168"/>
    <s v="FET"/>
    <s v="In"/>
    <m/>
    <m/>
    <s v="Agent Ended"/>
    <x v="5"/>
    <s v="Resolved"/>
  </r>
  <r>
    <s v="Call"/>
    <s v="In-App Voip Call"/>
    <d v="2025-12-01T00:00:00"/>
    <s v="Mon"/>
    <s v="2025-12-01 22:53:45"/>
    <s v="2025-12-01 23:19:01"/>
    <s v="SOLUTO"/>
    <n v="22"/>
    <s v="0925266168"/>
    <s v="FET"/>
    <s v="In"/>
    <m/>
    <m/>
    <s v="Agent Ended"/>
    <x v="6"/>
    <s v="Resolved"/>
  </r>
  <r>
    <s v="Chat"/>
    <s v="ios_device"/>
    <d v="2025-12-01T00:00:00"/>
    <s v="Mon"/>
    <s v="2025-12-01 21:13:45"/>
    <s v="2025-12-01 21:14:20"/>
    <s v="SOLUTO"/>
    <n v="21"/>
    <s v="0988777623"/>
    <s v="SYNNEX"/>
    <s v="In"/>
    <s v="Tech support"/>
    <s v="Technical Support"/>
    <s v="Agent Ended"/>
    <x v="9"/>
    <s v="Resolved"/>
  </r>
  <r>
    <s v="Call"/>
    <s v="IVR_SmartPlus"/>
    <d v="2025-12-01T00:00:00"/>
    <s v="Mon"/>
    <s v="2025-12-01 20:48:23"/>
    <s v="2025-12-01 22:15:28"/>
    <s v="SOLUTO"/>
    <n v="20"/>
    <s v="0967185537"/>
    <s v="FET"/>
    <s v="In"/>
    <m/>
    <m/>
    <s v="Agent Ended"/>
    <x v="6"/>
    <s v="Resolved"/>
  </r>
  <r>
    <s v="Call"/>
    <s v="voice"/>
    <d v="2025-12-01T00:00:00"/>
    <s v="Mon"/>
    <s v="2025-12-01 20:13:46"/>
    <s v="2025-12-01 20:17:04"/>
    <s v="SUR"/>
    <n v="20"/>
    <s v="0908169556"/>
    <s v="SYNNEX"/>
    <s v="Out"/>
    <m/>
    <m/>
    <s v="Agent Ended"/>
    <x v="6"/>
    <s v="Resolved"/>
  </r>
  <r>
    <s v="Call"/>
    <s v="voice"/>
    <d v="2025-12-01T00:00:00"/>
    <s v="Mon"/>
    <s v="2025-12-01 18:59:44"/>
    <s v="2025-12-01 19:04:18"/>
    <s v="SUR"/>
    <n v="18"/>
    <s v="0492307599"/>
    <s v="SYNNEX"/>
    <s v="Out"/>
    <m/>
    <m/>
    <s v="Agent Ended"/>
    <x v="2"/>
    <s v="Resolved"/>
  </r>
  <r>
    <s v="Call"/>
    <s v="voice"/>
    <d v="2025-12-01T00:00:00"/>
    <s v="Mon"/>
    <s v="2025-12-01 18:37:10"/>
    <s v="2025-12-01 18:40:21"/>
    <s v="SUR"/>
    <n v="18"/>
    <s v="0916779899"/>
    <s v="SYNNEX"/>
    <s v="Out"/>
    <m/>
    <m/>
    <s v="Customer Ended"/>
    <x v="1"/>
    <s v="Resolved"/>
  </r>
  <r>
    <s v="Call"/>
    <s v="voice"/>
    <d v="2025-12-01T00:00:00"/>
    <s v="Mon"/>
    <s v="2025-12-01 18:34:11"/>
    <s v="2025-12-01 18:38:19"/>
    <s v="SUR"/>
    <n v="18"/>
    <s v="0908169556"/>
    <s v="SYNNEX"/>
    <s v="Out"/>
    <m/>
    <m/>
    <s v="Customer Ended"/>
    <x v="3"/>
    <s v="Resolved"/>
  </r>
  <r>
    <s v="Call"/>
    <s v="IVR_SUR-Retail &amp; Sales support"/>
    <d v="2025-12-01T00:00:00"/>
    <s v="Mon"/>
    <s v="2025-12-01 18:24:48"/>
    <s v="2025-12-01 18:35:06"/>
    <s v="SUR"/>
    <n v="18"/>
    <s v="034512275"/>
    <s v="SYNNEX"/>
    <s v="In"/>
    <m/>
    <m/>
    <s v="Agent Ended"/>
    <x v="6"/>
    <s v="Resolved"/>
  </r>
  <r>
    <s v="Call"/>
    <s v="voice"/>
    <d v="2025-12-01T00:00:00"/>
    <s v="Mon"/>
    <s v="2025-12-01 17:56:05"/>
    <s v="2025-12-01 18:00:13"/>
    <s v="SUR"/>
    <n v="17"/>
    <s v="062227266"/>
    <s v="SYNNEX"/>
    <s v="Out"/>
    <m/>
    <m/>
    <s v="Agent Ended"/>
    <x v="5"/>
    <s v="Resolved"/>
  </r>
  <r>
    <s v="Call"/>
    <s v="voice"/>
    <d v="2025-12-01T00:00:00"/>
    <s v="Mon"/>
    <s v="2025-12-01 17:29:44"/>
    <s v="2025-12-01 17:41:05"/>
    <s v="SUR"/>
    <n v="17"/>
    <s v="0908169556"/>
    <s v="SYNNEX"/>
    <s v="Out"/>
    <m/>
    <m/>
    <s v="Agent Ended"/>
    <x v="3"/>
    <s v="Resolved"/>
  </r>
  <r>
    <s v="Call"/>
    <s v="voice"/>
    <d v="2025-12-01T00:00:00"/>
    <s v="Mon"/>
    <s v="2025-12-01 17:20:26"/>
    <s v="2025-12-01 17:23:26"/>
    <s v="SUR"/>
    <n v="17"/>
    <s v="062636888"/>
    <s v="SYNNEX"/>
    <s v="Out"/>
    <m/>
    <m/>
    <s v="Agent Ended"/>
    <x v="6"/>
    <s v="Resolved"/>
  </r>
  <r>
    <s v="Call"/>
    <s v="IVR_SUR-Retail &amp; Sales support"/>
    <d v="2025-12-01T00:00:00"/>
    <s v="Mon"/>
    <s v="2025-12-01 16:52:52"/>
    <s v="2025-12-01 17:01:30"/>
    <s v="SUR"/>
    <n v="16"/>
    <s v="0908805789"/>
    <s v="SYNNEX"/>
    <s v="In"/>
    <m/>
    <m/>
    <s v="Agent Ended"/>
    <x v="6"/>
    <s v="Resolved"/>
  </r>
  <r>
    <s v="Call"/>
    <s v="voice"/>
    <d v="2025-12-01T00:00:00"/>
    <s v="Mon"/>
    <s v="2025-12-01 16:50:52"/>
    <s v="2025-12-01 16:54:24"/>
    <s v="SUR"/>
    <n v="16"/>
    <s v="0985415289"/>
    <s v="SYNNEX"/>
    <s v="Out"/>
    <m/>
    <m/>
    <s v="Agent Ended"/>
    <x v="3"/>
    <s v="Resolved"/>
  </r>
  <r>
    <s v="Call"/>
    <s v="IVR_SUR-Retail &amp; Sales support"/>
    <d v="2025-12-01T00:00:00"/>
    <s v="Mon"/>
    <s v="2025-12-01 16:50:47"/>
    <s v="2025-12-01 16:59:40"/>
    <s v="SUR"/>
    <n v="16"/>
    <s v="0426888968"/>
    <s v="SYNNEX"/>
    <s v="In"/>
    <m/>
    <m/>
    <s v="Customer Ended"/>
    <x v="1"/>
    <s v="Resolved"/>
  </r>
  <r>
    <s v="Call"/>
    <s v="voice"/>
    <d v="2025-12-01T00:00:00"/>
    <s v="Mon"/>
    <s v="2025-12-01 15:52:19"/>
    <s v="2025-12-01 16:00:29"/>
    <s v="SUR"/>
    <n v="15"/>
    <s v="0908169556"/>
    <s v="SYNNEX"/>
    <s v="Out"/>
    <m/>
    <m/>
    <s v="Customer Ended"/>
    <x v="1"/>
    <s v="Resolved"/>
  </r>
  <r>
    <s v="Call"/>
    <s v="voice"/>
    <d v="2025-12-01T00:00:00"/>
    <s v="Mon"/>
    <s v="2025-12-01 15:41:32"/>
    <s v="2025-12-01 15:48:28"/>
    <s v="SUR"/>
    <n v="15"/>
    <s v="0908169556"/>
    <s v="SYNNEX"/>
    <s v="Out"/>
    <m/>
    <m/>
    <s v="Customer Ended"/>
    <x v="3"/>
    <s v="Resolved"/>
  </r>
  <r>
    <s v="Call"/>
    <s v="voice"/>
    <d v="2025-12-01T00:00:00"/>
    <s v="Mon"/>
    <s v="2025-12-01 15:13:00"/>
    <s v="2025-12-01 15:16:51"/>
    <s v="SUR"/>
    <n v="15"/>
    <s v="0985415289"/>
    <s v="SYNNEX"/>
    <s v="Out"/>
    <m/>
    <m/>
    <s v="Agent Ended"/>
    <x v="3"/>
    <s v="Resolved"/>
  </r>
  <r>
    <s v="Call"/>
    <s v="voice"/>
    <d v="2025-12-01T00:00:00"/>
    <s v="Mon"/>
    <s v="2025-12-01 15:06:58"/>
    <s v="2025-12-01 15:10:40"/>
    <s v="SUR"/>
    <n v="15"/>
    <s v="0985415289"/>
    <s v="SYNNEX"/>
    <s v="Out"/>
    <m/>
    <m/>
    <s v="Agent Ended"/>
    <x v="3"/>
    <s v="Resolved"/>
  </r>
  <r>
    <s v="Call"/>
    <s v="voice"/>
    <d v="2025-12-01T00:00:00"/>
    <s v="Mon"/>
    <s v="2025-12-01 14:30:26"/>
    <s v="2025-12-01 14:39:04"/>
    <s v="SUR"/>
    <n v="14"/>
    <s v="052276767"/>
    <s v="SYNNEX"/>
    <s v="Out"/>
    <m/>
    <m/>
    <s v="Customer Ended"/>
    <x v="2"/>
    <s v="Resolved"/>
  </r>
  <r>
    <s v="Call"/>
    <s v="voice"/>
    <d v="2025-12-01T00:00:00"/>
    <s v="Mon"/>
    <s v="2025-12-01 14:17:00"/>
    <s v="2025-12-01 14:20:59"/>
    <s v="SUR"/>
    <n v="14"/>
    <s v="0986586999"/>
    <s v="SYNNEX"/>
    <s v="Out"/>
    <m/>
    <m/>
    <s v="Agent Ended"/>
    <x v="6"/>
    <s v="Resolved"/>
  </r>
  <r>
    <s v="Call"/>
    <s v="voice"/>
    <d v="2025-12-01T00:00:00"/>
    <s v="Mon"/>
    <s v="2025-12-01 14:02:03"/>
    <s v="2025-12-01 14:08:31"/>
    <s v="SUR"/>
    <n v="14"/>
    <s v="052276767"/>
    <s v="SYNNEX"/>
    <s v="Out"/>
    <m/>
    <m/>
    <s v="Agent Ended"/>
    <x v="2"/>
    <s v="Resolved"/>
  </r>
  <r>
    <s v="Call"/>
    <s v="voice"/>
    <d v="2025-12-01T00:00:00"/>
    <s v="Mon"/>
    <s v="2025-12-01 13:42:48"/>
    <s v="2025-12-01 13:46:03"/>
    <s v="SUR"/>
    <n v="13"/>
    <s v="0422256958"/>
    <s v="SYNNEX"/>
    <s v="Out"/>
    <m/>
    <m/>
    <s v="Customer Ended"/>
    <x v="3"/>
    <s v="Resolved"/>
  </r>
  <r>
    <s v="Call"/>
    <s v="voice"/>
    <d v="2025-12-01T00:00:00"/>
    <s v="Mon"/>
    <s v="2025-12-01 13:30:00"/>
    <s v="2025-12-01 13:33:17"/>
    <s v="SUR"/>
    <n v="13"/>
    <s v="0424866399"/>
    <s v="SYNNEX"/>
    <s v="Out"/>
    <m/>
    <m/>
    <s v="Agent Ended"/>
    <x v="3"/>
    <s v="Resolved"/>
  </r>
  <r>
    <s v="Call"/>
    <s v="voice"/>
    <d v="2025-12-01T00:00:00"/>
    <s v="Mon"/>
    <s v="2025-12-01 12:49:50"/>
    <s v="2025-12-01 12:55:03"/>
    <s v="SUR"/>
    <n v="12"/>
    <s v="0987651775"/>
    <s v="SYNNEX"/>
    <s v="Out"/>
    <m/>
    <m/>
    <s v="Customer Ended"/>
    <x v="1"/>
    <s v="Resolved"/>
  </r>
  <r>
    <s v="Call"/>
    <s v="IVR_SUR-Retail &amp; Sales support"/>
    <d v="2025-12-01T00:00:00"/>
    <s v="Mon"/>
    <s v="2025-12-01 12:40:35"/>
    <s v="2025-12-01 12:49:09"/>
    <s v="SUR"/>
    <n v="12"/>
    <s v="0968825605"/>
    <s v="SYNNEX"/>
    <s v="In"/>
    <m/>
    <m/>
    <s v="Customer Ended"/>
    <x v="1"/>
    <s v="Resolved"/>
  </r>
  <r>
    <s v="Call"/>
    <s v="IVR_SUR-Retail &amp; Sales support"/>
    <d v="2025-12-01T00:00:00"/>
    <s v="Mon"/>
    <s v="2025-12-01 12:22:29"/>
    <s v="2025-12-01 12:25:49"/>
    <s v="SUR"/>
    <n v="12"/>
    <s v="0424866399"/>
    <s v="SYNNEX"/>
    <s v="In"/>
    <m/>
    <m/>
    <s v="Customer Ended"/>
    <x v="1"/>
    <s v="Resolved"/>
  </r>
  <r>
    <s v="Call"/>
    <s v="IVR_Soluto"/>
    <d v="2025-12-01T00:00:00"/>
    <s v="Mon"/>
    <s v="2025-12-01 11:22:35"/>
    <s v="2025-12-01 11:44:41"/>
    <s v="SOLUTO"/>
    <n v="11"/>
    <s v="0918756568"/>
    <s v="SYNNEX"/>
    <s v="In"/>
    <m/>
    <m/>
    <s v="Agent Ended"/>
    <x v="3"/>
    <s v="Resolved"/>
  </r>
  <r>
    <s v="Call"/>
    <s v="IVR_SmartPlus"/>
    <d v="2025-12-01T00:00:00"/>
    <s v="Mon"/>
    <s v="2025-12-01 11:11:10"/>
    <s v="2025-12-01 11:20:04"/>
    <s v="SOLUTO"/>
    <n v="11"/>
    <s v="0922571888"/>
    <s v="FET"/>
    <s v="In"/>
    <m/>
    <m/>
    <s v="Customer Ended"/>
    <x v="3"/>
    <s v="Resolved"/>
  </r>
  <r>
    <s v="Call"/>
    <s v="voice"/>
    <d v="2025-12-01T00:00:00"/>
    <s v="Mon"/>
    <s v="2025-12-01 09:58:03"/>
    <s v="2025-12-01 10:25:14"/>
    <s v="SOLUTO"/>
    <n v="9"/>
    <s v="0918756568"/>
    <s v="SYNNEX"/>
    <s v="Out"/>
    <m/>
    <m/>
    <s v="Agent Ended"/>
    <x v="1"/>
    <s v="Resolved"/>
  </r>
  <r>
    <s v="Chat"/>
    <s v="Web"/>
    <d v="2025-12-01T00:00:00"/>
    <s v="Mon"/>
    <s v="2025-12-01 09:52:07"/>
    <s v="2025-12-01 10:06:20"/>
    <s v="SOLUTO"/>
    <n v="9"/>
    <s v="0989322677"/>
    <s v="FET"/>
    <s v="In"/>
    <s v="Technical Support"/>
    <s v="Technical Support"/>
    <s v="Agent Ended"/>
    <x v="2"/>
    <s v="Resolved"/>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8">
  <r>
    <s v="Call"/>
    <s v="IVR_SUR-Retail &amp; Sales support"/>
    <d v="2026-01-02T00:00:00"/>
    <s v="2026-01-02 12:10:25"/>
    <s v="2026-01-02 12:23:19"/>
    <s v="SUR"/>
    <n v="12"/>
    <s v="0915169396"/>
    <s v="SYNNEX"/>
    <s v="In"/>
    <m/>
    <m/>
    <s v="Agent Ended"/>
    <x v="0"/>
    <s v="CALLBACK"/>
  </r>
  <r>
    <s v="Call"/>
    <s v="IVR_SUR-Retail &amp; Sales support"/>
    <d v="2026-01-02T00:00:00"/>
    <s v="2026-01-02 12:03:21"/>
    <s v="2026-01-02 12:11:29"/>
    <s v="SUR"/>
    <n v="12"/>
    <s v="0971288997"/>
    <s v="SYNNEX"/>
    <s v="In"/>
    <m/>
    <m/>
    <s v="Customer Ended"/>
    <x v="1"/>
    <s v="CALLBACK"/>
  </r>
  <r>
    <s v="Call"/>
    <s v="IVR_SUR-Claim Service Support"/>
    <d v="2026-01-02T00:00:00"/>
    <s v="2026-01-02 12:45:35"/>
    <s v="2026-01-02 13:01:11"/>
    <s v="SUR"/>
    <n v="12"/>
    <s v="0979040034"/>
    <s v="SYNNEX"/>
    <s v="In"/>
    <m/>
    <m/>
    <s v="Customer Ended"/>
    <x v="0"/>
    <s v="CALLBACK"/>
  </r>
  <r>
    <s v="Call"/>
    <s v="IVR_Soluto"/>
    <d v="2026-01-02T00:00:00"/>
    <s v="2026-01-02 14:37:25"/>
    <s v="2026-01-02 14:47:49"/>
    <s v="SOLUTO"/>
    <n v="14"/>
    <s v="033779899"/>
    <s v="CHT_HOME"/>
    <s v="In"/>
    <m/>
    <m/>
    <s v="Customer Ended"/>
    <x v="2"/>
    <s v="CALLBACK"/>
  </r>
  <r>
    <s v="Call"/>
    <s v="IVR_SUR-Retail &amp; Sales support"/>
    <d v="2026-01-02T00:00:00"/>
    <s v="2026-01-02 15:27:43"/>
    <s v="2026-01-02 15:37:46"/>
    <s v="SUR"/>
    <n v="15"/>
    <s v="0983921908"/>
    <s v="SYNNEX"/>
    <s v="In"/>
    <m/>
    <m/>
    <s v="Customer Ended"/>
    <x v="3"/>
    <s v="CALLBACK"/>
  </r>
  <r>
    <s v="Call"/>
    <s v="IVR_SUR-Retail &amp; Sales support"/>
    <d v="2026-01-02T00:00:00"/>
    <s v="2026-01-02 18:52:50"/>
    <s v="2026-01-02 19:02:37"/>
    <s v="SUR"/>
    <n v="18"/>
    <s v="0915169396"/>
    <s v="SYNNEX"/>
    <s v="In"/>
    <m/>
    <m/>
    <s v="Agent Ended"/>
    <x v="4"/>
    <s v="CALLBACK"/>
  </r>
  <r>
    <s v="Call"/>
    <s v="IVR_SUR-Retail &amp; Sales support"/>
    <d v="2026-01-05T00:00:00"/>
    <s v="2026-01-05 17:52:44"/>
    <s v="2026-01-05 18:02:27"/>
    <s v="SUR"/>
    <n v="17"/>
    <s v="077685335"/>
    <s v="SYNNEX"/>
    <s v="In"/>
    <m/>
    <m/>
    <s v="Agent Ended"/>
    <x v="0"/>
    <s v="CALLBACK"/>
  </r>
  <r>
    <s v="Call"/>
    <s v="IVR_SUR-Claim Service Support"/>
    <d v="2026-01-05T00:00:00"/>
    <s v="2026-01-05 17:51:45"/>
    <s v="2026-01-05 17:59:29"/>
    <s v="SUR"/>
    <n v="17"/>
    <s v="066379559"/>
    <s v="SYNNEX"/>
    <s v="In"/>
    <m/>
    <m/>
    <s v="Customer Ended"/>
    <x v="1"/>
    <s v="CALLBACK"/>
  </r>
  <r>
    <s v="Call"/>
    <s v="IVR_HappyTech"/>
    <d v="2026-01-05T00:00:00"/>
    <s v="2026-01-05 20:37:11"/>
    <s v="2026-01-05 21:28:41"/>
    <s v="SOLUTO"/>
    <n v="20"/>
    <s v="0933933635"/>
    <s v="CHT"/>
    <s v="In"/>
    <m/>
    <m/>
    <s v="Agent Ended"/>
    <x v="5"/>
    <s v="CALLBACK"/>
  </r>
  <r>
    <s v="Call"/>
    <s v="IVR_SUR-Retail &amp; Sales support"/>
    <d v="2026-01-07T00:00:00"/>
    <s v="2026-01-07 12:21:26"/>
    <s v="2026-01-07 12:31:29"/>
    <s v="SUR"/>
    <n v="12"/>
    <s v="0985110746"/>
    <s v="SYNNEX"/>
    <s v="In"/>
    <m/>
    <m/>
    <s v="Customer Ended"/>
    <x v="6"/>
    <s v="CALLBACK"/>
  </r>
  <r>
    <s v="Call"/>
    <s v="IVR_SUR-Retail &amp; Sales support"/>
    <d v="2026-01-07T00:00:00"/>
    <s v="2026-01-07 15:41:33"/>
    <s v="2026-01-07 15:49:32"/>
    <s v="SUR"/>
    <n v="15"/>
    <s v="0426630798"/>
    <s v="SYNNEX"/>
    <s v="In"/>
    <m/>
    <m/>
    <s v="Customer Ended"/>
    <x v="4"/>
    <s v="CALLBACK"/>
  </r>
  <r>
    <s v="Call"/>
    <s v="IVR_SUR-Retail &amp; Sales support"/>
    <d v="2026-01-07T00:00:00"/>
    <s v="2026-01-07 16:08:12"/>
    <s v="2026-01-07 16:20:24"/>
    <s v="SUR"/>
    <n v="16"/>
    <s v="0909626245"/>
    <s v="SYNNEX"/>
    <s v="In"/>
    <m/>
    <m/>
    <s v="Customer Ended"/>
    <x v="5"/>
    <s v="CALLBACK"/>
  </r>
  <r>
    <s v="Call"/>
    <s v="IVR_HappyTech"/>
    <d v="2026-01-07T00:00:00"/>
    <s v="2026-01-07 17:17:50"/>
    <s v="2026-01-07 17:45:02"/>
    <s v="SOLUTO"/>
    <n v="17"/>
    <s v="0923555433"/>
    <s v="CHT"/>
    <s v="In"/>
    <m/>
    <m/>
    <s v="Customer Ended"/>
    <x v="6"/>
    <s v="CALLBACK"/>
  </r>
  <r>
    <s v="Call"/>
    <s v="IVR_SUR-Claim Service Support"/>
    <d v="2026-01-09T00:00:00"/>
    <s v="2026-01-09 12:34:35"/>
    <s v="2026-01-09 12:41:00"/>
    <s v="SUR"/>
    <n v="12"/>
    <s v="055339123"/>
    <s v="SYNNEX"/>
    <s v="In"/>
    <m/>
    <m/>
    <s v="Customer Ended"/>
    <x v="2"/>
    <s v="CALLBACK"/>
  </r>
  <r>
    <s v="Call"/>
    <s v="IVR_SUR-Retail &amp; Sales support"/>
    <d v="2026-01-09T00:00:00"/>
    <s v="2026-01-09 17:51:35"/>
    <s v="2026-01-09 18:00:08"/>
    <s v="SUR"/>
    <n v="17"/>
    <s v="0422277789"/>
    <s v="SYNNEX"/>
    <s v="In"/>
    <m/>
    <m/>
    <s v="Customer Ended"/>
    <x v="3"/>
    <s v="CALLBACK"/>
  </r>
  <r>
    <s v="Call"/>
    <s v="IVR_SUR-Retail &amp; Sales support"/>
    <d v="2026-01-09T00:00:00"/>
    <s v="2026-01-09 17:38:06"/>
    <s v="2026-01-09 17:51:45"/>
    <s v="SUR"/>
    <n v="17"/>
    <s v="0927858585"/>
    <s v="SYNNEX"/>
    <s v="In"/>
    <m/>
    <m/>
    <s v="Customer Ended"/>
    <x v="4"/>
    <s v="CALLBACK"/>
  </r>
  <r>
    <s v="Call"/>
    <s v="IVR_SUR-Retail &amp; Sales support"/>
    <d v="2026-01-09T00:00:00"/>
    <s v="2026-01-09 19:19:50"/>
    <s v="2026-01-09 19:28:54"/>
    <s v="SUR"/>
    <n v="19"/>
    <s v="0988221211"/>
    <s v="SYNNEX"/>
    <s v="In"/>
    <m/>
    <m/>
    <s v="Customer Ended"/>
    <x v="1"/>
    <s v="CALLBACK"/>
  </r>
  <r>
    <s v="Call"/>
    <s v="IVR_SUR-Retail &amp; Sales support"/>
    <d v="2026-01-12T00:00:00"/>
    <s v="2026-01-12 12:23:13"/>
    <s v="2026-01-12 12:32:25"/>
    <s v="SUR"/>
    <n v="12"/>
    <s v="0915169396"/>
    <s v="SYNNEX"/>
    <s v="In"/>
    <m/>
    <m/>
    <s v="Customer Ended"/>
    <x v="1"/>
    <s v="CALLBACK"/>
  </r>
  <r>
    <s v="Call"/>
    <s v="IVR_SUR-Claim Service Support"/>
    <d v="2026-01-12T00:00:00"/>
    <s v="2026-01-12 15:52:06"/>
    <s v="2026-01-12 16:02:06"/>
    <s v="SUR"/>
    <n v="15"/>
    <s v="0983532787"/>
    <s v="SYNNEX"/>
    <s v="In"/>
    <m/>
    <m/>
    <s v="Customer Ended"/>
    <x v="0"/>
    <s v="CALLBACK"/>
  </r>
  <r>
    <s v="Call"/>
    <s v="IVR_SUR-Retail &amp; Sales support"/>
    <d v="2026-01-12T00:00:00"/>
    <s v="2026-01-12 17:55:02"/>
    <s v="2026-01-12 18:07:07"/>
    <s v="SUR"/>
    <n v="17"/>
    <s v="0962018896"/>
    <s v="SYNNEX"/>
    <s v="In"/>
    <m/>
    <m/>
    <s v="Customer Ended"/>
    <x v="7"/>
    <s v="CALLBACK"/>
  </r>
  <r>
    <s v="Call"/>
    <s v="IVR_Soluto"/>
    <d v="2026-01-13T00:00:00"/>
    <s v="2026-01-13 11:11:46"/>
    <s v="2026-01-13 11:25:42"/>
    <s v="SOLUTO"/>
    <n v="11"/>
    <s v="0921016246"/>
    <s v="CHT_HOME"/>
    <s v="In"/>
    <m/>
    <m/>
    <s v="Customer Ended"/>
    <x v="6"/>
    <s v="CALLBACK"/>
  </r>
  <r>
    <s v="Call"/>
    <s v="IVR_SUR-Retail &amp; Sales support"/>
    <d v="2026-01-13T00:00:00"/>
    <s v="2026-01-13 12:54:33"/>
    <s v="2026-01-13 13:03:02"/>
    <s v="SUR"/>
    <n v="12"/>
    <s v="0976773486"/>
    <s v="SYNNEX"/>
    <s v="In"/>
    <m/>
    <m/>
    <s v="Customer Ended"/>
    <x v="6"/>
    <s v="CALLBACK"/>
  </r>
  <r>
    <s v="Call"/>
    <s v="IVR_SUR-Retail &amp; Sales support"/>
    <d v="2026-01-13T00:00:00"/>
    <s v="2026-01-13 18:58:23"/>
    <s v="2026-01-13 19:11:38"/>
    <s v="SUR"/>
    <n v="18"/>
    <s v="0902109399"/>
    <s v="SYNNEX"/>
    <s v="In"/>
    <m/>
    <m/>
    <s v="Customer Ended"/>
    <x v="1"/>
    <s v="CALLBACK"/>
  </r>
  <r>
    <s v="Call"/>
    <s v="IVR_HappyTech"/>
    <d v="2026-01-13T00:00:00"/>
    <s v="2026-01-13 20:29:52"/>
    <s v="2026-01-13 20:37:32"/>
    <s v="SOLUTO"/>
    <n v="20"/>
    <s v="0988514718"/>
    <s v="CHT"/>
    <s v="In"/>
    <m/>
    <m/>
    <s v="Customer Ended"/>
    <x v="3"/>
    <s v="CALLBACK"/>
  </r>
  <r>
    <s v="Call"/>
    <s v="IVR_SUR-Claim Service Support"/>
    <d v="2026-01-14T00:00:00"/>
    <s v="2026-01-14 18:29:27"/>
    <s v="2026-01-14 18:41:11"/>
    <s v="SUR"/>
    <n v="18"/>
    <s v="0923178807"/>
    <s v="SYNNEX"/>
    <s v="In"/>
    <m/>
    <m/>
    <s v="Customer Ended"/>
    <x v="2"/>
    <s v="CALLBACK"/>
  </r>
  <r>
    <s v="Call"/>
    <s v="IVR_SUR-Retail &amp; Sales support"/>
    <d v="2026-01-14T00:00:00"/>
    <s v="2026-01-14 20:24:29"/>
    <s v="2026-01-14 20:38:46"/>
    <s v="SUR"/>
    <n v="20"/>
    <s v="0968309938"/>
    <s v="SYNNEX"/>
    <s v="In"/>
    <m/>
    <m/>
    <s v="Customer Ended"/>
    <x v="5"/>
    <s v="CALLBACK"/>
  </r>
  <r>
    <s v="Call"/>
    <s v="In-App Voip Call"/>
    <d v="2026-01-15T00:00:00"/>
    <s v="2026-01-15 02:05:23"/>
    <s v="2026-01-15 03:36:35"/>
    <s v="SOLUTO"/>
    <n v="2"/>
    <s v="0937627771"/>
    <s v="SYNNEX"/>
    <s v="In"/>
    <m/>
    <m/>
    <s v="Agent Ended"/>
    <x v="8"/>
    <s v="CALLBACK"/>
  </r>
  <r>
    <s v="Call"/>
    <s v="IVR_SUR-Retail &amp; Sales support"/>
    <d v="2026-01-15T00:00:00"/>
    <s v="2026-01-15 13:43:25"/>
    <s v="2026-01-15 13:51:33"/>
    <s v="SUR"/>
    <n v="13"/>
    <s v="22392338"/>
    <s v="SYNNEX"/>
    <s v="In"/>
    <m/>
    <m/>
    <s v="Customer Ended"/>
    <x v="2"/>
    <s v="CALLBACK"/>
  </r>
  <r>
    <s v="Call"/>
    <s v="IVR_SUR-Retail &amp; Sales support"/>
    <d v="2026-01-15T00:00:00"/>
    <s v="2026-01-15 15:39:43"/>
    <s v="2026-01-15 15:47:52"/>
    <s v="SUR"/>
    <n v="15"/>
    <s v="0989538188"/>
    <s v="SYNNEX"/>
    <s v="In"/>
    <m/>
    <m/>
    <s v="Customer Ended"/>
    <x v="1"/>
    <s v="CALLBACK"/>
  </r>
  <r>
    <s v="Call"/>
    <s v="IVR_SUR-Retail &amp; Sales support"/>
    <d v="2026-01-16T00:00:00"/>
    <s v="2026-01-16 16:52:10"/>
    <s v="2026-01-16 16:58:48"/>
    <s v="SUR"/>
    <n v="16"/>
    <s v="0908895085"/>
    <s v="SYNNEX"/>
    <s v="In"/>
    <m/>
    <m/>
    <s v="Customer Ended"/>
    <x v="4"/>
    <s v="CALLBACK"/>
  </r>
  <r>
    <s v="Call"/>
    <s v="IVR_SUR-Retail &amp; Sales support"/>
    <d v="2026-01-20T00:00:00"/>
    <s v="2026-01-20 14:16:28"/>
    <s v="2026-01-20 14:25:13"/>
    <s v="SUR"/>
    <n v="14"/>
    <s v="034938088"/>
    <s v="SYNNEX"/>
    <s v="In"/>
    <m/>
    <m/>
    <s v="Customer Ended"/>
    <x v="1"/>
    <s v="CALLBACK"/>
  </r>
  <r>
    <s v="Call"/>
    <s v="IVR_SUR-Retail &amp; Sales support"/>
    <d v="2026-01-21T00:00:00"/>
    <s v="2026-01-21 14:12:19"/>
    <s v="2026-01-21 14:17:11"/>
    <s v="SUR"/>
    <n v="14"/>
    <s v="062902237"/>
    <s v="SYNNEX"/>
    <s v="In"/>
    <m/>
    <m/>
    <s v="Customer Ended"/>
    <x v="7"/>
    <s v="CALLBACK"/>
  </r>
  <r>
    <s v="Call"/>
    <s v="IVR_SUR-Retail &amp; Sales support"/>
    <d v="2026-01-22T00:00:00"/>
    <s v="2026-01-22 13:22:36"/>
    <s v="2026-01-22 13:38:54"/>
    <s v="SUR"/>
    <n v="13"/>
    <s v="0983657919"/>
    <s v="SYNNEX"/>
    <s v="In"/>
    <m/>
    <m/>
    <s v="Customer Ended"/>
    <x v="6"/>
    <s v="CALLBACK"/>
  </r>
  <r>
    <s v="Call"/>
    <s v="In-App Voip Call"/>
    <d v="2026-01-23T00:00:00"/>
    <s v="2026-01-23 15:43:51"/>
    <s v="2026-01-23 15:45:21"/>
    <s v="SOLUTO"/>
    <n v="15"/>
    <s v="0937627771"/>
    <s v="SYNNEX"/>
    <s v="In"/>
    <m/>
    <m/>
    <s v="Agent Ended"/>
    <x v="0"/>
    <s v="CALLBACK"/>
  </r>
  <r>
    <s v="Call"/>
    <s v="In-App Voip Call"/>
    <d v="2026-01-23T00:00:00"/>
    <s v="2026-01-23 16:04:15"/>
    <s v="2026-01-23 16:06:03"/>
    <s v="SOLUTO"/>
    <n v="16"/>
    <s v="0937627771"/>
    <s v="SYNNEX"/>
    <s v="In"/>
    <m/>
    <m/>
    <s v="Customer Ended"/>
    <x v="0"/>
    <s v="CALLBACK"/>
  </r>
  <r>
    <s v="Call"/>
    <s v="IVR_HappyTech"/>
    <d v="2026-01-26T00:00:00"/>
    <s v="2026-01-26 09:31:58"/>
    <s v="2026-01-26 09:34:53"/>
    <s v="SOLUTO"/>
    <n v="9"/>
    <s v="sip:anonymous@220.128.98.227"/>
    <s v="CHT"/>
    <s v="In"/>
    <m/>
    <m/>
    <s v="Customer Ended"/>
    <x v="7"/>
    <s v="CALLBACK"/>
  </r>
  <r>
    <s v="Call"/>
    <s v="IVR_SmartPlus"/>
    <d v="2026-01-26T00:00:00"/>
    <s v="2026-01-26 10:44:57"/>
    <s v="2026-01-26 11:27:28"/>
    <s v="SOLUTO"/>
    <n v="10"/>
    <s v="0986128655"/>
    <s v="FET"/>
    <s v="In"/>
    <m/>
    <m/>
    <s v="Customer Ended"/>
    <x v="6"/>
    <s v="CALLBACK"/>
  </r>
  <r>
    <s v="Call"/>
    <s v="IVR_SUR-Retail &amp; Sales support"/>
    <d v="2026-01-26T00:00:00"/>
    <s v="2026-01-26 12:01:04"/>
    <s v="2026-01-26 12:07:01"/>
    <s v="SUR"/>
    <n v="12"/>
    <s v="0426630798"/>
    <s v="SYNNEX"/>
    <s v="In"/>
    <m/>
    <m/>
    <s v="Customer Ended"/>
    <x v="1"/>
    <s v="CALLBACK"/>
  </r>
  <r>
    <s v="Call"/>
    <s v="IVR_SUR-Claim Service Support"/>
    <d v="2026-01-27T00:00:00"/>
    <s v="2026-01-27 12:12:11"/>
    <s v="2026-01-27 12:27:12"/>
    <s v="SUR"/>
    <n v="12"/>
    <s v="0921211729"/>
    <s v="SYNNEX"/>
    <s v="In"/>
    <m/>
    <m/>
    <s v="Agent Ended"/>
    <x v="7"/>
    <s v="CALLBACK"/>
  </r>
  <r>
    <s v="Call"/>
    <s v="In-App Voip Call"/>
    <d v="2026-01-27T00:00:00"/>
    <s v="2026-01-27 16:26:48"/>
    <s v="2026-01-27 16:45:41"/>
    <s v="SOLUTO"/>
    <n v="16"/>
    <s v="0910181304"/>
    <s v="DEX"/>
    <s v="In"/>
    <m/>
    <m/>
    <s v="Agent Ended"/>
    <x v="5"/>
    <s v="CALLBACK"/>
  </r>
  <r>
    <s v="Call"/>
    <s v="In-App Voip Call"/>
    <d v="2026-01-29T00:00:00"/>
    <s v="2026-01-29 00:43:15"/>
    <s v="2026-01-29 02:58:48"/>
    <s v="SOLUTO"/>
    <n v="0"/>
    <s v="0960117779"/>
    <s v="SYNNEX"/>
    <s v="In"/>
    <m/>
    <m/>
    <s v="Agent Ended"/>
    <x v="8"/>
    <s v="CALLBACK"/>
  </r>
  <r>
    <s v="Call"/>
    <s v="IVR_SUR-Retail &amp; Sales support"/>
    <d v="2026-01-29T00:00:00"/>
    <s v="2026-01-29 17:39:23"/>
    <s v="2026-01-29 17:47:13"/>
    <s v="SUR"/>
    <n v="17"/>
    <s v="047688666"/>
    <s v="SYNNEX"/>
    <s v="In"/>
    <m/>
    <m/>
    <s v="Customer Ended"/>
    <x v="7"/>
    <s v="CALLBACK"/>
  </r>
  <r>
    <s v="Call"/>
    <s v="IVR_HappyTech"/>
    <d v="2026-01-30T00:00:00"/>
    <s v="2026-01-30 16:04:06"/>
    <s v="2026-01-30 17:04:45"/>
    <s v="SOLUTO"/>
    <n v="16"/>
    <s v="0910968075"/>
    <s v="CHT"/>
    <s v="In"/>
    <m/>
    <m/>
    <s v="Agent Ended"/>
    <x v="6"/>
    <s v="CALLBACK"/>
  </r>
  <r>
    <s v="Call"/>
    <s v="voice"/>
    <d v="2026-01-02T00:00:00"/>
    <s v="2026-01-02 16:20:16"/>
    <s v="2026-01-02 16:27:17"/>
    <s v="SUR"/>
    <n v="16"/>
    <s v="0915169396"/>
    <s v="SYNNEX"/>
    <s v="Out"/>
    <m/>
    <m/>
    <s v="Agent Ended"/>
    <x v="0"/>
    <s v="CALLBACK"/>
  </r>
  <r>
    <s v="Call"/>
    <s v="voice"/>
    <d v="2026-01-02T00:00:00"/>
    <s v="2026-01-02 16:05:13"/>
    <s v="2026-01-02 16:15:55"/>
    <s v="SUR"/>
    <n v="16"/>
    <s v="0915169396"/>
    <s v="SYNNEX"/>
    <s v="Out"/>
    <m/>
    <m/>
    <s v="Customer Ended"/>
    <x v="0"/>
    <s v="CALLBACK"/>
  </r>
  <r>
    <s v="Call"/>
    <s v="voice"/>
    <d v="2026-01-02T00:00:00"/>
    <s v="2026-01-02 17:04:08"/>
    <s v="2026-01-02 17:15:39"/>
    <s v="SUR"/>
    <n v="17"/>
    <s v="0915169396"/>
    <s v="SYNNEX"/>
    <s v="Out"/>
    <m/>
    <m/>
    <s v="Customer Ended"/>
    <x v="0"/>
    <s v="CALLBACK"/>
  </r>
  <r>
    <s v="Call"/>
    <s v="voice"/>
    <d v="2026-01-05T00:00:00"/>
    <s v="2026-01-05 13:02:31"/>
    <s v="2026-01-05 13:06:32"/>
    <s v="SUR"/>
    <n v="13"/>
    <s v="055331234"/>
    <s v="SYNNEX"/>
    <s v="Out"/>
    <m/>
    <m/>
    <s v="Customer Ended"/>
    <x v="0"/>
    <s v="CALLBACK"/>
  </r>
  <r>
    <s v="Call"/>
    <s v="voice"/>
    <d v="2026-01-05T00:00:00"/>
    <s v="2026-01-05 21:30:15"/>
    <s v="2026-01-05 21:33:45"/>
    <s v="SOLUTO"/>
    <n v="21"/>
    <s v="0933933635"/>
    <s v="CHT"/>
    <s v="Out"/>
    <m/>
    <m/>
    <s v="Agent Ended"/>
    <x v="5"/>
    <s v="CALLBACK"/>
  </r>
  <r>
    <s v="Call"/>
    <s v="voice"/>
    <d v="2026-01-05T00:00:00"/>
    <s v="2026-01-05 21:34:30"/>
    <s v="2026-01-05 21:52:01"/>
    <s v="SOLUTO"/>
    <n v="21"/>
    <s v="0933933635"/>
    <s v="CHT"/>
    <s v="Out"/>
    <m/>
    <m/>
    <s v="Agent Ended"/>
    <x v="5"/>
    <s v="CALLBACK"/>
  </r>
  <r>
    <s v="Call"/>
    <s v="voice"/>
    <d v="2026-01-06T00:00:00"/>
    <s v="2026-01-06 13:25:44"/>
    <s v="2026-01-06 13:30:12"/>
    <s v="SUR"/>
    <n v="13"/>
    <s v="0915169396"/>
    <s v="SYNNEX"/>
    <s v="Out"/>
    <m/>
    <m/>
    <s v="Customer Ended"/>
    <x v="0"/>
    <s v="CALLBACK"/>
  </r>
  <r>
    <s v="Call"/>
    <s v="voice"/>
    <d v="2026-01-06T00:00:00"/>
    <s v="2026-01-06 15:11:17"/>
    <s v="2026-01-06 15:17:31"/>
    <s v="SUR"/>
    <n v="15"/>
    <s v="0970722692"/>
    <s v="SYNNEX"/>
    <s v="Out"/>
    <m/>
    <m/>
    <s v="Customer Ended"/>
    <x v="7"/>
    <s v="CALLBACK"/>
  </r>
  <r>
    <s v="Call"/>
    <s v="voice"/>
    <d v="2026-01-06T00:00:00"/>
    <s v="2026-01-06 16:42:44"/>
    <s v="2026-01-06 16:46:31"/>
    <s v="SUR"/>
    <n v="16"/>
    <s v="055373039"/>
    <s v="SYNNEX"/>
    <s v="Out"/>
    <m/>
    <m/>
    <s v="Customer Ended"/>
    <x v="0"/>
    <s v="CALLBACK"/>
  </r>
  <r>
    <s v="Call"/>
    <s v="voice"/>
    <d v="2026-01-06T00:00:00"/>
    <s v="2026-01-06 16:19:32"/>
    <s v="2026-01-06 16:23:40"/>
    <s v="SUR"/>
    <n v="16"/>
    <s v="055373039"/>
    <s v="SYNNEX"/>
    <s v="Out"/>
    <m/>
    <m/>
    <s v="Customer Ended"/>
    <x v="0"/>
    <s v="CALLBACK"/>
  </r>
  <r>
    <s v="Call"/>
    <s v="voice"/>
    <d v="2026-01-06T00:00:00"/>
    <s v="2026-01-06 17:30:18"/>
    <s v="2026-01-06 17:32:30"/>
    <s v="SUR"/>
    <n v="17"/>
    <s v="033249292"/>
    <s v="SYNNEX"/>
    <s v="Out"/>
    <m/>
    <m/>
    <s v="Agent Ended"/>
    <x v="4"/>
    <s v="CALLBACK"/>
  </r>
  <r>
    <s v="Call"/>
    <s v="voice"/>
    <d v="2026-01-06T00:00:00"/>
    <s v="2026-01-06 18:55:43"/>
    <s v="2026-01-06 18:57:15"/>
    <s v="SUR"/>
    <n v="18"/>
    <s v="033249292"/>
    <s v="SYNNEX"/>
    <s v="Out"/>
    <m/>
    <m/>
    <s v="Agent Ended"/>
    <x v="4"/>
    <s v="CALLBACK"/>
  </r>
  <r>
    <s v="Call"/>
    <s v="voice"/>
    <d v="2026-01-07T00:00:00"/>
    <s v="2026-01-07 14:01:34"/>
    <s v="2026-01-07 14:08:21"/>
    <s v="SUR"/>
    <n v="14"/>
    <s v="0426630798"/>
    <s v="SYNNEX"/>
    <s v="Out"/>
    <m/>
    <m/>
    <s v="Customer Ended"/>
    <x v="7"/>
    <s v="CALLBACK"/>
  </r>
  <r>
    <s v="Call"/>
    <s v="voice"/>
    <d v="2026-01-07T00:00:00"/>
    <s v="2026-01-07 16:26:12"/>
    <s v="2026-01-07 16:28:38"/>
    <s v="SUR"/>
    <n v="16"/>
    <s v="0909626245"/>
    <s v="SYNNEX"/>
    <s v="Out"/>
    <m/>
    <m/>
    <s v="Agent Ended"/>
    <x v="5"/>
    <s v="CALLBACK"/>
  </r>
  <r>
    <s v="Call"/>
    <s v="voice"/>
    <d v="2026-01-08T00:00:00"/>
    <s v="2026-01-08 13:51:20"/>
    <s v="2026-01-08 13:55:05"/>
    <s v="SUR"/>
    <n v="13"/>
    <s v="0426228099"/>
    <s v="SYNNEX"/>
    <s v="Out"/>
    <m/>
    <m/>
    <s v="Customer Ended"/>
    <x v="6"/>
    <s v="CALLBACK"/>
  </r>
  <r>
    <s v="Call"/>
    <s v="voice"/>
    <d v="2026-01-08T00:00:00"/>
    <s v="2026-01-08 15:04:21"/>
    <s v="2026-01-08 15:11:21"/>
    <s v="SUR"/>
    <n v="15"/>
    <s v="0973975152"/>
    <s v="SYNNEX"/>
    <s v="Out"/>
    <m/>
    <m/>
    <s v="Agent Ended"/>
    <x v="7"/>
    <s v="CALLBACK"/>
  </r>
  <r>
    <s v="Call"/>
    <s v="voice"/>
    <d v="2026-01-09T00:00:00"/>
    <s v="2026-01-09 14:49:55"/>
    <s v="2026-01-09 14:52:15"/>
    <s v="SUR"/>
    <n v="14"/>
    <s v="0492323456"/>
    <s v="SYNNEX"/>
    <s v="Out"/>
    <m/>
    <m/>
    <s v="Customer Ended"/>
    <x v="6"/>
    <s v="CALLBACK"/>
  </r>
  <r>
    <s v="Call"/>
    <s v="voice"/>
    <d v="2026-01-09T00:00:00"/>
    <s v="2026-01-09 17:54:33"/>
    <s v="2026-01-09 17:58:25"/>
    <s v="SUR"/>
    <n v="17"/>
    <s v="0927858585"/>
    <s v="SYNNEX"/>
    <s v="Out"/>
    <m/>
    <m/>
    <s v="Agent Ended"/>
    <x v="4"/>
    <s v="CALLBACK"/>
  </r>
  <r>
    <s v="Call"/>
    <s v="voice"/>
    <d v="2026-01-09T00:00:00"/>
    <s v="2026-01-09 18:05:02"/>
    <s v="2026-01-09 18:07:45"/>
    <s v="SUR"/>
    <n v="18"/>
    <s v="034808663"/>
    <s v="SYNNEX"/>
    <s v="Out"/>
    <m/>
    <m/>
    <s v="Customer Ended"/>
    <x v="3"/>
    <s v="CALLBACK"/>
  </r>
  <r>
    <s v="Call"/>
    <s v="voice"/>
    <d v="2026-01-09T00:00:00"/>
    <s v="2026-01-09 19:05:24"/>
    <s v="2026-01-09 19:10:00"/>
    <s v="SUR"/>
    <n v="19"/>
    <s v="0966420241"/>
    <s v="SYNNEX"/>
    <s v="Out"/>
    <m/>
    <m/>
    <s v="Customer Ended"/>
    <x v="4"/>
    <s v="CALLBACK"/>
  </r>
  <r>
    <s v="Call"/>
    <s v="voice"/>
    <d v="2026-01-12T00:00:00"/>
    <s v="2026-01-12 12:19:15"/>
    <s v="2026-01-12 12:23:55"/>
    <s v="SUR"/>
    <n v="12"/>
    <s v="0424969933"/>
    <s v="SYNNEX"/>
    <s v="Out"/>
    <m/>
    <m/>
    <s v="Customer Ended"/>
    <x v="0"/>
    <s v="CALLBACK"/>
  </r>
  <r>
    <s v="Call"/>
    <s v="voice"/>
    <d v="2026-01-12T00:00:00"/>
    <s v="2026-01-12 15:39:00"/>
    <s v="2026-01-12 16:05:39"/>
    <s v="SUR"/>
    <n v="15"/>
    <s v="0981217859"/>
    <s v="SYNNEX"/>
    <s v="Out"/>
    <m/>
    <m/>
    <s v="Customer Ended"/>
    <x v="1"/>
    <s v="CALLBACK"/>
  </r>
  <r>
    <s v="Call"/>
    <s v="voice"/>
    <d v="2026-01-12T00:00:00"/>
    <s v="2026-01-12 17:48:52"/>
    <s v="2026-01-12 18:02:29"/>
    <s v="SUR"/>
    <n v="17"/>
    <s v="0226020033"/>
    <s v="SYNNEX"/>
    <s v="Out"/>
    <m/>
    <m/>
    <s v="Customer Ended"/>
    <x v="0"/>
    <s v="CALLBACK"/>
  </r>
  <r>
    <s v="Call"/>
    <s v="voice"/>
    <d v="2026-01-13T00:00:00"/>
    <s v="2026-01-13 14:33:43"/>
    <s v="2026-01-13 14:34:40"/>
    <s v="SUR"/>
    <n v="14"/>
    <s v="0913482053"/>
    <s v="SYNNEX"/>
    <s v="Out"/>
    <m/>
    <m/>
    <s v="Customer Ended"/>
    <x v="2"/>
    <s v="CALLBACK"/>
  </r>
  <r>
    <s v="Call"/>
    <s v="voice"/>
    <d v="2026-01-14T00:00:00"/>
    <s v="2026-01-14 12:34:36"/>
    <s v="2026-01-14 12:37:34"/>
    <s v="SUR"/>
    <n v="12"/>
    <s v="0226020033"/>
    <s v="SYNNEX"/>
    <s v="Out"/>
    <m/>
    <m/>
    <s v="Customer Ended"/>
    <x v="7"/>
    <s v="CALLBACK"/>
  </r>
  <r>
    <s v="Call"/>
    <s v="voice"/>
    <d v="2026-01-14T00:00:00"/>
    <s v="2026-01-14 15:12:09"/>
    <s v="2026-01-14 15:16:17"/>
    <s v="SUR"/>
    <n v="15"/>
    <s v="087239323"/>
    <s v="SYNNEX"/>
    <s v="Out"/>
    <m/>
    <m/>
    <s v="Agent Ended"/>
    <x v="4"/>
    <s v="CALLBACK"/>
  </r>
  <r>
    <s v="Call"/>
    <s v="voice"/>
    <d v="2026-01-21T00:00:00"/>
    <s v="2026-01-21 11:25:46"/>
    <s v="2026-01-21 11:29:11"/>
    <s v="SOLUTO"/>
    <n v="11"/>
    <s v="0960117779"/>
    <s v="SYNNEX"/>
    <s v="Out"/>
    <m/>
    <m/>
    <s v="Customer Ended"/>
    <x v="7"/>
    <s v="CALLBACK"/>
  </r>
  <r>
    <s v="Call"/>
    <s v="voice"/>
    <d v="2026-01-21T00:00:00"/>
    <s v="2026-01-21 15:02:56"/>
    <s v="2026-01-21 15:06:23"/>
    <s v="SUR"/>
    <n v="15"/>
    <s v="062902237"/>
    <s v="SYNNEX"/>
    <s v="Out"/>
    <m/>
    <m/>
    <s v="Customer Ended"/>
    <x v="7"/>
    <s v="CALLBACK"/>
  </r>
  <r>
    <s v="Call"/>
    <s v="voice"/>
    <d v="2026-01-21T00:00:00"/>
    <s v="2026-01-21 17:45:56"/>
    <s v="2026-01-21 17:51:13"/>
    <s v="SUR"/>
    <n v="17"/>
    <s v="062902237"/>
    <s v="SYNNEX"/>
    <s v="Out"/>
    <m/>
    <m/>
    <s v="Customer Ended"/>
    <x v="7"/>
    <s v="CALLBACK"/>
  </r>
  <r>
    <s v="Call"/>
    <s v="voice"/>
    <d v="2026-01-21T00:00:00"/>
    <s v="2026-01-21 20:15:48"/>
    <s v="2026-01-21 20:18:41"/>
    <s v="SUR"/>
    <n v="20"/>
    <s v="0985400599"/>
    <s v="SYNNEX"/>
    <s v="Out"/>
    <m/>
    <m/>
    <s v="Agent Ended"/>
    <x v="5"/>
    <s v="CALLBACK"/>
  </r>
  <r>
    <s v="Call"/>
    <s v="voice"/>
    <d v="2026-01-22T00:00:00"/>
    <s v="2026-01-22 13:46:39"/>
    <s v="2026-01-22 13:55:09"/>
    <s v="SUR"/>
    <n v="13"/>
    <s v="0983657919"/>
    <s v="SYNNEX"/>
    <s v="Out"/>
    <m/>
    <m/>
    <s v="Customer Ended"/>
    <x v="6"/>
    <s v="CALLBACK"/>
  </r>
  <r>
    <s v="Call"/>
    <s v="voice"/>
    <d v="2026-01-22T00:00:00"/>
    <s v="2026-01-22 14:30:21"/>
    <s v="2026-01-22 14:33:17"/>
    <s v="SUR"/>
    <n v="14"/>
    <s v="062902237"/>
    <s v="SYNNEX"/>
    <s v="Out"/>
    <m/>
    <m/>
    <s v="Customer Ended"/>
    <x v="7"/>
    <s v="CALLBACK"/>
  </r>
  <r>
    <s v="Call"/>
    <s v="voice"/>
    <d v="2026-01-26T00:00:00"/>
    <s v="2026-01-26 14:30:55"/>
    <s v="2026-01-26 14:32:45"/>
    <s v="SUR"/>
    <n v="14"/>
    <s v="034815597"/>
    <s v="SYNNEX"/>
    <s v="Out"/>
    <m/>
    <m/>
    <s v="Customer Ended"/>
    <x v="7"/>
    <s v="CALLBACK"/>
  </r>
  <r>
    <s v="Call"/>
    <s v="voice"/>
    <d v="2026-01-27T00:00:00"/>
    <s v="2026-01-27 15:13:43"/>
    <s v="2026-01-27 15:16:52"/>
    <s v="SUR"/>
    <n v="15"/>
    <s v="0973940168"/>
    <s v="SYNNEX"/>
    <s v="Out"/>
    <m/>
    <m/>
    <s v="Customer Ended"/>
    <x v="7"/>
    <s v="CALLBACK"/>
  </r>
  <r>
    <s v="Call"/>
    <s v="voice"/>
    <d v="2026-01-28T00:00:00"/>
    <s v="2026-01-28 17:34:46"/>
    <s v="2026-01-28 17:42:33"/>
    <s v="SUR"/>
    <n v="17"/>
    <s v="0903813219"/>
    <s v="SYNNEX"/>
    <s v="Out"/>
    <m/>
    <m/>
    <s v="Agent Ended"/>
    <x v="4"/>
    <s v="CALLBACK"/>
  </r>
  <r>
    <s v="Call"/>
    <s v="voice"/>
    <d v="2026-01-30T00:00:00"/>
    <s v="2026-01-30 00:01:19"/>
    <s v="2026-01-30 00:09:35"/>
    <s v="SOLUTO"/>
    <n v="0"/>
    <s v="0960117779"/>
    <s v="SYNNEX"/>
    <s v="Out"/>
    <m/>
    <m/>
    <s v="Agent Ended"/>
    <x v="8"/>
    <s v="CALLBACK"/>
  </r>
  <r>
    <s v="Call"/>
    <s v="In-App Voip Call"/>
    <d v="2026-01-01T00:00:00"/>
    <s v="2026-01-01 00:49:31"/>
    <s v="2026-01-01 03:02:54"/>
    <s v="SOLUTO"/>
    <n v="0"/>
    <s v="0960117779"/>
    <s v="SYNNEX"/>
    <s v="In"/>
    <m/>
    <m/>
    <s v="Agent Ended"/>
    <x v="8"/>
    <s v="Resolved"/>
  </r>
  <r>
    <s v="Call"/>
    <s v="IVR_SUR-Claim Service Support"/>
    <d v="2026-01-01T00:00:00"/>
    <s v="2026-01-01 14:43:53"/>
    <s v="2026-01-01 15:00:39"/>
    <s v="SUR"/>
    <n v="14"/>
    <s v="89530258"/>
    <s v="SYNNEX"/>
    <s v="In"/>
    <m/>
    <m/>
    <s v="Agent Ended"/>
    <x v="0"/>
    <s v="Resolved"/>
  </r>
  <r>
    <s v="Call"/>
    <s v="IVR_HappyTech"/>
    <d v="2026-01-01T00:00:00"/>
    <s v="2026-01-01 16:55:53"/>
    <s v="2026-01-01 17:11:54"/>
    <s v="SOLUTO"/>
    <n v="16"/>
    <s v="0987158809"/>
    <s v="CHT"/>
    <s v="In"/>
    <m/>
    <m/>
    <s v="Agent Ended"/>
    <x v="6"/>
    <s v="Resolved"/>
  </r>
  <r>
    <s v="Call"/>
    <s v="IVR_HappyTech"/>
    <d v="2026-01-01T00:00:00"/>
    <s v="2026-01-01 20:04:11"/>
    <s v="2026-01-01 20:47:25"/>
    <s v="SOLUTO"/>
    <n v="20"/>
    <s v="0926288666"/>
    <s v="CHT"/>
    <s v="In"/>
    <m/>
    <m/>
    <s v="Agent Ended"/>
    <x v="0"/>
    <s v="Resolved"/>
  </r>
  <r>
    <s v="Call"/>
    <s v="IVR_Soluto"/>
    <d v="2026-01-02T00:00:00"/>
    <s v="2026-01-02 09:57:58"/>
    <s v="2026-01-02 10:03:18"/>
    <s v="SOLUTO"/>
    <n v="9"/>
    <s v="sip:anonymous@220.128.98.227"/>
    <s v="CHT_HOME"/>
    <s v="In"/>
    <m/>
    <m/>
    <s v="Customer Ended"/>
    <x v="0"/>
    <s v="Resolved"/>
  </r>
  <r>
    <s v="Call"/>
    <s v="IVR_SmartPlus"/>
    <d v="2026-01-02T00:00:00"/>
    <s v="2026-01-02 10:01:01"/>
    <s v="2026-01-02 10:09:09"/>
    <s v="SOLUTO"/>
    <n v="10"/>
    <s v="0986128655"/>
    <s v="FET"/>
    <s v="In"/>
    <m/>
    <m/>
    <s v="Agent Ended"/>
    <x v="7"/>
    <s v="Resolved"/>
  </r>
  <r>
    <s v="Call"/>
    <s v="IVR_SUR-Retail &amp; Sales support"/>
    <d v="2026-01-02T00:00:00"/>
    <s v="2026-01-02 12:00:57"/>
    <s v="2026-01-02 12:07:05"/>
    <s v="SUR"/>
    <n v="12"/>
    <s v="039333520"/>
    <s v="SYNNEX"/>
    <s v="In"/>
    <m/>
    <m/>
    <s v="Agent Ended"/>
    <x v="0"/>
    <s v="Resolved"/>
  </r>
  <r>
    <s v="Call"/>
    <s v="IVR_SUR-Retail &amp; Sales support"/>
    <d v="2026-01-02T00:00:00"/>
    <s v="2026-01-02 12:49:57"/>
    <s v="2026-01-02 12:56:57"/>
    <s v="SUR"/>
    <n v="12"/>
    <s v="039333520"/>
    <s v="SYNNEX"/>
    <s v="In"/>
    <m/>
    <m/>
    <s v="Customer Ended"/>
    <x v="1"/>
    <s v="Resolved"/>
  </r>
  <r>
    <s v="Call"/>
    <s v="IVR_SUR-Retail &amp; Sales support"/>
    <d v="2026-01-02T00:00:00"/>
    <s v="2026-01-02 15:19:00"/>
    <s v="2026-01-02 15:33:36"/>
    <s v="SUR"/>
    <n v="15"/>
    <s v="0983921908"/>
    <s v="SYNNEX"/>
    <s v="In"/>
    <m/>
    <m/>
    <s v="Customer Ended"/>
    <x v="0"/>
    <s v="Resolved"/>
  </r>
  <r>
    <s v="Call"/>
    <s v="IVR_SUR-Retail &amp; Sales support"/>
    <d v="2026-01-02T00:00:00"/>
    <s v="2026-01-02 17:49:17"/>
    <s v="2026-01-02 17:54:23"/>
    <s v="SUR"/>
    <n v="17"/>
    <s v="047281377"/>
    <s v="SYNNEX"/>
    <s v="In"/>
    <m/>
    <m/>
    <s v="Agent Ended"/>
    <x v="4"/>
    <s v="Resolved"/>
  </r>
  <r>
    <s v="Call"/>
    <s v="IVR_SUR-Retail &amp; Sales support"/>
    <d v="2026-01-02T00:00:00"/>
    <s v="2026-01-02 18:21:05"/>
    <s v="2026-01-02 18:28:06"/>
    <s v="SUR"/>
    <n v="18"/>
    <s v="073381918"/>
    <s v="SYNNEX"/>
    <s v="In"/>
    <m/>
    <m/>
    <s v="Agent Ended"/>
    <x v="4"/>
    <s v="Resolved"/>
  </r>
  <r>
    <s v="Call"/>
    <s v="IVR_SUR-Retail &amp; Sales support"/>
    <d v="2026-01-02T00:00:00"/>
    <s v="2026-01-02 19:50:18"/>
    <s v="2026-01-02 19:56:20"/>
    <s v="SUR"/>
    <n v="19"/>
    <s v="0915169396"/>
    <s v="SYNNEX"/>
    <s v="In"/>
    <m/>
    <m/>
    <s v="Agent Ended"/>
    <x v="3"/>
    <s v="Resolved"/>
  </r>
  <r>
    <s v="Call"/>
    <s v="IVR_SmartPlus"/>
    <d v="2026-01-03T00:00:00"/>
    <s v="2026-01-03 12:41:36"/>
    <s v="2026-01-03 12:44:35"/>
    <s v="SOLUTO"/>
    <n v="12"/>
    <s v="0968510687"/>
    <s v="FET"/>
    <s v="In"/>
    <m/>
    <m/>
    <s v="Agent Ended"/>
    <x v="0"/>
    <s v="Resolved"/>
  </r>
  <r>
    <s v="Call"/>
    <s v="IVR_HappyTech"/>
    <d v="2026-01-03T00:00:00"/>
    <s v="2026-01-03 14:22:36"/>
    <s v="2026-01-03 14:52:35"/>
    <s v="SOLUTO"/>
    <n v="14"/>
    <s v="0937248596"/>
    <s v="CHT"/>
    <s v="In"/>
    <m/>
    <m/>
    <s v="Agent Ended"/>
    <x v="4"/>
    <s v="Resolved"/>
  </r>
  <r>
    <s v="Call"/>
    <s v="IVR_SmartPlus"/>
    <d v="2026-01-03T00:00:00"/>
    <s v="2026-01-03 19:36:55"/>
    <s v="2026-01-03 19:55:01"/>
    <s v="SOLUTO"/>
    <n v="19"/>
    <s v="0986128655"/>
    <s v="FET"/>
    <s v="In"/>
    <m/>
    <m/>
    <s v="Agent Ended"/>
    <x v="4"/>
    <s v="Resolved"/>
  </r>
  <r>
    <s v="Call"/>
    <s v="IVR_HappyTech"/>
    <d v="2026-01-03T00:00:00"/>
    <s v="2026-01-03 22:32:54"/>
    <s v="2026-01-03 23:20:10"/>
    <s v="SOLUTO"/>
    <n v="22"/>
    <s v="0988514718"/>
    <s v="CHT"/>
    <s v="In"/>
    <m/>
    <m/>
    <s v="Agent Ended"/>
    <x v="4"/>
    <s v="Resolved"/>
  </r>
  <r>
    <s v="Call"/>
    <s v="IVR_HappyTech"/>
    <d v="2026-01-03T00:00:00"/>
    <s v="2026-01-03 23:33:57"/>
    <s v="2026-01-03 23:42:58"/>
    <s v="SOLUTO"/>
    <n v="23"/>
    <s v="0988514718"/>
    <s v="CHT"/>
    <s v="In"/>
    <m/>
    <m/>
    <s v="Customer Ended"/>
    <x v="4"/>
    <s v="Resolved"/>
  </r>
  <r>
    <s v="Call"/>
    <s v="IVR_SmartPlus"/>
    <d v="2026-01-04T00:00:00"/>
    <s v="2026-01-04 11:08:23"/>
    <s v="2026-01-04 11:11:54"/>
    <s v="SOLUTO"/>
    <n v="11"/>
    <s v="0982558109"/>
    <s v="FET"/>
    <s v="In"/>
    <m/>
    <m/>
    <s v="Agent Ended"/>
    <x v="7"/>
    <s v="Resolved"/>
  </r>
  <r>
    <s v="Chat"/>
    <s v="Web"/>
    <d v="2026-01-05T00:00:00"/>
    <s v="2026-01-05 10:26:09"/>
    <s v="2026-01-05 10:34:14"/>
    <s v="SOLUTO"/>
    <n v="10"/>
    <s v="0979303724"/>
    <s v="FET"/>
    <s v="In"/>
    <s v="Technical Support"/>
    <s v="Technical Support"/>
    <s v="Agent Ended"/>
    <x v="7"/>
    <s v="Resolved"/>
  </r>
  <r>
    <s v="Call"/>
    <s v="IVR_SmartPlus"/>
    <d v="2026-01-05T00:00:00"/>
    <s v="2026-01-05 12:33:01"/>
    <s v="2026-01-05 12:38:57"/>
    <s v="SOLUTO"/>
    <n v="12"/>
    <s v="0989015757"/>
    <s v="FET"/>
    <s v="In"/>
    <m/>
    <m/>
    <s v="Agent Ended"/>
    <x v="6"/>
    <s v="Resolved"/>
  </r>
  <r>
    <s v="Call"/>
    <s v="IVR_SUR-Retail &amp; Sales support"/>
    <d v="2026-01-05T00:00:00"/>
    <s v="2026-01-05 15:20:27"/>
    <s v="2026-01-05 15:27:14"/>
    <s v="SUR"/>
    <n v="15"/>
    <s v="039531135"/>
    <s v="SYNNEX"/>
    <s v="In"/>
    <m/>
    <m/>
    <s v="Agent Ended"/>
    <x v="5"/>
    <s v="Resolved"/>
  </r>
  <r>
    <s v="Call"/>
    <s v="IVR_SmartPlus"/>
    <d v="2026-01-05T00:00:00"/>
    <s v="2026-01-05 16:23:26"/>
    <s v="2026-01-05 16:26:02"/>
    <s v="SOLUTO"/>
    <n v="16"/>
    <s v="0925024011"/>
    <s v="FET"/>
    <s v="In"/>
    <m/>
    <m/>
    <s v="Agent Ended"/>
    <x v="5"/>
    <s v="Resolved"/>
  </r>
  <r>
    <s v="Call"/>
    <s v="IVR_SmartPlus"/>
    <d v="2026-01-05T00:00:00"/>
    <s v="2026-01-05 16:19:17"/>
    <s v="2026-01-05 16:23:58"/>
    <s v="SOLUTO"/>
    <n v="16"/>
    <s v="0926221576"/>
    <s v="FET"/>
    <s v="In"/>
    <m/>
    <m/>
    <s v="Agent Ended"/>
    <x v="6"/>
    <s v="Resolved"/>
  </r>
  <r>
    <s v="Call"/>
    <s v="IVR_SUR-Retail &amp; Sales support"/>
    <d v="2026-01-05T00:00:00"/>
    <s v="2026-01-05 16:47:21"/>
    <s v="2026-01-05 16:52:01"/>
    <s v="SUR"/>
    <n v="16"/>
    <s v="0937492641"/>
    <s v="SYNNEX"/>
    <s v="In"/>
    <m/>
    <m/>
    <s v="Agent Ended"/>
    <x v="3"/>
    <s v="Resolved"/>
  </r>
  <r>
    <s v="Call"/>
    <s v="IVR_SUR-Claim Service Support"/>
    <d v="2026-01-05T00:00:00"/>
    <s v="2026-01-05 17:11:31"/>
    <s v="2026-01-05 17:23:45"/>
    <s v="SUR"/>
    <n v="17"/>
    <s v="0913625239"/>
    <s v="SYNNEX"/>
    <s v="In"/>
    <m/>
    <m/>
    <s v="Customer Ended"/>
    <x v="7"/>
    <s v="Resolved"/>
  </r>
  <r>
    <s v="Call"/>
    <s v="In-App Voip Call"/>
    <d v="2026-01-06T00:00:00"/>
    <s v="2026-01-06 00:12:42"/>
    <s v="2026-01-06 01:13:45"/>
    <s v="SOLUTO"/>
    <n v="0"/>
    <s v="0937627771"/>
    <s v="SYNNEX"/>
    <s v="In"/>
    <m/>
    <m/>
    <s v="Agent Ended"/>
    <x v="8"/>
    <s v="Resolved"/>
  </r>
  <r>
    <s v="Call"/>
    <s v="In-App Voip Call"/>
    <d v="2026-01-06T00:00:00"/>
    <s v="2026-01-06 10:58:47"/>
    <s v="2026-01-06 11:54:52"/>
    <s v="SOLUTO"/>
    <n v="10"/>
    <s v="0909029098"/>
    <s v="DEX"/>
    <s v="In"/>
    <m/>
    <m/>
    <s v="Agent Ended"/>
    <x v="0"/>
    <s v="Resolved"/>
  </r>
  <r>
    <s v="Call"/>
    <s v="IVR_SUR-Retail &amp; Sales support"/>
    <d v="2026-01-06T00:00:00"/>
    <s v="2026-01-06 14:46:35"/>
    <s v="2026-01-06 14:53:46"/>
    <s v="SUR"/>
    <n v="14"/>
    <s v="047281377"/>
    <s v="SYNNEX"/>
    <s v="In"/>
    <m/>
    <m/>
    <s v="Customer Ended"/>
    <x v="1"/>
    <s v="Resolved"/>
  </r>
  <r>
    <s v="Call"/>
    <s v="IVR_SmartPlus"/>
    <d v="2026-01-06T00:00:00"/>
    <s v="2026-01-06 20:08:08"/>
    <s v="2026-01-06 20:10:44"/>
    <s v="SOLUTO"/>
    <n v="20"/>
    <s v="0906527415"/>
    <s v="FET"/>
    <s v="In"/>
    <m/>
    <m/>
    <s v="Agent Ended"/>
    <x v="5"/>
    <s v="Resolved"/>
  </r>
  <r>
    <s v="Call"/>
    <s v="IVR_SmartPlus"/>
    <d v="2026-01-06T00:00:00"/>
    <s v="2026-01-06 20:44:45"/>
    <s v="2026-01-06 20:46:12"/>
    <s v="SOLUTO"/>
    <n v="20"/>
    <s v="0925108917"/>
    <s v="FET"/>
    <s v="In"/>
    <m/>
    <m/>
    <s v="Agent Ended"/>
    <x v="4"/>
    <s v="Resolved"/>
  </r>
  <r>
    <s v="Call"/>
    <s v="IVR_SmartPlus"/>
    <d v="2026-01-06T00:00:00"/>
    <s v="2026-01-06 20:04:50"/>
    <s v="2026-01-06 20:07:56"/>
    <s v="SOLUTO"/>
    <n v="20"/>
    <s v="0928821279"/>
    <s v="FET"/>
    <s v="In"/>
    <m/>
    <m/>
    <s v="Agent Ended"/>
    <x v="5"/>
    <s v="Resolved"/>
  </r>
  <r>
    <s v="Call"/>
    <s v="IVR_SmartPlus"/>
    <d v="2026-01-06T00:00:00"/>
    <s v="2026-01-06 20:47:48"/>
    <s v="2026-01-06 20:49:36"/>
    <s v="SOLUTO"/>
    <n v="20"/>
    <s v="0938993360"/>
    <s v="FET"/>
    <s v="In"/>
    <m/>
    <m/>
    <s v="Agent Ended"/>
    <x v="4"/>
    <s v="Resolved"/>
  </r>
  <r>
    <s v="Call"/>
    <s v="In-App Voip Call"/>
    <d v="2026-01-07T00:00:00"/>
    <s v="2026-01-07 10:47:19"/>
    <s v="2026-01-07 11:44:16"/>
    <s v="SOLUTO"/>
    <n v="10"/>
    <s v="0909029098"/>
    <s v="DEX"/>
    <s v="In"/>
    <m/>
    <m/>
    <s v="Agent Ended"/>
    <x v="7"/>
    <s v="Resolved"/>
  </r>
  <r>
    <s v="Call"/>
    <s v="IVR_SUR-Retail &amp; Sales support"/>
    <d v="2026-01-07T00:00:00"/>
    <s v="2026-01-07 12:35:23"/>
    <s v="2026-01-07 12:45:56"/>
    <s v="SUR"/>
    <n v="12"/>
    <s v="89145599"/>
    <s v="SYNNEX"/>
    <s v="In"/>
    <m/>
    <m/>
    <s v="Agent Ended"/>
    <x v="2"/>
    <s v="Resolved"/>
  </r>
  <r>
    <s v="Call"/>
    <s v="IVR_Soluto"/>
    <d v="2026-01-07T00:00:00"/>
    <s v="2026-01-07 23:21:09"/>
    <s v="2026-01-07 23:52:36"/>
    <s v="SOLUTO"/>
    <n v="23"/>
    <s v="0955315451"/>
    <s v="DEX"/>
    <s v="In"/>
    <m/>
    <m/>
    <s v="Agent Ended"/>
    <x v="5"/>
    <s v="Resolved"/>
  </r>
  <r>
    <s v="Call"/>
    <s v="In-App Voip Call"/>
    <d v="2026-01-08T00:00:00"/>
    <s v="2026-01-08 01:41:34"/>
    <s v="2026-01-08 01:52:54"/>
    <s v="SOLUTO"/>
    <n v="1"/>
    <s v="0963433068"/>
    <s v="DEX"/>
    <s v="In"/>
    <m/>
    <m/>
    <s v="Agent Ended"/>
    <x v="8"/>
    <s v="Resolved"/>
  </r>
  <r>
    <s v="Call"/>
    <s v="IVR_SUR-Retail &amp; Sales support"/>
    <d v="2026-01-08T00:00:00"/>
    <s v="2026-01-08 15:25:17"/>
    <s v="2026-01-08 15:32:30"/>
    <s v="SUR"/>
    <n v="15"/>
    <s v="0423111521"/>
    <s v="SYNNEX"/>
    <s v="In"/>
    <m/>
    <m/>
    <s v="Agent Ended"/>
    <x v="5"/>
    <s v="Resolved"/>
  </r>
  <r>
    <s v="Call"/>
    <s v="IVR_SUR-Retail &amp; Sales support"/>
    <d v="2026-01-08T00:00:00"/>
    <s v="2026-01-08 16:33:13"/>
    <s v="2026-01-08 16:39:28"/>
    <s v="SUR"/>
    <n v="16"/>
    <s v="079623938"/>
    <s v="SYNNEX"/>
    <s v="In"/>
    <m/>
    <m/>
    <s v="Customer Ended"/>
    <x v="5"/>
    <s v="Resolved"/>
  </r>
  <r>
    <s v="Call"/>
    <s v="IVR_SUR-Retail &amp; Sales support"/>
    <d v="2026-01-08T00:00:00"/>
    <s v="2026-01-08 16:24:04"/>
    <s v="2026-01-08 16:33:57"/>
    <s v="SUR"/>
    <n v="16"/>
    <s v="079623938"/>
    <s v="SYNNEX"/>
    <s v="In"/>
    <m/>
    <m/>
    <s v="Customer Ended"/>
    <x v="7"/>
    <s v="Resolved"/>
  </r>
  <r>
    <s v="Call"/>
    <s v="IVR_SUR-Retail &amp; Sales support"/>
    <d v="2026-01-08T00:00:00"/>
    <s v="2026-01-08 18:17:25"/>
    <s v="2026-01-08 18:29:40"/>
    <s v="SUR"/>
    <n v="18"/>
    <s v="26728791"/>
    <s v="SYNNEX"/>
    <s v="In"/>
    <m/>
    <m/>
    <s v="Agent Ended"/>
    <x v="4"/>
    <s v="Resolved"/>
  </r>
  <r>
    <s v="Call"/>
    <s v="IVR_SUR-Claim Service Support"/>
    <d v="2026-01-08T00:00:00"/>
    <s v="2026-01-08 20:06:17"/>
    <s v="2026-01-08 20:15:08"/>
    <s v="SUR"/>
    <n v="20"/>
    <s v="0909626245"/>
    <s v="SYNNEX"/>
    <s v="In"/>
    <m/>
    <m/>
    <s v="Agent Ended"/>
    <x v="5"/>
    <s v="Resolved"/>
  </r>
  <r>
    <s v="Call"/>
    <s v="In-App Voip Call"/>
    <d v="2026-01-08T00:00:00"/>
    <s v="2026-01-08 22:05:59"/>
    <s v="2026-01-08 22:21:15"/>
    <s v="SOLUTO"/>
    <n v="22"/>
    <s v="0932024171"/>
    <s v="DEX"/>
    <s v="In"/>
    <m/>
    <m/>
    <s v="Agent Ended"/>
    <x v="4"/>
    <s v="Resolved"/>
  </r>
  <r>
    <s v="Call"/>
    <s v="In-App Voip Call"/>
    <d v="2026-01-09T00:00:00"/>
    <s v="2026-01-09 10:50:53"/>
    <s v="2026-01-09 11:34:04"/>
    <s v="SOLUTO"/>
    <n v="10"/>
    <s v="0909029098"/>
    <s v="DEX"/>
    <s v="In"/>
    <m/>
    <m/>
    <s v="Agent Ended"/>
    <x v="0"/>
    <s v="Resolved"/>
  </r>
  <r>
    <s v="Call"/>
    <s v="IVR_SUR-Retail &amp; Sales support"/>
    <d v="2026-01-09T00:00:00"/>
    <s v="2026-01-09 14:04:49"/>
    <s v="2026-01-09 14:09:41"/>
    <s v="SUR"/>
    <n v="14"/>
    <s v="0915169396"/>
    <s v="SYNNEX"/>
    <s v="In"/>
    <m/>
    <m/>
    <s v="Customer Ended"/>
    <x v="1"/>
    <s v="Resolved"/>
  </r>
  <r>
    <s v="Call"/>
    <s v="IVR_SmartPlus"/>
    <d v="2026-01-09T00:00:00"/>
    <s v="2026-01-09 16:37:19"/>
    <s v="2026-01-09 16:39:57"/>
    <s v="SOLUTO"/>
    <n v="16"/>
    <s v="0958633457"/>
    <s v="FET"/>
    <s v="In"/>
    <m/>
    <m/>
    <s v="Agent Ended"/>
    <x v="3"/>
    <s v="Resolved"/>
  </r>
  <r>
    <s v="Call"/>
    <s v="In-App Voip Call"/>
    <d v="2026-01-09T00:00:00"/>
    <s v="2026-01-09 20:56:01"/>
    <s v="2026-01-09 20:58:20"/>
    <s v="SOLUTO"/>
    <n v="20"/>
    <s v="0932024171"/>
    <s v="DEX"/>
    <s v="In"/>
    <m/>
    <m/>
    <s v="Agent Ended"/>
    <x v="3"/>
    <s v="Resolved"/>
  </r>
  <r>
    <s v="Call"/>
    <s v="IVR_SmartPlus"/>
    <d v="2026-01-10T00:00:00"/>
    <s v="2026-01-10 20:23:17"/>
    <s v="2026-01-10 20:26:38"/>
    <s v="SOLUTO"/>
    <n v="20"/>
    <s v="0986188782"/>
    <s v="FET"/>
    <s v="In"/>
    <m/>
    <m/>
    <s v="Agent Ended"/>
    <x v="3"/>
    <s v="Resolved"/>
  </r>
  <r>
    <s v="Chat"/>
    <s v="ios_device"/>
    <d v="2026-01-11T00:00:00"/>
    <s v="2026-01-11 15:17:56"/>
    <s v="2026-01-11 15:31:22"/>
    <s v="SOLUTO"/>
    <n v="15"/>
    <s v="0958553330"/>
    <s v="CHT_HOME"/>
    <s v="In"/>
    <s v="嗨，我想問問題！"/>
    <s v="Technical Support"/>
    <s v="Agent Ended"/>
    <x v="5"/>
    <s v="Resolved"/>
  </r>
  <r>
    <s v="Call"/>
    <s v="IVR_SmartPlus"/>
    <d v="2026-01-11T00:00:00"/>
    <s v="2026-01-11 17:56:25"/>
    <s v="2026-01-11 17:59:01"/>
    <s v="SOLUTO"/>
    <n v="17"/>
    <s v="0930372037"/>
    <s v="FET"/>
    <s v="In"/>
    <m/>
    <m/>
    <s v="Customer Ended"/>
    <x v="5"/>
    <s v="Resolved"/>
  </r>
  <r>
    <s v="Call"/>
    <s v="In-App Voip Call"/>
    <d v="2026-01-12T00:00:00"/>
    <s v="2026-01-12 10:40:30"/>
    <s v="2026-01-12 11:44:24"/>
    <s v="SOLUTO"/>
    <n v="10"/>
    <s v="0909029098"/>
    <s v="DEX"/>
    <s v="In"/>
    <m/>
    <m/>
    <s v="Agent Ended"/>
    <x v="6"/>
    <s v="Resolved"/>
  </r>
  <r>
    <s v="Call"/>
    <s v="In-App Voip Call"/>
    <d v="2026-01-12T00:00:00"/>
    <s v="2026-01-12 11:02:55"/>
    <s v="2026-01-12 11:13:19"/>
    <s v="SOLUTO"/>
    <n v="11"/>
    <s v="0910181304"/>
    <s v="DEX"/>
    <s v="In"/>
    <m/>
    <m/>
    <s v="Agent Ended"/>
    <x v="7"/>
    <s v="Resolved"/>
  </r>
  <r>
    <s v="Call"/>
    <s v="IVR_SUR-Retail &amp; Sales support"/>
    <d v="2026-01-12T00:00:00"/>
    <s v="2026-01-12 12:00:55"/>
    <s v="2026-01-12 12:11:02"/>
    <s v="SUR"/>
    <n v="12"/>
    <s v="0906709066"/>
    <s v="SYNNEX"/>
    <s v="In"/>
    <m/>
    <m/>
    <s v="Agent Ended"/>
    <x v="0"/>
    <s v="Resolved"/>
  </r>
  <r>
    <s v="Call"/>
    <s v="IVR_SUR-Claim Service Support"/>
    <d v="2026-01-12T00:00:00"/>
    <s v="2026-01-12 12:14:55"/>
    <s v="2026-01-12 12:21:43"/>
    <s v="SUR"/>
    <n v="12"/>
    <s v="0970722692"/>
    <s v="SYNNEX"/>
    <s v="In"/>
    <m/>
    <m/>
    <s v="Agent Ended"/>
    <x v="6"/>
    <s v="Resolved"/>
  </r>
  <r>
    <s v="Call"/>
    <s v="IVR_SUR-Retail &amp; Sales support"/>
    <d v="2026-01-12T00:00:00"/>
    <s v="2026-01-12 12:15:08"/>
    <s v="2026-01-12 12:25:52"/>
    <s v="SUR"/>
    <n v="12"/>
    <s v="076460120"/>
    <s v="SYNNEX"/>
    <s v="In"/>
    <m/>
    <m/>
    <s v="Customer Ended"/>
    <x v="7"/>
    <s v="Resolved"/>
  </r>
  <r>
    <s v="Call"/>
    <s v="IVR_SUR-Retail &amp; Sales support"/>
    <d v="2026-01-12T00:00:00"/>
    <s v="2026-01-12 12:34:18"/>
    <s v="2026-01-12 12:43:56"/>
    <s v="SUR"/>
    <n v="12"/>
    <s v="89145599"/>
    <s v="SYNNEX"/>
    <s v="In"/>
    <m/>
    <m/>
    <s v="Customer Ended"/>
    <x v="6"/>
    <s v="Resolved"/>
  </r>
  <r>
    <s v="Call"/>
    <s v="IVR_SUR-Retail &amp; Sales support"/>
    <d v="2026-01-12T00:00:00"/>
    <s v="2026-01-12 13:00:45"/>
    <s v="2026-01-12 13:05:32"/>
    <s v="SUR"/>
    <n v="13"/>
    <s v="033151689"/>
    <s v="SYNNEX"/>
    <s v="In"/>
    <m/>
    <m/>
    <s v="Agent Ended"/>
    <x v="0"/>
    <s v="Resolved"/>
  </r>
  <r>
    <s v="Call"/>
    <s v="IVR_SUR-Retail &amp; Sales support"/>
    <d v="2026-01-12T00:00:00"/>
    <s v="2026-01-12 13:34:16"/>
    <s v="2026-01-12 13:39:12"/>
    <s v="SUR"/>
    <n v="13"/>
    <s v="033151689"/>
    <s v="SYNNEX"/>
    <s v="In"/>
    <m/>
    <m/>
    <s v="Agent Ended"/>
    <x v="6"/>
    <s v="Resolved"/>
  </r>
  <r>
    <s v="Call"/>
    <s v="In-App Voip Call"/>
    <d v="2026-01-12T00:00:00"/>
    <s v="2026-01-12 14:18:51"/>
    <s v="2026-01-12 14:46:19"/>
    <s v="SOLUTO"/>
    <n v="14"/>
    <s v="0960117779"/>
    <s v="SYNNEX"/>
    <s v="In"/>
    <m/>
    <m/>
    <s v="Agent Ended"/>
    <x v="5"/>
    <s v="Resolved"/>
  </r>
  <r>
    <s v="Call"/>
    <s v="IVR_SmartPlus"/>
    <d v="2026-01-12T00:00:00"/>
    <s v="2026-01-12 16:01:29"/>
    <s v="2026-01-12 16:07:56"/>
    <s v="SOLUTO"/>
    <n v="16"/>
    <s v="0988646925"/>
    <s v="FET"/>
    <s v="In"/>
    <m/>
    <m/>
    <s v="Customer Ended"/>
    <x v="6"/>
    <s v="Resolved"/>
  </r>
  <r>
    <s v="Call"/>
    <s v="IVR_SmartPlus"/>
    <d v="2026-01-12T00:00:00"/>
    <s v="2026-01-12 22:30:44"/>
    <s v="2026-01-12 22:58:12"/>
    <s v="SOLUTO"/>
    <n v="22"/>
    <s v="0925266168"/>
    <s v="FET"/>
    <s v="In"/>
    <m/>
    <m/>
    <s v="Agent Ended"/>
    <x v="3"/>
    <s v="Resolved"/>
  </r>
  <r>
    <s v="Call"/>
    <s v="IVR_SmartPlus"/>
    <d v="2026-01-12T00:00:00"/>
    <s v="2026-01-12 23:42:51"/>
    <s v="2026-01-13 00:01:45"/>
    <s v="SOLUTO"/>
    <n v="23"/>
    <s v="0925266168"/>
    <s v="FET"/>
    <s v="In"/>
    <m/>
    <m/>
    <s v="Agent Ended"/>
    <x v="5"/>
    <s v="Resolved"/>
  </r>
  <r>
    <s v="Call"/>
    <s v="In-App Voip Call"/>
    <d v="2026-01-13T00:00:00"/>
    <s v="2026-01-13 00:00:48"/>
    <s v="2026-01-13 00:20:16"/>
    <s v="SOLUTO"/>
    <n v="0"/>
    <s v="0963433068"/>
    <s v="DEX"/>
    <s v="In"/>
    <m/>
    <m/>
    <s v="Agent Ended"/>
    <x v="8"/>
    <s v="Resolved"/>
  </r>
  <r>
    <s v="Call"/>
    <s v="IVR_HappyTech"/>
    <d v="2026-01-13T00:00:00"/>
    <s v="2026-01-13 09:48:32"/>
    <s v="2026-01-13 10:21:10"/>
    <s v="SOLUTO"/>
    <n v="9"/>
    <s v="0987158809"/>
    <s v="CHT"/>
    <s v="In"/>
    <m/>
    <m/>
    <s v="Agent Ended"/>
    <x v="6"/>
    <s v="Resolved"/>
  </r>
  <r>
    <s v="Call"/>
    <s v="IVR_HappyTech"/>
    <d v="2026-01-13T00:00:00"/>
    <s v="2026-01-13 10:41:24"/>
    <s v="2026-01-13 10:48:43"/>
    <s v="SOLUTO"/>
    <n v="10"/>
    <s v="0987158809"/>
    <s v="CHT"/>
    <s v="In"/>
    <m/>
    <m/>
    <s v="Agent Ended"/>
    <x v="7"/>
    <s v="Resolved"/>
  </r>
  <r>
    <s v="Call"/>
    <s v="IVR_SUR-Retail &amp; Sales support"/>
    <d v="2026-01-13T00:00:00"/>
    <s v="2026-01-13 13:59:24"/>
    <s v="2026-01-13 14:03:51"/>
    <s v="SUR"/>
    <n v="13"/>
    <s v="0926722723"/>
    <s v="SYNNEX"/>
    <s v="In"/>
    <m/>
    <m/>
    <s v="Agent Ended"/>
    <x v="2"/>
    <s v="Resolved"/>
  </r>
  <r>
    <s v="Call"/>
    <s v="IVR_SUR-Retail &amp; Sales support"/>
    <d v="2026-01-13T00:00:00"/>
    <s v="2026-01-13 14:08:43"/>
    <s v="2026-01-13 14:16:47"/>
    <s v="SUR"/>
    <n v="14"/>
    <s v="0426761858"/>
    <s v="SYNNEX"/>
    <s v="In"/>
    <m/>
    <m/>
    <s v="Agent Ended"/>
    <x v="7"/>
    <s v="Resolved"/>
  </r>
  <r>
    <s v="Call"/>
    <s v="In-App Voip Call"/>
    <d v="2026-01-13T00:00:00"/>
    <s v="2026-01-13 14:52:58"/>
    <s v="2026-01-13 15:06:05"/>
    <s v="SOLUTO"/>
    <n v="14"/>
    <s v="0932024171"/>
    <s v="DEX"/>
    <s v="In"/>
    <m/>
    <m/>
    <s v="Agent Ended"/>
    <x v="7"/>
    <s v="Resolved"/>
  </r>
  <r>
    <s v="Call"/>
    <s v="IVR_SUR-Retail &amp; Sales support"/>
    <d v="2026-01-13T00:00:00"/>
    <s v="2026-01-13 15:40:02"/>
    <s v="2026-01-13 15:46:14"/>
    <s v="SUR"/>
    <n v="15"/>
    <s v="0968309938"/>
    <s v="SYNNEX"/>
    <s v="In"/>
    <m/>
    <m/>
    <s v="Customer Ended"/>
    <x v="4"/>
    <s v="Resolved"/>
  </r>
  <r>
    <s v="Call"/>
    <s v="IVR_HappyTech"/>
    <d v="2026-01-13T00:00:00"/>
    <s v="2026-01-13 21:05:30"/>
    <s v="2026-01-13 21:10:32"/>
    <s v="SOLUTO"/>
    <n v="21"/>
    <s v="0988514718"/>
    <s v="CHT"/>
    <s v="In"/>
    <m/>
    <m/>
    <s v="Agent Ended"/>
    <x v="5"/>
    <s v="Resolved"/>
  </r>
  <r>
    <s v="Call"/>
    <s v="IVR_HappyTech"/>
    <d v="2026-01-14T00:00:00"/>
    <s v="2026-01-14 08:43:05"/>
    <s v="2026-01-14 09:17:22"/>
    <s v="SOLUTO"/>
    <n v="8"/>
    <s v="0987158809"/>
    <s v="CHT"/>
    <s v="In"/>
    <m/>
    <m/>
    <s v="Agent Ended"/>
    <x v="8"/>
    <s v="Resolved"/>
  </r>
  <r>
    <s v="Call"/>
    <s v="In-App Voip Call"/>
    <d v="2026-01-14T00:00:00"/>
    <s v="2026-01-14 10:50:02"/>
    <s v="2026-01-14 10:55:22"/>
    <s v="SOLUTO"/>
    <n v="10"/>
    <s v="0909029098"/>
    <s v="DEX"/>
    <s v="In"/>
    <m/>
    <m/>
    <s v="Agent Ended"/>
    <x v="7"/>
    <s v="Resolved"/>
  </r>
  <r>
    <s v="Call"/>
    <s v="In-App Voip Call"/>
    <d v="2026-01-14T00:00:00"/>
    <s v="2026-01-14 10:56:26"/>
    <s v="2026-01-14 11:50:04"/>
    <s v="SOLUTO"/>
    <n v="10"/>
    <s v="0909029098"/>
    <s v="DEX"/>
    <s v="In"/>
    <m/>
    <m/>
    <s v="Agent Ended"/>
    <x v="7"/>
    <s v="Resolved"/>
  </r>
  <r>
    <s v="Call"/>
    <s v="IVR_SUR-Retail &amp; Sales support"/>
    <d v="2026-01-14T00:00:00"/>
    <s v="2026-01-14 12:14:52"/>
    <s v="2026-01-14 12:15:59"/>
    <s v="SUR"/>
    <n v="12"/>
    <s v="0916800055"/>
    <s v="SYNNEX"/>
    <s v="In"/>
    <m/>
    <m/>
    <s v="Agent Ended"/>
    <x v="1"/>
    <s v="Resolved"/>
  </r>
  <r>
    <s v="Call"/>
    <s v="IVR_SUR-Retail &amp; Sales support"/>
    <d v="2026-01-14T00:00:00"/>
    <s v="2026-01-14 12:16:57"/>
    <s v="2026-01-14 12:18:04"/>
    <s v="SUR"/>
    <n v="12"/>
    <s v="0916800055"/>
    <s v="SYNNEX"/>
    <s v="In"/>
    <m/>
    <m/>
    <s v="Agent Ended"/>
    <x v="2"/>
    <s v="Resolved"/>
  </r>
  <r>
    <s v="Call"/>
    <s v="IVR_SUR-Retail &amp; Sales support"/>
    <d v="2026-01-14T00:00:00"/>
    <s v="2026-01-14 12:08:21"/>
    <s v="2026-01-14 12:14:06"/>
    <s v="SUR"/>
    <n v="12"/>
    <s v="89145555"/>
    <s v="SYNNEX"/>
    <s v="In"/>
    <m/>
    <m/>
    <s v="Agent Ended"/>
    <x v="7"/>
    <s v="Resolved"/>
  </r>
  <r>
    <s v="Call"/>
    <s v="IVR_SUR-Retail &amp; Sales support"/>
    <d v="2026-01-14T00:00:00"/>
    <s v="2026-01-14 12:05:21"/>
    <s v="2026-01-14 12:12:03"/>
    <s v="SUR"/>
    <n v="12"/>
    <s v="079623938"/>
    <s v="SYNNEX"/>
    <s v="In"/>
    <m/>
    <m/>
    <s v="Customer Ended"/>
    <x v="1"/>
    <s v="Resolved"/>
  </r>
  <r>
    <s v="Call"/>
    <s v="IVR_SUR-Retail &amp; Sales support"/>
    <d v="2026-01-14T00:00:00"/>
    <s v="2026-01-14 12:15:58"/>
    <s v="2026-01-14 12:17:02"/>
    <s v="SUR"/>
    <n v="12"/>
    <s v="0916800055"/>
    <s v="SYNNEX"/>
    <s v="In"/>
    <m/>
    <m/>
    <s v="Customer Ended"/>
    <x v="7"/>
    <s v="Resolved"/>
  </r>
  <r>
    <s v="Call"/>
    <s v="IVR_SUR-Retail &amp; Sales support"/>
    <d v="2026-01-14T00:00:00"/>
    <s v="2026-01-14 15:08:39"/>
    <s v="2026-01-14 15:14:21"/>
    <s v="SUR"/>
    <n v="15"/>
    <s v="034938088"/>
    <s v="SYNNEX"/>
    <s v="In"/>
    <m/>
    <m/>
    <s v="Agent Ended"/>
    <x v="5"/>
    <s v="Resolved"/>
  </r>
  <r>
    <s v="Call"/>
    <s v="IVR_SUR-Claim Service Support"/>
    <d v="2026-01-14T00:00:00"/>
    <s v="2026-01-14 15:23:23"/>
    <s v="2026-01-14 15:30:10"/>
    <s v="SUR"/>
    <n v="15"/>
    <s v="89145555"/>
    <s v="SYNNEX"/>
    <s v="In"/>
    <m/>
    <m/>
    <s v="Agent Ended"/>
    <x v="7"/>
    <s v="Resolved"/>
  </r>
  <r>
    <s v="Call"/>
    <s v="IVR_SUR-Retail &amp; Sales support"/>
    <d v="2026-01-14T00:00:00"/>
    <s v="2026-01-14 15:28:32"/>
    <s v="2026-01-14 15:33:24"/>
    <s v="SUR"/>
    <n v="15"/>
    <s v="0909626245"/>
    <s v="SYNNEX"/>
    <s v="In"/>
    <m/>
    <m/>
    <s v="Customer Ended"/>
    <x v="1"/>
    <s v="Resolved"/>
  </r>
  <r>
    <s v="Call"/>
    <s v="IVR_SUR-Retail &amp; Sales support"/>
    <d v="2026-01-14T00:00:00"/>
    <s v="2026-01-14 16:53:01"/>
    <s v="2026-01-14 17:03:14"/>
    <s v="SUR"/>
    <n v="16"/>
    <s v="052271113"/>
    <s v="SYNNEX"/>
    <s v="In"/>
    <m/>
    <m/>
    <s v="Agent Ended"/>
    <x v="4"/>
    <s v="Resolved"/>
  </r>
  <r>
    <s v="Call"/>
    <s v="IVR_SUR-Retail &amp; Sales support"/>
    <d v="2026-01-14T00:00:00"/>
    <s v="2026-01-14 17:41:10"/>
    <s v="2026-01-14 17:46:44"/>
    <s v="SUR"/>
    <n v="17"/>
    <s v="047281377"/>
    <s v="SYNNEX"/>
    <s v="In"/>
    <m/>
    <m/>
    <s v="Agent Ended"/>
    <x v="4"/>
    <s v="Resolved"/>
  </r>
  <r>
    <s v="Call"/>
    <s v="IVR_SUR-Claim Service Support"/>
    <d v="2026-01-14T00:00:00"/>
    <s v="2026-01-14 17:17:36"/>
    <s v="2026-01-14 17:25:23"/>
    <s v="SUR"/>
    <n v="17"/>
    <s v="0936500900"/>
    <s v="SYNNEX"/>
    <s v="In"/>
    <m/>
    <m/>
    <s v="Customer Ended"/>
    <x v="1"/>
    <s v="Resolved"/>
  </r>
  <r>
    <s v="Call"/>
    <s v="IVR_SUR-Claim Service Support"/>
    <d v="2026-01-14T00:00:00"/>
    <s v="2026-01-14 19:06:27"/>
    <s v="2026-01-14 19:10:41"/>
    <s v="SUR"/>
    <n v="19"/>
    <s v="0923178807"/>
    <s v="SYNNEX"/>
    <s v="In"/>
    <m/>
    <m/>
    <s v="Agent Ended"/>
    <x v="5"/>
    <s v="Resolved"/>
  </r>
  <r>
    <s v="Call"/>
    <s v="IVR_SmartPlus"/>
    <d v="2026-01-14T00:00:00"/>
    <s v="2026-01-14 20:13:29"/>
    <s v="2026-01-14 20:15:21"/>
    <s v="SOLUTO"/>
    <n v="20"/>
    <s v="0989841212"/>
    <s v="FET"/>
    <s v="In"/>
    <m/>
    <m/>
    <s v="Agent Ended"/>
    <x v="4"/>
    <s v="Resolved"/>
  </r>
  <r>
    <s v="Call"/>
    <s v="IVR_SUR-Retail &amp; Sales support"/>
    <d v="2026-01-14T00:00:00"/>
    <s v="2026-01-14 20:20:02"/>
    <s v="2026-01-14 20:24:43"/>
    <s v="SUR"/>
    <n v="20"/>
    <s v="0492323456"/>
    <s v="SYNNEX"/>
    <s v="In"/>
    <m/>
    <m/>
    <s v="Customer Ended"/>
    <x v="1"/>
    <s v="Resolved"/>
  </r>
  <r>
    <s v="Call"/>
    <s v="IVR_HappyTech"/>
    <d v="2026-01-15T00:00:00"/>
    <s v="2026-01-15 07:46:47"/>
    <s v="2026-01-15 08:15:10"/>
    <s v="SOLUTO"/>
    <n v="7"/>
    <s v="0987158809"/>
    <s v="CHT"/>
    <s v="In"/>
    <m/>
    <m/>
    <s v="Agent Ended"/>
    <x v="8"/>
    <s v="Resolved"/>
  </r>
  <r>
    <s v="Call"/>
    <s v="In-App Voip Call"/>
    <d v="2026-01-15T00:00:00"/>
    <s v="2026-01-15 09:00:51"/>
    <s v="2026-01-15 09:17:50"/>
    <s v="SOLUTO"/>
    <n v="9"/>
    <s v="0932024171"/>
    <s v="DEX"/>
    <s v="In"/>
    <m/>
    <m/>
    <s v="Agent Ended"/>
    <x v="6"/>
    <s v="Resolved"/>
  </r>
  <r>
    <s v="Call"/>
    <s v="IVR_SUR-Retail &amp; Sales support"/>
    <d v="2026-01-15T00:00:00"/>
    <s v="2026-01-15 14:55:20"/>
    <s v="2026-01-15 15:00:31"/>
    <s v="SUR"/>
    <n v="14"/>
    <s v="0915169396"/>
    <s v="SYNNEX"/>
    <s v="In"/>
    <m/>
    <m/>
    <s v="Customer Ended"/>
    <x v="1"/>
    <s v="Resolved"/>
  </r>
  <r>
    <s v="Call"/>
    <s v="IVR_Soluto"/>
    <d v="2026-01-15T00:00:00"/>
    <s v="2026-01-15 15:36:45"/>
    <s v="2026-01-15 15:42:42"/>
    <s v="SOLUTO"/>
    <n v="15"/>
    <s v="0955315451"/>
    <s v="DEX"/>
    <s v="In"/>
    <m/>
    <m/>
    <s v="Agent Ended"/>
    <x v="6"/>
    <s v="Resolved"/>
  </r>
  <r>
    <s v="Call"/>
    <s v="IVR_SUR-Retail &amp; Sales support"/>
    <d v="2026-01-15T00:00:00"/>
    <s v="2026-01-15 15:16:12"/>
    <s v="2026-01-15 15:22:26"/>
    <s v="SUR"/>
    <n v="15"/>
    <s v="0975975676"/>
    <s v="SYNNEX"/>
    <s v="In"/>
    <m/>
    <m/>
    <s v="Agent Ended"/>
    <x v="2"/>
    <s v="Resolved"/>
  </r>
  <r>
    <s v="Call"/>
    <s v="In-App Voip Call"/>
    <d v="2026-01-15T00:00:00"/>
    <s v="2026-01-15 17:43:56"/>
    <s v="2026-01-15 17:45:07"/>
    <s v="SOLUTO"/>
    <n v="17"/>
    <s v="0932024171"/>
    <s v="DEX"/>
    <s v="In"/>
    <m/>
    <m/>
    <s v="Agent Ended"/>
    <x v="4"/>
    <s v="Resolved"/>
  </r>
  <r>
    <s v="Call"/>
    <s v="In-App Voip Call"/>
    <d v="2026-01-15T00:00:00"/>
    <s v="2026-01-15 17:37:33"/>
    <s v="2026-01-15 17:45:22"/>
    <s v="SOLUTO"/>
    <n v="17"/>
    <s v="0932024171"/>
    <s v="DEX"/>
    <s v="In"/>
    <m/>
    <m/>
    <s v="Agent Ended"/>
    <x v="6"/>
    <s v="Resolved"/>
  </r>
  <r>
    <s v="Call"/>
    <s v="IVR_SmartPlus"/>
    <d v="2026-01-15T00:00:00"/>
    <s v="2026-01-15 17:23:41"/>
    <s v="2026-01-15 17:28:05"/>
    <s v="SOLUTO"/>
    <n v="17"/>
    <s v="0967066818"/>
    <s v="FET"/>
    <s v="In"/>
    <m/>
    <m/>
    <s v="Customer Ended"/>
    <x v="7"/>
    <s v="Resolved"/>
  </r>
  <r>
    <s v="Call"/>
    <s v="IVR_SUR-Retail &amp; Sales support"/>
    <d v="2026-01-15T00:00:00"/>
    <s v="2026-01-15 19:17:21"/>
    <s v="2026-01-15 19:28:33"/>
    <s v="SUR"/>
    <n v="19"/>
    <s v="0972905798"/>
    <s v="SYNNEX"/>
    <s v="In"/>
    <m/>
    <m/>
    <s v="Agent Ended"/>
    <x v="2"/>
    <s v="Resolved"/>
  </r>
  <r>
    <s v="Call"/>
    <s v="IVR_HappyTech"/>
    <d v="2026-01-15T00:00:00"/>
    <s v="2026-01-16 00:00:22"/>
    <s v="2026-01-16 00:56:35"/>
    <s v="SOLUTO"/>
    <n v="23"/>
    <s v="0910968075"/>
    <s v="CHT"/>
    <s v="In"/>
    <m/>
    <m/>
    <s v="Agent Ended"/>
    <x v="8"/>
    <s v="Resolved"/>
  </r>
  <r>
    <s v="Call"/>
    <s v="IVR_SUR-Retail &amp; Sales support"/>
    <d v="2026-01-16T00:00:00"/>
    <s v="2026-01-16 14:39:49"/>
    <s v="2026-01-16 14:50:49"/>
    <s v="SUR"/>
    <n v="14"/>
    <s v="23516999"/>
    <s v="SYNNEX"/>
    <s v="In"/>
    <m/>
    <m/>
    <s v="Customer Ended"/>
    <x v="1"/>
    <s v="Resolved"/>
  </r>
  <r>
    <s v="Call"/>
    <s v="In-App Voip Call"/>
    <d v="2026-01-16T00:00:00"/>
    <s v="2026-01-16 15:08:09"/>
    <s v="2026-01-16 15:17:21"/>
    <s v="SOLUTO"/>
    <n v="15"/>
    <s v="0910181304"/>
    <s v="DEX"/>
    <s v="In"/>
    <m/>
    <m/>
    <s v="Agent Ended"/>
    <x v="3"/>
    <s v="Resolved"/>
  </r>
  <r>
    <s v="Call"/>
    <s v="IVR_SUR-Retail &amp; Sales support"/>
    <d v="2026-01-16T00:00:00"/>
    <s v="2026-01-16 15:47:35"/>
    <s v="2026-01-16 15:58:27"/>
    <s v="SUR"/>
    <n v="15"/>
    <s v="0913268998"/>
    <s v="SYNNEX"/>
    <s v="In"/>
    <m/>
    <m/>
    <s v="Agent Ended"/>
    <x v="0"/>
    <s v="Resolved"/>
  </r>
  <r>
    <s v="Call"/>
    <s v="IVR_HappyTech"/>
    <d v="2026-01-16T00:00:00"/>
    <s v="2026-01-16 16:52:41"/>
    <s v="2026-01-16 18:43:59"/>
    <s v="SOLUTO"/>
    <n v="16"/>
    <s v="0933933635"/>
    <s v="CHT"/>
    <s v="In"/>
    <m/>
    <m/>
    <s v="Agent Ended"/>
    <x v="3"/>
    <s v="Resolved"/>
  </r>
  <r>
    <s v="Call"/>
    <s v="In-App Voip Call"/>
    <d v="2026-01-16T00:00:00"/>
    <s v="2026-01-16 20:23:54"/>
    <s v="2026-01-16 21:06:00"/>
    <s v="SOLUTO"/>
    <n v="20"/>
    <s v="0910181304"/>
    <s v="DEX"/>
    <s v="In"/>
    <m/>
    <m/>
    <s v="Agent Ended"/>
    <x v="3"/>
    <s v="Resolved"/>
  </r>
  <r>
    <s v="Call"/>
    <s v="IVR_SmartPlus"/>
    <d v="2026-01-16T00:00:00"/>
    <s v="2026-01-16 20:44:19"/>
    <s v="2026-01-16 20:51:28"/>
    <s v="SOLUTO"/>
    <n v="20"/>
    <s v="0930081238"/>
    <s v="FET"/>
    <s v="In"/>
    <m/>
    <m/>
    <s v="Agent Ended"/>
    <x v="4"/>
    <s v="Resolved"/>
  </r>
  <r>
    <s v="Call"/>
    <s v="IVR_SUR-Claim Service Support"/>
    <d v="2026-01-16T00:00:00"/>
    <s v="2026-01-16 20:35:30"/>
    <s v="2026-01-16 20:41:52"/>
    <s v="SUR"/>
    <n v="20"/>
    <s v="0980617789"/>
    <s v="SYNNEX"/>
    <s v="In"/>
    <m/>
    <m/>
    <s v="Customer Ended"/>
    <x v="1"/>
    <s v="Resolved"/>
  </r>
  <r>
    <s v="Call"/>
    <s v="IVR_HappyTech"/>
    <d v="2026-01-17T00:00:00"/>
    <s v="2026-01-17 01:01:18"/>
    <s v="2026-01-17 02:25:02"/>
    <s v="SOLUTO"/>
    <n v="1"/>
    <s v="0910968075"/>
    <s v="CHT"/>
    <s v="In"/>
    <m/>
    <m/>
    <s v="Agent Ended"/>
    <x v="8"/>
    <s v="Resolved"/>
  </r>
  <r>
    <s v="Call"/>
    <s v="IVR_SmartPlus"/>
    <d v="2026-01-17T00:00:00"/>
    <s v="2026-01-17 07:18:58"/>
    <s v="2026-01-17 08:45:34"/>
    <s v="SOLUTO"/>
    <n v="7"/>
    <s v="0967185537"/>
    <s v="FET"/>
    <s v="In"/>
    <m/>
    <m/>
    <s v="Agent Ended"/>
    <x v="8"/>
    <s v="Resolved"/>
  </r>
  <r>
    <s v="Call"/>
    <s v="IVR_SmartPlus"/>
    <d v="2026-01-17T00:00:00"/>
    <s v="2026-01-17 19:05:33"/>
    <s v="2026-01-17 19:08:24"/>
    <s v="SOLUTO"/>
    <n v="19"/>
    <s v="0976341108"/>
    <s v="FET"/>
    <s v="In"/>
    <m/>
    <m/>
    <s v="Agent Ended"/>
    <x v="4"/>
    <s v="Resolved"/>
  </r>
  <r>
    <s v="Call"/>
    <s v="IVR_SmartPlus"/>
    <d v="2026-01-17T00:00:00"/>
    <s v="2026-01-17 21:04:15"/>
    <s v="2026-01-17 21:06:47"/>
    <s v="SOLUTO"/>
    <n v="21"/>
    <s v="0931060070"/>
    <s v="FET"/>
    <s v="In"/>
    <m/>
    <m/>
    <s v="Agent Ended"/>
    <x v="4"/>
    <s v="Resolved"/>
  </r>
  <r>
    <s v="Call"/>
    <s v="IVR_HappyTech"/>
    <d v="2026-01-18T00:00:00"/>
    <s v="2026-01-18 15:16:08"/>
    <s v="2026-01-18 16:12:02"/>
    <s v="SOLUTO"/>
    <n v="15"/>
    <s v="0987158809"/>
    <s v="CHT"/>
    <s v="In"/>
    <m/>
    <m/>
    <s v="Agent Ended"/>
    <x v="0"/>
    <s v="Resolved"/>
  </r>
  <r>
    <s v="Call"/>
    <s v="IVR_SmartPlus"/>
    <d v="2026-01-18T00:00:00"/>
    <s v="2026-01-18 20:30:12"/>
    <s v="2026-01-18 20:56:59"/>
    <s v="SOLUTO"/>
    <n v="20"/>
    <s v="0925266168"/>
    <s v="FET"/>
    <s v="In"/>
    <m/>
    <m/>
    <s v="Agent Ended"/>
    <x v="3"/>
    <s v="Resolved"/>
  </r>
  <r>
    <s v="Call"/>
    <s v="IVR_HappyTech"/>
    <d v="2026-01-18T00:00:00"/>
    <s v="2026-01-18 20:09:04"/>
    <s v="2026-01-18 20:23:50"/>
    <s v="SOLUTO"/>
    <n v="20"/>
    <s v="0933933635"/>
    <s v="CHT"/>
    <s v="In"/>
    <m/>
    <m/>
    <s v="Agent Ended"/>
    <x v="3"/>
    <s v="Resolved"/>
  </r>
  <r>
    <s v="Call"/>
    <s v="IVR_SmartPlus"/>
    <d v="2026-01-18T00:00:00"/>
    <s v="2026-01-18 22:20:43"/>
    <s v="2026-01-18 22:34:02"/>
    <s v="SOLUTO"/>
    <n v="22"/>
    <s v="0967185537"/>
    <s v="FET"/>
    <s v="In"/>
    <m/>
    <m/>
    <s v="Agent Ended"/>
    <x v="3"/>
    <s v="Resolved"/>
  </r>
  <r>
    <s v="Chat"/>
    <s v="Web"/>
    <d v="2026-01-19T00:00:00"/>
    <s v="2026-01-19 01:55:14"/>
    <s v="2026-01-19 02:06:32"/>
    <s v="SOLUTO"/>
    <n v="1"/>
    <s v="0900287742"/>
    <s v="FET"/>
    <s v="In"/>
    <s v="Technical Support"/>
    <s v="Technical Support"/>
    <s v="Agent Ended"/>
    <x v="8"/>
    <s v="Resolved"/>
  </r>
  <r>
    <s v="Call"/>
    <s v="IVR_Soluto"/>
    <d v="2026-01-19T00:00:00"/>
    <s v="2026-01-19 13:18:39"/>
    <s v="2026-01-19 13:47:22"/>
    <s v="SOLUTO"/>
    <n v="13"/>
    <s v="0918756568"/>
    <s v="SYNNEX"/>
    <s v="In"/>
    <m/>
    <m/>
    <s v="Agent Ended"/>
    <x v="6"/>
    <s v="Resolved"/>
  </r>
  <r>
    <s v="Call"/>
    <s v="IVR_HappyTech"/>
    <d v="2026-01-19T00:00:00"/>
    <s v="2026-01-19 13:41:16"/>
    <s v="2026-01-19 14:12:24"/>
    <s v="SOLUTO"/>
    <n v="13"/>
    <s v="0987158809"/>
    <s v="CHT"/>
    <s v="In"/>
    <m/>
    <m/>
    <s v="Agent Ended"/>
    <x v="0"/>
    <s v="Resolved"/>
  </r>
  <r>
    <s v="Call"/>
    <s v="IVR_SUR-Retail &amp; Sales support"/>
    <d v="2026-01-19T00:00:00"/>
    <s v="2026-01-19 13:02:43"/>
    <s v="2026-01-19 13:10:03"/>
    <s v="SUR"/>
    <n v="13"/>
    <s v="0426630798"/>
    <s v="SYNNEX"/>
    <s v="In"/>
    <m/>
    <m/>
    <s v="Customer Ended"/>
    <x v="6"/>
    <s v="Resolved"/>
  </r>
  <r>
    <s v="Call"/>
    <s v="IVR_SUR-Claim Service Support"/>
    <d v="2026-01-19T00:00:00"/>
    <s v="2026-01-19 13:49:16"/>
    <s v="2026-01-19 13:54:30"/>
    <s v="SUR"/>
    <n v="13"/>
    <s v="0980617789"/>
    <s v="SYNNEX"/>
    <s v="In"/>
    <m/>
    <m/>
    <s v="Customer Ended"/>
    <x v="1"/>
    <s v="Resolved"/>
  </r>
  <r>
    <s v="Call"/>
    <s v="IVR_SUR-Retail &amp; Sales support"/>
    <d v="2026-01-19T00:00:00"/>
    <s v="2026-01-19 14:29:13"/>
    <s v="2026-01-19 14:36:23"/>
    <s v="SUR"/>
    <n v="14"/>
    <s v="0968710091"/>
    <s v="SYNNEX"/>
    <s v="In"/>
    <m/>
    <m/>
    <s v="Agent Ended"/>
    <x v="7"/>
    <s v="Resolved"/>
  </r>
  <r>
    <s v="Call"/>
    <s v="IVR_HappyTech"/>
    <d v="2026-01-19T00:00:00"/>
    <s v="2026-01-19 14:34:45"/>
    <s v="2026-01-19 14:44:27"/>
    <s v="SOLUTO"/>
    <n v="14"/>
    <s v="0987158809"/>
    <s v="CHT"/>
    <s v="In"/>
    <m/>
    <m/>
    <s v="Agent Ended"/>
    <x v="6"/>
    <s v="Resolved"/>
  </r>
  <r>
    <s v="Call"/>
    <s v="IVR_SUR-Claim Service Support"/>
    <d v="2026-01-19T00:00:00"/>
    <s v="2026-01-19 14:44:14"/>
    <s v="2026-01-19 14:49:36"/>
    <s v="SUR"/>
    <n v="14"/>
    <s v="0980617789"/>
    <s v="SYNNEX"/>
    <s v="In"/>
    <m/>
    <m/>
    <s v="Customer Ended"/>
    <x v="9"/>
    <s v="Resolved"/>
  </r>
  <r>
    <s v="Call"/>
    <s v="IVR_SUR-Retail &amp; Sales support"/>
    <d v="2026-01-19T00:00:00"/>
    <s v="2026-01-19 14:30:41"/>
    <s v="2026-01-19 14:38:11"/>
    <s v="SUR"/>
    <n v="14"/>
    <s v="0982623827"/>
    <s v="SYNNEX"/>
    <s v="In"/>
    <m/>
    <m/>
    <s v="Customer Ended"/>
    <x v="1"/>
    <s v="Resolved"/>
  </r>
  <r>
    <s v="Call"/>
    <s v="IVR_SmartPlus"/>
    <d v="2026-01-19T00:00:00"/>
    <s v="2026-01-19 15:47:41"/>
    <s v="2026-01-19 15:51:36"/>
    <s v="SOLUTO"/>
    <n v="15"/>
    <s v="0927716526"/>
    <s v="FET"/>
    <s v="In"/>
    <m/>
    <m/>
    <s v="Agent Ended"/>
    <x v="0"/>
    <s v="Resolved"/>
  </r>
  <r>
    <s v="Call"/>
    <s v="IVR_SUR-Claim Service Support"/>
    <d v="2026-01-19T00:00:00"/>
    <s v="2026-01-19 15:57:51"/>
    <s v="2026-01-19 16:05:58"/>
    <s v="SUR"/>
    <n v="15"/>
    <s v="0979343715"/>
    <s v="SYNNEX"/>
    <s v="In"/>
    <m/>
    <m/>
    <s v="Customer Ended"/>
    <x v="1"/>
    <s v="Resolved"/>
  </r>
  <r>
    <s v="Call"/>
    <s v="IVR_SUR-Claim Service Support"/>
    <d v="2026-01-19T00:00:00"/>
    <s v="2026-01-19 16:37:03"/>
    <s v="2026-01-19 16:41:26"/>
    <s v="SUR"/>
    <n v="16"/>
    <s v="0973785166"/>
    <s v="SYNNEX"/>
    <s v="In"/>
    <m/>
    <m/>
    <s v="Agent Ended"/>
    <x v="0"/>
    <s v="Resolved"/>
  </r>
  <r>
    <s v="Call"/>
    <s v="IVR_SUR-Retail &amp; Sales support"/>
    <d v="2026-01-19T00:00:00"/>
    <s v="2026-01-19 16:02:20"/>
    <s v="2026-01-19 16:08:05"/>
    <s v="SUR"/>
    <n v="16"/>
    <s v="0982623827"/>
    <s v="SYNNEX"/>
    <s v="In"/>
    <m/>
    <m/>
    <s v="Agent Ended"/>
    <x v="7"/>
    <s v="Resolved"/>
  </r>
  <r>
    <s v="Call"/>
    <s v="IVR_SUR-Retail &amp; Sales support"/>
    <d v="2026-01-19T00:00:00"/>
    <s v="2026-01-19 17:34:16"/>
    <s v="2026-01-19 17:39:24"/>
    <s v="SUR"/>
    <n v="17"/>
    <s v="0968417157"/>
    <s v="SYNNEX"/>
    <s v="In"/>
    <m/>
    <m/>
    <s v="Agent Ended"/>
    <x v="3"/>
    <s v="Resolved"/>
  </r>
  <r>
    <s v="Call"/>
    <s v="IVR_SmartPlus"/>
    <d v="2026-01-19T00:00:00"/>
    <s v="2026-01-19 21:46:12"/>
    <s v="2026-01-19 21:51:48"/>
    <s v="SOLUTO"/>
    <n v="21"/>
    <s v="0989377736"/>
    <s v="FET"/>
    <s v="In"/>
    <m/>
    <m/>
    <s v="Agent Ended"/>
    <x v="3"/>
    <s v="Resolved"/>
  </r>
  <r>
    <s v="Chat"/>
    <s v="Web"/>
    <d v="2026-01-20T00:00:00"/>
    <s v="2026-01-20 08:17:12"/>
    <s v="2026-01-20 08:24:55"/>
    <s v="SOLUTO"/>
    <n v="8"/>
    <s v="0989310688"/>
    <s v="FET"/>
    <s v="In"/>
    <s v="Technical Support"/>
    <s v="Technical Support"/>
    <s v="Agent Ended"/>
    <x v="8"/>
    <s v="Resolved"/>
  </r>
  <r>
    <s v="Call"/>
    <s v="IVR_SUR-Claim Service Support"/>
    <d v="2026-01-20T00:00:00"/>
    <s v="2026-01-20 12:17:20"/>
    <s v="2026-01-20 12:24:08"/>
    <s v="SUR"/>
    <n v="12"/>
    <s v="088338798"/>
    <s v="SYNNEX"/>
    <s v="In"/>
    <m/>
    <m/>
    <s v="Agent Ended"/>
    <x v="7"/>
    <s v="Resolved"/>
  </r>
  <r>
    <s v="Call"/>
    <s v="IVR_SUR-Retail &amp; Sales support"/>
    <d v="2026-01-20T00:00:00"/>
    <s v="2026-01-20 12:51:06"/>
    <s v="2026-01-20 12:55:49"/>
    <s v="SUR"/>
    <n v="12"/>
    <s v="0983115584"/>
    <s v="SYNNEX"/>
    <s v="In"/>
    <m/>
    <m/>
    <s v="Customer Ended"/>
    <x v="6"/>
    <s v="Resolved"/>
  </r>
  <r>
    <s v="Call"/>
    <s v="IVR_SUR-Retail &amp; Sales support"/>
    <d v="2026-01-20T00:00:00"/>
    <s v="2026-01-20 13:52:37"/>
    <s v="2026-01-20 13:57:12"/>
    <s v="SUR"/>
    <n v="13"/>
    <s v="0426760268"/>
    <s v="SYNNEX"/>
    <s v="In"/>
    <m/>
    <m/>
    <s v="Customer Ended"/>
    <x v="1"/>
    <s v="Resolved"/>
  </r>
  <r>
    <s v="Call"/>
    <s v="IVR_SUR-Retail &amp; Sales support"/>
    <d v="2026-01-20T00:00:00"/>
    <s v="2026-01-20 15:22:11"/>
    <s v="2026-01-20 15:26:57"/>
    <s v="SUR"/>
    <n v="15"/>
    <s v="07010002891"/>
    <s v="SYNNEX"/>
    <s v="In"/>
    <m/>
    <m/>
    <s v="Agent Ended"/>
    <x v="4"/>
    <s v="Resolved"/>
  </r>
  <r>
    <s v="Call"/>
    <s v="IVR_SUR-Claim Service Support"/>
    <d v="2026-01-20T00:00:00"/>
    <s v="2026-01-20 16:02:08"/>
    <s v="2026-01-20 16:08:47"/>
    <s v="SUR"/>
    <n v="16"/>
    <s v="087239323"/>
    <s v="SYNNEX"/>
    <s v="In"/>
    <m/>
    <m/>
    <s v="Agent Ended"/>
    <x v="3"/>
    <s v="Resolved"/>
  </r>
  <r>
    <s v="Call"/>
    <s v="IVR_HappyTech"/>
    <d v="2026-01-20T00:00:00"/>
    <s v="2026-01-20 17:52:57"/>
    <s v="2026-01-20 18:06:29"/>
    <s v="SOLUTO"/>
    <n v="17"/>
    <s v="0926288666"/>
    <s v="CHT"/>
    <s v="In"/>
    <m/>
    <m/>
    <s v="Agent Ended"/>
    <x v="6"/>
    <s v="Resolved"/>
  </r>
  <r>
    <s v="Call"/>
    <s v="IVR_HappyTech"/>
    <d v="2026-01-20T00:00:00"/>
    <s v="2026-01-20 17:53:31"/>
    <s v="2026-01-20 18:12:36"/>
    <s v="SOLUTO"/>
    <n v="17"/>
    <s v="0987158809"/>
    <s v="CHT"/>
    <s v="In"/>
    <m/>
    <m/>
    <s v="Agent Ended"/>
    <x v="4"/>
    <s v="Resolved"/>
  </r>
  <r>
    <s v="Call"/>
    <s v="IVR_SUR-Retail &amp; Sales support"/>
    <d v="2026-01-20T00:00:00"/>
    <s v="2026-01-20 17:46:08"/>
    <s v="2026-01-20 17:52:15"/>
    <s v="SUR"/>
    <n v="17"/>
    <s v="87729016"/>
    <s v="SYNNEX"/>
    <s v="In"/>
    <m/>
    <m/>
    <s v="Customer Ended"/>
    <x v="1"/>
    <s v="Resolved"/>
  </r>
  <r>
    <s v="Call"/>
    <s v="IVR_SUR-Retail &amp; Sales support"/>
    <d v="2026-01-20T00:00:00"/>
    <s v="2026-01-20 18:29:34"/>
    <s v="2026-01-20 18:34:07"/>
    <s v="SUR"/>
    <n v="18"/>
    <s v="079623938"/>
    <s v="SYNNEX"/>
    <s v="In"/>
    <m/>
    <m/>
    <s v="Customer Ended"/>
    <x v="1"/>
    <s v="Resolved"/>
  </r>
  <r>
    <s v="Call"/>
    <s v="In-App Voip Call"/>
    <d v="2026-01-21T00:00:00"/>
    <s v="2026-01-21 10:43:28"/>
    <s v="2026-01-21 10:57:08"/>
    <s v="SOLUTO"/>
    <n v="10"/>
    <s v="0960117779"/>
    <s v="SYNNEX"/>
    <s v="In"/>
    <m/>
    <m/>
    <s v="Agent Ended"/>
    <x v="7"/>
    <s v="Resolved"/>
  </r>
  <r>
    <s v="Call"/>
    <s v="IVR_SUR-Retail &amp; Sales support"/>
    <d v="2026-01-21T00:00:00"/>
    <s v="2026-01-21 12:15:21"/>
    <s v="2026-01-21 12:21:59"/>
    <s v="SUR"/>
    <n v="12"/>
    <s v="0426630798"/>
    <s v="SYNNEX"/>
    <s v="In"/>
    <m/>
    <m/>
    <s v="Agent Ended"/>
    <x v="5"/>
    <s v="Resolved"/>
  </r>
  <r>
    <s v="Call"/>
    <s v="IVR_SUR-Retail &amp; Sales support"/>
    <d v="2026-01-21T00:00:00"/>
    <s v="2026-01-21 12:23:45"/>
    <s v="2026-01-21 12:31:40"/>
    <s v="SUR"/>
    <n v="12"/>
    <s v="0426630798"/>
    <s v="SYNNEX"/>
    <s v="In"/>
    <m/>
    <m/>
    <s v="Agent Ended"/>
    <x v="6"/>
    <s v="Resolved"/>
  </r>
  <r>
    <s v="Call"/>
    <s v="IVR_SUR-Retail &amp; Sales support"/>
    <d v="2026-01-21T00:00:00"/>
    <s v="2026-01-21 13:56:04"/>
    <s v="2026-01-21 14:01:39"/>
    <s v="SUR"/>
    <n v="13"/>
    <s v="0983115584"/>
    <s v="SYNNEX"/>
    <s v="In"/>
    <m/>
    <m/>
    <s v="Agent Ended"/>
    <x v="5"/>
    <s v="Resolved"/>
  </r>
  <r>
    <s v="Call"/>
    <s v="IVR_SUR-Retail &amp; Sales support"/>
    <d v="2026-01-21T00:00:00"/>
    <s v="2026-01-21 15:19:48"/>
    <s v="2026-01-21 15:23:07"/>
    <s v="SUR"/>
    <n v="15"/>
    <s v="0985555855"/>
    <s v="SYNNEX"/>
    <s v="In"/>
    <m/>
    <m/>
    <s v="Agent Ended"/>
    <x v="5"/>
    <s v="Resolved"/>
  </r>
  <r>
    <s v="Call"/>
    <s v="IVR_SUR-Claim Service Support"/>
    <d v="2026-01-21T00:00:00"/>
    <s v="2026-01-21 16:47:06"/>
    <s v="2026-01-21 16:59:18"/>
    <s v="SUR"/>
    <n v="16"/>
    <s v="062812811"/>
    <s v="SYNNEX"/>
    <s v="In"/>
    <m/>
    <m/>
    <s v="Customer Ended"/>
    <x v="6"/>
    <s v="Resolved"/>
  </r>
  <r>
    <s v="Chat"/>
    <s v="android_device"/>
    <d v="2026-01-21T00:00:00"/>
    <s v="2026-01-21 16:30:40"/>
    <s v="2026-01-21 16:31:04"/>
    <s v="SOLUTO"/>
    <n v="16"/>
    <s v="0916800055"/>
    <s v="DEX"/>
    <s v="In"/>
    <s v="Technical Support"/>
    <s v="Technical Support"/>
    <s v="Customer Ended"/>
    <x v="6"/>
    <s v="Resolved"/>
  </r>
  <r>
    <s v="Call"/>
    <s v="IVR_HappyTech"/>
    <d v="2026-01-21T00:00:00"/>
    <s v="2026-01-21 17:05:42"/>
    <s v="2026-01-21 17:19:24"/>
    <s v="SOLUTO"/>
    <n v="17"/>
    <s v="0987158809"/>
    <s v="CHT"/>
    <s v="In"/>
    <m/>
    <m/>
    <s v="Agent Ended"/>
    <x v="5"/>
    <s v="Resolved"/>
  </r>
  <r>
    <s v="Call"/>
    <s v="IVR_SUR-Retail &amp; Sales support"/>
    <d v="2026-01-21T00:00:00"/>
    <s v="2026-01-21 18:50:07"/>
    <s v="2026-01-21 18:54:59"/>
    <s v="SUR"/>
    <n v="18"/>
    <s v="034268898"/>
    <s v="SYNNEX"/>
    <s v="In"/>
    <m/>
    <m/>
    <s v="Customer Ended"/>
    <x v="1"/>
    <s v="Resolved"/>
  </r>
  <r>
    <s v="Call"/>
    <s v="IVR_HappyTech"/>
    <d v="2026-01-22T00:00:00"/>
    <s v="2026-01-22 09:27:34"/>
    <s v="2026-01-22 09:47:56"/>
    <s v="SOLUTO"/>
    <n v="9"/>
    <s v="0987158809"/>
    <s v="CHT"/>
    <s v="In"/>
    <m/>
    <m/>
    <s v="Agent Ended"/>
    <x v="0"/>
    <s v="Resolved"/>
  </r>
  <r>
    <s v="Call"/>
    <s v="IVR_SUR-Retail &amp; Sales support"/>
    <d v="2026-01-22T00:00:00"/>
    <s v="2026-01-22 13:57:29"/>
    <s v="2026-01-22 14:04:43"/>
    <s v="SUR"/>
    <n v="13"/>
    <s v="0958572389"/>
    <s v="SYNNEX"/>
    <s v="In"/>
    <m/>
    <m/>
    <s v="Agent Ended"/>
    <x v="7"/>
    <s v="Resolved"/>
  </r>
  <r>
    <s v="Call"/>
    <s v="IVR_HappyTech"/>
    <d v="2026-01-22T00:00:00"/>
    <s v="2026-01-22 13:47:01"/>
    <s v="2026-01-22 14:30:03"/>
    <s v="SOLUTO"/>
    <n v="13"/>
    <s v="0987158809"/>
    <s v="CHT"/>
    <s v="In"/>
    <m/>
    <m/>
    <s v="Agent Ended"/>
    <x v="0"/>
    <s v="Resolved"/>
  </r>
  <r>
    <s v="Call"/>
    <s v="IVR_SUR-Retail &amp; Sales support"/>
    <d v="2026-01-22T00:00:00"/>
    <s v="2026-01-22 13:05:00"/>
    <s v="2026-01-22 13:20:56"/>
    <s v="SUR"/>
    <n v="13"/>
    <s v="0983657919"/>
    <s v="SYNNEX"/>
    <s v="In"/>
    <m/>
    <m/>
    <s v="Customer Ended"/>
    <x v="7"/>
    <s v="Resolved"/>
  </r>
  <r>
    <s v="Call"/>
    <s v="IVR_SUR-Retail &amp; Sales support"/>
    <d v="2026-01-22T00:00:00"/>
    <s v="2026-01-22 14:01:21"/>
    <s v="2026-01-22 14:04:35"/>
    <s v="SUR"/>
    <n v="14"/>
    <s v="0426760268"/>
    <s v="SYNNEX"/>
    <s v="In"/>
    <m/>
    <m/>
    <s v="Agent Ended"/>
    <x v="4"/>
    <s v="Resolved"/>
  </r>
  <r>
    <s v="Call"/>
    <s v="IVR_SUR-Retail &amp; Sales support"/>
    <d v="2026-01-22T00:00:00"/>
    <s v="2026-01-22 14:26:57"/>
    <s v="2026-01-22 14:35:23"/>
    <s v="SUR"/>
    <n v="14"/>
    <s v="0436035355"/>
    <s v="SYNNEX"/>
    <s v="In"/>
    <m/>
    <m/>
    <s v="Agent Ended"/>
    <x v="5"/>
    <s v="Resolved"/>
  </r>
  <r>
    <s v="Call"/>
    <s v="IVR_SUR-Retail &amp; Sales support"/>
    <d v="2026-01-22T00:00:00"/>
    <s v="2026-01-22 14:59:24"/>
    <s v="2026-01-22 15:05:47"/>
    <s v="SUR"/>
    <n v="14"/>
    <s v="0985555855"/>
    <s v="SYNNEX"/>
    <s v="In"/>
    <m/>
    <m/>
    <s v="Agent Ended"/>
    <x v="7"/>
    <s v="Resolved"/>
  </r>
  <r>
    <s v="Call"/>
    <s v="IVR_SUR-Retail &amp; Sales support"/>
    <d v="2026-01-22T00:00:00"/>
    <s v="2026-01-22 14:49:06"/>
    <s v="2026-01-22 14:55:37"/>
    <s v="SUR"/>
    <n v="14"/>
    <s v="0958572389"/>
    <s v="SYNNEX"/>
    <s v="In"/>
    <m/>
    <m/>
    <s v="Customer Ended"/>
    <x v="1"/>
    <s v="Resolved"/>
  </r>
  <r>
    <s v="Call"/>
    <s v="In-App Voip Call"/>
    <d v="2026-01-22T00:00:00"/>
    <s v="2026-01-22 15:55:27"/>
    <s v="2026-01-22 16:14:00"/>
    <s v="SOLUTO"/>
    <n v="15"/>
    <s v="0937627771"/>
    <s v="SYNNEX"/>
    <s v="In"/>
    <m/>
    <m/>
    <s v="Agent Ended"/>
    <x v="7"/>
    <s v="Resolved"/>
  </r>
  <r>
    <s v="Call"/>
    <s v="IVR_SUR-Retail &amp; Sales support"/>
    <d v="2026-01-22T00:00:00"/>
    <s v="2026-01-22 15:10:29"/>
    <s v="2026-01-22 15:14:34"/>
    <s v="SUR"/>
    <n v="15"/>
    <s v="0958572389"/>
    <s v="SYNNEX"/>
    <s v="In"/>
    <m/>
    <m/>
    <s v="Agent Ended"/>
    <x v="4"/>
    <s v="Resolved"/>
  </r>
  <r>
    <s v="Call"/>
    <s v="IVR_SUR-Retail &amp; Sales support"/>
    <d v="2026-01-22T00:00:00"/>
    <s v="2026-01-22 16:30:37"/>
    <s v="2026-01-22 16:34:13"/>
    <s v="SUR"/>
    <n v="16"/>
    <s v="0958572389"/>
    <s v="SYNNEX"/>
    <s v="In"/>
    <m/>
    <m/>
    <s v="Agent Ended"/>
    <x v="4"/>
    <s v="Resolved"/>
  </r>
  <r>
    <s v="Call"/>
    <s v="IVR_SUR-Retail &amp; Sales support"/>
    <d v="2026-01-22T00:00:00"/>
    <s v="2026-01-22 16:03:30"/>
    <s v="2026-01-22 16:12:07"/>
    <s v="SUR"/>
    <n v="16"/>
    <s v="26728791"/>
    <s v="SYNNEX"/>
    <s v="In"/>
    <m/>
    <m/>
    <s v="Agent Ended"/>
    <x v="0"/>
    <s v="Resolved"/>
  </r>
  <r>
    <s v="Call"/>
    <s v="IVR_HappyTech"/>
    <d v="2026-01-23T00:00:00"/>
    <s v="2026-01-23 08:59:46"/>
    <s v="2026-01-23 09:35:02"/>
    <s v="SOLUTO"/>
    <n v="8"/>
    <s v="0987158809"/>
    <s v="CHT"/>
    <s v="In"/>
    <m/>
    <m/>
    <s v="Agent Ended"/>
    <x v="6"/>
    <s v="Resolved"/>
  </r>
  <r>
    <s v="Call"/>
    <s v="IVR_HappyTech"/>
    <d v="2026-01-23T00:00:00"/>
    <s v="2026-01-23 09:42:04"/>
    <s v="2026-01-23 09:56:57"/>
    <s v="SOLUTO"/>
    <n v="9"/>
    <s v="0987158809"/>
    <s v="CHT"/>
    <s v="In"/>
    <m/>
    <m/>
    <s v="Agent Ended"/>
    <x v="6"/>
    <s v="Resolved"/>
  </r>
  <r>
    <s v="Call"/>
    <s v="IVR_SmartPlus"/>
    <d v="2026-01-23T00:00:00"/>
    <s v="2026-01-23 11:09:37"/>
    <s v="2026-01-23 11:14:56"/>
    <s v="SOLUTO"/>
    <n v="11"/>
    <s v="076416292"/>
    <s v="FET"/>
    <s v="In"/>
    <m/>
    <m/>
    <s v="Agent Ended"/>
    <x v="6"/>
    <s v="Resolved"/>
  </r>
  <r>
    <s v="Call"/>
    <s v="IVR_SUR-Retail &amp; Sales support"/>
    <d v="2026-01-23T00:00:00"/>
    <s v="2026-01-23 12:47:12"/>
    <s v="2026-01-23 12:51:58"/>
    <s v="SUR"/>
    <n v="12"/>
    <s v="0426760268"/>
    <s v="SYNNEX"/>
    <s v="In"/>
    <m/>
    <m/>
    <s v="Agent Ended"/>
    <x v="3"/>
    <s v="Resolved"/>
  </r>
  <r>
    <s v="Call"/>
    <s v="IVR_SUR-Retail &amp; Sales support"/>
    <d v="2026-01-23T00:00:00"/>
    <s v="2026-01-23 12:36:15"/>
    <s v="2026-01-23 12:46:47"/>
    <s v="SUR"/>
    <n v="12"/>
    <s v="0909031991"/>
    <s v="SYNNEX"/>
    <s v="In"/>
    <m/>
    <m/>
    <s v="Agent Ended"/>
    <x v="0"/>
    <s v="Resolved"/>
  </r>
  <r>
    <s v="Call"/>
    <s v="IVR_HappyTech"/>
    <d v="2026-01-23T00:00:00"/>
    <s v="2026-01-23 14:38:39"/>
    <s v="2026-01-23 14:43:25"/>
    <s v="SOLUTO"/>
    <n v="14"/>
    <s v="0937248596"/>
    <s v="CHT"/>
    <s v="In"/>
    <m/>
    <m/>
    <s v="Customer Ended"/>
    <x v="3"/>
    <s v="Resolved"/>
  </r>
  <r>
    <s v="Call"/>
    <s v="In-App Voip Call"/>
    <d v="2026-01-23T00:00:00"/>
    <s v="2026-01-23 15:39:19"/>
    <s v="2026-01-23 15:42:00"/>
    <s v="SOLUTO"/>
    <n v="15"/>
    <s v="0937627771"/>
    <s v="SYNNEX"/>
    <s v="In"/>
    <m/>
    <m/>
    <s v="Agent Ended"/>
    <x v="3"/>
    <s v="Resolved"/>
  </r>
  <r>
    <s v="Call"/>
    <s v="IVR_SUR-Retail &amp; Sales support"/>
    <d v="2026-01-23T00:00:00"/>
    <s v="2026-01-23 15:09:59"/>
    <s v="2026-01-23 15:14:46"/>
    <s v="SUR"/>
    <n v="15"/>
    <s v="0909031991"/>
    <s v="SYNNEX"/>
    <s v="In"/>
    <m/>
    <m/>
    <s v="Customer Ended"/>
    <x v="7"/>
    <s v="Resolved"/>
  </r>
  <r>
    <s v="Call"/>
    <s v="IVR_SUR-Retail &amp; Sales support"/>
    <d v="2026-01-23T00:00:00"/>
    <s v="2026-01-23 16:57:46"/>
    <s v="2026-01-23 17:03:11"/>
    <s v="SUR"/>
    <n v="16"/>
    <s v="0436035355"/>
    <s v="SYNNEX"/>
    <s v="In"/>
    <m/>
    <m/>
    <s v="Customer Ended"/>
    <x v="4"/>
    <s v="Resolved"/>
  </r>
  <r>
    <s v="Call"/>
    <s v="IVR_HappyTech"/>
    <d v="2026-01-23T00:00:00"/>
    <s v="2026-01-23 20:02:53"/>
    <s v="2026-01-23 20:51:23"/>
    <s v="SOLUTO"/>
    <n v="20"/>
    <s v="0987158809"/>
    <s v="CHT"/>
    <s v="In"/>
    <m/>
    <m/>
    <s v="Agent Ended"/>
    <x v="7"/>
    <s v="Resolved"/>
  </r>
  <r>
    <s v="Call"/>
    <s v="IVR_HappyTech"/>
    <d v="2026-01-24T00:00:00"/>
    <s v="2026-01-24 09:10:42"/>
    <s v="2026-01-24 09:39:05"/>
    <s v="SOLUTO"/>
    <n v="9"/>
    <s v="0987158809"/>
    <s v="CHT"/>
    <s v="In"/>
    <m/>
    <m/>
    <s v="Agent Ended"/>
    <x v="0"/>
    <s v="Resolved"/>
  </r>
  <r>
    <s v="Call"/>
    <s v="In-App Voip Call"/>
    <d v="2026-01-24T00:00:00"/>
    <s v="2026-01-24 11:19:00"/>
    <s v="2026-01-24 12:04:54"/>
    <s v="SOLUTO"/>
    <n v="11"/>
    <s v="0910181304"/>
    <s v="DEX"/>
    <s v="In"/>
    <m/>
    <m/>
    <s v="Agent Ended"/>
    <x v="0"/>
    <s v="Resolved"/>
  </r>
  <r>
    <s v="Call"/>
    <s v="IVR_HappyTech"/>
    <d v="2026-01-24T00:00:00"/>
    <s v="2026-01-24 12:28:43"/>
    <s v="2026-01-24 12:52:16"/>
    <s v="SOLUTO"/>
    <n v="12"/>
    <s v="0988514718"/>
    <s v="CHT"/>
    <s v="In"/>
    <m/>
    <m/>
    <s v="Agent Ended"/>
    <x v="0"/>
    <s v="Resolved"/>
  </r>
  <r>
    <s v="Call"/>
    <s v="IVR_HappyTech"/>
    <d v="2026-01-24T00:00:00"/>
    <s v="2026-01-24 15:28:27"/>
    <s v="2026-01-24 16:00:00"/>
    <s v="SOLUTO"/>
    <n v="15"/>
    <s v="0937248596"/>
    <s v="CHT"/>
    <s v="In"/>
    <m/>
    <m/>
    <s v="Agent Ended"/>
    <x v="0"/>
    <s v="Resolved"/>
  </r>
  <r>
    <s v="Chat"/>
    <s v="Web"/>
    <d v="2026-01-24T00:00:00"/>
    <s v="2026-01-24 19:25:35"/>
    <s v="2026-01-24 19:29:05"/>
    <s v="SOLUTO"/>
    <n v="19"/>
    <s v="0989992809"/>
    <s v="FET"/>
    <s v="In"/>
    <s v="Technical Support"/>
    <s v="Technical Support"/>
    <s v="Agent Ended"/>
    <x v="4"/>
    <s v="Resolved"/>
  </r>
  <r>
    <s v="Call"/>
    <s v="IVR_HappyTech"/>
    <d v="2026-01-25T00:00:00"/>
    <s v="2026-01-25 10:35:17"/>
    <s v="2026-01-25 11:18:47"/>
    <s v="SOLUTO"/>
    <n v="10"/>
    <s v="0987158809"/>
    <s v="CHT"/>
    <s v="In"/>
    <m/>
    <m/>
    <s v="Agent Ended"/>
    <x v="0"/>
    <s v="Resolved"/>
  </r>
  <r>
    <s v="Call"/>
    <s v="IVR_SmartPlus"/>
    <d v="2026-01-25T00:00:00"/>
    <s v="2026-01-25 11:37:09"/>
    <s v="2026-01-25 11:40:02"/>
    <s v="SOLUTO"/>
    <n v="11"/>
    <s v="0976341108"/>
    <s v="FET"/>
    <s v="In"/>
    <m/>
    <m/>
    <s v="Agent Ended"/>
    <x v="0"/>
    <s v="Resolved"/>
  </r>
  <r>
    <s v="Call"/>
    <s v="In-App Voip Call"/>
    <d v="2026-01-25T00:00:00"/>
    <s v="2026-01-25 19:23:02"/>
    <s v="2026-01-25 19:43:53"/>
    <s v="SOLUTO"/>
    <n v="19"/>
    <s v="0937627771"/>
    <s v="SYNNEX"/>
    <s v="In"/>
    <m/>
    <m/>
    <s v="Agent Ended"/>
    <x v="5"/>
    <s v="Resolved"/>
  </r>
  <r>
    <s v="Call"/>
    <s v="IVR_SmartPlus"/>
    <d v="2026-01-25T00:00:00"/>
    <s v="2026-01-25 19:59:31"/>
    <s v="2026-01-25 20:02:09"/>
    <s v="SOLUTO"/>
    <n v="19"/>
    <s v="0966960093"/>
    <s v="FET"/>
    <s v="In"/>
    <m/>
    <m/>
    <s v="Agent Ended"/>
    <x v="5"/>
    <s v="Resolved"/>
  </r>
  <r>
    <s v="Call"/>
    <s v="IVR_SmartPlus"/>
    <d v="2026-01-25T00:00:00"/>
    <s v="2026-01-25 21:39:57"/>
    <s v="2026-01-25 21:41:00"/>
    <s v="SOLUTO"/>
    <n v="21"/>
    <s v="0967185537"/>
    <s v="FET"/>
    <s v="In"/>
    <m/>
    <m/>
    <s v="Agent Ended"/>
    <x v="5"/>
    <s v="Resolved"/>
  </r>
  <r>
    <s v="Call"/>
    <s v="IVR_SUR-Retail &amp; Sales support"/>
    <d v="2026-01-26T00:00:00"/>
    <s v="2026-01-26 12:01:37"/>
    <s v="2026-01-26 12:06:38"/>
    <s v="SUR"/>
    <n v="12"/>
    <s v="8914555"/>
    <s v="SYNNEX"/>
    <s v="In"/>
    <m/>
    <m/>
    <s v="Agent Ended"/>
    <x v="7"/>
    <s v="Resolved"/>
  </r>
  <r>
    <s v="Call"/>
    <s v="IVR_SUR-Retail &amp; Sales support"/>
    <d v="2026-01-26T00:00:00"/>
    <s v="2026-01-26 12:06:33"/>
    <s v="2026-01-26 12:16:19"/>
    <s v="SUR"/>
    <n v="12"/>
    <s v="0968309938"/>
    <s v="SYNNEX"/>
    <s v="In"/>
    <m/>
    <m/>
    <s v="Customer Ended"/>
    <x v="6"/>
    <s v="Resolved"/>
  </r>
  <r>
    <s v="Call"/>
    <s v="IVR_SUR-Retail &amp; Sales support"/>
    <d v="2026-01-26T00:00:00"/>
    <s v="2026-01-26 13:23:09"/>
    <s v="2026-01-26 13:30:50"/>
    <s v="SUR"/>
    <n v="13"/>
    <s v="0970722692"/>
    <s v="SYNNEX"/>
    <s v="In"/>
    <m/>
    <m/>
    <s v="Customer Ended"/>
    <x v="6"/>
    <s v="Resolved"/>
  </r>
  <r>
    <s v="Call"/>
    <s v="IVR_HappyTech"/>
    <d v="2026-01-26T00:00:00"/>
    <s v="2026-01-26 13:10:03"/>
    <s v="2026-01-26 13:22:47"/>
    <s v="SOLUTO"/>
    <n v="13"/>
    <s v="0987158809"/>
    <s v="CHT"/>
    <s v="In"/>
    <m/>
    <m/>
    <s v="Customer Ended"/>
    <x v="6"/>
    <s v="Resolved"/>
  </r>
  <r>
    <s v="Call"/>
    <s v="IVR_SUR-Claim Service Support"/>
    <d v="2026-01-26T00:00:00"/>
    <s v="2026-01-26 14:35:29"/>
    <s v="2026-01-26 14:40:58"/>
    <s v="SUR"/>
    <n v="14"/>
    <s v="0908729587"/>
    <s v="SYNNEX"/>
    <s v="In"/>
    <m/>
    <m/>
    <s v="Customer Ended"/>
    <x v="1"/>
    <s v="Resolved"/>
  </r>
  <r>
    <s v="Call"/>
    <s v="In-App Voip Call"/>
    <d v="2026-01-26T00:00:00"/>
    <s v="2026-01-26 14:29:21"/>
    <s v="2026-01-26 15:01:58"/>
    <s v="SOLUTO"/>
    <n v="14"/>
    <s v="0910181304"/>
    <s v="DEX"/>
    <s v="In"/>
    <m/>
    <m/>
    <s v="Customer Ended"/>
    <x v="5"/>
    <s v="Resolved"/>
  </r>
  <r>
    <s v="Call"/>
    <s v="IVR_SUR-Retail &amp; Sales support"/>
    <d v="2026-01-26T00:00:00"/>
    <s v="2026-01-26 15:41:10"/>
    <s v="2026-01-26 15:44:56"/>
    <s v="SUR"/>
    <n v="15"/>
    <s v="0908169556"/>
    <s v="SYNNEX"/>
    <s v="In"/>
    <m/>
    <m/>
    <s v="Customer Ended"/>
    <x v="1"/>
    <s v="Resolved"/>
  </r>
  <r>
    <s v="Call"/>
    <s v="IVR_SUR-Retail &amp; Sales support"/>
    <d v="2026-01-26T00:00:00"/>
    <s v="2026-01-26 17:53:26"/>
    <s v="2026-01-26 17:56:32"/>
    <s v="SUR"/>
    <n v="17"/>
    <s v="0910000007"/>
    <s v="SYNNEX"/>
    <s v="In"/>
    <m/>
    <m/>
    <s v="Customer Ended"/>
    <x v="1"/>
    <s v="Resolved"/>
  </r>
  <r>
    <s v="Call"/>
    <s v="IVR_HappyTech"/>
    <d v="2026-01-26T00:00:00"/>
    <s v="2026-01-26 18:51:45"/>
    <s v="2026-01-26 19:15:03"/>
    <s v="SOLUTO"/>
    <n v="18"/>
    <s v="0987158809"/>
    <s v="CHT"/>
    <s v="In"/>
    <m/>
    <m/>
    <s v="Agent Ended"/>
    <x v="3"/>
    <s v="Resolved"/>
  </r>
  <r>
    <s v="Call"/>
    <s v="IVR_SUR-Retail &amp; Sales support"/>
    <d v="2026-01-27T00:00:00"/>
    <s v="2026-01-27 13:51:46"/>
    <s v="2026-01-27 14:00:12"/>
    <s v="SUR"/>
    <n v="13"/>
    <s v="22392338"/>
    <s v="SYNNEX"/>
    <s v="In"/>
    <m/>
    <m/>
    <s v="Agent Ended"/>
    <x v="2"/>
    <s v="Resolved"/>
  </r>
  <r>
    <s v="Call"/>
    <s v="IVR_SUR-Retail &amp; Sales support"/>
    <d v="2026-01-27T00:00:00"/>
    <s v="2026-01-27 13:10:29"/>
    <s v="2026-01-27 13:18:21"/>
    <s v="SUR"/>
    <n v="13"/>
    <s v="0903628950"/>
    <s v="SYNNEX"/>
    <s v="In"/>
    <m/>
    <m/>
    <s v="Customer Ended"/>
    <x v="1"/>
    <s v="Resolved"/>
  </r>
  <r>
    <s v="Call"/>
    <s v="In-App Voip Call"/>
    <d v="2026-01-27T00:00:00"/>
    <s v="2026-01-27 14:58:59"/>
    <s v="2026-01-27 15:03:37"/>
    <s v="SOLUTO"/>
    <n v="14"/>
    <s v="0937627771"/>
    <s v="SYNNEX"/>
    <s v="In"/>
    <m/>
    <m/>
    <s v="Agent Ended"/>
    <x v="7"/>
    <s v="Resolved"/>
  </r>
  <r>
    <s v="Call"/>
    <s v="In-App Voip Call"/>
    <d v="2026-01-27T00:00:00"/>
    <s v="2026-01-27 14:06:47"/>
    <s v="2026-01-27 14:49:16"/>
    <s v="SOLUTO"/>
    <n v="14"/>
    <s v="0963433068"/>
    <s v="DEX"/>
    <s v="In"/>
    <m/>
    <m/>
    <s v="Agent Ended"/>
    <x v="7"/>
    <s v="Resolved"/>
  </r>
  <r>
    <s v="Call"/>
    <s v="IVR_SUR-Claim Service Support"/>
    <d v="2026-01-27T00:00:00"/>
    <s v="2026-01-27 14:10:18"/>
    <s v="2026-01-27 14:19:02"/>
    <s v="SUR"/>
    <n v="14"/>
    <s v="073381918"/>
    <s v="SYNNEX"/>
    <s v="In"/>
    <m/>
    <m/>
    <s v="Customer Ended"/>
    <x v="1"/>
    <s v="Resolved"/>
  </r>
  <r>
    <s v="Call"/>
    <s v="In-App Voip Call"/>
    <d v="2026-01-27T00:00:00"/>
    <s v="2026-01-27 15:37:23"/>
    <s v="2026-01-27 15:53:59"/>
    <s v="SOLUTO"/>
    <n v="15"/>
    <s v="0937627771"/>
    <s v="SYNNEX"/>
    <s v="In"/>
    <m/>
    <m/>
    <s v="Agent Ended"/>
    <x v="3"/>
    <s v="Resolved"/>
  </r>
  <r>
    <s v="Call"/>
    <s v="In-App Voip Call"/>
    <d v="2026-01-27T00:00:00"/>
    <s v="2026-01-27 16:27:55"/>
    <s v="2026-01-27 16:41:38"/>
    <s v="SOLUTO"/>
    <n v="16"/>
    <s v="0932024171"/>
    <s v="DEX"/>
    <s v="In"/>
    <m/>
    <m/>
    <s v="Agent Ended"/>
    <x v="4"/>
    <s v="Resolved"/>
  </r>
  <r>
    <s v="Call"/>
    <s v="IVR_SUR-Retail &amp; Sales support"/>
    <d v="2026-01-27T00:00:00"/>
    <s v="2026-01-27 16:24:10"/>
    <s v="2026-01-27 16:28:29"/>
    <s v="SUR"/>
    <n v="16"/>
    <s v="0968612329"/>
    <s v="SYNNEX"/>
    <s v="In"/>
    <m/>
    <m/>
    <s v="Customer Ended"/>
    <x v="6"/>
    <s v="Resolved"/>
  </r>
  <r>
    <s v="Call"/>
    <s v="In-App Voip Call"/>
    <d v="2026-01-27T00:00:00"/>
    <s v="2026-01-27 17:29:29"/>
    <s v="2026-01-27 17:56:23"/>
    <s v="SOLUTO"/>
    <n v="17"/>
    <s v="0910181304"/>
    <s v="DEX"/>
    <s v="In"/>
    <m/>
    <m/>
    <s v="Agent Ended"/>
    <x v="4"/>
    <s v="Resolved"/>
  </r>
  <r>
    <s v="Call"/>
    <s v="IVR_HappyTech"/>
    <d v="2026-01-27T00:00:00"/>
    <s v="2026-01-27 17:19:25"/>
    <s v="2026-01-27 17:33:47"/>
    <s v="SOLUTO"/>
    <n v="17"/>
    <s v="0987158809"/>
    <s v="CHT"/>
    <s v="In"/>
    <m/>
    <m/>
    <s v="Agent Ended"/>
    <x v="6"/>
    <s v="Resolved"/>
  </r>
  <r>
    <s v="Call"/>
    <s v="IVR_SUR-Retail &amp; Sales support"/>
    <d v="2026-01-27T00:00:00"/>
    <s v="2026-01-27 18:26:21"/>
    <s v="2026-01-27 18:33:06"/>
    <s v="SUR"/>
    <n v="18"/>
    <s v="062158890"/>
    <s v="SYNNEX"/>
    <s v="In"/>
    <m/>
    <m/>
    <s v="Agent Ended"/>
    <x v="4"/>
    <s v="Resolved"/>
  </r>
  <r>
    <s v="Call"/>
    <s v="IVR_HappyTech"/>
    <d v="2026-01-27T00:00:00"/>
    <s v="2026-01-27 18:36:10"/>
    <s v="2026-01-27 18:50:41"/>
    <s v="SOLUTO"/>
    <n v="18"/>
    <s v="0987158809"/>
    <s v="CHT"/>
    <s v="In"/>
    <m/>
    <m/>
    <s v="Agent Ended"/>
    <x v="4"/>
    <s v="Resolved"/>
  </r>
  <r>
    <s v="Call"/>
    <s v="IVR_SUR-Retail &amp; Sales support"/>
    <d v="2026-01-27T00:00:00"/>
    <s v="2026-01-27 18:23:01"/>
    <s v="2026-01-27 18:27:40"/>
    <s v="SUR"/>
    <n v="18"/>
    <s v="22555775"/>
    <s v="SYNNEX"/>
    <s v="In"/>
    <m/>
    <m/>
    <s v="Agent Ended"/>
    <x v="3"/>
    <s v="Resolved"/>
  </r>
  <r>
    <s v="Call"/>
    <s v="IVR_SUR-Retail &amp; Sales support"/>
    <d v="2026-01-27T00:00:00"/>
    <s v="2026-01-27 19:10:59"/>
    <s v="2026-01-27 19:13:11"/>
    <s v="SUR"/>
    <n v="19"/>
    <s v="0902130838"/>
    <s v="SYNNEX"/>
    <s v="In"/>
    <m/>
    <m/>
    <s v="Agent Ended"/>
    <x v="5"/>
    <s v="Resolved"/>
  </r>
  <r>
    <s v="Call"/>
    <s v="IVR_SUR-Retail &amp; Sales support"/>
    <d v="2026-01-27T00:00:00"/>
    <s v="2026-01-27 19:10:00"/>
    <s v="2026-01-27 19:14:04"/>
    <s v="SUR"/>
    <n v="19"/>
    <s v="0424866399"/>
    <s v="SYNNEX"/>
    <s v="In"/>
    <m/>
    <m/>
    <s v="Customer Ended"/>
    <x v="1"/>
    <s v="Resolved"/>
  </r>
  <r>
    <s v="Call"/>
    <s v="In-App Voip Call"/>
    <d v="2026-01-27T00:00:00"/>
    <s v="2026-01-27 21:20:16"/>
    <s v="2026-01-27 21:36:28"/>
    <s v="SOLUTO"/>
    <n v="21"/>
    <s v="0910181304"/>
    <s v="DEX"/>
    <s v="In"/>
    <m/>
    <m/>
    <s v="Agent Ended"/>
    <x v="4"/>
    <s v="Resolved"/>
  </r>
  <r>
    <s v="Call"/>
    <s v="IVR_HappyTech"/>
    <d v="2026-01-27T00:00:00"/>
    <s v="2026-01-27 22:44:19"/>
    <s v="2026-01-27 23:40:18"/>
    <s v="SOLUTO"/>
    <n v="22"/>
    <s v="0910968075"/>
    <s v="CHT"/>
    <s v="In"/>
    <m/>
    <m/>
    <s v="Agent Ended"/>
    <x v="5"/>
    <s v="Resolved"/>
  </r>
  <r>
    <s v="Chat"/>
    <s v="Web"/>
    <d v="2026-01-28T00:00:00"/>
    <s v="2026-01-28 09:21:00"/>
    <s v="2026-01-28 09:28:09"/>
    <s v="SOLUTO"/>
    <n v="9"/>
    <s v="0987189839"/>
    <s v="FET"/>
    <s v="In"/>
    <s v="Technical Support"/>
    <s v="Technical Support"/>
    <s v="Agent Ended"/>
    <x v="7"/>
    <s v="Resolved"/>
  </r>
  <r>
    <s v="Call"/>
    <s v="IVR_HappyTech"/>
    <d v="2026-01-28T00:00:00"/>
    <s v="2026-01-28 10:36:30"/>
    <s v="2026-01-28 10:39:11"/>
    <s v="SOLUTO"/>
    <n v="10"/>
    <s v="0923555433"/>
    <s v="CHT"/>
    <s v="In"/>
    <m/>
    <m/>
    <s v="Agent Ended"/>
    <x v="6"/>
    <s v="Resolved"/>
  </r>
  <r>
    <s v="Call"/>
    <s v="IVR_HappyTech"/>
    <d v="2026-01-28T00:00:00"/>
    <s v="2026-01-28 10:38:23"/>
    <s v="2026-01-28 11:03:57"/>
    <s v="SOLUTO"/>
    <n v="10"/>
    <s v="0910968075"/>
    <s v="CHT"/>
    <s v="In"/>
    <m/>
    <m/>
    <s v="Customer Ended"/>
    <x v="7"/>
    <s v="Resolved"/>
  </r>
  <r>
    <s v="Call"/>
    <s v="In-App Voip Call"/>
    <d v="2026-01-28T00:00:00"/>
    <s v="2026-01-28 14:42:24"/>
    <s v="2026-01-28 17:02:57"/>
    <s v="SOLUTO"/>
    <n v="14"/>
    <s v="0963433068"/>
    <s v="DEX"/>
    <s v="In"/>
    <m/>
    <m/>
    <s v="Agent Ended"/>
    <x v="7"/>
    <s v="Resolved"/>
  </r>
  <r>
    <s v="Call"/>
    <s v="IVR_SUR-Retail &amp; Sales support"/>
    <d v="2026-01-28T00:00:00"/>
    <s v="2026-01-28 16:06:38"/>
    <s v="2026-01-28 16:11:46"/>
    <s v="SUR"/>
    <n v="16"/>
    <s v="062597899"/>
    <s v="SYNNEX"/>
    <s v="In"/>
    <m/>
    <m/>
    <s v="Customer Ended"/>
    <x v="6"/>
    <s v="Resolved"/>
  </r>
  <r>
    <s v="Call"/>
    <s v="In-App Voip Call"/>
    <d v="2026-01-29T00:00:00"/>
    <s v="2026-01-29 03:58:46"/>
    <s v="2026-01-29 05:07:06"/>
    <s v="SOLUTO"/>
    <n v="3"/>
    <s v="0937627771"/>
    <s v="SYNNEX"/>
    <s v="In"/>
    <m/>
    <m/>
    <s v="Agent Ended"/>
    <x v="8"/>
    <s v="Resolved"/>
  </r>
  <r>
    <s v="Chat"/>
    <s v="Web"/>
    <d v="2026-01-29T00:00:00"/>
    <s v="2026-01-29 06:38:12"/>
    <s v="2026-01-29 06:50:14"/>
    <s v="SOLUTO"/>
    <n v="6"/>
    <s v="0922559191"/>
    <s v="FET"/>
    <s v="In"/>
    <s v="Technical Support"/>
    <s v="Technical Support"/>
    <s v="Agent Ended"/>
    <x v="8"/>
    <s v="Resolved"/>
  </r>
  <r>
    <s v="Call"/>
    <s v="IVR_SUR-Retail &amp; Sales support"/>
    <d v="2026-01-29T00:00:00"/>
    <s v="2026-01-29 12:08:25"/>
    <s v="2026-01-29 12:12:24"/>
    <s v="SUR"/>
    <n v="12"/>
    <s v="0973975152"/>
    <s v="SYNNEX"/>
    <s v="In"/>
    <m/>
    <m/>
    <s v="Agent Ended"/>
    <x v="6"/>
    <s v="Resolved"/>
  </r>
  <r>
    <s v="Call"/>
    <s v="IVR_SUR-Retail &amp; Sales support"/>
    <d v="2026-01-29T00:00:00"/>
    <s v="2026-01-29 12:26:59"/>
    <s v="2026-01-29 12:31:46"/>
    <s v="SUR"/>
    <n v="12"/>
    <s v="89145599"/>
    <s v="SYNNEX"/>
    <s v="In"/>
    <m/>
    <m/>
    <s v="Agent Ended"/>
    <x v="7"/>
    <s v="Resolved"/>
  </r>
  <r>
    <s v="Call"/>
    <s v="IVR_SUR-Retail &amp; Sales support"/>
    <d v="2026-01-29T00:00:00"/>
    <s v="2026-01-29 12:41:40"/>
    <s v="2026-01-29 12:46:49"/>
    <s v="SUR"/>
    <n v="12"/>
    <s v="0982623827"/>
    <s v="SYNNEX"/>
    <s v="In"/>
    <m/>
    <m/>
    <s v="Customer Ended"/>
    <x v="6"/>
    <s v="Resolved"/>
  </r>
  <r>
    <s v="Call"/>
    <s v="IVR_SUR-Retail &amp; Sales support"/>
    <d v="2026-01-29T00:00:00"/>
    <s v="2026-01-29 14:44:45"/>
    <s v="2026-01-29 14:53:58"/>
    <s v="SUR"/>
    <n v="14"/>
    <s v="26717709"/>
    <s v="SYNNEX"/>
    <s v="In"/>
    <m/>
    <m/>
    <s v="Agent Ended"/>
    <x v="7"/>
    <s v="Resolved"/>
  </r>
  <r>
    <s v="Call"/>
    <s v="IVR_SUR-Retail &amp; Sales support"/>
    <d v="2026-01-29T00:00:00"/>
    <s v="2026-01-29 14:25:35"/>
    <s v="2026-01-29 14:30:34"/>
    <s v="SUR"/>
    <n v="14"/>
    <s v="0980045518"/>
    <s v="SYNNEX"/>
    <s v="In"/>
    <m/>
    <m/>
    <s v="Customer Ended"/>
    <x v="1"/>
    <s v="Resolved"/>
  </r>
  <r>
    <s v="Call"/>
    <s v="IVR_SmartPlus"/>
    <d v="2026-01-29T00:00:00"/>
    <s v="2026-01-29 16:47:21"/>
    <s v="2026-01-29 16:53:58"/>
    <s v="SOLUTO"/>
    <n v="16"/>
    <s v="0976609661"/>
    <s v="FET"/>
    <s v="In"/>
    <m/>
    <m/>
    <s v="Agent Ended"/>
    <x v="6"/>
    <s v="Resolved"/>
  </r>
  <r>
    <s v="Call"/>
    <s v="IVR_SUR-Retail &amp; Sales support"/>
    <d v="2026-01-29T00:00:00"/>
    <s v="2026-01-29 16:21:54"/>
    <s v="2026-01-29 16:28:17"/>
    <s v="SUR"/>
    <n v="16"/>
    <s v="0980045518"/>
    <s v="SYNNEX"/>
    <s v="In"/>
    <m/>
    <m/>
    <s v="Agent Ended"/>
    <x v="6"/>
    <s v="Resolved"/>
  </r>
  <r>
    <s v="Call"/>
    <s v="IVR_SUR-Retail &amp; Sales support"/>
    <d v="2026-01-29T00:00:00"/>
    <s v="2026-01-29 17:07:16"/>
    <s v="2026-01-29 17:16:38"/>
    <s v="SUR"/>
    <n v="17"/>
    <s v="0426762898"/>
    <s v="SYNNEX"/>
    <s v="In"/>
    <m/>
    <m/>
    <s v="Agent Ended"/>
    <x v="4"/>
    <s v="Resolved"/>
  </r>
  <r>
    <s v="Call"/>
    <s v="IVR_SUR-Retail &amp; Sales support"/>
    <d v="2026-01-29T00:00:00"/>
    <s v="2026-01-29 17:22:27"/>
    <s v="2026-01-29 17:28:13"/>
    <s v="SUR"/>
    <n v="17"/>
    <s v="0906609938"/>
    <s v="SYNNEX"/>
    <s v="In"/>
    <m/>
    <m/>
    <s v="Customer Ended"/>
    <x v="5"/>
    <s v="Resolved"/>
  </r>
  <r>
    <s v="Call"/>
    <s v="In-App Voip Call"/>
    <d v="2026-01-29T00:00:00"/>
    <s v="2026-01-29 18:38:13"/>
    <s v="2026-01-29 18:52:54"/>
    <s v="SOLUTO"/>
    <n v="18"/>
    <s v="0937627771"/>
    <s v="SYNNEX"/>
    <s v="In"/>
    <m/>
    <m/>
    <s v="Agent Ended"/>
    <x v="4"/>
    <s v="Resolved"/>
  </r>
  <r>
    <s v="Call"/>
    <s v="In-App Voip Call"/>
    <d v="2026-01-30T00:00:00"/>
    <s v="2026-01-30 00:09:56"/>
    <s v="2026-01-30 01:07:22"/>
    <s v="SOLUTO"/>
    <n v="0"/>
    <s v="0960117779"/>
    <s v="SYNNEX"/>
    <s v="In"/>
    <m/>
    <m/>
    <s v="Agent Ended"/>
    <x v="8"/>
    <s v="Resolved"/>
  </r>
  <r>
    <s v="Call"/>
    <s v="In-App Voip Call"/>
    <d v="2026-01-30T00:00:00"/>
    <s v="2026-01-30 02:55:37"/>
    <s v="2026-01-30 04:57:49"/>
    <s v="SOLUTO"/>
    <n v="2"/>
    <s v="0937627771"/>
    <s v="SYNNEX"/>
    <s v="In"/>
    <m/>
    <m/>
    <s v="Agent Ended"/>
    <x v="8"/>
    <s v="Resolved"/>
  </r>
  <r>
    <s v="Call"/>
    <s v="In-App Voip Call"/>
    <d v="2026-01-30T00:00:00"/>
    <s v="2026-01-30 10:38:08"/>
    <s v="2026-01-30 11:29:31"/>
    <s v="SOLUTO"/>
    <n v="10"/>
    <s v="0909029098"/>
    <s v="DEX"/>
    <s v="In"/>
    <m/>
    <m/>
    <s v="Agent Ended"/>
    <x v="0"/>
    <s v="Resolved"/>
  </r>
  <r>
    <s v="Call"/>
    <s v="IVR_SUR-Retail &amp; Sales support"/>
    <d v="2026-01-30T00:00:00"/>
    <s v="2026-01-30 12:24:15"/>
    <s v="2026-01-30 12:29:05"/>
    <s v="SUR"/>
    <n v="12"/>
    <s v="0426762898"/>
    <s v="SYNNEX"/>
    <s v="In"/>
    <m/>
    <m/>
    <s v="Customer Ended"/>
    <x v="1"/>
    <s v="Resolved"/>
  </r>
  <r>
    <s v="Call"/>
    <s v="IVR_SUR-Retail &amp; Sales support"/>
    <d v="2026-01-30T00:00:00"/>
    <s v="2026-01-30 14:42:42"/>
    <s v="2026-01-30 15:07:25"/>
    <s v="SUR"/>
    <n v="14"/>
    <s v="034268898"/>
    <s v="SYNNEX"/>
    <s v="In"/>
    <m/>
    <m/>
    <s v="Customer Ended"/>
    <x v="6"/>
    <s v="Resolved"/>
  </r>
  <r>
    <s v="Call"/>
    <s v="IVR_SUR-Retail &amp; Sales support"/>
    <d v="2026-01-30T00:00:00"/>
    <s v="2026-01-30 15:51:31"/>
    <s v="2026-01-30 15:58:58"/>
    <s v="SUR"/>
    <n v="15"/>
    <s v="034916969"/>
    <s v="SYNNEX"/>
    <s v="In"/>
    <m/>
    <m/>
    <s v="Agent Ended"/>
    <x v="0"/>
    <s v="Resolved"/>
  </r>
  <r>
    <s v="Call"/>
    <s v="IVR_SUR-Claim Service Support"/>
    <d v="2026-01-30T00:00:00"/>
    <s v="2026-01-30 16:27:16"/>
    <s v="2026-01-30 16:33:09"/>
    <s v="SUR"/>
    <n v="16"/>
    <s v="0426630798"/>
    <s v="SYNNEX"/>
    <s v="In"/>
    <m/>
    <m/>
    <s v="Agent Ended"/>
    <x v="4"/>
    <s v="Resolved"/>
  </r>
  <r>
    <s v="Call"/>
    <s v="IVR_SUR-Retail &amp; Sales support"/>
    <d v="2026-01-30T00:00:00"/>
    <s v="2026-01-30 17:44:16"/>
    <s v="2026-01-30 18:03:55"/>
    <s v="SUR"/>
    <n v="17"/>
    <s v="034268898"/>
    <s v="SYNNEX"/>
    <s v="In"/>
    <m/>
    <m/>
    <s v="Agent Ended"/>
    <x v="4"/>
    <s v="Resolved"/>
  </r>
  <r>
    <s v="Call"/>
    <s v="IVR_SUR-Retail &amp; Sales support"/>
    <d v="2026-01-30T00:00:00"/>
    <s v="2026-01-30 18:19:02"/>
    <s v="2026-01-30 18:27:12"/>
    <s v="SUR"/>
    <n v="18"/>
    <s v="034268898"/>
    <s v="SYNNEX"/>
    <s v="In"/>
    <m/>
    <m/>
    <s v="Customer Ended"/>
    <x v="1"/>
    <s v="Resolved"/>
  </r>
  <r>
    <s v="Call"/>
    <s v="IVR_SUR-Retail &amp; Sales support"/>
    <d v="2026-01-30T00:00:00"/>
    <s v="2026-01-30 19:04:08"/>
    <s v="2026-01-30 19:07:43"/>
    <s v="SUR"/>
    <n v="19"/>
    <s v="079623938"/>
    <s v="SYNNEX"/>
    <s v="In"/>
    <m/>
    <m/>
    <s v="Customer Ended"/>
    <x v="1"/>
    <s v="Resolved"/>
  </r>
  <r>
    <s v="Call"/>
    <s v="In-App Voip Call"/>
    <d v="2026-01-31T00:00:00"/>
    <s v="2026-01-31 12:43:46"/>
    <s v="2026-01-31 13:23:03"/>
    <s v="SOLUTO"/>
    <n v="12"/>
    <s v="0937627771"/>
    <s v="SYNNEX"/>
    <s v="In"/>
    <m/>
    <m/>
    <s v="Agent Ended"/>
    <x v="0"/>
    <s v="Resolved"/>
  </r>
  <r>
    <s v="Call"/>
    <s v="IVR_SmartPlus"/>
    <d v="2026-01-31T00:00:00"/>
    <s v="2026-01-31 18:42:34"/>
    <s v="2026-01-31 18:45:18"/>
    <s v="SOLUTO"/>
    <n v="18"/>
    <s v="067008383"/>
    <s v="FET"/>
    <s v="In"/>
    <m/>
    <m/>
    <s v="Agent Ended"/>
    <x v="0"/>
    <s v="Resolved"/>
  </r>
  <r>
    <s v="Call"/>
    <s v="IVR_SmartPlus"/>
    <d v="2026-01-31T00:00:00"/>
    <s v="2026-01-31 18:44:39"/>
    <s v="2026-01-31 18:48:06"/>
    <s v="SOLUTO"/>
    <n v="18"/>
    <s v="067008383"/>
    <s v="FET"/>
    <s v="In"/>
    <m/>
    <m/>
    <s v="Agent Ended"/>
    <x v="0"/>
    <s v="Resolved"/>
  </r>
  <r>
    <s v="Call"/>
    <s v="IVR_SmartPlus"/>
    <d v="2026-01-31T00:00:00"/>
    <s v="2026-01-31 18:47:24"/>
    <s v="2026-01-31 18:50:44"/>
    <s v="SOLUTO"/>
    <n v="18"/>
    <s v="0903005683"/>
    <s v="FET"/>
    <s v="In"/>
    <m/>
    <m/>
    <s v="Agent Ended"/>
    <x v="0"/>
    <s v="Resolved"/>
  </r>
  <r>
    <s v="Call"/>
    <s v="IVR_SmartPlus"/>
    <d v="2026-01-31T00:00:00"/>
    <s v="2026-01-31 18:51:00"/>
    <s v="2026-01-31 18:53:40"/>
    <s v="SOLUTO"/>
    <n v="18"/>
    <s v="0968332621"/>
    <s v="FET"/>
    <s v="In"/>
    <m/>
    <m/>
    <s v="Agent Ended"/>
    <x v="0"/>
    <s v="Resolved"/>
  </r>
  <r>
    <s v="Call"/>
    <s v="IVR_SmartPlus"/>
    <d v="2026-01-31T00:00:00"/>
    <s v="2026-01-31 19:38:15"/>
    <s v="2026-01-31 19:40:19"/>
    <s v="SOLUTO"/>
    <n v="19"/>
    <s v="0907306996"/>
    <s v="FET"/>
    <s v="In"/>
    <m/>
    <m/>
    <s v="Agent Ended"/>
    <x v="3"/>
    <s v="Resolved"/>
  </r>
  <r>
    <s v="Call"/>
    <s v="In-App Voip Call"/>
    <d v="2026-01-31T00:00:00"/>
    <s v="2026-01-31 19:08:14"/>
    <s v="2026-01-31 19:19:49"/>
    <s v="SOLUTO"/>
    <n v="19"/>
    <s v="0933530716"/>
    <s v="SYNNEX"/>
    <s v="In"/>
    <m/>
    <m/>
    <s v="Agent Ended"/>
    <x v="3"/>
    <s v="Resolved"/>
  </r>
  <r>
    <s v="Call"/>
    <s v="IVR_SmartPlus"/>
    <d v="2026-01-31T00:00:00"/>
    <s v="2026-01-31 19:05:23"/>
    <s v="2026-01-31 19:07:54"/>
    <s v="SOLUTO"/>
    <n v="19"/>
    <s v="0933674048"/>
    <s v="FET"/>
    <s v="In"/>
    <m/>
    <m/>
    <s v="Agent Ended"/>
    <x v="3"/>
    <s v="Resolved"/>
  </r>
  <r>
    <s v="Call"/>
    <s v="IVR_SmartPlus"/>
    <d v="2026-01-31T00:00:00"/>
    <s v="2026-01-31 19:36:30"/>
    <s v="2026-01-31 19:38:24"/>
    <s v="SOLUTO"/>
    <n v="19"/>
    <s v="0963022285"/>
    <s v="FET"/>
    <s v="In"/>
    <m/>
    <m/>
    <s v="Agent Ended"/>
    <x v="3"/>
    <s v="Resolved"/>
  </r>
  <r>
    <s v="Call"/>
    <s v="IVR_SmartPlus"/>
    <d v="2026-01-31T00:00:00"/>
    <s v="2026-01-31 19:40:19"/>
    <s v="2026-01-31 19:42:45"/>
    <s v="SOLUTO"/>
    <n v="19"/>
    <s v="0967106050"/>
    <s v="FET"/>
    <s v="In"/>
    <m/>
    <m/>
    <s v="Agent Ended"/>
    <x v="3"/>
    <s v="Resolved"/>
  </r>
  <r>
    <s v="Call"/>
    <s v="IVR_SmartPlus"/>
    <d v="2026-01-31T00:00:00"/>
    <s v="2026-01-31 19:30:56"/>
    <s v="2026-01-31 19:33:59"/>
    <s v="SOLUTO"/>
    <n v="19"/>
    <s v="0967155950"/>
    <s v="FET"/>
    <s v="In"/>
    <m/>
    <m/>
    <s v="Agent Ended"/>
    <x v="3"/>
    <s v="Resolved"/>
  </r>
  <r>
    <s v="Call"/>
    <s v="voice"/>
    <d v="2026-01-01T00:00:00"/>
    <s v="2026-01-01 00:03:13"/>
    <s v="2026-01-01 00:20:29"/>
    <s v="SOLUTO"/>
    <n v="0"/>
    <s v="0925266168"/>
    <s v="FET"/>
    <s v="Out"/>
    <m/>
    <m/>
    <s v="Agent Ended"/>
    <x v="3"/>
    <s v="Resolved"/>
  </r>
  <r>
    <s v="Call"/>
    <s v="voice"/>
    <d v="2026-01-01T00:00:00"/>
    <s v="2026-01-01 16:12:36"/>
    <s v="2026-01-01 16:17:22"/>
    <s v="SUR"/>
    <n v="16"/>
    <s v="0287729016"/>
    <s v="SYNNEX"/>
    <s v="Out"/>
    <m/>
    <m/>
    <s v="Agent Ended"/>
    <x v="7"/>
    <s v="Resolved"/>
  </r>
  <r>
    <s v="Call"/>
    <s v="voice"/>
    <d v="2026-01-02T00:00:00"/>
    <s v="2026-01-02 12:57:29"/>
    <s v="2026-01-02 13:00:51"/>
    <s v="SUR"/>
    <n v="12"/>
    <s v="039333520"/>
    <s v="SYNNEX"/>
    <s v="Out"/>
    <m/>
    <m/>
    <s v="Agent Ended"/>
    <x v="7"/>
    <s v="Resolved"/>
  </r>
  <r>
    <s v="Call"/>
    <s v="voice"/>
    <d v="2026-01-02T00:00:00"/>
    <s v="2026-01-02 13:57:11"/>
    <s v="2026-01-02 14:00:56"/>
    <s v="SUR"/>
    <n v="13"/>
    <s v="0289530258"/>
    <s v="SYNNEX"/>
    <s v="Out"/>
    <m/>
    <m/>
    <s v="Agent Ended"/>
    <x v="0"/>
    <s v="Resolved"/>
  </r>
  <r>
    <s v="Call"/>
    <s v="voice"/>
    <d v="2026-01-02T00:00:00"/>
    <s v="2026-01-02 13:45:11"/>
    <s v="2026-01-02 13:50:34"/>
    <s v="SUR"/>
    <n v="13"/>
    <s v="0289530258"/>
    <s v="SYNNEX"/>
    <s v="Out"/>
    <m/>
    <m/>
    <s v="Agent Ended"/>
    <x v="0"/>
    <s v="Resolved"/>
  </r>
  <r>
    <s v="Call"/>
    <s v="voice"/>
    <d v="2026-01-02T00:00:00"/>
    <s v="2026-01-02 13:11:59"/>
    <s v="2026-01-02 13:16:01"/>
    <s v="SUR"/>
    <n v="13"/>
    <s v="047280905"/>
    <s v="SYNNEX"/>
    <s v="Out"/>
    <m/>
    <m/>
    <s v="Agent Ended"/>
    <x v="0"/>
    <s v="Resolved"/>
  </r>
  <r>
    <s v="Call"/>
    <s v="voice"/>
    <d v="2026-01-02T00:00:00"/>
    <s v="2026-01-02 13:29:20"/>
    <s v="2026-01-02 13:36:39"/>
    <s v="SUR"/>
    <n v="13"/>
    <s v="0989802745"/>
    <s v="CHT_HOME"/>
    <s v="Out"/>
    <m/>
    <m/>
    <s v="Agent Ended"/>
    <x v="0"/>
    <s v="Resolved"/>
  </r>
  <r>
    <s v="Call"/>
    <s v="voice"/>
    <d v="2026-01-02T00:00:00"/>
    <s v="2026-01-02 14:16:02"/>
    <s v="2026-01-02 14:20:38"/>
    <s v="SUR"/>
    <n v="14"/>
    <s v="039333520"/>
    <s v="SYNNEX"/>
    <s v="Out"/>
    <m/>
    <m/>
    <s v="Agent Ended"/>
    <x v="7"/>
    <s v="Resolved"/>
  </r>
  <r>
    <s v="Call"/>
    <s v="voice"/>
    <d v="2026-01-02T00:00:00"/>
    <s v="2026-01-02 14:11:58"/>
    <s v="2026-01-02 14:15:21"/>
    <s v="SUR"/>
    <n v="14"/>
    <s v="0910928108"/>
    <s v="SYNNEX"/>
    <s v="Out"/>
    <m/>
    <m/>
    <s v="Agent Ended"/>
    <x v="2"/>
    <s v="Resolved"/>
  </r>
  <r>
    <s v="Call"/>
    <s v="voice"/>
    <d v="2026-01-02T00:00:00"/>
    <s v="2026-01-02 14:30:38"/>
    <s v="2026-01-02 14:33:19"/>
    <s v="SUR"/>
    <n v="14"/>
    <s v="0926654411"/>
    <s v="SYNNEX"/>
    <s v="Out"/>
    <m/>
    <m/>
    <s v="Agent Ended"/>
    <x v="2"/>
    <s v="Resolved"/>
  </r>
  <r>
    <s v="Call"/>
    <s v="voice"/>
    <d v="2026-01-02T00:00:00"/>
    <s v="2026-01-02 14:27:20"/>
    <s v="2026-01-02 14:29:38"/>
    <s v="SUR"/>
    <n v="14"/>
    <s v="0936400626"/>
    <s v="SYNNEX"/>
    <s v="Out"/>
    <m/>
    <m/>
    <s v="Agent Ended"/>
    <x v="2"/>
    <s v="Resolved"/>
  </r>
  <r>
    <s v="Call"/>
    <s v="voice"/>
    <d v="2026-01-02T00:00:00"/>
    <s v="2026-01-02 14:04:24"/>
    <s v="2026-01-02 14:07:04"/>
    <s v="SUR"/>
    <n v="14"/>
    <s v="0985352630"/>
    <s v="SYNNEX"/>
    <s v="Out"/>
    <m/>
    <m/>
    <s v="Agent Ended"/>
    <x v="2"/>
    <s v="Resolved"/>
  </r>
  <r>
    <s v="Call"/>
    <s v="voice"/>
    <d v="2026-01-02T00:00:00"/>
    <s v="2026-01-02 14:00:01"/>
    <s v="2026-01-02 14:04:12"/>
    <s v="SUR"/>
    <n v="14"/>
    <s v="0968998751"/>
    <s v="SYNNEX"/>
    <s v="Out"/>
    <m/>
    <m/>
    <s v="Customer Ended"/>
    <x v="2"/>
    <s v="Resolved"/>
  </r>
  <r>
    <s v="Call"/>
    <s v="voice"/>
    <d v="2026-01-02T00:00:00"/>
    <s v="2026-01-02 15:27:20"/>
    <s v="2026-01-02 15:33:12"/>
    <s v="SUR"/>
    <n v="15"/>
    <s v="048385899"/>
    <s v="SYNNEX"/>
    <s v="Out"/>
    <m/>
    <m/>
    <s v="Agent Ended"/>
    <x v="4"/>
    <s v="Resolved"/>
  </r>
  <r>
    <s v="Call"/>
    <s v="voice"/>
    <d v="2026-01-02T00:00:00"/>
    <s v="2026-01-02 17:36:31"/>
    <s v="2026-01-02 17:41:35"/>
    <s v="SUR"/>
    <n v="17"/>
    <s v="0226728791"/>
    <s v="SYNNEX"/>
    <s v="Out"/>
    <m/>
    <m/>
    <s v="Agent Ended"/>
    <x v="7"/>
    <s v="Resolved"/>
  </r>
  <r>
    <s v="Call"/>
    <s v="voice"/>
    <d v="2026-01-02T00:00:00"/>
    <s v="2026-01-02 17:42:39"/>
    <s v="2026-01-02 17:46:12"/>
    <s v="SUR"/>
    <n v="17"/>
    <s v="0915169396"/>
    <s v="SYNNEX"/>
    <s v="Out"/>
    <m/>
    <m/>
    <s v="Agent Ended"/>
    <x v="0"/>
    <s v="Resolved"/>
  </r>
  <r>
    <s v="Call"/>
    <s v="voice"/>
    <d v="2026-01-02T00:00:00"/>
    <s v="2026-01-02 17:41:34"/>
    <s v="2026-01-02 17:44:18"/>
    <s v="SUR"/>
    <n v="17"/>
    <s v="0971288997"/>
    <s v="SYNNEX"/>
    <s v="Out"/>
    <m/>
    <m/>
    <s v="Customer Ended"/>
    <x v="1"/>
    <s v="Resolved"/>
  </r>
  <r>
    <s v="Call"/>
    <s v="voice"/>
    <d v="2026-01-02T00:00:00"/>
    <s v="2026-01-02 17:07:01"/>
    <s v="2026-01-02 17:10:13"/>
    <s v="SUR"/>
    <n v="17"/>
    <s v="0986586999"/>
    <s v="SYNNEX"/>
    <s v="Out"/>
    <m/>
    <m/>
    <s v="Customer Ended"/>
    <x v="3"/>
    <s v="Resolved"/>
  </r>
  <r>
    <s v="Call"/>
    <s v="voice"/>
    <d v="2026-01-02T00:00:00"/>
    <s v="2026-01-02 20:13:44"/>
    <s v="2026-01-02 20:17:07"/>
    <s v="SUR"/>
    <n v="20"/>
    <s v="0983921908"/>
    <s v="SYNNEX"/>
    <s v="Out"/>
    <m/>
    <m/>
    <s v="Agent Ended"/>
    <x v="3"/>
    <s v="Resolved"/>
  </r>
  <r>
    <s v="Call"/>
    <s v="voice"/>
    <d v="2026-01-05T00:00:00"/>
    <s v="2026-01-05 12:33:54"/>
    <s v="2026-01-05 12:40:10"/>
    <s v="SUR"/>
    <n v="12"/>
    <s v="062902237"/>
    <s v="SYNNEX"/>
    <s v="Out"/>
    <m/>
    <m/>
    <s v="Agent Ended"/>
    <x v="7"/>
    <s v="Resolved"/>
  </r>
  <r>
    <s v="Call"/>
    <s v="voice"/>
    <d v="2026-01-05T00:00:00"/>
    <s v="2026-01-05 12:20:48"/>
    <s v="2026-01-05 12:28:39"/>
    <s v="SUR"/>
    <n v="12"/>
    <s v="0424862000"/>
    <s v="SYNNEX"/>
    <s v="Out"/>
    <m/>
    <m/>
    <s v="Customer Ended"/>
    <x v="0"/>
    <s v="Resolved"/>
  </r>
  <r>
    <s v="Call"/>
    <s v="voice"/>
    <d v="2026-01-05T00:00:00"/>
    <s v="2026-01-05 13:09:53"/>
    <s v="2026-01-05 13:13:37"/>
    <s v="SUR"/>
    <n v="13"/>
    <s v="047755788"/>
    <s v="SYNNEX"/>
    <s v="Out"/>
    <m/>
    <m/>
    <s v="Agent Ended"/>
    <x v="6"/>
    <s v="Resolved"/>
  </r>
  <r>
    <s v="Call"/>
    <s v="voice"/>
    <d v="2026-01-05T00:00:00"/>
    <s v="2026-01-05 13:49:06"/>
    <s v="2026-01-05 13:57:00"/>
    <s v="SUR"/>
    <n v="13"/>
    <s v="0903906866"/>
    <s v="SYNNEX"/>
    <s v="Out"/>
    <m/>
    <m/>
    <s v="Agent Ended"/>
    <x v="6"/>
    <s v="Resolved"/>
  </r>
  <r>
    <s v="Call"/>
    <s v="voice"/>
    <d v="2026-01-05T00:00:00"/>
    <s v="2026-01-05 14:13:16"/>
    <s v="2026-01-05 14:19:05"/>
    <s v="SUR"/>
    <n v="14"/>
    <s v="0422259855"/>
    <s v="SYNNEX"/>
    <s v="Out"/>
    <m/>
    <m/>
    <s v="Agent Ended"/>
    <x v="7"/>
    <s v="Resolved"/>
  </r>
  <r>
    <s v="Call"/>
    <s v="voice"/>
    <d v="2026-01-05T00:00:00"/>
    <s v="2026-01-05 14:55:20"/>
    <s v="2026-01-05 15:00:57"/>
    <s v="SUR"/>
    <n v="14"/>
    <s v="0492323456"/>
    <s v="SYNNEX"/>
    <s v="Out"/>
    <m/>
    <m/>
    <s v="Agent Ended"/>
    <x v="7"/>
    <s v="Resolved"/>
  </r>
  <r>
    <s v="Call"/>
    <s v="voice"/>
    <d v="2026-01-05T00:00:00"/>
    <s v="2026-01-05 15:23:42"/>
    <s v="2026-01-05 15:26:19"/>
    <s v="SUR"/>
    <n v="15"/>
    <s v="0426228099"/>
    <s v="SYNNEX"/>
    <s v="Out"/>
    <m/>
    <m/>
    <s v="Agent Ended"/>
    <x v="0"/>
    <s v="Resolved"/>
  </r>
  <r>
    <s v="Call"/>
    <s v="voice"/>
    <d v="2026-01-05T00:00:00"/>
    <s v="2026-01-05 15:06:37"/>
    <s v="2026-01-05 15:10:28"/>
    <s v="SUR"/>
    <n v="15"/>
    <s v="0426228099"/>
    <s v="SYNNEX"/>
    <s v="Out"/>
    <m/>
    <m/>
    <s v="Agent Ended"/>
    <x v="0"/>
    <s v="Resolved"/>
  </r>
  <r>
    <s v="Call"/>
    <s v="voice"/>
    <d v="2026-01-05T00:00:00"/>
    <s v="2026-01-05 15:57:15"/>
    <s v="2026-01-05 15:59:18"/>
    <s v="SUR"/>
    <n v="15"/>
    <s v="0492323456"/>
    <s v="SYNNEX"/>
    <s v="Out"/>
    <m/>
    <m/>
    <s v="Agent Ended"/>
    <x v="7"/>
    <s v="Resolved"/>
  </r>
  <r>
    <s v="Call"/>
    <s v="voice"/>
    <d v="2026-01-05T00:00:00"/>
    <s v="2026-01-05 15:41:30"/>
    <s v="2026-01-05 15:44:17"/>
    <s v="SUR"/>
    <n v="15"/>
    <s v="0492323456"/>
    <s v="SYNNEX"/>
    <s v="Out"/>
    <m/>
    <m/>
    <s v="Agent Ended"/>
    <x v="7"/>
    <s v="Resolved"/>
  </r>
  <r>
    <s v="Call"/>
    <s v="voice"/>
    <d v="2026-01-05T00:00:00"/>
    <s v="2026-01-05 15:34:12"/>
    <s v="2026-01-05 15:44:20"/>
    <s v="SUR"/>
    <n v="15"/>
    <s v="0979040034"/>
    <s v="SYNNEX"/>
    <s v="Out"/>
    <m/>
    <m/>
    <s v="Agent Ended"/>
    <x v="0"/>
    <s v="Resolved"/>
  </r>
  <r>
    <s v="Call"/>
    <s v="voice"/>
    <d v="2026-01-05T00:00:00"/>
    <s v="2026-01-05 15:55:17"/>
    <s v="2026-01-05 16:01:49"/>
    <s v="SUR"/>
    <n v="15"/>
    <s v="055331234"/>
    <s v="SYNNEX"/>
    <s v="Out"/>
    <m/>
    <m/>
    <s v="Customer Ended"/>
    <x v="0"/>
    <s v="Resolved"/>
  </r>
  <r>
    <s v="Call"/>
    <s v="voice"/>
    <d v="2026-01-05T00:00:00"/>
    <s v="2026-01-05 17:28:13"/>
    <s v="2026-01-05 17:30:11"/>
    <s v="SUR"/>
    <n v="17"/>
    <s v="039531135"/>
    <s v="SYNNEX"/>
    <s v="Out"/>
    <m/>
    <m/>
    <s v="Agent Ended"/>
    <x v="5"/>
    <s v="Resolved"/>
  </r>
  <r>
    <s v="Call"/>
    <s v="voice"/>
    <d v="2026-01-05T00:00:00"/>
    <s v="2026-01-05 17:19:58"/>
    <s v="2026-01-05 17:25:00"/>
    <s v="SUR"/>
    <n v="17"/>
    <s v="039531135"/>
    <s v="SYNNEX"/>
    <s v="Out"/>
    <m/>
    <m/>
    <s v="Agent Ended"/>
    <x v="3"/>
    <s v="Resolved"/>
  </r>
  <r>
    <s v="Call"/>
    <s v="voice"/>
    <d v="2026-01-05T00:00:00"/>
    <s v="2026-01-05 17:13:19"/>
    <s v="2026-01-05 17:19:04"/>
    <s v="SUR"/>
    <n v="17"/>
    <s v="062236788"/>
    <s v="SYNNEX"/>
    <s v="Out"/>
    <m/>
    <m/>
    <s v="Agent Ended"/>
    <x v="6"/>
    <s v="Resolved"/>
  </r>
  <r>
    <s v="Call"/>
    <s v="voice"/>
    <d v="2026-01-05T00:00:00"/>
    <s v="2026-01-05 17:20:08"/>
    <s v="2026-01-05 17:25:55"/>
    <s v="SUR"/>
    <n v="17"/>
    <s v="062902237"/>
    <s v="SYNNEX"/>
    <s v="Out"/>
    <m/>
    <m/>
    <s v="Agent Ended"/>
    <x v="0"/>
    <s v="Resolved"/>
  </r>
  <r>
    <s v="Call"/>
    <s v="voice"/>
    <d v="2026-01-05T00:00:00"/>
    <s v="2026-01-05 17:41:16"/>
    <s v="2026-01-05 17:45:21"/>
    <s v="SUR"/>
    <n v="17"/>
    <s v="073755335"/>
    <s v="SYNNEX"/>
    <s v="Out"/>
    <m/>
    <m/>
    <s v="Agent Ended"/>
    <x v="7"/>
    <s v="Resolved"/>
  </r>
  <r>
    <s v="Call"/>
    <s v="voice"/>
    <d v="2026-01-05T00:00:00"/>
    <s v="2026-01-05 17:31:39"/>
    <s v="2026-01-05 17:35:30"/>
    <s v="SUR"/>
    <n v="17"/>
    <s v="0952932958"/>
    <s v="SYNNEX"/>
    <s v="Out"/>
    <m/>
    <m/>
    <s v="Agent Ended"/>
    <x v="6"/>
    <s v="Resolved"/>
  </r>
  <r>
    <s v="Call"/>
    <s v="voice"/>
    <d v="2026-01-05T00:00:00"/>
    <s v="2026-01-05 17:24:36"/>
    <s v="2026-01-05 17:27:07"/>
    <s v="SUR"/>
    <n v="17"/>
    <s v="062236788"/>
    <s v="SYNNEX"/>
    <s v="Out"/>
    <m/>
    <m/>
    <s v="Customer Ended"/>
    <x v="6"/>
    <s v="Resolved"/>
  </r>
  <r>
    <s v="Call"/>
    <s v="voice"/>
    <d v="2026-01-05T00:00:00"/>
    <s v="2026-01-05 18:43:57"/>
    <s v="2026-01-05 18:47:25"/>
    <s v="SUR"/>
    <n v="18"/>
    <s v="0287729016"/>
    <s v="SYNNEX"/>
    <s v="Out"/>
    <m/>
    <m/>
    <s v="Agent Ended"/>
    <x v="6"/>
    <s v="Resolved"/>
  </r>
  <r>
    <s v="Call"/>
    <s v="voice"/>
    <d v="2026-01-05T00:00:00"/>
    <s v="2026-01-05 19:01:18"/>
    <s v="2026-01-05 19:05:19"/>
    <s v="SUR"/>
    <n v="19"/>
    <s v="039531135"/>
    <s v="SYNNEX"/>
    <s v="Out"/>
    <m/>
    <m/>
    <s v="Agent Ended"/>
    <x v="5"/>
    <s v="Resolved"/>
  </r>
  <r>
    <s v="Call"/>
    <s v="voice"/>
    <d v="2026-01-05T00:00:00"/>
    <s v="2026-01-05 19:42:12"/>
    <s v="2026-01-05 19:47:55"/>
    <s v="SUR"/>
    <n v="19"/>
    <s v="0913625239"/>
    <s v="SYNNEX"/>
    <s v="Out"/>
    <m/>
    <m/>
    <s v="Customer Ended"/>
    <x v="5"/>
    <s v="Resolved"/>
  </r>
  <r>
    <s v="Call"/>
    <s v="voice"/>
    <d v="2026-01-05T00:00:00"/>
    <s v="2026-01-05 20:10:34"/>
    <s v="2026-01-05 20:13:25"/>
    <s v="SUR"/>
    <n v="20"/>
    <s v="039531135"/>
    <s v="SYNNEX"/>
    <s v="Out"/>
    <m/>
    <m/>
    <s v="Agent Ended"/>
    <x v="3"/>
    <s v="Resolved"/>
  </r>
  <r>
    <s v="Call"/>
    <s v="voice"/>
    <d v="2026-01-05T00:00:00"/>
    <s v="2026-01-05 22:10:46"/>
    <s v="2026-01-05 22:21:34"/>
    <s v="SOLUTO"/>
    <n v="22"/>
    <s v="0933933635"/>
    <s v="CHT"/>
    <s v="Out"/>
    <m/>
    <m/>
    <s v="Agent Ended"/>
    <x v="5"/>
    <s v="Resolved"/>
  </r>
  <r>
    <s v="Call"/>
    <s v="voice"/>
    <d v="2026-01-06T00:00:00"/>
    <s v="2026-01-06 13:41:13"/>
    <s v="2026-01-06 13:43:35"/>
    <s v="SUR"/>
    <n v="13"/>
    <s v="034366258"/>
    <s v="SYNNEX"/>
    <s v="Out"/>
    <m/>
    <m/>
    <s v="Agent Ended"/>
    <x v="2"/>
    <s v="Resolved"/>
  </r>
  <r>
    <s v="Call"/>
    <s v="voice"/>
    <d v="2026-01-06T00:00:00"/>
    <s v="2026-01-06 13:36:10"/>
    <s v="2026-01-06 13:38:28"/>
    <s v="SUR"/>
    <n v="13"/>
    <s v="087239323"/>
    <s v="SYNNEX"/>
    <s v="Out"/>
    <m/>
    <m/>
    <s v="Agent Ended"/>
    <x v="2"/>
    <s v="Resolved"/>
  </r>
  <r>
    <s v="Call"/>
    <s v="voice"/>
    <d v="2026-01-06T00:00:00"/>
    <s v="2026-01-06 13:38:47"/>
    <s v="2026-01-06 13:40:32"/>
    <s v="SUR"/>
    <n v="13"/>
    <s v="0909955552"/>
    <s v="SYNNEX"/>
    <s v="Out"/>
    <m/>
    <m/>
    <s v="Agent Ended"/>
    <x v="2"/>
    <s v="Resolved"/>
  </r>
  <r>
    <s v="Call"/>
    <s v="voice"/>
    <d v="2026-01-06T00:00:00"/>
    <s v="2026-01-06 13:26:32"/>
    <s v="2026-01-06 13:28:18"/>
    <s v="SUR"/>
    <n v="13"/>
    <s v="0985236749"/>
    <s v="SYNNEX"/>
    <s v="Out"/>
    <m/>
    <m/>
    <s v="Agent Ended"/>
    <x v="2"/>
    <s v="Resolved"/>
  </r>
  <r>
    <s v="Call"/>
    <s v="voice"/>
    <d v="2026-01-06T00:00:00"/>
    <s v="2026-01-06 15:59:27"/>
    <s v="2026-01-06 16:03:09"/>
    <s v="SUR"/>
    <n v="15"/>
    <s v="0287729016"/>
    <s v="SYNNEX"/>
    <s v="Out"/>
    <m/>
    <m/>
    <s v="Agent Ended"/>
    <x v="4"/>
    <s v="Resolved"/>
  </r>
  <r>
    <s v="Call"/>
    <s v="voice"/>
    <d v="2026-01-06T00:00:00"/>
    <s v="2026-01-06 15:36:23"/>
    <s v="2026-01-06 15:40:23"/>
    <s v="SUR"/>
    <n v="15"/>
    <s v="0902688374"/>
    <s v="SYNNEX"/>
    <s v="Out"/>
    <m/>
    <m/>
    <s v="Agent Ended"/>
    <x v="0"/>
    <s v="Resolved"/>
  </r>
  <r>
    <s v="Call"/>
    <s v="voice"/>
    <d v="2026-01-06T00:00:00"/>
    <s v="2026-01-06 15:09:32"/>
    <s v="2026-01-06 15:15:00"/>
    <s v="SUR"/>
    <n v="15"/>
    <s v="0915169396"/>
    <s v="SYNNEX"/>
    <s v="Out"/>
    <m/>
    <m/>
    <s v="Agent Ended"/>
    <x v="0"/>
    <s v="Resolved"/>
  </r>
  <r>
    <s v="Call"/>
    <s v="voice"/>
    <d v="2026-01-06T00:00:00"/>
    <s v="2026-01-06 16:54:42"/>
    <s v="2026-01-06 16:56:07"/>
    <s v="SUR"/>
    <n v="16"/>
    <s v="0287729016"/>
    <s v="SYNNEX"/>
    <s v="Out"/>
    <m/>
    <m/>
    <s v="Agent Ended"/>
    <x v="4"/>
    <s v="Resolved"/>
  </r>
  <r>
    <s v="Call"/>
    <s v="voice"/>
    <d v="2026-01-06T00:00:00"/>
    <s v="2026-01-06 16:06:56"/>
    <s v="2026-01-06 16:09:39"/>
    <s v="SUR"/>
    <n v="16"/>
    <s v="0287729016"/>
    <s v="SYNNEX"/>
    <s v="Out"/>
    <m/>
    <m/>
    <s v="Agent Ended"/>
    <x v="5"/>
    <s v="Resolved"/>
  </r>
  <r>
    <s v="Call"/>
    <s v="voice"/>
    <d v="2026-01-06T00:00:00"/>
    <s v="2026-01-06 16:40:33"/>
    <s v="2026-01-06 16:42:10"/>
    <s v="SUR"/>
    <n v="16"/>
    <s v="0925372359"/>
    <s v="SYNNEX"/>
    <s v="Out"/>
    <m/>
    <m/>
    <s v="Agent Ended"/>
    <x v="2"/>
    <s v="Resolved"/>
  </r>
  <r>
    <s v="Call"/>
    <s v="voice"/>
    <d v="2026-01-06T00:00:00"/>
    <s v="2026-01-06 16:46:37"/>
    <s v="2026-01-06 16:56:11"/>
    <s v="SUR"/>
    <n v="16"/>
    <s v="0926532999"/>
    <s v="SYNNEX"/>
    <s v="Out"/>
    <m/>
    <m/>
    <s v="Agent Ended"/>
    <x v="0"/>
    <s v="Resolved"/>
  </r>
  <r>
    <s v="Call"/>
    <s v="voice"/>
    <d v="2026-01-06T00:00:00"/>
    <s v="2026-01-06 16:20:31"/>
    <s v="2026-01-06 16:36:23"/>
    <s v="SUR"/>
    <n v="16"/>
    <s v="062597899"/>
    <s v="SYNNEX"/>
    <s v="Out"/>
    <m/>
    <m/>
    <s v="Customer Ended"/>
    <x v="7"/>
    <s v="Resolved"/>
  </r>
  <r>
    <s v="Call"/>
    <s v="voice"/>
    <d v="2026-01-06T00:00:00"/>
    <s v="2026-01-06 16:23:48"/>
    <s v="2026-01-06 16:31:13"/>
    <s v="SUR"/>
    <n v="16"/>
    <s v="0926532999"/>
    <s v="SYNNEX"/>
    <s v="Out"/>
    <m/>
    <m/>
    <s v="Customer Ended"/>
    <x v="0"/>
    <s v="Resolved"/>
  </r>
  <r>
    <s v="Call"/>
    <s v="voice"/>
    <d v="2026-01-06T00:00:00"/>
    <s v="2026-01-06 17:17:28"/>
    <s v="2026-01-06 17:20:41"/>
    <s v="SUR"/>
    <n v="17"/>
    <s v="0287729016"/>
    <s v="SYNNEX"/>
    <s v="Out"/>
    <m/>
    <m/>
    <s v="Agent Ended"/>
    <x v="6"/>
    <s v="Resolved"/>
  </r>
  <r>
    <s v="Call"/>
    <s v="voice"/>
    <d v="2026-01-06T00:00:00"/>
    <s v="2026-01-06 17:21:28"/>
    <s v="2026-01-06 17:25:40"/>
    <s v="SUR"/>
    <n v="17"/>
    <s v="0985188260"/>
    <s v="SYNNEX"/>
    <s v="Out"/>
    <m/>
    <m/>
    <s v="Agent Ended"/>
    <x v="0"/>
    <s v="Resolved"/>
  </r>
  <r>
    <s v="Call"/>
    <s v="voice"/>
    <d v="2026-01-06T00:00:00"/>
    <s v="2026-01-06 17:26:16"/>
    <s v="2026-01-06 17:31:34"/>
    <s v="SUR"/>
    <n v="17"/>
    <s v="0913625239"/>
    <s v="SYNNEX"/>
    <s v="Out"/>
    <m/>
    <m/>
    <s v="Customer Ended"/>
    <x v="0"/>
    <s v="Resolved"/>
  </r>
  <r>
    <s v="Call"/>
    <s v="voice"/>
    <d v="2026-01-06T00:00:00"/>
    <s v="2026-01-06 18:57:25"/>
    <s v="2026-01-06 19:11:16"/>
    <s v="SUR"/>
    <n v="18"/>
    <s v="033249292"/>
    <s v="SYNNEX"/>
    <s v="Out"/>
    <m/>
    <m/>
    <s v="Agent Ended"/>
    <x v="4"/>
    <s v="Resolved"/>
  </r>
  <r>
    <s v="Call"/>
    <s v="voice"/>
    <d v="2026-01-06T00:00:00"/>
    <s v="2026-01-06 18:00:26"/>
    <s v="2026-01-06 18:04:22"/>
    <s v="SUR"/>
    <n v="18"/>
    <s v="062597899"/>
    <s v="SYNNEX"/>
    <s v="Out"/>
    <m/>
    <m/>
    <s v="Agent Ended"/>
    <x v="7"/>
    <s v="Resolved"/>
  </r>
  <r>
    <s v="Call"/>
    <s v="voice"/>
    <d v="2026-01-06T00:00:00"/>
    <s v="2026-01-06 18:05:20"/>
    <s v="2026-01-06 18:10:17"/>
    <s v="SUR"/>
    <n v="18"/>
    <s v="0953593386"/>
    <s v="SYNNEX"/>
    <s v="Out"/>
    <m/>
    <m/>
    <s v="Agent Ended"/>
    <x v="2"/>
    <s v="Resolved"/>
  </r>
  <r>
    <s v="Call"/>
    <s v="voice"/>
    <d v="2026-01-06T00:00:00"/>
    <s v="2026-01-06 18:04:56"/>
    <s v="2026-01-06 18:08:36"/>
    <s v="SUR"/>
    <n v="18"/>
    <s v="0970722692"/>
    <s v="SYNNEX"/>
    <s v="Out"/>
    <m/>
    <m/>
    <s v="Agent Ended"/>
    <x v="7"/>
    <s v="Resolved"/>
  </r>
  <r>
    <s v="Call"/>
    <s v="voice"/>
    <d v="2026-01-06T00:00:00"/>
    <s v="2026-01-06 19:31:02"/>
    <s v="2026-01-06 19:43:04"/>
    <s v="SUR"/>
    <n v="19"/>
    <s v="0423392913"/>
    <s v="SYNNEX"/>
    <s v="Out"/>
    <m/>
    <m/>
    <s v="Agent Ended"/>
    <x v="5"/>
    <s v="Resolved"/>
  </r>
  <r>
    <s v="Call"/>
    <s v="voice"/>
    <d v="2026-01-06T00:00:00"/>
    <s v="2026-01-06 20:34:40"/>
    <s v="2026-01-06 20:36:46"/>
    <s v="SUR"/>
    <n v="20"/>
    <s v="066379002"/>
    <s v="SYNNEX"/>
    <s v="Out"/>
    <m/>
    <m/>
    <s v="Agent Ended"/>
    <x v="4"/>
    <s v="Resolved"/>
  </r>
  <r>
    <s v="Call"/>
    <s v="voice"/>
    <d v="2026-01-06T00:00:00"/>
    <s v="2026-01-06 20:31:40"/>
    <s v="2026-01-06 20:34:33"/>
    <s v="SUR"/>
    <n v="20"/>
    <s v="066379002"/>
    <s v="SYNNEX"/>
    <s v="Out"/>
    <m/>
    <m/>
    <s v="Agent Ended"/>
    <x v="4"/>
    <s v="Resolved"/>
  </r>
  <r>
    <s v="Call"/>
    <s v="voice"/>
    <d v="2026-01-06T00:00:00"/>
    <s v="2026-01-06 20:47:54"/>
    <s v="2026-01-06 20:48:33"/>
    <s v="SOLUTO"/>
    <n v="20"/>
    <s v="0900009309"/>
    <s v="FET"/>
    <s v="Out"/>
    <m/>
    <m/>
    <s v="Agent Ended"/>
    <x v="2"/>
    <s v="Resolved"/>
  </r>
  <r>
    <s v="Call"/>
    <s v="voice"/>
    <d v="2026-01-07T00:00:00"/>
    <s v="2026-01-07 12:24:54"/>
    <s v="2026-01-07 12:29:56"/>
    <s v="SUR"/>
    <n v="12"/>
    <s v="0908200187"/>
    <s v="SYNNEX"/>
    <s v="Out"/>
    <m/>
    <m/>
    <s v="Agent Ended"/>
    <x v="2"/>
    <s v="Resolved"/>
  </r>
  <r>
    <s v="Call"/>
    <s v="voice"/>
    <d v="2026-01-07T00:00:00"/>
    <s v="2026-01-07 12:19:35"/>
    <s v="2026-01-07 12:23:54"/>
    <s v="SUR"/>
    <n v="12"/>
    <s v="0927858585"/>
    <s v="SYNNEX"/>
    <s v="Out"/>
    <m/>
    <m/>
    <s v="Agent Ended"/>
    <x v="7"/>
    <s v="Resolved"/>
  </r>
  <r>
    <s v="Call"/>
    <s v="voice"/>
    <d v="2026-01-07T00:00:00"/>
    <s v="2026-01-07 12:21:01"/>
    <s v="2026-01-07 12:23:25"/>
    <s v="SUR"/>
    <n v="12"/>
    <s v="0936653106"/>
    <s v="SYNNEX"/>
    <s v="Out"/>
    <m/>
    <m/>
    <s v="Agent Ended"/>
    <x v="2"/>
    <s v="Resolved"/>
  </r>
  <r>
    <s v="Call"/>
    <s v="voice"/>
    <d v="2026-01-07T00:00:00"/>
    <s v="2026-01-07 12:53:00"/>
    <s v="2026-01-07 12:57:01"/>
    <s v="SUR"/>
    <n v="12"/>
    <s v="033762228"/>
    <s v="SYNNEX"/>
    <s v="Out"/>
    <m/>
    <m/>
    <s v="Customer Ended"/>
    <x v="6"/>
    <s v="Resolved"/>
  </r>
  <r>
    <s v="Call"/>
    <s v="voice"/>
    <d v="2026-01-07T00:00:00"/>
    <s v="2026-01-07 12:46:12"/>
    <s v="2026-01-07 12:49:08"/>
    <s v="SUR"/>
    <n v="12"/>
    <s v="047280518"/>
    <s v="SYNNEX"/>
    <s v="Out"/>
    <m/>
    <m/>
    <s v="Customer Ended"/>
    <x v="6"/>
    <s v="Resolved"/>
  </r>
  <r>
    <s v="Call"/>
    <s v="voice"/>
    <d v="2026-01-07T00:00:00"/>
    <s v="2026-01-07 12:30:20"/>
    <s v="2026-01-07 12:33:29"/>
    <s v="SUR"/>
    <n v="12"/>
    <s v="066379002"/>
    <s v="SYNNEX"/>
    <s v="Out"/>
    <m/>
    <m/>
    <s v="Customer Ended"/>
    <x v="1"/>
    <s v="Resolved"/>
  </r>
  <r>
    <s v="Call"/>
    <s v="voice"/>
    <d v="2026-01-07T00:00:00"/>
    <s v="2026-01-07 13:05:06"/>
    <s v="2026-01-07 13:07:21"/>
    <s v="SUR"/>
    <n v="13"/>
    <s v="0909003523"/>
    <s v="SYNNEX"/>
    <s v="Out"/>
    <m/>
    <m/>
    <s v="Agent Ended"/>
    <x v="2"/>
    <s v="Resolved"/>
  </r>
  <r>
    <s v="Call"/>
    <s v="voice"/>
    <d v="2026-01-07T00:00:00"/>
    <s v="2026-01-07 13:51:57"/>
    <s v="2026-01-07 13:54:33"/>
    <s v="SUR"/>
    <n v="13"/>
    <s v="0977679334"/>
    <s v="SYNNEX"/>
    <s v="Out"/>
    <m/>
    <m/>
    <s v="Agent Ended"/>
    <x v="2"/>
    <s v="Resolved"/>
  </r>
  <r>
    <s v="Call"/>
    <s v="voice"/>
    <d v="2026-01-07T00:00:00"/>
    <s v="2026-01-07 13:49:36"/>
    <s v="2026-01-07 13:52:06"/>
    <s v="SUR"/>
    <n v="13"/>
    <s v="033762228"/>
    <s v="SYNNEX"/>
    <s v="Out"/>
    <m/>
    <m/>
    <s v="Customer Ended"/>
    <x v="6"/>
    <s v="Resolved"/>
  </r>
  <r>
    <s v="Call"/>
    <s v="voice"/>
    <d v="2026-01-07T00:00:00"/>
    <s v="2026-01-07 13:57:11"/>
    <s v="2026-01-07 14:01:21"/>
    <s v="SUR"/>
    <n v="13"/>
    <s v="033762228"/>
    <s v="SYNNEX"/>
    <s v="Out"/>
    <m/>
    <m/>
    <s v="Customer Ended"/>
    <x v="6"/>
    <s v="Resolved"/>
  </r>
  <r>
    <s v="Call"/>
    <s v="voice"/>
    <d v="2026-01-07T00:00:00"/>
    <s v="2026-01-07 14:09:17"/>
    <s v="2026-01-07 14:14:33"/>
    <s v="SUR"/>
    <n v="14"/>
    <s v="0939112182"/>
    <s v="SYNNEX"/>
    <s v="Out"/>
    <m/>
    <m/>
    <s v="Agent Ended"/>
    <x v="2"/>
    <s v="Resolved"/>
  </r>
  <r>
    <s v="Call"/>
    <s v="voice"/>
    <d v="2026-01-07T00:00:00"/>
    <s v="2026-01-07 14:11:13"/>
    <s v="2026-01-07 14:15:05"/>
    <s v="SUR"/>
    <n v="14"/>
    <s v="062137885"/>
    <s v="SYNNEX"/>
    <s v="Out"/>
    <m/>
    <m/>
    <s v="Customer Ended"/>
    <x v="7"/>
    <s v="Resolved"/>
  </r>
  <r>
    <s v="Call"/>
    <s v="voice"/>
    <d v="2026-01-07T00:00:00"/>
    <s v="2026-01-07 15:24:15"/>
    <s v="2026-01-07 15:28:21"/>
    <s v="SUR"/>
    <n v="15"/>
    <s v="0422252255"/>
    <s v="SYNNEX"/>
    <s v="Out"/>
    <m/>
    <m/>
    <s v="Agent Ended"/>
    <x v="6"/>
    <s v="Resolved"/>
  </r>
  <r>
    <s v="Call"/>
    <s v="voice"/>
    <d v="2026-01-07T00:00:00"/>
    <s v="2026-01-07 15:01:42"/>
    <s v="2026-01-07 15:06:25"/>
    <s v="SUR"/>
    <n v="15"/>
    <s v="0426630798"/>
    <s v="SYNNEX"/>
    <s v="Out"/>
    <m/>
    <m/>
    <s v="Agent Ended"/>
    <x v="7"/>
    <s v="Resolved"/>
  </r>
  <r>
    <s v="Call"/>
    <s v="voice"/>
    <d v="2026-01-07T00:00:00"/>
    <s v="2026-01-07 15:56:03"/>
    <s v="2026-01-07 16:02:12"/>
    <s v="SUR"/>
    <n v="15"/>
    <s v="0426630798"/>
    <s v="SYNNEX"/>
    <s v="Out"/>
    <m/>
    <m/>
    <s v="Agent Ended"/>
    <x v="4"/>
    <s v="Resolved"/>
  </r>
  <r>
    <s v="Call"/>
    <s v="voice"/>
    <d v="2026-01-07T00:00:00"/>
    <s v="2026-01-07 15:07:20"/>
    <s v="2026-01-07 15:11:03"/>
    <s v="SUR"/>
    <n v="15"/>
    <s v="066379002"/>
    <s v="SYNNEX"/>
    <s v="Out"/>
    <m/>
    <m/>
    <s v="Agent Ended"/>
    <x v="4"/>
    <s v="Resolved"/>
  </r>
  <r>
    <s v="Call"/>
    <s v="voice"/>
    <d v="2026-01-07T00:00:00"/>
    <s v="2026-01-07 15:32:39"/>
    <s v="2026-01-07 15:40:57"/>
    <s v="SUR"/>
    <n v="15"/>
    <s v="0952932958"/>
    <s v="SYNNEX"/>
    <s v="Out"/>
    <m/>
    <m/>
    <s v="Customer Ended"/>
    <x v="6"/>
    <s v="Resolved"/>
  </r>
  <r>
    <s v="Call"/>
    <s v="voice"/>
    <d v="2026-01-07T00:00:00"/>
    <s v="2026-01-07 17:49:05"/>
    <s v="2026-01-07 17:51:13"/>
    <s v="SUR"/>
    <n v="17"/>
    <s v="0983921908"/>
    <s v="SYNNEX"/>
    <s v="Out"/>
    <m/>
    <m/>
    <s v="Agent Ended"/>
    <x v="5"/>
    <s v="Resolved"/>
  </r>
  <r>
    <s v="Call"/>
    <s v="voice"/>
    <d v="2026-01-07T00:00:00"/>
    <s v="2026-01-07 17:46:10"/>
    <s v="2026-01-07 17:51:19"/>
    <s v="SOLUTO"/>
    <n v="17"/>
    <s v="0923555433"/>
    <s v="CHT"/>
    <s v="Out"/>
    <m/>
    <m/>
    <s v="Customer Ended"/>
    <x v="6"/>
    <s v="Resolved"/>
  </r>
  <r>
    <s v="Call"/>
    <s v="voice"/>
    <d v="2026-01-08T00:00:00"/>
    <s v="2026-01-08 11:31:08"/>
    <s v="2026-01-08 11:35:41"/>
    <s v="SOLUTO"/>
    <n v="11"/>
    <s v="0909029098"/>
    <s v="DEX"/>
    <s v="Out"/>
    <m/>
    <m/>
    <s v="Customer Ended"/>
    <x v="10"/>
    <s v="Resolved"/>
  </r>
  <r>
    <s v="Call"/>
    <s v="voice"/>
    <d v="2026-01-08T00:00:00"/>
    <s v="2026-01-08 12:42:13"/>
    <s v="2026-01-08 12:49:27"/>
    <s v="SUR"/>
    <n v="12"/>
    <s v="0902151559"/>
    <s v="SYNNEX"/>
    <s v="Out"/>
    <m/>
    <m/>
    <s v="Agent Ended"/>
    <x v="7"/>
    <s v="Resolved"/>
  </r>
  <r>
    <s v="Call"/>
    <s v="voice"/>
    <d v="2026-01-08T00:00:00"/>
    <s v="2026-01-08 14:08:50"/>
    <s v="2026-01-08 14:18:27"/>
    <s v="SUR"/>
    <n v="14"/>
    <s v="0289145555"/>
    <s v="SYNNEX"/>
    <s v="Out"/>
    <m/>
    <m/>
    <s v="Agent Ended"/>
    <x v="7"/>
    <s v="Resolved"/>
  </r>
  <r>
    <s v="Call"/>
    <s v="voice"/>
    <d v="2026-01-08T00:00:00"/>
    <s v="2026-01-08 15:56:11"/>
    <s v="2026-01-08 16:00:08"/>
    <s v="SUR"/>
    <n v="15"/>
    <s v="0985110746"/>
    <s v="SYNNEX"/>
    <s v="Out"/>
    <m/>
    <m/>
    <s v="Agent Ended"/>
    <x v="6"/>
    <s v="Resolved"/>
  </r>
  <r>
    <s v="Call"/>
    <s v="voice"/>
    <d v="2026-01-08T00:00:00"/>
    <s v="2026-01-08 15:52:27"/>
    <s v="2026-01-08 15:54:43"/>
    <s v="SUR"/>
    <n v="15"/>
    <s v="0988221211"/>
    <s v="SYNNEX"/>
    <s v="Out"/>
    <m/>
    <m/>
    <s v="Agent Ended"/>
    <x v="5"/>
    <s v="Resolved"/>
  </r>
  <r>
    <s v="Call"/>
    <s v="voice"/>
    <d v="2026-01-08T00:00:00"/>
    <s v="2026-01-08 15:20:35"/>
    <s v="2026-01-08 15:23:30"/>
    <s v="SUR"/>
    <n v="15"/>
    <s v="0424513979"/>
    <s v="SYNNEX"/>
    <s v="Out"/>
    <m/>
    <m/>
    <s v="Customer Ended"/>
    <x v="6"/>
    <s v="Resolved"/>
  </r>
  <r>
    <s v="Call"/>
    <s v="voice"/>
    <d v="2026-01-08T00:00:00"/>
    <s v="2026-01-08 15:05:31"/>
    <s v="2026-01-08 15:10:01"/>
    <s v="SUR"/>
    <n v="15"/>
    <s v="0426228099"/>
    <s v="SYNNEX"/>
    <s v="Out"/>
    <m/>
    <m/>
    <s v="Customer Ended"/>
    <x v="6"/>
    <s v="Resolved"/>
  </r>
  <r>
    <s v="Call"/>
    <s v="voice"/>
    <d v="2026-01-08T00:00:00"/>
    <s v="2026-01-08 16:07:41"/>
    <s v="2026-01-08 16:14:32"/>
    <s v="SUR"/>
    <n v="16"/>
    <s v="0424513979"/>
    <s v="SYNNEX"/>
    <s v="Out"/>
    <m/>
    <m/>
    <s v="Agent Ended"/>
    <x v="6"/>
    <s v="Resolved"/>
  </r>
  <r>
    <s v="Call"/>
    <s v="voice"/>
    <d v="2026-01-08T00:00:00"/>
    <s v="2026-01-08 17:08:27"/>
    <s v="2026-01-08 17:12:09"/>
    <s v="SUR"/>
    <n v="17"/>
    <s v="0422277789"/>
    <s v="SYNNEX"/>
    <s v="Out"/>
    <m/>
    <m/>
    <s v="Agent Ended"/>
    <x v="4"/>
    <s v="Resolved"/>
  </r>
  <r>
    <s v="Call"/>
    <s v="voice"/>
    <d v="2026-01-08T00:00:00"/>
    <s v="2026-01-08 17:44:27"/>
    <s v="2026-01-08 17:49:13"/>
    <s v="SUR"/>
    <n v="17"/>
    <s v="0424513979"/>
    <s v="SYNNEX"/>
    <s v="Out"/>
    <m/>
    <m/>
    <s v="Agent Ended"/>
    <x v="6"/>
    <s v="Resolved"/>
  </r>
  <r>
    <s v="Call"/>
    <s v="voice"/>
    <d v="2026-01-08T00:00:00"/>
    <s v="2026-01-08 17:08:47"/>
    <s v="2026-01-08 17:13:14"/>
    <s v="SUR"/>
    <n v="17"/>
    <s v="055373039"/>
    <s v="SYNNEX"/>
    <s v="Out"/>
    <m/>
    <m/>
    <s v="Agent Ended"/>
    <x v="5"/>
    <s v="Resolved"/>
  </r>
  <r>
    <s v="Call"/>
    <s v="voice"/>
    <d v="2026-01-08T00:00:00"/>
    <s v="2026-01-08 17:01:50"/>
    <s v="2026-01-08 17:07:09"/>
    <s v="SUR"/>
    <n v="17"/>
    <s v="0952722289"/>
    <s v="SYNNEX"/>
    <s v="Out"/>
    <m/>
    <m/>
    <s v="Agent Ended"/>
    <x v="7"/>
    <s v="Resolved"/>
  </r>
  <r>
    <s v="Call"/>
    <s v="voice"/>
    <d v="2026-01-08T00:00:00"/>
    <s v="2026-01-08 17:28:45"/>
    <s v="2026-01-08 17:34:35"/>
    <s v="SUR"/>
    <n v="17"/>
    <s v="0973975152"/>
    <s v="SYNNEX"/>
    <s v="Out"/>
    <m/>
    <m/>
    <s v="Agent Ended"/>
    <x v="7"/>
    <s v="Resolved"/>
  </r>
  <r>
    <s v="Call"/>
    <s v="voice"/>
    <d v="2026-01-08T00:00:00"/>
    <s v="2026-01-08 17:28:57"/>
    <s v="2026-01-08 17:31:26"/>
    <s v="SUR"/>
    <n v="17"/>
    <s v="0426228099"/>
    <s v="SYNNEX"/>
    <s v="Out"/>
    <m/>
    <m/>
    <s v="Customer Ended"/>
    <x v="6"/>
    <s v="Resolved"/>
  </r>
  <r>
    <s v="Call"/>
    <s v="voice"/>
    <d v="2026-01-08T00:00:00"/>
    <s v="2026-01-08 18:58:52"/>
    <s v="2026-01-08 19:03:04"/>
    <s v="SUR"/>
    <n v="18"/>
    <s v="0226728791"/>
    <s v="SYNNEX"/>
    <s v="Out"/>
    <m/>
    <m/>
    <s v="Agent Ended"/>
    <x v="4"/>
    <s v="Resolved"/>
  </r>
  <r>
    <s v="Call"/>
    <s v="voice"/>
    <d v="2026-01-09T00:00:00"/>
    <s v="2026-01-09 12:25:09"/>
    <s v="2026-01-09 12:31:37"/>
    <s v="SUR"/>
    <n v="12"/>
    <s v="0422259250"/>
    <s v="SYNNEX"/>
    <s v="Out"/>
    <m/>
    <m/>
    <s v="Agent Ended"/>
    <x v="0"/>
    <s v="Resolved"/>
  </r>
  <r>
    <s v="Call"/>
    <s v="voice"/>
    <d v="2026-01-09T00:00:00"/>
    <s v="2026-01-09 12:29:38"/>
    <s v="2026-01-09 12:35:09"/>
    <s v="SUR"/>
    <n v="12"/>
    <s v="055339123"/>
    <s v="SYNNEX"/>
    <s v="Out"/>
    <m/>
    <m/>
    <s v="Agent Ended"/>
    <x v="6"/>
    <s v="Resolved"/>
  </r>
  <r>
    <s v="Call"/>
    <s v="voice"/>
    <d v="2026-01-09T00:00:00"/>
    <s v="2026-01-09 12:14:24"/>
    <s v="2026-01-09 12:20:12"/>
    <s v="SUR"/>
    <n v="12"/>
    <s v="0989987525"/>
    <s v="SYNNEX"/>
    <s v="Out"/>
    <m/>
    <m/>
    <s v="Customer Ended"/>
    <x v="6"/>
    <s v="Resolved"/>
  </r>
  <r>
    <s v="Call"/>
    <s v="voice"/>
    <d v="2026-01-09T00:00:00"/>
    <s v="2026-01-09 14:02:58"/>
    <s v="2026-01-09 14:06:04"/>
    <s v="SUR"/>
    <n v="14"/>
    <s v="0426228099"/>
    <s v="SYNNEX"/>
    <s v="Out"/>
    <m/>
    <m/>
    <s v="Agent Ended"/>
    <x v="6"/>
    <s v="Resolved"/>
  </r>
  <r>
    <s v="Call"/>
    <s v="voice"/>
    <d v="2026-01-09T00:00:00"/>
    <s v="2026-01-09 15:40:32"/>
    <s v="2026-01-09 15:44:25"/>
    <s v="SUR"/>
    <n v="15"/>
    <s v="0492323456"/>
    <s v="SYNNEX"/>
    <s v="Out"/>
    <m/>
    <m/>
    <s v="Agent Ended"/>
    <x v="6"/>
    <s v="Resolved"/>
  </r>
  <r>
    <s v="Call"/>
    <s v="voice"/>
    <d v="2026-01-09T00:00:00"/>
    <s v="2026-01-09 16:31:35"/>
    <s v="2026-01-09 16:35:16"/>
    <s v="SUR"/>
    <n v="16"/>
    <s v="048339212"/>
    <s v="SYNNEX"/>
    <s v="Out"/>
    <m/>
    <m/>
    <s v="Agent Ended"/>
    <x v="4"/>
    <s v="Resolved"/>
  </r>
  <r>
    <s v="Call"/>
    <s v="voice"/>
    <d v="2026-01-09T00:00:00"/>
    <s v="2026-01-09 16:11:31"/>
    <s v="2026-01-09 16:15:16"/>
    <s v="SUR"/>
    <n v="16"/>
    <s v="073724488"/>
    <s v="SYNNEX"/>
    <s v="Out"/>
    <m/>
    <m/>
    <s v="Agent Ended"/>
    <x v="0"/>
    <s v="Resolved"/>
  </r>
  <r>
    <s v="Call"/>
    <s v="voice"/>
    <d v="2026-01-09T00:00:00"/>
    <s v="2026-01-09 16:00:14"/>
    <s v="2026-01-09 16:04:07"/>
    <s v="SUR"/>
    <n v="16"/>
    <s v="0915169396"/>
    <s v="SYNNEX"/>
    <s v="Out"/>
    <m/>
    <m/>
    <s v="Agent Ended"/>
    <x v="0"/>
    <s v="Resolved"/>
  </r>
  <r>
    <s v="Call"/>
    <s v="voice"/>
    <d v="2026-01-09T00:00:00"/>
    <s v="2026-01-09 17:34:08"/>
    <s v="2026-01-09 17:39:15"/>
    <s v="SUR"/>
    <n v="17"/>
    <s v="047296688"/>
    <s v="SYNNEX"/>
    <s v="Out"/>
    <m/>
    <m/>
    <s v="Agent Ended"/>
    <x v="0"/>
    <s v="Resolved"/>
  </r>
  <r>
    <s v="Call"/>
    <s v="voice"/>
    <d v="2026-01-09T00:00:00"/>
    <s v="2026-01-09 17:24:53"/>
    <s v="2026-01-09 17:28:34"/>
    <s v="SUR"/>
    <n v="17"/>
    <s v="0989987525"/>
    <s v="SYNNEX"/>
    <s v="Out"/>
    <m/>
    <m/>
    <s v="Customer Ended"/>
    <x v="6"/>
    <s v="Resolved"/>
  </r>
  <r>
    <s v="Call"/>
    <s v="voice"/>
    <d v="2026-01-09T00:00:00"/>
    <s v="2026-01-09 18:43:28"/>
    <s v="2026-01-09 18:46:45"/>
    <s v="SUR"/>
    <n v="18"/>
    <s v="034808663"/>
    <s v="SYNNEX"/>
    <s v="Out"/>
    <m/>
    <m/>
    <s v="Agent Ended"/>
    <x v="3"/>
    <s v="Resolved"/>
  </r>
  <r>
    <s v="Call"/>
    <s v="voice"/>
    <d v="2026-01-09T00:00:00"/>
    <s v="2026-01-09 19:44:17"/>
    <s v="2026-01-09 19:48:04"/>
    <s v="SUR"/>
    <n v="19"/>
    <s v="0966420241"/>
    <s v="SYNNEX"/>
    <s v="Out"/>
    <m/>
    <m/>
    <s v="Agent Ended"/>
    <x v="4"/>
    <s v="Resolved"/>
  </r>
  <r>
    <s v="Call"/>
    <s v="voice"/>
    <d v="2026-01-12T00:00:00"/>
    <s v="2026-01-12 13:11:41"/>
    <s v="2026-01-12 13:16:26"/>
    <s v="SUR"/>
    <n v="13"/>
    <s v="0229306677"/>
    <s v="SYNNEX"/>
    <s v="Out"/>
    <m/>
    <m/>
    <s v="Customer Ended"/>
    <x v="6"/>
    <s v="Resolved"/>
  </r>
  <r>
    <s v="Call"/>
    <s v="voice"/>
    <d v="2026-01-12T00:00:00"/>
    <s v="2026-01-12 13:56:47"/>
    <s v="2026-01-12 14:01:32"/>
    <s v="SUR"/>
    <n v="13"/>
    <s v="0915169396"/>
    <s v="SYNNEX"/>
    <s v="Out"/>
    <m/>
    <m/>
    <s v="Customer Ended"/>
    <x v="1"/>
    <s v="Resolved"/>
  </r>
  <r>
    <s v="Call"/>
    <s v="voice"/>
    <d v="2026-01-12T00:00:00"/>
    <s v="2026-01-12 13:19:56"/>
    <s v="2026-01-12 13:24:18"/>
    <s v="SUR"/>
    <n v="13"/>
    <s v="0989987525"/>
    <s v="SYNNEX"/>
    <s v="Out"/>
    <m/>
    <m/>
    <s v="Customer Ended"/>
    <x v="6"/>
    <s v="Resolved"/>
  </r>
  <r>
    <s v="Call"/>
    <s v="voice"/>
    <d v="2026-01-12T00:00:00"/>
    <s v="2026-01-12 14:12:54"/>
    <s v="2026-01-12 14:20:57"/>
    <s v="SUR"/>
    <n v="14"/>
    <s v="076460120"/>
    <s v="SYNNEX"/>
    <s v="Out"/>
    <m/>
    <m/>
    <s v="Agent Ended"/>
    <x v="7"/>
    <s v="Resolved"/>
  </r>
  <r>
    <s v="Call"/>
    <s v="voice"/>
    <d v="2026-01-12T00:00:00"/>
    <s v="2026-01-12 15:31:10"/>
    <s v="2026-01-12 15:37:46"/>
    <s v="SUR"/>
    <n v="15"/>
    <s v="0927858585"/>
    <s v="SYNNEX"/>
    <s v="Out"/>
    <m/>
    <m/>
    <s v="Agent Ended"/>
    <x v="5"/>
    <s v="Resolved"/>
  </r>
  <r>
    <s v="Call"/>
    <s v="voice"/>
    <d v="2026-01-12T00:00:00"/>
    <s v="2026-01-12 15:06:39"/>
    <s v="2026-01-12 15:18:07"/>
    <s v="SUR"/>
    <n v="15"/>
    <s v="0986995633"/>
    <s v="SYNNEX"/>
    <s v="Out"/>
    <m/>
    <m/>
    <s v="Customer Ended"/>
    <x v="3"/>
    <s v="Resolved"/>
  </r>
  <r>
    <s v="Call"/>
    <s v="voice"/>
    <d v="2026-01-12T00:00:00"/>
    <s v="2026-01-12 15:08:45"/>
    <s v="2026-01-12 15:17:11"/>
    <s v="SUR"/>
    <n v="15"/>
    <s v="0988221211"/>
    <s v="SYNNEX"/>
    <s v="Out"/>
    <m/>
    <m/>
    <s v="Customer Ended"/>
    <x v="1"/>
    <s v="Resolved"/>
  </r>
  <r>
    <s v="Call"/>
    <s v="voice"/>
    <d v="2026-01-12T00:00:00"/>
    <s v="2026-01-12 17:50:02"/>
    <s v="2026-01-12 17:57:22"/>
    <s v="SUR"/>
    <n v="17"/>
    <s v="0422277789"/>
    <s v="SYNNEX"/>
    <s v="Out"/>
    <m/>
    <m/>
    <s v="Agent Ended"/>
    <x v="3"/>
    <s v="Resolved"/>
  </r>
  <r>
    <s v="Call"/>
    <s v="voice"/>
    <d v="2026-01-12T00:00:00"/>
    <s v="2026-01-12 17:43:36"/>
    <s v="2026-01-12 17:49:00"/>
    <s v="SUR"/>
    <n v="17"/>
    <s v="0422252255"/>
    <s v="SYNNEX"/>
    <s v="Out"/>
    <m/>
    <m/>
    <s v="Customer Ended"/>
    <x v="6"/>
    <s v="Resolved"/>
  </r>
  <r>
    <s v="Call"/>
    <s v="voice"/>
    <d v="2026-01-12T00:00:00"/>
    <s v="2026-01-12 18:32:16"/>
    <s v="2026-01-12 18:37:01"/>
    <s v="SUR"/>
    <n v="18"/>
    <s v="0287729016"/>
    <s v="SYNNEX"/>
    <s v="Out"/>
    <m/>
    <m/>
    <s v="Agent Ended"/>
    <x v="3"/>
    <s v="Resolved"/>
  </r>
  <r>
    <s v="Call"/>
    <s v="voice"/>
    <d v="2026-01-12T00:00:00"/>
    <s v="2026-01-12 18:10:25"/>
    <s v="2026-01-12 18:18:38"/>
    <s v="SUR"/>
    <n v="18"/>
    <s v="0911270558"/>
    <s v="SYNNEX"/>
    <s v="Out"/>
    <m/>
    <m/>
    <s v="Customer Ended"/>
    <x v="7"/>
    <s v="Resolved"/>
  </r>
  <r>
    <s v="Call"/>
    <s v="voice"/>
    <d v="2026-01-12T00:00:00"/>
    <s v="2026-01-12 18:13:36"/>
    <s v="2026-01-12 18:24:39"/>
    <s v="SUR"/>
    <n v="18"/>
    <s v="0915169396"/>
    <s v="SYNNEX"/>
    <s v="Out"/>
    <m/>
    <m/>
    <s v="Customer Ended"/>
    <x v="1"/>
    <s v="Resolved"/>
  </r>
  <r>
    <s v="Call"/>
    <s v="voice"/>
    <d v="2026-01-12T00:00:00"/>
    <s v="2026-01-12 19:09:16"/>
    <s v="2026-01-12 19:13:02"/>
    <s v="SUR"/>
    <n v="19"/>
    <s v="0222555775"/>
    <s v="SYNNEX"/>
    <s v="Out"/>
    <m/>
    <m/>
    <s v="Agent Ended"/>
    <x v="5"/>
    <s v="Resolved"/>
  </r>
  <r>
    <s v="Call"/>
    <s v="voice"/>
    <d v="2026-01-13T00:00:00"/>
    <s v="2026-01-13 12:52:35"/>
    <s v="2026-01-13 13:00:55"/>
    <s v="SUR"/>
    <n v="12"/>
    <s v="0929920905"/>
    <s v="SYNNEX"/>
    <s v="Out"/>
    <m/>
    <m/>
    <s v="Agent Ended"/>
    <x v="7"/>
    <s v="Resolved"/>
  </r>
  <r>
    <s v="Call"/>
    <s v="voice"/>
    <d v="2026-01-13T00:00:00"/>
    <s v="2026-01-13 12:34:57"/>
    <s v="2026-01-13 12:36:55"/>
    <s v="SUR"/>
    <n v="12"/>
    <s v="0936967825"/>
    <s v="SYNNEX"/>
    <s v="Out"/>
    <m/>
    <m/>
    <s v="Agent Ended"/>
    <x v="2"/>
    <s v="Resolved"/>
  </r>
  <r>
    <s v="Call"/>
    <s v="voice"/>
    <d v="2026-01-13T00:00:00"/>
    <s v="2026-01-13 12:21:01"/>
    <s v="2026-01-13 12:22:54"/>
    <s v="SUR"/>
    <n v="12"/>
    <s v="0982705550"/>
    <s v="SYNNEX"/>
    <s v="Out"/>
    <m/>
    <m/>
    <s v="Agent Ended"/>
    <x v="2"/>
    <s v="Resolved"/>
  </r>
  <r>
    <s v="Call"/>
    <s v="voice"/>
    <d v="2026-01-13T00:00:00"/>
    <s v="2026-01-13 14:46:47"/>
    <s v="2026-01-13 14:52:18"/>
    <s v="SUR"/>
    <n v="14"/>
    <s v="0426761858"/>
    <s v="SYNNEX"/>
    <s v="Out"/>
    <m/>
    <m/>
    <s v="Agent Ended"/>
    <x v="7"/>
    <s v="Resolved"/>
  </r>
  <r>
    <s v="Call"/>
    <s v="voice"/>
    <d v="2026-01-13T00:00:00"/>
    <s v="2026-01-13 14:28:44"/>
    <s v="2026-01-13 14:31:39"/>
    <s v="SUR"/>
    <n v="14"/>
    <s v="0905503937"/>
    <s v="SYNNEX"/>
    <s v="Out"/>
    <m/>
    <m/>
    <s v="Agent Ended"/>
    <x v="2"/>
    <s v="Resolved"/>
  </r>
  <r>
    <s v="Call"/>
    <s v="voice"/>
    <d v="2026-01-13T00:00:00"/>
    <s v="2026-01-13 14:54:55"/>
    <s v="2026-01-13 14:58:23"/>
    <s v="SUR"/>
    <n v="14"/>
    <s v="0989008730"/>
    <s v="SYNNEX"/>
    <s v="Out"/>
    <m/>
    <m/>
    <s v="Agent Ended"/>
    <x v="2"/>
    <s v="Resolved"/>
  </r>
  <r>
    <s v="Call"/>
    <s v="voice"/>
    <d v="2026-01-13T00:00:00"/>
    <s v="2026-01-13 15:59:38"/>
    <s v="2026-01-13 16:06:51"/>
    <s v="SUR"/>
    <n v="15"/>
    <s v="0424969933"/>
    <s v="SYNNEX"/>
    <s v="Out"/>
    <m/>
    <m/>
    <s v="Customer Ended"/>
    <x v="6"/>
    <s v="Resolved"/>
  </r>
  <r>
    <s v="Call"/>
    <s v="voice"/>
    <d v="2026-01-13T00:00:00"/>
    <s v="2026-01-13 15:36:38"/>
    <s v="2026-01-13 15:41:44"/>
    <s v="SUR"/>
    <n v="15"/>
    <s v="047755788"/>
    <s v="SYNNEX"/>
    <s v="Out"/>
    <m/>
    <m/>
    <s v="Customer Ended"/>
    <x v="6"/>
    <s v="Resolved"/>
  </r>
  <r>
    <s v="Call"/>
    <s v="voice"/>
    <d v="2026-01-13T00:00:00"/>
    <s v="2026-01-13 16:43:29"/>
    <s v="2026-01-13 16:48:41"/>
    <s v="SUR"/>
    <n v="16"/>
    <s v="0928814812"/>
    <s v="SYNNEX"/>
    <s v="Out"/>
    <m/>
    <m/>
    <s v="Customer Ended"/>
    <x v="6"/>
    <s v="Resolved"/>
  </r>
  <r>
    <s v="Call"/>
    <s v="voice"/>
    <d v="2026-01-13T00:00:00"/>
    <s v="2026-01-13 17:30:23"/>
    <s v="2026-01-13 17:43:39"/>
    <s v="SUR"/>
    <n v="17"/>
    <s v="0226020033"/>
    <s v="SYNNEX"/>
    <s v="Out"/>
    <m/>
    <m/>
    <s v="Agent Ended"/>
    <x v="7"/>
    <s v="Resolved"/>
  </r>
  <r>
    <s v="Call"/>
    <s v="voice"/>
    <d v="2026-01-13T00:00:00"/>
    <s v="2026-01-13 17:59:44"/>
    <s v="2026-01-13 18:06:14"/>
    <s v="SUR"/>
    <n v="17"/>
    <s v="0921016246"/>
    <s v="CHT_HOME"/>
    <s v="Out"/>
    <m/>
    <m/>
    <s v="Agent Ended"/>
    <x v="6"/>
    <s v="Resolved"/>
  </r>
  <r>
    <s v="Call"/>
    <s v="voice"/>
    <d v="2026-01-13T00:00:00"/>
    <s v="2026-01-13 17:30:05"/>
    <s v="2026-01-13 17:33:21"/>
    <s v="SUR"/>
    <n v="17"/>
    <s v="0928814812"/>
    <s v="SYNNEX"/>
    <s v="Out"/>
    <m/>
    <m/>
    <s v="Agent Ended"/>
    <x v="6"/>
    <s v="Resolved"/>
  </r>
  <r>
    <s v="Call"/>
    <s v="voice"/>
    <d v="2026-01-13T00:00:00"/>
    <s v="2026-01-13 17:07:10"/>
    <s v="2026-01-13 17:10:33"/>
    <s v="SUR"/>
    <n v="17"/>
    <s v="0976773486"/>
    <s v="SYNNEX"/>
    <s v="Out"/>
    <m/>
    <m/>
    <s v="Customer Ended"/>
    <x v="6"/>
    <s v="Resolved"/>
  </r>
  <r>
    <s v="Call"/>
    <s v="voice"/>
    <d v="2026-01-13T00:00:00"/>
    <s v="2026-01-13 20:37:56"/>
    <s v="2026-01-13 21:04:59"/>
    <s v="SOLUTO"/>
    <n v="20"/>
    <s v="0988514718"/>
    <s v="CHT"/>
    <s v="Out"/>
    <m/>
    <m/>
    <s v="Agent Ended"/>
    <x v="3"/>
    <s v="Resolved"/>
  </r>
  <r>
    <s v="Call"/>
    <s v="voice"/>
    <d v="2026-01-14T00:00:00"/>
    <s v="2026-01-14 12:34:02"/>
    <s v="2026-01-14 12:36:09"/>
    <s v="SUR"/>
    <n v="12"/>
    <s v="0913482053"/>
    <s v="SYNNEX"/>
    <s v="Out"/>
    <m/>
    <m/>
    <s v="Agent Ended"/>
    <x v="2"/>
    <s v="Resolved"/>
  </r>
  <r>
    <s v="Call"/>
    <s v="voice"/>
    <d v="2026-01-14T00:00:00"/>
    <s v="2026-01-14 12:28:04"/>
    <s v="2026-01-14 12:30:28"/>
    <s v="SUR"/>
    <n v="12"/>
    <s v="0926985866"/>
    <s v="SYNNEX"/>
    <s v="Out"/>
    <m/>
    <m/>
    <s v="Agent Ended"/>
    <x v="2"/>
    <s v="Resolved"/>
  </r>
  <r>
    <s v="Call"/>
    <s v="voice"/>
    <d v="2026-01-14T00:00:00"/>
    <s v="2026-01-14 12:48:27"/>
    <s v="2026-01-14 12:49:40"/>
    <s v="SUR"/>
    <n v="12"/>
    <s v="0935693569"/>
    <s v="SYNNEX"/>
    <s v="Out"/>
    <m/>
    <m/>
    <s v="Agent Ended"/>
    <x v="2"/>
    <s v="Resolved"/>
  </r>
  <r>
    <s v="Call"/>
    <s v="voice"/>
    <d v="2026-01-14T00:00:00"/>
    <s v="2026-01-14 12:26:21"/>
    <s v="2026-01-14 12:30:00"/>
    <s v="SUR"/>
    <n v="12"/>
    <s v="0980266294"/>
    <s v="SYNNEX"/>
    <s v="Out"/>
    <m/>
    <m/>
    <s v="Agent Ended"/>
    <x v="1"/>
    <s v="Resolved"/>
  </r>
  <r>
    <s v="Call"/>
    <s v="voice"/>
    <d v="2026-01-14T00:00:00"/>
    <s v="2026-01-14 12:38:07"/>
    <s v="2026-01-14 12:40:34"/>
    <s v="SUR"/>
    <n v="12"/>
    <s v="0987707292"/>
    <s v="SYNNEX"/>
    <s v="Out"/>
    <m/>
    <m/>
    <s v="Agent Ended"/>
    <x v="2"/>
    <s v="Resolved"/>
  </r>
  <r>
    <s v="Call"/>
    <s v="voice"/>
    <d v="2026-01-14T00:00:00"/>
    <s v="2026-01-14 13:44:40"/>
    <s v="2026-01-14 13:50:07"/>
    <s v="SUR"/>
    <n v="13"/>
    <s v="0426760268"/>
    <s v="SYNNEX"/>
    <s v="Out"/>
    <m/>
    <m/>
    <s v="Agent Ended"/>
    <x v="7"/>
    <s v="Resolved"/>
  </r>
  <r>
    <s v="Call"/>
    <s v="voice"/>
    <d v="2026-01-14T00:00:00"/>
    <s v="2026-01-14 13:24:28"/>
    <s v="2026-01-14 13:25:13"/>
    <s v="SUR"/>
    <n v="13"/>
    <s v="0910215625"/>
    <s v="CHT_HOME"/>
    <s v="Out"/>
    <m/>
    <m/>
    <s v="Agent Ended"/>
    <x v="10"/>
    <s v="Resolved"/>
  </r>
  <r>
    <s v="Call"/>
    <s v="voice"/>
    <d v="2026-01-14T00:00:00"/>
    <s v="2026-01-14 13:25:28"/>
    <s v="2026-01-14 13:26:19"/>
    <s v="SOLUTO"/>
    <n v="13"/>
    <s v="0910215625"/>
    <s v="CHT_HOME"/>
    <s v="Out"/>
    <m/>
    <m/>
    <s v="Agent Ended"/>
    <x v="10"/>
    <s v="Resolved"/>
  </r>
  <r>
    <s v="Call"/>
    <s v="voice"/>
    <d v="2026-01-14T00:00:00"/>
    <s v="2026-01-14 13:00:08"/>
    <s v="2026-01-14 13:06:13"/>
    <s v="SUR"/>
    <n v="13"/>
    <s v="0226020033"/>
    <s v="SYNNEX"/>
    <s v="Out"/>
    <m/>
    <m/>
    <s v="Customer Ended"/>
    <x v="7"/>
    <s v="Resolved"/>
  </r>
  <r>
    <s v="Call"/>
    <s v="voice"/>
    <d v="2026-01-14T00:00:00"/>
    <s v="2026-01-14 15:01:06"/>
    <s v="2026-01-14 15:04:26"/>
    <s v="SUR"/>
    <n v="15"/>
    <s v="0492333858"/>
    <s v="SYNNEX"/>
    <s v="Out"/>
    <m/>
    <m/>
    <s v="Agent Ended"/>
    <x v="7"/>
    <s v="Resolved"/>
  </r>
  <r>
    <s v="Call"/>
    <s v="voice"/>
    <d v="2026-01-14T00:00:00"/>
    <s v="2026-01-14 15:32:40"/>
    <s v="2026-01-14 15:36:31"/>
    <s v="SUR"/>
    <n v="15"/>
    <s v="0928814812"/>
    <s v="SYNNEX"/>
    <s v="Out"/>
    <m/>
    <m/>
    <s v="Agent Ended"/>
    <x v="7"/>
    <s v="Resolved"/>
  </r>
  <r>
    <s v="Call"/>
    <s v="voice"/>
    <d v="2026-01-14T00:00:00"/>
    <s v="2026-01-14 15:50:39"/>
    <s v="2026-01-14 15:53:55"/>
    <s v="SUR"/>
    <n v="15"/>
    <s v="0968681988"/>
    <s v="SYNNEX"/>
    <s v="Out"/>
    <m/>
    <m/>
    <s v="Agent Ended"/>
    <x v="7"/>
    <s v="Resolved"/>
  </r>
  <r>
    <s v="Call"/>
    <s v="voice"/>
    <d v="2026-01-14T00:00:00"/>
    <s v="2026-01-14 15:01:16"/>
    <s v="2026-01-14 15:02:38"/>
    <s v="SUR"/>
    <n v="15"/>
    <s v="0982905706"/>
    <s v="SYNNEX"/>
    <s v="Out"/>
    <m/>
    <m/>
    <s v="Agent Ended"/>
    <x v="2"/>
    <s v="Resolved"/>
  </r>
  <r>
    <s v="Call"/>
    <s v="voice"/>
    <d v="2026-01-14T00:00:00"/>
    <s v="2026-01-14 15:25:46"/>
    <s v="2026-01-14 15:29:17"/>
    <s v="SUR"/>
    <n v="15"/>
    <s v="0989987525"/>
    <s v="SYNNEX"/>
    <s v="Out"/>
    <m/>
    <m/>
    <s v="Agent Ended"/>
    <x v="5"/>
    <s v="Resolved"/>
  </r>
  <r>
    <s v="Call"/>
    <s v="voice"/>
    <d v="2026-01-14T00:00:00"/>
    <s v="2026-01-14 16:27:26"/>
    <s v="2026-01-14 16:30:04"/>
    <s v="SUR"/>
    <n v="16"/>
    <s v="087239323"/>
    <s v="SYNNEX"/>
    <s v="Out"/>
    <m/>
    <m/>
    <s v="Agent Ended"/>
    <x v="4"/>
    <s v="Resolved"/>
  </r>
  <r>
    <s v="Call"/>
    <s v="voice"/>
    <d v="2026-01-14T00:00:00"/>
    <s v="2026-01-14 16:01:00"/>
    <s v="2026-01-14 16:05:10"/>
    <s v="SUR"/>
    <n v="16"/>
    <s v="087239323"/>
    <s v="SYNNEX"/>
    <s v="Out"/>
    <m/>
    <m/>
    <s v="Agent Ended"/>
    <x v="4"/>
    <s v="Resolved"/>
  </r>
  <r>
    <s v="Call"/>
    <s v="voice"/>
    <d v="2026-01-14T00:00:00"/>
    <s v="2026-01-14 16:00:30"/>
    <s v="2026-01-14 16:04:32"/>
    <s v="SUR"/>
    <n v="16"/>
    <s v="0928814812"/>
    <s v="SYNNEX"/>
    <s v="Out"/>
    <m/>
    <m/>
    <s v="Agent Ended"/>
    <x v="7"/>
    <s v="Resolved"/>
  </r>
  <r>
    <s v="Call"/>
    <s v="voice"/>
    <d v="2026-01-14T00:00:00"/>
    <s v="2026-01-14 17:20:09"/>
    <s v="2026-01-14 17:22:15"/>
    <s v="SUR"/>
    <n v="17"/>
    <s v="0287729016"/>
    <s v="SYNNEX"/>
    <s v="Out"/>
    <m/>
    <m/>
    <s v="Agent Ended"/>
    <x v="5"/>
    <s v="Resolved"/>
  </r>
  <r>
    <s v="Call"/>
    <s v="voice"/>
    <d v="2026-01-14T00:00:00"/>
    <s v="2026-01-14 17:24:29"/>
    <s v="2026-01-14 17:42:38"/>
    <s v="SUR"/>
    <n v="17"/>
    <s v="055339123"/>
    <s v="SYNNEX"/>
    <s v="Out"/>
    <m/>
    <m/>
    <s v="Agent Ended"/>
    <x v="7"/>
    <s v="Resolved"/>
  </r>
  <r>
    <s v="Call"/>
    <s v="voice"/>
    <d v="2026-01-14T00:00:00"/>
    <s v="2026-01-14 18:42:32"/>
    <s v="2026-01-14 18:45:38"/>
    <s v="SUR"/>
    <n v="18"/>
    <s v="0492323456"/>
    <s v="SYNNEX"/>
    <s v="Out"/>
    <m/>
    <m/>
    <s v="Agent Ended"/>
    <x v="4"/>
    <s v="Resolved"/>
  </r>
  <r>
    <s v="Call"/>
    <s v="voice"/>
    <d v="2026-01-14T00:00:00"/>
    <s v="2026-01-14 19:13:46"/>
    <s v="2026-01-14 19:15:36"/>
    <s v="SUR"/>
    <n v="19"/>
    <s v="0287729016"/>
    <s v="SYNNEX"/>
    <s v="Out"/>
    <m/>
    <m/>
    <s v="Agent Ended"/>
    <x v="5"/>
    <s v="Resolved"/>
  </r>
  <r>
    <s v="Call"/>
    <s v="voice"/>
    <d v="2026-01-14T00:00:00"/>
    <s v="2026-01-14 20:23:57"/>
    <s v="2026-01-14 20:27:56"/>
    <s v="SUR"/>
    <n v="20"/>
    <s v="055339123"/>
    <s v="SYNNEX"/>
    <s v="Out"/>
    <m/>
    <m/>
    <s v="Agent Ended"/>
    <x v="4"/>
    <s v="Resolved"/>
  </r>
  <r>
    <s v="Call"/>
    <s v="voice"/>
    <d v="2026-01-15T00:00:00"/>
    <s v="2026-01-15 12:28:00"/>
    <s v="2026-01-15 12:33:48"/>
    <s v="SUR"/>
    <n v="12"/>
    <s v="0223516999"/>
    <s v="SYNNEX"/>
    <s v="Out"/>
    <m/>
    <m/>
    <s v="Agent Ended"/>
    <x v="7"/>
    <s v="Resolved"/>
  </r>
  <r>
    <s v="Call"/>
    <s v="voice"/>
    <d v="2026-01-15T00:00:00"/>
    <s v="2026-01-15 12:50:50"/>
    <s v="2026-01-15 12:53:53"/>
    <s v="SUR"/>
    <n v="12"/>
    <s v="062597899"/>
    <s v="SYNNEX"/>
    <s v="Out"/>
    <m/>
    <m/>
    <s v="Agent Ended"/>
    <x v="7"/>
    <s v="Resolved"/>
  </r>
  <r>
    <s v="Call"/>
    <s v="voice"/>
    <d v="2026-01-15T00:00:00"/>
    <s v="2026-01-15 12:47:58"/>
    <s v="2026-01-15 12:55:07"/>
    <s v="SUR"/>
    <n v="12"/>
    <s v="0976312026"/>
    <s v="SYNNEX"/>
    <s v="Out"/>
    <m/>
    <m/>
    <s v="Customer Ended"/>
    <x v="6"/>
    <s v="Resolved"/>
  </r>
  <r>
    <s v="Call"/>
    <s v="voice"/>
    <d v="2026-01-15T00:00:00"/>
    <s v="2026-01-15 13:57:10"/>
    <s v="2026-01-15 13:59:35"/>
    <s v="SUR"/>
    <n v="13"/>
    <s v="063309597"/>
    <s v="SYNNEX"/>
    <s v="Out"/>
    <m/>
    <m/>
    <s v="Agent Ended"/>
    <x v="6"/>
    <s v="Resolved"/>
  </r>
  <r>
    <s v="Call"/>
    <s v="voice"/>
    <d v="2026-01-15T00:00:00"/>
    <s v="2026-01-15 13:47:55"/>
    <s v="2026-01-15 13:51:55"/>
    <s v="SUR"/>
    <n v="13"/>
    <s v="063309597"/>
    <s v="SYNNEX"/>
    <s v="Out"/>
    <m/>
    <m/>
    <s v="Customer Ended"/>
    <x v="6"/>
    <s v="Resolved"/>
  </r>
  <r>
    <s v="Call"/>
    <s v="voice"/>
    <d v="2026-01-15T00:00:00"/>
    <s v="2026-01-15 13:34:34"/>
    <s v="2026-01-15 13:39:37"/>
    <s v="SUR"/>
    <n v="13"/>
    <s v="063309597"/>
    <s v="SYNNEX"/>
    <s v="Out"/>
    <m/>
    <m/>
    <s v="Customer Ended"/>
    <x v="6"/>
    <s v="Resolved"/>
  </r>
  <r>
    <s v="Call"/>
    <s v="voice"/>
    <d v="2026-01-15T00:00:00"/>
    <s v="2026-01-15 13:25:07"/>
    <s v="2026-01-15 13:34:05"/>
    <s v="SUR"/>
    <n v="13"/>
    <s v="0976312026"/>
    <s v="SYNNEX"/>
    <s v="Out"/>
    <m/>
    <m/>
    <s v="Customer Ended"/>
    <x v="6"/>
    <s v="Resolved"/>
  </r>
  <r>
    <s v="Call"/>
    <s v="voice"/>
    <d v="2026-01-15T00:00:00"/>
    <s v="2026-01-15 15:08:22"/>
    <s v="2026-01-15 15:12:34"/>
    <s v="SUR"/>
    <n v="15"/>
    <s v="0422277789"/>
    <s v="SYNNEX"/>
    <s v="Out"/>
    <m/>
    <m/>
    <s v="Agent Ended"/>
    <x v="7"/>
    <s v="Resolved"/>
  </r>
  <r>
    <s v="Call"/>
    <s v="voice"/>
    <d v="2026-01-15T00:00:00"/>
    <s v="2026-01-15 16:54:56"/>
    <s v="2026-01-15 16:59:39"/>
    <s v="SUR"/>
    <n v="16"/>
    <s v="0222392338"/>
    <s v="SYNNEX"/>
    <s v="Out"/>
    <m/>
    <m/>
    <s v="Agent Ended"/>
    <x v="2"/>
    <s v="Resolved"/>
  </r>
  <r>
    <s v="Call"/>
    <s v="voice"/>
    <d v="2026-01-15T00:00:00"/>
    <s v="2026-01-15 16:33:14"/>
    <s v="2026-01-15 16:34:55"/>
    <s v="SUR"/>
    <n v="16"/>
    <s v="047755788"/>
    <s v="SYNNEX"/>
    <s v="Out"/>
    <m/>
    <m/>
    <s v="Agent Ended"/>
    <x v="4"/>
    <s v="Resolved"/>
  </r>
  <r>
    <s v="Call"/>
    <s v="voice"/>
    <d v="2026-01-15T00:00:00"/>
    <s v="2026-01-15 17:50:38"/>
    <s v="2026-01-15 17:53:57"/>
    <s v="SUR"/>
    <n v="17"/>
    <s v="0983532787"/>
    <s v="SYNNEX"/>
    <s v="Out"/>
    <m/>
    <m/>
    <s v="Agent Ended"/>
    <x v="5"/>
    <s v="Resolved"/>
  </r>
  <r>
    <s v="Call"/>
    <s v="voice"/>
    <d v="2026-01-15T00:00:00"/>
    <s v="2026-01-15 17:28:19"/>
    <s v="2026-01-15 17:33:35"/>
    <s v="SUR"/>
    <n v="17"/>
    <s v="0915169396"/>
    <s v="SYNNEX"/>
    <s v="Out"/>
    <m/>
    <m/>
    <s v="Customer Ended"/>
    <x v="1"/>
    <s v="Resolved"/>
  </r>
  <r>
    <s v="Call"/>
    <s v="voice"/>
    <d v="2026-01-15T00:00:00"/>
    <s v="2026-01-15 17:19:59"/>
    <s v="2026-01-15 17:27:39"/>
    <s v="SUR"/>
    <n v="17"/>
    <s v="0981217859"/>
    <s v="SYNNEX"/>
    <s v="Out"/>
    <m/>
    <m/>
    <s v="Customer Ended"/>
    <x v="1"/>
    <s v="Resolved"/>
  </r>
  <r>
    <s v="Call"/>
    <s v="voice"/>
    <d v="2026-01-16T00:00:00"/>
    <s v="2026-01-16 00:57:47"/>
    <s v="2026-01-16 02:23:58"/>
    <s v="SOLUTO"/>
    <n v="0"/>
    <s v="0937627771"/>
    <s v="SYNNEX"/>
    <s v="Out"/>
    <m/>
    <m/>
    <s v="Agent Ended"/>
    <x v="8"/>
    <s v="Resolved"/>
  </r>
  <r>
    <s v="Call"/>
    <s v="voice"/>
    <d v="2026-01-16T00:00:00"/>
    <s v="2026-01-16 13:03:55"/>
    <s v="2026-01-16 13:09:07"/>
    <s v="SUR"/>
    <n v="13"/>
    <s v="0923178807"/>
    <s v="SYNNEX"/>
    <s v="Out"/>
    <m/>
    <m/>
    <s v="Agent Ended"/>
    <x v="0"/>
    <s v="Resolved"/>
  </r>
  <r>
    <s v="Call"/>
    <s v="voice"/>
    <d v="2026-01-16T00:00:00"/>
    <s v="2026-01-16 14:19:41"/>
    <s v="2026-01-16 14:21:31"/>
    <s v="SUR"/>
    <n v="14"/>
    <s v="0902026726"/>
    <s v="SYNNEX"/>
    <s v="Out"/>
    <m/>
    <m/>
    <s v="Agent Ended"/>
    <x v="6"/>
    <s v="Resolved"/>
  </r>
  <r>
    <s v="Call"/>
    <s v="voice"/>
    <d v="2026-01-16T00:00:00"/>
    <s v="2026-01-16 14:32:13"/>
    <s v="2026-01-16 14:36:47"/>
    <s v="SUR"/>
    <n v="14"/>
    <s v="0907782788"/>
    <s v="SYNNEX"/>
    <s v="Out"/>
    <m/>
    <m/>
    <s v="Agent Ended"/>
    <x v="6"/>
    <s v="Resolved"/>
  </r>
  <r>
    <s v="Call"/>
    <s v="voice"/>
    <d v="2026-01-16T00:00:00"/>
    <s v="2026-01-16 14:14:18"/>
    <s v="2026-01-16 14:16:25"/>
    <s v="SUR"/>
    <n v="14"/>
    <s v="0968699595"/>
    <s v="SYNNEX"/>
    <s v="Out"/>
    <m/>
    <m/>
    <s v="Agent Ended"/>
    <x v="6"/>
    <s v="Resolved"/>
  </r>
  <r>
    <s v="Call"/>
    <s v="voice"/>
    <d v="2026-01-16T00:00:00"/>
    <s v="2026-01-16 14:37:06"/>
    <s v="2026-01-16 14:42:19"/>
    <s v="SUR"/>
    <n v="14"/>
    <s v="0973975152"/>
    <s v="SYNNEX"/>
    <s v="Out"/>
    <m/>
    <m/>
    <s v="Agent Ended"/>
    <x v="6"/>
    <s v="Resolved"/>
  </r>
  <r>
    <s v="Call"/>
    <s v="voice"/>
    <d v="2026-01-16T00:00:00"/>
    <s v="2026-01-16 14:03:51"/>
    <s v="2026-01-16 14:06:33"/>
    <s v="SUR"/>
    <n v="14"/>
    <s v="033388880"/>
    <s v="SYNNEX"/>
    <s v="Out"/>
    <m/>
    <m/>
    <s v="Customer Ended"/>
    <x v="6"/>
    <s v="Resolved"/>
  </r>
  <r>
    <s v="Call"/>
    <s v="voice"/>
    <d v="2026-01-16T00:00:00"/>
    <s v="2026-01-16 14:08:17"/>
    <s v="2026-01-16 14:13:46"/>
    <s v="SUR"/>
    <n v="14"/>
    <s v="033388880"/>
    <s v="SYNNEX"/>
    <s v="Out"/>
    <m/>
    <m/>
    <s v="Customer Ended"/>
    <x v="6"/>
    <s v="Resolved"/>
  </r>
  <r>
    <s v="Call"/>
    <s v="voice"/>
    <d v="2026-01-16T00:00:00"/>
    <s v="2026-01-16 14:21:59"/>
    <s v="2026-01-16 14:25:49"/>
    <s v="SUR"/>
    <n v="14"/>
    <s v="0921138430"/>
    <s v="SYNNEX"/>
    <s v="Out"/>
    <m/>
    <m/>
    <s v="Customer Ended"/>
    <x v="6"/>
    <s v="Resolved"/>
  </r>
  <r>
    <s v="Call"/>
    <s v="voice"/>
    <d v="2026-01-16T00:00:00"/>
    <s v="2026-01-16 14:44:00"/>
    <s v="2026-01-16 14:50:17"/>
    <s v="SUR"/>
    <n v="14"/>
    <s v="0968609211"/>
    <s v="SYNNEX"/>
    <s v="Out"/>
    <m/>
    <m/>
    <s v="Customer Ended"/>
    <x v="6"/>
    <s v="Resolved"/>
  </r>
  <r>
    <s v="Call"/>
    <s v="voice"/>
    <d v="2026-01-16T00:00:00"/>
    <s v="2026-01-16 15:07:03"/>
    <s v="2026-01-16 15:09:37"/>
    <s v="SUR"/>
    <n v="15"/>
    <s v="087239323"/>
    <s v="SYNNEX"/>
    <s v="Out"/>
    <m/>
    <m/>
    <s v="Agent Ended"/>
    <x v="4"/>
    <s v="Resolved"/>
  </r>
  <r>
    <s v="Call"/>
    <s v="voice"/>
    <d v="2026-01-16T00:00:00"/>
    <s v="2026-01-16 15:49:42"/>
    <s v="2026-01-16 15:51:54"/>
    <s v="SUR"/>
    <n v="15"/>
    <s v="0968609211"/>
    <s v="SYNNEX"/>
    <s v="Out"/>
    <m/>
    <m/>
    <s v="Agent Ended"/>
    <x v="6"/>
    <s v="Resolved"/>
  </r>
  <r>
    <s v="Call"/>
    <s v="voice"/>
    <d v="2026-01-16T00:00:00"/>
    <s v="2026-01-16 17:56:56"/>
    <s v="2026-01-16 18:01:19"/>
    <s v="SUR"/>
    <n v="17"/>
    <s v="072222333"/>
    <s v="SYNNEX"/>
    <s v="Out"/>
    <m/>
    <m/>
    <s v="Agent Ended"/>
    <x v="0"/>
    <s v="Resolved"/>
  </r>
  <r>
    <s v="Call"/>
    <s v="voice"/>
    <d v="2026-01-16T00:00:00"/>
    <s v="2026-01-16 17:09:56"/>
    <s v="2026-01-16 17:13:51"/>
    <s v="SUR"/>
    <n v="17"/>
    <s v="0976890661"/>
    <s v="SYNNEX"/>
    <s v="Out"/>
    <m/>
    <m/>
    <s v="Agent Ended"/>
    <x v="4"/>
    <s v="Resolved"/>
  </r>
  <r>
    <s v="Call"/>
    <s v="voice"/>
    <d v="2026-01-16T00:00:00"/>
    <s v="2026-01-16 17:37:49"/>
    <s v="2026-01-16 17:41:43"/>
    <s v="SUR"/>
    <n v="17"/>
    <s v="0968609211"/>
    <s v="SYNNEX"/>
    <s v="Out"/>
    <m/>
    <m/>
    <s v="Customer Ended"/>
    <x v="6"/>
    <s v="Resolved"/>
  </r>
  <r>
    <s v="Call"/>
    <s v="voice"/>
    <d v="2026-01-16T00:00:00"/>
    <s v="2026-01-16 18:47:04"/>
    <s v="2026-01-16 18:49:52"/>
    <s v="SUR"/>
    <n v="18"/>
    <s v="0989987525"/>
    <s v="SYNNEX"/>
    <s v="Out"/>
    <m/>
    <m/>
    <s v="Agent Ended"/>
    <x v="3"/>
    <s v="Resolved"/>
  </r>
  <r>
    <s v="Call"/>
    <s v="voice"/>
    <d v="2026-01-16T00:00:00"/>
    <s v="2026-01-16 20:29:34"/>
    <s v="2026-01-16 20:32:43"/>
    <s v="SUR"/>
    <n v="20"/>
    <s v="0980997319"/>
    <s v="SYNNEX"/>
    <s v="Out"/>
    <m/>
    <m/>
    <s v="Agent Ended"/>
    <x v="4"/>
    <s v="Resolved"/>
  </r>
  <r>
    <s v="Call"/>
    <s v="voice"/>
    <d v="2026-01-17T00:00:00"/>
    <s v="2026-01-17 00:05:28"/>
    <s v="2026-01-17 00:34:38"/>
    <s v="SOLUTO"/>
    <n v="0"/>
    <s v="0912700916"/>
    <s v="SYNNEX"/>
    <s v="Out"/>
    <m/>
    <m/>
    <s v="Agent Ended"/>
    <x v="4"/>
    <s v="Resolved"/>
  </r>
  <r>
    <s v="Call"/>
    <s v="voice"/>
    <d v="2026-01-19T00:00:00"/>
    <s v="2026-01-19 12:33:32"/>
    <s v="2026-01-19 12:38:04"/>
    <s v="SUR"/>
    <n v="12"/>
    <s v="0287729016"/>
    <s v="SYNNEX"/>
    <s v="Out"/>
    <m/>
    <m/>
    <s v="Agent Ended"/>
    <x v="0"/>
    <s v="Resolved"/>
  </r>
  <r>
    <s v="Call"/>
    <s v="voice"/>
    <d v="2026-01-19T00:00:00"/>
    <s v="2026-01-19 12:52:41"/>
    <s v="2026-01-19 12:58:56"/>
    <s v="SUR"/>
    <n v="12"/>
    <s v="0287729016"/>
    <s v="SYNNEX"/>
    <s v="Out"/>
    <m/>
    <m/>
    <s v="Agent Ended"/>
    <x v="7"/>
    <s v="Resolved"/>
  </r>
  <r>
    <s v="Call"/>
    <s v="voice"/>
    <d v="2026-01-19T00:00:00"/>
    <s v="2026-01-19 12:12:38"/>
    <s v="2026-01-19 12:18:58"/>
    <s v="SUR"/>
    <n v="12"/>
    <s v="0911448589"/>
    <s v="SYNNEX"/>
    <s v="Out"/>
    <m/>
    <m/>
    <s v="Agent Ended"/>
    <x v="0"/>
    <s v="Resolved"/>
  </r>
  <r>
    <s v="Call"/>
    <s v="voice"/>
    <d v="2026-01-19T00:00:00"/>
    <s v="2026-01-19 13:12:27"/>
    <s v="2026-01-19 13:16:57"/>
    <s v="SUR"/>
    <n v="13"/>
    <s v="0908895085"/>
    <s v="SYNNEX"/>
    <s v="Out"/>
    <m/>
    <m/>
    <s v="Agent Ended"/>
    <x v="0"/>
    <s v="Resolved"/>
  </r>
  <r>
    <s v="Call"/>
    <s v="voice"/>
    <d v="2026-01-19T00:00:00"/>
    <s v="2026-01-19 13:55:19"/>
    <s v="2026-01-19 14:01:37"/>
    <s v="SUR"/>
    <n v="13"/>
    <s v="0925909259"/>
    <s v="SYNNEX"/>
    <s v="Out"/>
    <m/>
    <m/>
    <s v="Agent Ended"/>
    <x v="6"/>
    <s v="Resolved"/>
  </r>
  <r>
    <s v="Call"/>
    <s v="voice"/>
    <d v="2026-01-19T00:00:00"/>
    <s v="2026-01-19 14:07:05"/>
    <s v="2026-01-19 14:10:38"/>
    <s v="SUR"/>
    <n v="14"/>
    <s v="0426760268"/>
    <s v="SYNNEX"/>
    <s v="Out"/>
    <m/>
    <m/>
    <s v="Agent Ended"/>
    <x v="6"/>
    <s v="Resolved"/>
  </r>
  <r>
    <s v="Call"/>
    <s v="voice"/>
    <d v="2026-01-19T00:00:00"/>
    <s v="2026-01-19 15:43:40"/>
    <s v="2026-01-19 15:48:12"/>
    <s v="SUR"/>
    <n v="15"/>
    <s v="0287729016"/>
    <s v="SYNNEX"/>
    <s v="Out"/>
    <m/>
    <m/>
    <s v="Agent Ended"/>
    <x v="6"/>
    <s v="Resolved"/>
  </r>
  <r>
    <s v="Call"/>
    <s v="voice"/>
    <d v="2026-01-19T00:00:00"/>
    <s v="2026-01-19 15:24:40"/>
    <s v="2026-01-19 15:28:48"/>
    <s v="SUR"/>
    <n v="15"/>
    <s v="0423389933"/>
    <s v="SYNNEX"/>
    <s v="Out"/>
    <m/>
    <m/>
    <s v="Agent Ended"/>
    <x v="7"/>
    <s v="Resolved"/>
  </r>
  <r>
    <s v="Call"/>
    <s v="voice"/>
    <d v="2026-01-19T00:00:00"/>
    <s v="2026-01-19 15:24:43"/>
    <s v="2026-01-19 15:27:12"/>
    <s v="SUR"/>
    <n v="15"/>
    <s v="047771511"/>
    <s v="SYNNEX"/>
    <s v="Out"/>
    <m/>
    <m/>
    <s v="Agent Ended"/>
    <x v="3"/>
    <s v="Resolved"/>
  </r>
  <r>
    <s v="Call"/>
    <s v="voice"/>
    <d v="2026-01-19T00:00:00"/>
    <s v="2026-01-19 15:21:08"/>
    <s v="2026-01-19 15:23:40"/>
    <s v="SUR"/>
    <n v="15"/>
    <s v="056329867"/>
    <s v="SYNNEX"/>
    <s v="Out"/>
    <m/>
    <m/>
    <s v="Agent Ended"/>
    <x v="3"/>
    <s v="Resolved"/>
  </r>
  <r>
    <s v="Call"/>
    <s v="voice"/>
    <d v="2026-01-19T00:00:00"/>
    <s v="2026-01-19 15:27:49"/>
    <s v="2026-01-19 15:31:15"/>
    <s v="SUR"/>
    <n v="15"/>
    <s v="062301223"/>
    <s v="SYNNEX"/>
    <s v="Out"/>
    <m/>
    <m/>
    <s v="Agent Ended"/>
    <x v="3"/>
    <s v="Resolved"/>
  </r>
  <r>
    <s v="Call"/>
    <s v="voice"/>
    <d v="2026-01-19T00:00:00"/>
    <s v="2026-01-19 15:17:16"/>
    <s v="2026-01-19 15:22:17"/>
    <s v="SUR"/>
    <n v="15"/>
    <s v="0973221211"/>
    <s v="SYNNEX"/>
    <s v="Out"/>
    <m/>
    <m/>
    <s v="Agent Ended"/>
    <x v="0"/>
    <s v="Resolved"/>
  </r>
  <r>
    <s v="Call"/>
    <s v="voice"/>
    <d v="2026-01-19T00:00:00"/>
    <s v="2026-01-19 15:06:36"/>
    <s v="2026-01-19 15:09:29"/>
    <s v="SUR"/>
    <n v="15"/>
    <s v="0980617789"/>
    <s v="SYNNEX"/>
    <s v="Out"/>
    <m/>
    <m/>
    <s v="Agent Ended"/>
    <x v="7"/>
    <s v="Resolved"/>
  </r>
  <r>
    <s v="Call"/>
    <s v="voice"/>
    <d v="2026-01-19T00:00:00"/>
    <s v="2026-01-19 15:17:04"/>
    <s v="2026-01-19 15:20:35"/>
    <s v="SUR"/>
    <n v="15"/>
    <s v="0989987525"/>
    <s v="SYNNEX"/>
    <s v="Out"/>
    <m/>
    <m/>
    <s v="Agent Ended"/>
    <x v="3"/>
    <s v="Resolved"/>
  </r>
  <r>
    <s v="Call"/>
    <s v="voice"/>
    <d v="2026-01-19T00:00:00"/>
    <s v="2026-01-19 15:15:18"/>
    <s v="2026-01-19 15:18:09"/>
    <s v="SUR"/>
    <n v="15"/>
    <s v="0426630798"/>
    <s v="SYNNEX"/>
    <s v="Out"/>
    <m/>
    <m/>
    <s v="Customer Ended"/>
    <x v="6"/>
    <s v="Resolved"/>
  </r>
  <r>
    <s v="Call"/>
    <s v="voice"/>
    <d v="2026-01-19T00:00:00"/>
    <s v="2026-01-19 16:45:49"/>
    <s v="2026-01-19 16:49:33"/>
    <s v="SUR"/>
    <n v="16"/>
    <s v="0911448589"/>
    <s v="SYNNEX"/>
    <s v="Out"/>
    <m/>
    <m/>
    <s v="Customer Ended"/>
    <x v="0"/>
    <s v="Resolved"/>
  </r>
  <r>
    <s v="Call"/>
    <s v="voice"/>
    <d v="2026-01-19T00:00:00"/>
    <s v="2026-01-19 17:04:00"/>
    <s v="2026-01-19 17:11:01"/>
    <s v="SUR"/>
    <n v="17"/>
    <s v="0287729016"/>
    <s v="SYNNEX"/>
    <s v="Out"/>
    <m/>
    <m/>
    <s v="Agent Ended"/>
    <x v="0"/>
    <s v="Resolved"/>
  </r>
  <r>
    <s v="Call"/>
    <s v="voice"/>
    <d v="2026-01-19T00:00:00"/>
    <s v="2026-01-19 17:28:12"/>
    <s v="2026-01-19 17:33:40"/>
    <s v="SUR"/>
    <n v="17"/>
    <s v="0902151559"/>
    <s v="SYNNEX"/>
    <s v="Out"/>
    <m/>
    <m/>
    <s v="Agent Ended"/>
    <x v="7"/>
    <s v="Resolved"/>
  </r>
  <r>
    <s v="Call"/>
    <s v="voice"/>
    <d v="2026-01-19T00:00:00"/>
    <s v="2026-01-19 17:27:29"/>
    <s v="2026-01-19 17:32:37"/>
    <s v="SUR"/>
    <n v="17"/>
    <s v="0926532999"/>
    <s v="SYNNEX"/>
    <s v="Out"/>
    <m/>
    <m/>
    <s v="Agent Ended"/>
    <x v="0"/>
    <s v="Resolved"/>
  </r>
  <r>
    <s v="Call"/>
    <s v="voice"/>
    <d v="2026-01-19T00:00:00"/>
    <s v="2026-01-19 19:29:33"/>
    <s v="2026-01-19 19:35:34"/>
    <s v="SUR"/>
    <n v="19"/>
    <s v="034268898"/>
    <s v="SYNNEX"/>
    <s v="Out"/>
    <m/>
    <m/>
    <s v="Agent Ended"/>
    <x v="3"/>
    <s v="Resolved"/>
  </r>
  <r>
    <s v="Call"/>
    <s v="voice"/>
    <d v="2026-01-19T00:00:00"/>
    <s v="2026-01-19 20:42:27"/>
    <s v="2026-01-19 20:48:11"/>
    <s v="SUR"/>
    <n v="20"/>
    <s v="0229652199"/>
    <s v="SYNNEX"/>
    <s v="Out"/>
    <m/>
    <m/>
    <s v="Agent Ended"/>
    <x v="6"/>
    <s v="Resolved"/>
  </r>
  <r>
    <s v="Call"/>
    <s v="voice"/>
    <d v="2026-01-19T00:00:00"/>
    <s v="2026-01-19 20:49:02"/>
    <s v="2026-01-19 20:52:15"/>
    <s v="SUR"/>
    <n v="20"/>
    <s v="0229652199"/>
    <s v="SYNNEX"/>
    <s v="Out"/>
    <m/>
    <m/>
    <s v="Customer Ended"/>
    <x v="6"/>
    <s v="Resolved"/>
  </r>
  <r>
    <s v="Call"/>
    <s v="voice"/>
    <d v="2026-01-20T00:00:00"/>
    <s v="2026-01-20 12:29:48"/>
    <s v="2026-01-20 12:32:43"/>
    <s v="SUR"/>
    <n v="12"/>
    <s v="088338798"/>
    <s v="SYNNEX"/>
    <s v="Out"/>
    <m/>
    <m/>
    <s v="Agent Ended"/>
    <x v="7"/>
    <s v="Resolved"/>
  </r>
  <r>
    <s v="Call"/>
    <s v="voice"/>
    <d v="2026-01-20T00:00:00"/>
    <s v="2026-01-20 12:09:03"/>
    <s v="2026-01-20 12:12:00"/>
    <s v="SUR"/>
    <n v="12"/>
    <s v="0426760268"/>
    <s v="SYNNEX"/>
    <s v="Out"/>
    <m/>
    <m/>
    <s v="Customer Ended"/>
    <x v="6"/>
    <s v="Resolved"/>
  </r>
  <r>
    <s v="Call"/>
    <s v="voice"/>
    <d v="2026-01-20T00:00:00"/>
    <s v="2026-01-20 14:14:23"/>
    <s v="2026-01-20 14:18:09"/>
    <s v="SUR"/>
    <n v="14"/>
    <s v="088338798"/>
    <s v="SYNNEX"/>
    <s v="Out"/>
    <m/>
    <m/>
    <s v="Customer Ended"/>
    <x v="7"/>
    <s v="Resolved"/>
  </r>
  <r>
    <s v="Call"/>
    <s v="voice"/>
    <d v="2026-01-20T00:00:00"/>
    <s v="2026-01-20 15:44:32"/>
    <s v="2026-01-20 15:50:21"/>
    <s v="SUR"/>
    <n v="15"/>
    <s v="047616299"/>
    <s v="SYNNEX"/>
    <s v="Out"/>
    <m/>
    <m/>
    <s v="Agent Ended"/>
    <x v="4"/>
    <s v="Resolved"/>
  </r>
  <r>
    <s v="Call"/>
    <s v="voice"/>
    <d v="2026-01-20T00:00:00"/>
    <s v="2026-01-20 15:30:19"/>
    <s v="2026-01-20 15:33:11"/>
    <s v="SUR"/>
    <n v="15"/>
    <s v="0968681988"/>
    <s v="SYNNEX"/>
    <s v="Out"/>
    <m/>
    <m/>
    <s v="Agent Ended"/>
    <x v="7"/>
    <s v="Resolved"/>
  </r>
  <r>
    <s v="Call"/>
    <s v="voice"/>
    <d v="2026-01-20T00:00:00"/>
    <s v="2026-01-20 16:06:03"/>
    <s v="2026-01-20 16:10:38"/>
    <s v="SUR"/>
    <n v="16"/>
    <s v="0223516999"/>
    <s v="SYNNEX"/>
    <s v="Out"/>
    <m/>
    <m/>
    <s v="Agent Ended"/>
    <x v="7"/>
    <s v="Resolved"/>
  </r>
  <r>
    <s v="Call"/>
    <s v="voice"/>
    <d v="2026-01-20T00:00:00"/>
    <s v="2026-01-20 18:15:37"/>
    <s v="2026-01-20 18:17:28"/>
    <s v="SUR"/>
    <n v="18"/>
    <s v="034010010"/>
    <s v="SYNNEX"/>
    <s v="Out"/>
    <m/>
    <m/>
    <s v="Agent Ended"/>
    <x v="4"/>
    <s v="Resolved"/>
  </r>
  <r>
    <s v="Call"/>
    <s v="voice"/>
    <d v="2026-01-20T00:00:00"/>
    <s v="2026-01-20 18:52:41"/>
    <s v="2026-01-20 18:58:16"/>
    <s v="SUR"/>
    <n v="18"/>
    <s v="0424513979"/>
    <s v="SYNNEX"/>
    <s v="Out"/>
    <m/>
    <m/>
    <s v="Agent Ended"/>
    <x v="4"/>
    <s v="Resolved"/>
  </r>
  <r>
    <s v="Call"/>
    <s v="voice"/>
    <d v="2026-01-20T00:00:00"/>
    <s v="2026-01-20 19:00:36"/>
    <s v="2026-01-20 19:06:03"/>
    <s v="SUR"/>
    <n v="19"/>
    <s v="0423217711"/>
    <s v="SYNNEX"/>
    <s v="Out"/>
    <m/>
    <m/>
    <s v="Agent Ended"/>
    <x v="3"/>
    <s v="Resolved"/>
  </r>
  <r>
    <s v="Call"/>
    <s v="voice"/>
    <d v="2026-01-20T00:00:00"/>
    <s v="2026-01-20 19:35:51"/>
    <s v="2026-01-20 19:39:35"/>
    <s v="SUR"/>
    <n v="19"/>
    <s v="0423389933"/>
    <s v="SYNNEX"/>
    <s v="Out"/>
    <m/>
    <m/>
    <s v="Agent Ended"/>
    <x v="3"/>
    <s v="Resolved"/>
  </r>
  <r>
    <s v="Call"/>
    <s v="voice"/>
    <d v="2026-01-20T00:00:00"/>
    <s v="2026-01-20 19:07:18"/>
    <s v="2026-01-20 19:11:21"/>
    <s v="SUR"/>
    <n v="19"/>
    <s v="0938648778"/>
    <s v="SYNNEX"/>
    <s v="Out"/>
    <m/>
    <m/>
    <s v="Agent Ended"/>
    <x v="3"/>
    <s v="Resolved"/>
  </r>
  <r>
    <s v="Call"/>
    <s v="voice"/>
    <d v="2026-01-21T00:00:00"/>
    <s v="2026-01-21 12:00:19"/>
    <s v="2026-01-21 12:33:32"/>
    <s v="SOLUTO"/>
    <n v="12"/>
    <s v="0960117779"/>
    <s v="SYNNEX"/>
    <s v="Out"/>
    <m/>
    <m/>
    <s v="Agent Ended"/>
    <x v="7"/>
    <s v="Resolved"/>
  </r>
  <r>
    <s v="Call"/>
    <s v="voice"/>
    <d v="2026-01-21T00:00:00"/>
    <s v="2026-01-21 13:56:31"/>
    <s v="2026-01-21 13:58:08"/>
    <s v="SUR"/>
    <n v="13"/>
    <s v="0905725677"/>
    <s v="SYNNEX"/>
    <s v="Out"/>
    <m/>
    <m/>
    <s v="Agent Ended"/>
    <x v="2"/>
    <s v="Resolved"/>
  </r>
  <r>
    <s v="Call"/>
    <s v="voice"/>
    <d v="2026-01-21T00:00:00"/>
    <s v="2026-01-21 13:32:55"/>
    <s v="2026-01-21 13:35:04"/>
    <s v="SUR"/>
    <n v="13"/>
    <s v="0912383196"/>
    <s v="SYNNEX"/>
    <s v="Out"/>
    <m/>
    <m/>
    <s v="Agent Ended"/>
    <x v="2"/>
    <s v="Resolved"/>
  </r>
  <r>
    <s v="Call"/>
    <s v="voice"/>
    <d v="2026-01-21T00:00:00"/>
    <s v="2026-01-21 13:58:20"/>
    <s v="2026-01-21 14:00:05"/>
    <s v="SUR"/>
    <n v="13"/>
    <s v="0912502957"/>
    <s v="SYNNEX"/>
    <s v="Out"/>
    <m/>
    <m/>
    <s v="Agent Ended"/>
    <x v="2"/>
    <s v="Resolved"/>
  </r>
  <r>
    <s v="Call"/>
    <s v="voice"/>
    <d v="2026-01-21T00:00:00"/>
    <s v="2026-01-21 13:35:29"/>
    <s v="2026-01-21 13:42:54"/>
    <s v="SUR"/>
    <n v="13"/>
    <s v="0926532999"/>
    <s v="SYNNEX"/>
    <s v="Out"/>
    <m/>
    <m/>
    <s v="Agent Ended"/>
    <x v="6"/>
    <s v="Resolved"/>
  </r>
  <r>
    <s v="Call"/>
    <s v="voice"/>
    <d v="2026-01-21T00:00:00"/>
    <s v="2026-01-21 13:28:32"/>
    <s v="2026-01-21 13:31:44"/>
    <s v="SUR"/>
    <n v="13"/>
    <s v="0936220539"/>
    <s v="SYNNEX"/>
    <s v="Out"/>
    <m/>
    <m/>
    <s v="Agent Ended"/>
    <x v="2"/>
    <s v="Resolved"/>
  </r>
  <r>
    <s v="Call"/>
    <s v="voice"/>
    <d v="2026-01-21T00:00:00"/>
    <s v="2026-01-21 13:44:51"/>
    <s v="2026-01-21 13:48:19"/>
    <s v="SUR"/>
    <n v="13"/>
    <s v="0973265816"/>
    <s v="SYNNEX"/>
    <s v="Out"/>
    <m/>
    <m/>
    <s v="Agent Ended"/>
    <x v="2"/>
    <s v="Resolved"/>
  </r>
  <r>
    <s v="Call"/>
    <s v="voice"/>
    <d v="2026-01-21T00:00:00"/>
    <s v="2026-01-21 13:35:20"/>
    <s v="2026-01-21 13:37:51"/>
    <s v="SUR"/>
    <n v="13"/>
    <s v="0988882181"/>
    <s v="SYNNEX"/>
    <s v="Out"/>
    <m/>
    <m/>
    <s v="Agent Ended"/>
    <x v="2"/>
    <s v="Resolved"/>
  </r>
  <r>
    <s v="Call"/>
    <s v="voice"/>
    <d v="2026-01-21T00:00:00"/>
    <s v="2026-01-21 14:15:25"/>
    <s v="2026-01-21 14:16:57"/>
    <s v="SUR"/>
    <n v="14"/>
    <s v="047616299"/>
    <s v="SYNNEX"/>
    <s v="Out"/>
    <m/>
    <m/>
    <s v="Agent Ended"/>
    <x v="4"/>
    <s v="Resolved"/>
  </r>
  <r>
    <s v="Call"/>
    <s v="voice"/>
    <d v="2026-01-21T00:00:00"/>
    <s v="2026-01-21 14:37:51"/>
    <s v="2026-01-21 14:39:53"/>
    <s v="SUR"/>
    <n v="14"/>
    <s v="087239323"/>
    <s v="SYNNEX"/>
    <s v="Out"/>
    <m/>
    <m/>
    <s v="Agent Ended"/>
    <x v="4"/>
    <s v="Resolved"/>
  </r>
  <r>
    <s v="Call"/>
    <s v="voice"/>
    <d v="2026-01-21T00:00:00"/>
    <s v="2026-01-21 14:07:22"/>
    <s v="2026-01-21 14:10:07"/>
    <s v="SUR"/>
    <n v="14"/>
    <s v="0926532999"/>
    <s v="SYNNEX"/>
    <s v="Out"/>
    <m/>
    <m/>
    <s v="Agent Ended"/>
    <x v="5"/>
    <s v="Resolved"/>
  </r>
  <r>
    <s v="Call"/>
    <s v="voice"/>
    <d v="2026-01-21T00:00:00"/>
    <s v="2026-01-21 14:02:13"/>
    <s v="2026-01-21 14:05:26"/>
    <s v="SUR"/>
    <n v="14"/>
    <s v="0926532999"/>
    <s v="SYNNEX"/>
    <s v="Out"/>
    <m/>
    <m/>
    <s v="Agent Ended"/>
    <x v="4"/>
    <s v="Resolved"/>
  </r>
  <r>
    <s v="Call"/>
    <s v="voice"/>
    <d v="2026-01-21T00:00:00"/>
    <s v="2026-01-21 14:13:23"/>
    <s v="2026-01-21 14:14:53"/>
    <s v="SUR"/>
    <n v="14"/>
    <s v="0981105739"/>
    <s v="SYNNEX"/>
    <s v="Out"/>
    <m/>
    <m/>
    <s v="Agent Ended"/>
    <x v="2"/>
    <s v="Resolved"/>
  </r>
  <r>
    <s v="Call"/>
    <s v="voice"/>
    <d v="2026-01-21T00:00:00"/>
    <s v="2026-01-21 14:07:47"/>
    <s v="2026-01-21 14:09:34"/>
    <s v="SUR"/>
    <n v="14"/>
    <s v="0987105172"/>
    <s v="SYNNEX"/>
    <s v="Out"/>
    <m/>
    <m/>
    <s v="Agent Ended"/>
    <x v="2"/>
    <s v="Resolved"/>
  </r>
  <r>
    <s v="Call"/>
    <s v="voice"/>
    <d v="2026-01-21T00:00:00"/>
    <s v="2026-01-21 14:29:32"/>
    <s v="2026-01-21 14:33:03"/>
    <s v="SUR"/>
    <n v="14"/>
    <s v="062902237"/>
    <s v="SYNNEX"/>
    <s v="Out"/>
    <m/>
    <m/>
    <s v="Customer Ended"/>
    <x v="7"/>
    <s v="Resolved"/>
  </r>
  <r>
    <s v="Call"/>
    <s v="voice"/>
    <d v="2026-01-21T00:00:00"/>
    <s v="2026-01-21 15:37:07"/>
    <s v="2026-01-21 15:40:20"/>
    <s v="SUR"/>
    <n v="15"/>
    <s v="089335222"/>
    <s v="SYNNEX"/>
    <s v="Out"/>
    <m/>
    <m/>
    <s v="Agent Ended"/>
    <x v="4"/>
    <s v="Resolved"/>
  </r>
  <r>
    <s v="Call"/>
    <s v="voice"/>
    <d v="2026-01-21T00:00:00"/>
    <s v="2026-01-21 15:46:19"/>
    <s v="2026-01-21 15:49:51"/>
    <s v="SUR"/>
    <n v="15"/>
    <s v="089335222"/>
    <s v="SYNNEX"/>
    <s v="Out"/>
    <m/>
    <m/>
    <s v="Agent Ended"/>
    <x v="4"/>
    <s v="Resolved"/>
  </r>
  <r>
    <s v="Call"/>
    <s v="voice"/>
    <d v="2026-01-21T00:00:00"/>
    <s v="2026-01-21 15:31:54"/>
    <s v="2026-01-21 15:49:47"/>
    <s v="SUR"/>
    <n v="15"/>
    <s v="062902237"/>
    <s v="SYNNEX"/>
    <s v="Out"/>
    <m/>
    <m/>
    <s v="Customer Ended"/>
    <x v="7"/>
    <s v="Resolved"/>
  </r>
  <r>
    <s v="Call"/>
    <s v="voice"/>
    <d v="2026-01-21T00:00:00"/>
    <s v="2026-01-21 15:06:03"/>
    <s v="2026-01-21 15:11:06"/>
    <s v="SUR"/>
    <n v="15"/>
    <s v="0985555855"/>
    <s v="SYNNEX"/>
    <s v="Out"/>
    <m/>
    <m/>
    <s v="Customer Ended"/>
    <x v="6"/>
    <s v="Resolved"/>
  </r>
  <r>
    <s v="Call"/>
    <s v="voice"/>
    <d v="2026-01-21T00:00:00"/>
    <s v="2026-01-21 16:31:11"/>
    <s v="2026-01-21 16:39:31"/>
    <s v="SUR"/>
    <n v="16"/>
    <s v="089335222"/>
    <s v="SYNNEX"/>
    <s v="Out"/>
    <m/>
    <m/>
    <s v="Agent Ended"/>
    <x v="4"/>
    <s v="Resolved"/>
  </r>
  <r>
    <s v="Call"/>
    <s v="voice"/>
    <d v="2026-01-21T00:00:00"/>
    <s v="2026-01-21 17:04:39"/>
    <s v="2026-01-21 17:11:25"/>
    <s v="SUR"/>
    <n v="17"/>
    <s v="0426630798"/>
    <s v="SYNNEX"/>
    <s v="Out"/>
    <m/>
    <m/>
    <s v="Agent Ended"/>
    <x v="6"/>
    <s v="Resolved"/>
  </r>
  <r>
    <s v="Call"/>
    <s v="voice"/>
    <d v="2026-01-21T00:00:00"/>
    <s v="2026-01-21 17:26:46"/>
    <s v="2026-01-21 17:29:48"/>
    <s v="SUR"/>
    <n v="17"/>
    <s v="056329867"/>
    <s v="SYNNEX"/>
    <s v="Out"/>
    <m/>
    <m/>
    <s v="Customer Ended"/>
    <x v="5"/>
    <s v="Resolved"/>
  </r>
  <r>
    <s v="Call"/>
    <s v="voice"/>
    <d v="2026-01-21T00:00:00"/>
    <s v="2026-01-21 17:59:08"/>
    <s v="2026-01-21 18:03:38"/>
    <s v="SUR"/>
    <n v="17"/>
    <s v="0928753983"/>
    <s v="SYNNEX"/>
    <s v="Out"/>
    <m/>
    <m/>
    <s v="Customer Ended"/>
    <x v="6"/>
    <s v="Resolved"/>
  </r>
  <r>
    <s v="Call"/>
    <s v="voice"/>
    <d v="2026-01-21T00:00:00"/>
    <s v="2026-01-21 18:11:41"/>
    <s v="2026-01-21 18:17:52"/>
    <s v="SUR"/>
    <n v="18"/>
    <s v="0222555775"/>
    <s v="SYNNEX"/>
    <s v="Out"/>
    <m/>
    <m/>
    <s v="Agent Ended"/>
    <x v="4"/>
    <s v="Resolved"/>
  </r>
  <r>
    <s v="Call"/>
    <s v="voice"/>
    <d v="2026-01-21T00:00:00"/>
    <s v="2026-01-21 18:05:22"/>
    <s v="2026-01-21 18:11:46"/>
    <s v="SUR"/>
    <n v="18"/>
    <s v="0985400599"/>
    <s v="SYNNEX"/>
    <s v="Out"/>
    <m/>
    <m/>
    <s v="Customer Ended"/>
    <x v="6"/>
    <s v="Resolved"/>
  </r>
  <r>
    <s v="Call"/>
    <s v="voice"/>
    <d v="2026-01-21T00:00:00"/>
    <s v="2026-01-21 19:57:59"/>
    <s v="2026-01-21 20:01:44"/>
    <s v="SUR"/>
    <n v="19"/>
    <s v="0926532999"/>
    <s v="SYNNEX"/>
    <s v="Out"/>
    <m/>
    <m/>
    <s v="Agent Ended"/>
    <x v="5"/>
    <s v="Resolved"/>
  </r>
  <r>
    <s v="Call"/>
    <s v="voice"/>
    <d v="2026-01-21T00:00:00"/>
    <s v="2026-01-21 20:13:38"/>
    <s v="2026-01-21 20:16:41"/>
    <s v="SUR"/>
    <n v="20"/>
    <s v="0908211199"/>
    <s v="SYNNEX"/>
    <s v="Out"/>
    <m/>
    <m/>
    <s v="Agent Ended"/>
    <x v="4"/>
    <s v="Resolved"/>
  </r>
  <r>
    <s v="Call"/>
    <s v="voice"/>
    <d v="2026-01-21T00:00:00"/>
    <s v="2026-01-21 20:18:52"/>
    <s v="2026-01-21 20:23:43"/>
    <s v="SUR"/>
    <n v="20"/>
    <s v="0909024699"/>
    <s v="SYNNEX"/>
    <s v="Out"/>
    <m/>
    <m/>
    <s v="Agent Ended"/>
    <x v="5"/>
    <s v="Resolved"/>
  </r>
  <r>
    <s v="Call"/>
    <s v="voice"/>
    <d v="2026-01-21T00:00:00"/>
    <s v="2026-01-21 20:39:48"/>
    <s v="2026-01-21 20:43:18"/>
    <s v="SUR"/>
    <n v="20"/>
    <s v="0909210232"/>
    <s v="SYNNEX"/>
    <s v="Out"/>
    <m/>
    <m/>
    <s v="Agent Ended"/>
    <x v="5"/>
    <s v="Resolved"/>
  </r>
  <r>
    <s v="Call"/>
    <s v="voice"/>
    <d v="2026-01-22T00:00:00"/>
    <s v="2026-01-22 12:05:34"/>
    <s v="2026-01-22 12:09:29"/>
    <s v="SUR"/>
    <n v="12"/>
    <s v="0226950253"/>
    <s v="SYNNEX"/>
    <s v="Out"/>
    <m/>
    <m/>
    <s v="Agent Ended"/>
    <x v="0"/>
    <s v="Resolved"/>
  </r>
  <r>
    <s v="Call"/>
    <s v="voice"/>
    <d v="2026-01-22T00:00:00"/>
    <s v="2026-01-22 13:31:28"/>
    <s v="2026-01-22 13:37:47"/>
    <s v="SUR"/>
    <n v="13"/>
    <s v="076460120"/>
    <s v="SYNNEX"/>
    <s v="Out"/>
    <m/>
    <m/>
    <s v="Agent Ended"/>
    <x v="7"/>
    <s v="Resolved"/>
  </r>
  <r>
    <s v="Call"/>
    <s v="voice"/>
    <d v="2026-01-22T00:00:00"/>
    <s v="2026-01-22 13:40:50"/>
    <s v="2026-01-22 13:46:00"/>
    <s v="SUR"/>
    <n v="13"/>
    <s v="0900173617"/>
    <s v="SYNNEX"/>
    <s v="Out"/>
    <m/>
    <m/>
    <s v="Customer Ended"/>
    <x v="7"/>
    <s v="Resolved"/>
  </r>
  <r>
    <s v="Call"/>
    <s v="voice"/>
    <d v="2026-01-22T00:00:00"/>
    <s v="2026-01-22 14:17:25"/>
    <s v="2026-01-22 14:22:56"/>
    <s v="SUR"/>
    <n v="14"/>
    <s v="0422603000"/>
    <s v="SYNNEX"/>
    <s v="Out"/>
    <m/>
    <m/>
    <s v="Agent Ended"/>
    <x v="7"/>
    <s v="Resolved"/>
  </r>
  <r>
    <s v="Call"/>
    <s v="voice"/>
    <d v="2026-01-22T00:00:00"/>
    <s v="2026-01-22 14:26:47"/>
    <s v="2026-01-22 14:29:04"/>
    <s v="SUR"/>
    <n v="14"/>
    <s v="0927858585"/>
    <s v="SYNNEX"/>
    <s v="Out"/>
    <m/>
    <m/>
    <s v="Agent Ended"/>
    <x v="4"/>
    <s v="Resolved"/>
  </r>
  <r>
    <s v="Call"/>
    <s v="voice"/>
    <d v="2026-01-22T00:00:00"/>
    <s v="2026-01-22 14:33:31"/>
    <s v="2026-01-22 14:44:49"/>
    <s v="SUR"/>
    <n v="14"/>
    <s v="0981070603"/>
    <s v="SYNNEX"/>
    <s v="Out"/>
    <m/>
    <m/>
    <s v="Agent Ended"/>
    <x v="7"/>
    <s v="Resolved"/>
  </r>
  <r>
    <s v="Call"/>
    <s v="voice"/>
    <d v="2026-01-22T00:00:00"/>
    <s v="2026-01-22 14:38:31"/>
    <s v="2026-01-22 14:51:49"/>
    <s v="SUR"/>
    <n v="14"/>
    <s v="0985555855"/>
    <s v="SYNNEX"/>
    <s v="Out"/>
    <m/>
    <m/>
    <s v="Agent Ended"/>
    <x v="6"/>
    <s v="Resolved"/>
  </r>
  <r>
    <s v="Call"/>
    <s v="voice"/>
    <d v="2026-01-22T00:00:00"/>
    <s v="2026-01-22 14:21:08"/>
    <s v="2026-01-22 14:27:01"/>
    <s v="SUR"/>
    <n v="14"/>
    <s v="0426760268"/>
    <s v="SYNNEX"/>
    <s v="Out"/>
    <m/>
    <m/>
    <s v="Customer Ended"/>
    <x v="6"/>
    <s v="Resolved"/>
  </r>
  <r>
    <s v="Call"/>
    <s v="voice"/>
    <d v="2026-01-22T00:00:00"/>
    <s v="2026-01-22 14:13:14"/>
    <s v="2026-01-22 14:18:18"/>
    <s v="SUR"/>
    <n v="14"/>
    <s v="0983657919"/>
    <s v="SYNNEX"/>
    <s v="Out"/>
    <m/>
    <m/>
    <s v="Customer Ended"/>
    <x v="6"/>
    <s v="Resolved"/>
  </r>
  <r>
    <s v="Call"/>
    <s v="voice"/>
    <d v="2026-01-22T00:00:00"/>
    <s v="2026-01-22 15:17:41"/>
    <s v="2026-01-22 15:18:11"/>
    <s v="SUR"/>
    <n v="15"/>
    <s v="0910215625"/>
    <s v="CHT_HOME"/>
    <s v="Out"/>
    <m/>
    <m/>
    <s v="Agent Ended"/>
    <x v="10"/>
    <s v="Resolved"/>
  </r>
  <r>
    <s v="Call"/>
    <s v="voice"/>
    <d v="2026-01-22T00:00:00"/>
    <s v="2026-01-22 15:18:02"/>
    <s v="2026-01-22 15:21:40"/>
    <s v="SUR"/>
    <n v="15"/>
    <s v="0926532999"/>
    <s v="SYNNEX"/>
    <s v="Out"/>
    <m/>
    <m/>
    <s v="Agent Ended"/>
    <x v="6"/>
    <s v="Resolved"/>
  </r>
  <r>
    <s v="Call"/>
    <s v="voice"/>
    <d v="2026-01-22T00:00:00"/>
    <s v="2026-01-22 16:43:48"/>
    <s v="2026-01-22 16:46:32"/>
    <s v="SUR"/>
    <n v="16"/>
    <s v="0226728791"/>
    <s v="SYNNEX"/>
    <s v="Out"/>
    <m/>
    <m/>
    <s v="Agent Ended"/>
    <x v="0"/>
    <s v="Resolved"/>
  </r>
  <r>
    <s v="Call"/>
    <s v="voice"/>
    <d v="2026-01-22T00:00:00"/>
    <s v="2026-01-22 16:19:55"/>
    <s v="2026-01-22 16:24:52"/>
    <s v="SUR"/>
    <n v="16"/>
    <s v="065908475"/>
    <s v="SYNNEX"/>
    <s v="Out"/>
    <m/>
    <m/>
    <s v="Customer Ended"/>
    <x v="6"/>
    <s v="Resolved"/>
  </r>
  <r>
    <s v="Call"/>
    <s v="voice"/>
    <d v="2026-01-22T00:00:00"/>
    <s v="2026-01-22 16:39:04"/>
    <s v="2026-01-22 16:44:45"/>
    <s v="SUR"/>
    <n v="16"/>
    <s v="065908475"/>
    <s v="SYNNEX"/>
    <s v="Out"/>
    <m/>
    <m/>
    <s v="Customer Ended"/>
    <x v="7"/>
    <s v="Resolved"/>
  </r>
  <r>
    <s v="Call"/>
    <s v="voice"/>
    <d v="2026-01-23T00:00:00"/>
    <s v="2026-01-23 10:13:47"/>
    <s v="2026-01-23 10:42:23"/>
    <s v="SOLUTO"/>
    <n v="10"/>
    <s v="0933933635"/>
    <s v="CHT"/>
    <s v="Out"/>
    <m/>
    <m/>
    <s v="Agent Ended"/>
    <x v="0"/>
    <s v="Resolved"/>
  </r>
  <r>
    <s v="Call"/>
    <s v="voice"/>
    <d v="2026-01-23T00:00:00"/>
    <s v="2026-01-23 12:41:41"/>
    <s v="2026-01-23 12:45:47"/>
    <s v="SUR"/>
    <n v="12"/>
    <s v="056933567"/>
    <s v="SYNNEX"/>
    <s v="Out"/>
    <m/>
    <m/>
    <s v="Agent Ended"/>
    <x v="6"/>
    <s v="Resolved"/>
  </r>
  <r>
    <s v="Call"/>
    <s v="voice"/>
    <d v="2026-01-23T00:00:00"/>
    <s v="2026-01-23 12:36:03"/>
    <s v="2026-01-23 12:41:57"/>
    <s v="SUR"/>
    <n v="12"/>
    <s v="0909210232"/>
    <s v="SYNNEX"/>
    <s v="Out"/>
    <m/>
    <m/>
    <s v="Customer Ended"/>
    <x v="3"/>
    <s v="Resolved"/>
  </r>
  <r>
    <s v="Call"/>
    <s v="voice"/>
    <d v="2026-01-23T00:00:00"/>
    <s v="2026-01-23 13:59:41"/>
    <s v="2026-01-23 14:12:01"/>
    <s v="SUR"/>
    <n v="13"/>
    <s v="0286686363"/>
    <s v="SYNNEX"/>
    <s v="Out"/>
    <m/>
    <m/>
    <s v="Agent Ended"/>
    <x v="6"/>
    <s v="Resolved"/>
  </r>
  <r>
    <s v="Call"/>
    <s v="voice"/>
    <d v="2026-01-23T00:00:00"/>
    <s v="2026-01-23 13:00:18"/>
    <s v="2026-01-23 13:04:17"/>
    <s v="SUR"/>
    <n v="13"/>
    <s v="0426760268"/>
    <s v="SYNNEX"/>
    <s v="Out"/>
    <m/>
    <m/>
    <s v="Agent Ended"/>
    <x v="3"/>
    <s v="Resolved"/>
  </r>
  <r>
    <s v="Call"/>
    <s v="voice"/>
    <d v="2026-01-23T00:00:00"/>
    <s v="2026-01-23 13:03:48"/>
    <s v="2026-01-23 13:08:12"/>
    <s v="SUR"/>
    <n v="13"/>
    <s v="056329867"/>
    <s v="SYNNEX"/>
    <s v="Out"/>
    <m/>
    <m/>
    <s v="Agent Ended"/>
    <x v="0"/>
    <s v="Resolved"/>
  </r>
  <r>
    <s v="Call"/>
    <s v="voice"/>
    <d v="2026-01-23T00:00:00"/>
    <s v="2026-01-23 13:43:45"/>
    <s v="2026-01-23 13:46:20"/>
    <s v="SUR"/>
    <n v="13"/>
    <s v="063309597"/>
    <s v="SYNNEX"/>
    <s v="Out"/>
    <m/>
    <m/>
    <s v="Agent Ended"/>
    <x v="3"/>
    <s v="Resolved"/>
  </r>
  <r>
    <s v="Call"/>
    <s v="voice"/>
    <d v="2026-01-23T00:00:00"/>
    <s v="2026-01-23 13:52:14"/>
    <s v="2026-01-23 13:56:37"/>
    <s v="SUR"/>
    <n v="13"/>
    <s v="063309597"/>
    <s v="SYNNEX"/>
    <s v="Out"/>
    <m/>
    <m/>
    <s v="Agent Ended"/>
    <x v="3"/>
    <s v="Resolved"/>
  </r>
  <r>
    <s v="Call"/>
    <s v="voice"/>
    <d v="2026-01-23T00:00:00"/>
    <s v="2026-01-23 13:26:49"/>
    <s v="2026-01-23 13:29:41"/>
    <s v="SUR"/>
    <n v="13"/>
    <s v="0287729016"/>
    <s v="SYNNEX"/>
    <s v="Out"/>
    <m/>
    <m/>
    <s v="Customer Ended"/>
    <x v="0"/>
    <s v="Resolved"/>
  </r>
  <r>
    <s v="Call"/>
    <s v="voice"/>
    <d v="2026-01-23T00:00:00"/>
    <s v="2026-01-23 13:18:04"/>
    <s v="2026-01-23 13:21:58"/>
    <s v="SUR"/>
    <n v="13"/>
    <s v="0909031991"/>
    <s v="SYNNEX"/>
    <s v="Out"/>
    <m/>
    <m/>
    <s v="Customer Ended"/>
    <x v="3"/>
    <s v="Resolved"/>
  </r>
  <r>
    <s v="Call"/>
    <s v="voice"/>
    <d v="2026-01-23T00:00:00"/>
    <s v="2026-01-23 14:33:58"/>
    <s v="2026-01-23 14:39:28"/>
    <s v="SOLUTO"/>
    <n v="14"/>
    <s v="0937248596"/>
    <s v="CHT"/>
    <s v="Out"/>
    <m/>
    <m/>
    <s v="Customer Ended"/>
    <x v="6"/>
    <s v="Resolved"/>
  </r>
  <r>
    <s v="Call"/>
    <s v="voice"/>
    <d v="2026-01-23T00:00:00"/>
    <s v="2026-01-23 15:46:19"/>
    <s v="2026-01-23 15:50:26"/>
    <s v="SUR"/>
    <n v="15"/>
    <s v="0228086267"/>
    <s v="SYNNEX"/>
    <s v="Out"/>
    <m/>
    <m/>
    <s v="Agent Ended"/>
    <x v="3"/>
    <s v="Resolved"/>
  </r>
  <r>
    <s v="Call"/>
    <s v="voice"/>
    <d v="2026-01-23T00:00:00"/>
    <s v="2026-01-23 15:45:13"/>
    <s v="2026-01-23 15:50:06"/>
    <s v="SUR"/>
    <n v="15"/>
    <s v="0910000007"/>
    <s v="SYNNEX"/>
    <s v="Out"/>
    <m/>
    <m/>
    <s v="Agent Ended"/>
    <x v="6"/>
    <s v="Resolved"/>
  </r>
  <r>
    <s v="Call"/>
    <s v="voice"/>
    <d v="2026-01-23T00:00:00"/>
    <s v="2026-01-23 15:45:35"/>
    <s v="2026-01-23 15:52:37"/>
    <s v="SOLUTO"/>
    <n v="15"/>
    <s v="0937627771"/>
    <s v="DEX"/>
    <s v="Out"/>
    <m/>
    <m/>
    <s v="Agent Ended"/>
    <x v="0"/>
    <s v="Resolved"/>
  </r>
  <r>
    <s v="Call"/>
    <s v="voice"/>
    <d v="2026-01-23T00:00:00"/>
    <s v="2026-01-23 15:39:23"/>
    <s v="2026-01-23 15:43:53"/>
    <s v="SUR"/>
    <n v="15"/>
    <s v="055373039"/>
    <s v="SYNNEX"/>
    <s v="Out"/>
    <m/>
    <m/>
    <s v="Customer Ended"/>
    <x v="6"/>
    <s v="Resolved"/>
  </r>
  <r>
    <s v="Call"/>
    <s v="voice"/>
    <d v="2026-01-23T00:00:00"/>
    <s v="2026-01-23 15:57:06"/>
    <s v="2026-01-23 16:02:23"/>
    <s v="SUR"/>
    <n v="15"/>
    <s v="0910000007"/>
    <s v="SYNNEX"/>
    <s v="Out"/>
    <m/>
    <m/>
    <s v="Customer Ended"/>
    <x v="6"/>
    <s v="Resolved"/>
  </r>
  <r>
    <s v="Call"/>
    <s v="voice"/>
    <d v="2026-01-23T00:00:00"/>
    <s v="2026-01-23 16:01:54"/>
    <s v="2026-01-23 16:05:36"/>
    <s v="SUR"/>
    <n v="16"/>
    <s v="0422851314"/>
    <s v="SYNNEX"/>
    <s v="Out"/>
    <m/>
    <m/>
    <s v="Agent Ended"/>
    <x v="4"/>
    <s v="Resolved"/>
  </r>
  <r>
    <s v="Call"/>
    <s v="voice"/>
    <d v="2026-01-23T00:00:00"/>
    <s v="2026-01-23 16:06:11"/>
    <s v="2026-01-23 16:14:10"/>
    <s v="SOLUTO"/>
    <n v="16"/>
    <s v="0937627771"/>
    <s v="SYNNEX"/>
    <s v="Out"/>
    <m/>
    <m/>
    <s v="Agent Ended"/>
    <x v="0"/>
    <s v="Resolved"/>
  </r>
  <r>
    <s v="Call"/>
    <s v="voice"/>
    <d v="2026-01-23T00:00:00"/>
    <s v="2026-01-23 16:06:34"/>
    <s v="2026-01-23 16:08:49"/>
    <s v="SUR"/>
    <n v="16"/>
    <s v="0910000007"/>
    <s v="SYNNEX"/>
    <s v="Out"/>
    <m/>
    <m/>
    <s v="Customer Ended"/>
    <x v="6"/>
    <s v="Resolved"/>
  </r>
  <r>
    <s v="Call"/>
    <s v="voice"/>
    <d v="2026-01-23T00:00:00"/>
    <s v="2026-01-23 17:42:41"/>
    <s v="2026-01-23 17:44:03"/>
    <s v="SUR"/>
    <n v="17"/>
    <s v="0287729016"/>
    <s v="SYNNEX"/>
    <s v="Out"/>
    <m/>
    <m/>
    <s v="Agent Ended"/>
    <x v="4"/>
    <s v="Resolved"/>
  </r>
  <r>
    <s v="Call"/>
    <s v="voice"/>
    <d v="2026-01-23T00:00:00"/>
    <s v="2026-01-23 17:13:53"/>
    <s v="2026-01-23 17:16:35"/>
    <s v="SUR"/>
    <n v="17"/>
    <s v="0287729016"/>
    <s v="SYNNEX"/>
    <s v="Out"/>
    <m/>
    <m/>
    <s v="Agent Ended"/>
    <x v="0"/>
    <s v="Resolved"/>
  </r>
  <r>
    <s v="Call"/>
    <s v="voice"/>
    <d v="2026-01-23T00:00:00"/>
    <s v="2026-01-23 17:49:03"/>
    <s v="2026-01-23 17:52:25"/>
    <s v="SUR"/>
    <n v="17"/>
    <s v="0287729016"/>
    <s v="SYNNEX"/>
    <s v="Out"/>
    <m/>
    <m/>
    <s v="Agent Ended"/>
    <x v="0"/>
    <s v="Resolved"/>
  </r>
  <r>
    <s v="Call"/>
    <s v="voice"/>
    <d v="2026-01-23T00:00:00"/>
    <s v="2026-01-23 17:59:11"/>
    <s v="2026-01-23 18:02:50"/>
    <s v="SUR"/>
    <n v="17"/>
    <s v="0422851314"/>
    <s v="SYNNEX"/>
    <s v="Out"/>
    <m/>
    <m/>
    <s v="Agent Ended"/>
    <x v="4"/>
    <s v="Resolved"/>
  </r>
  <r>
    <s v="Call"/>
    <s v="voice"/>
    <d v="2026-01-23T00:00:00"/>
    <s v="2026-01-23 17:39:45"/>
    <s v="2026-01-23 17:42:55"/>
    <s v="SUR"/>
    <n v="17"/>
    <s v="0287729016"/>
    <s v="SYNNEX"/>
    <s v="Out"/>
    <m/>
    <m/>
    <s v="Customer Ended"/>
    <x v="6"/>
    <s v="Resolved"/>
  </r>
  <r>
    <s v="Call"/>
    <s v="voice"/>
    <d v="2026-01-23T00:00:00"/>
    <s v="2026-01-23 18:13:17"/>
    <s v="2026-01-23 18:17:49"/>
    <s v="SUR"/>
    <n v="18"/>
    <s v="0287729016"/>
    <s v="SYNNEX"/>
    <s v="Out"/>
    <m/>
    <m/>
    <s v="Agent Ended"/>
    <x v="3"/>
    <s v="Resolved"/>
  </r>
  <r>
    <s v="Call"/>
    <s v="voice"/>
    <d v="2026-01-23T00:00:00"/>
    <s v="2026-01-23 18:04:45"/>
    <s v="2026-01-23 18:10:56"/>
    <s v="SUR"/>
    <n v="18"/>
    <s v="0287729016"/>
    <s v="SYNNEX"/>
    <s v="Out"/>
    <m/>
    <m/>
    <s v="Agent Ended"/>
    <x v="6"/>
    <s v="Resolved"/>
  </r>
  <r>
    <s v="Call"/>
    <s v="voice"/>
    <d v="2026-01-23T00:00:00"/>
    <s v="2026-01-23 19:56:45"/>
    <s v="2026-01-23 19:58:31"/>
    <s v="SOLUTO"/>
    <n v="19"/>
    <s v="0975521180"/>
    <s v="FET"/>
    <s v="Out"/>
    <m/>
    <m/>
    <s v="Customer Ended"/>
    <x v="11"/>
    <s v="Resolved"/>
  </r>
  <r>
    <s v="Call"/>
    <s v="voice"/>
    <d v="2026-01-23T00:00:00"/>
    <s v="2026-01-23 20:25:24"/>
    <s v="2026-01-23 20:28:54"/>
    <s v="SUR"/>
    <n v="20"/>
    <s v="0282868486"/>
    <s v="SYNNEX"/>
    <s v="Out"/>
    <m/>
    <m/>
    <s v="Agent Ended"/>
    <x v="3"/>
    <s v="Resolved"/>
  </r>
  <r>
    <s v="Call"/>
    <s v="voice"/>
    <d v="2026-01-23T00:00:00"/>
    <s v="2026-01-23 20:13:07"/>
    <s v="2026-01-23 20:16:09"/>
    <s v="SUR"/>
    <n v="20"/>
    <s v="0287729016"/>
    <s v="SYNNEX"/>
    <s v="Out"/>
    <m/>
    <m/>
    <s v="Agent Ended"/>
    <x v="4"/>
    <s v="Resolved"/>
  </r>
  <r>
    <s v="Call"/>
    <s v="voice"/>
    <d v="2026-01-23T00:00:00"/>
    <s v="2026-01-23 20:35:04"/>
    <s v="2026-01-23 20:38:49"/>
    <s v="SUR"/>
    <n v="20"/>
    <s v="0287729016"/>
    <s v="SYNNEX"/>
    <s v="Out"/>
    <m/>
    <m/>
    <s v="Agent Ended"/>
    <x v="3"/>
    <s v="Resolved"/>
  </r>
  <r>
    <s v="Call"/>
    <s v="voice"/>
    <d v="2026-01-23T00:00:00"/>
    <s v="2026-01-23 20:02:58"/>
    <s v="2026-01-23 20:05:04"/>
    <s v="SUR"/>
    <n v="20"/>
    <s v="052251888"/>
    <s v="SYNNEX"/>
    <s v="Out"/>
    <m/>
    <m/>
    <s v="Agent Ended"/>
    <x v="4"/>
    <s v="Resolved"/>
  </r>
  <r>
    <s v="Call"/>
    <s v="voice"/>
    <d v="2026-01-25T00:00:00"/>
    <s v="2026-01-25 20:11:39"/>
    <s v="2026-01-25 21:40:55"/>
    <s v="SOLUTO"/>
    <n v="20"/>
    <s v="0967185537"/>
    <s v="FET"/>
    <s v="Out"/>
    <m/>
    <m/>
    <s v="Agent Ended"/>
    <x v="3"/>
    <s v="Resolved"/>
  </r>
  <r>
    <s v="Call"/>
    <s v="voice"/>
    <d v="2026-01-26T00:00:00"/>
    <s v="2026-01-26 09:35:25"/>
    <s v="2026-01-26 10:00:26"/>
    <s v="SOLUTO"/>
    <n v="9"/>
    <s v="0910968075"/>
    <s v="CHT"/>
    <s v="Out"/>
    <m/>
    <m/>
    <s v="Agent Ended"/>
    <x v="7"/>
    <s v="Resolved"/>
  </r>
  <r>
    <s v="Call"/>
    <s v="voice"/>
    <d v="2026-01-26T00:00:00"/>
    <s v="2026-01-26 11:47:04"/>
    <s v="2026-01-26 12:05:58"/>
    <s v="SOLUTO"/>
    <n v="11"/>
    <s v="0986128655"/>
    <s v="FET"/>
    <s v="Out"/>
    <m/>
    <m/>
    <s v="Agent Ended"/>
    <x v="6"/>
    <s v="Resolved"/>
  </r>
  <r>
    <s v="Call"/>
    <s v="voice"/>
    <d v="2026-01-26T00:00:00"/>
    <s v="2026-01-26 12:55:32"/>
    <s v="2026-01-26 13:00:29"/>
    <s v="SUR"/>
    <n v="12"/>
    <s v="0926532999"/>
    <s v="SYNNEX"/>
    <s v="Out"/>
    <m/>
    <m/>
    <s v="Agent Ended"/>
    <x v="7"/>
    <s v="Resolved"/>
  </r>
  <r>
    <s v="Call"/>
    <s v="voice"/>
    <d v="2026-01-26T00:00:00"/>
    <s v="2026-01-26 13:48:57"/>
    <s v="2026-01-26 13:51:31"/>
    <s v="SUR"/>
    <n v="13"/>
    <s v="0425229568"/>
    <s v="SYNNEX"/>
    <s v="Out"/>
    <m/>
    <m/>
    <s v="Agent Ended"/>
    <x v="2"/>
    <s v="Resolved"/>
  </r>
  <r>
    <s v="Call"/>
    <s v="voice"/>
    <d v="2026-01-26T00:00:00"/>
    <s v="2026-01-26 13:56:45"/>
    <s v="2026-01-26 14:01:52"/>
    <s v="SUR"/>
    <n v="13"/>
    <s v="0918257371"/>
    <s v="SYNNEX"/>
    <s v="Out"/>
    <m/>
    <m/>
    <s v="Agent Ended"/>
    <x v="2"/>
    <s v="Resolved"/>
  </r>
  <r>
    <s v="Call"/>
    <s v="voice"/>
    <d v="2026-01-26T00:00:00"/>
    <s v="2026-01-26 13:06:51"/>
    <s v="2026-01-26 13:10:06"/>
    <s v="SUR"/>
    <n v="13"/>
    <s v="0926532999"/>
    <s v="SYNNEX"/>
    <s v="Out"/>
    <m/>
    <m/>
    <s v="Agent Ended"/>
    <x v="6"/>
    <s v="Resolved"/>
  </r>
  <r>
    <s v="Call"/>
    <s v="voice"/>
    <d v="2026-01-26T00:00:00"/>
    <s v="2026-01-26 13:35:37"/>
    <s v="2026-01-26 13:41:08"/>
    <s v="SUR"/>
    <n v="13"/>
    <s v="0973975152"/>
    <s v="SYNNEX"/>
    <s v="Out"/>
    <m/>
    <m/>
    <s v="Agent Ended"/>
    <x v="6"/>
    <s v="Resolved"/>
  </r>
  <r>
    <s v="Call"/>
    <s v="voice"/>
    <d v="2026-01-26T00:00:00"/>
    <s v="2026-01-26 13:41:20"/>
    <s v="2026-01-26 13:44:29"/>
    <s v="SUR"/>
    <n v="13"/>
    <s v="0973975152"/>
    <s v="SYNNEX"/>
    <s v="Out"/>
    <m/>
    <m/>
    <s v="Customer Ended"/>
    <x v="6"/>
    <s v="Resolved"/>
  </r>
  <r>
    <s v="Call"/>
    <s v="voice"/>
    <d v="2026-01-26T00:00:00"/>
    <s v="2026-01-26 14:52:12"/>
    <s v="2026-01-26 14:59:27"/>
    <s v="SUR"/>
    <n v="14"/>
    <s v="0228086267"/>
    <s v="SYNNEX"/>
    <s v="Out"/>
    <m/>
    <m/>
    <s v="Agent Ended"/>
    <x v="7"/>
    <s v="Resolved"/>
  </r>
  <r>
    <s v="Call"/>
    <s v="voice"/>
    <d v="2026-01-26T00:00:00"/>
    <s v="2026-01-26 14:25:39"/>
    <s v="2026-01-26 14:30:18"/>
    <s v="SUR"/>
    <n v="14"/>
    <s v="032888229"/>
    <s v="SYNNEX"/>
    <s v="Out"/>
    <m/>
    <m/>
    <s v="Agent Ended"/>
    <x v="7"/>
    <s v="Resolved"/>
  </r>
  <r>
    <s v="Call"/>
    <s v="voice"/>
    <d v="2026-01-26T00:00:00"/>
    <s v="2026-01-26 14:15:32"/>
    <s v="2026-01-26 14:18:00"/>
    <s v="SUR"/>
    <n v="14"/>
    <s v="0426760268"/>
    <s v="SYNNEX"/>
    <s v="Out"/>
    <m/>
    <m/>
    <s v="Agent Ended"/>
    <x v="5"/>
    <s v="Resolved"/>
  </r>
  <r>
    <s v="Call"/>
    <s v="voice"/>
    <d v="2026-01-26T00:00:00"/>
    <s v="2026-01-26 14:11:27"/>
    <s v="2026-01-26 14:17:17"/>
    <s v="SUR"/>
    <n v="14"/>
    <s v="055340034"/>
    <s v="SYNNEX"/>
    <s v="Out"/>
    <m/>
    <m/>
    <s v="Agent Ended"/>
    <x v="7"/>
    <s v="Resolved"/>
  </r>
  <r>
    <s v="Call"/>
    <s v="voice"/>
    <d v="2026-01-26T00:00:00"/>
    <s v="2026-01-26 14:35:49"/>
    <s v="2026-01-26 14:37:58"/>
    <s v="SUR"/>
    <n v="14"/>
    <s v="0910246083"/>
    <s v="SYNNEX"/>
    <s v="Out"/>
    <m/>
    <m/>
    <s v="Agent Ended"/>
    <x v="2"/>
    <s v="Resolved"/>
  </r>
  <r>
    <s v="Call"/>
    <s v="voice"/>
    <d v="2026-01-26T00:00:00"/>
    <s v="2026-01-26 14:13:05"/>
    <s v="2026-01-26 14:14:50"/>
    <s v="SUR"/>
    <n v="14"/>
    <s v="0915726761"/>
    <s v="SYNNEX"/>
    <s v="Out"/>
    <m/>
    <m/>
    <s v="Agent Ended"/>
    <x v="2"/>
    <s v="Resolved"/>
  </r>
  <r>
    <s v="Call"/>
    <s v="voice"/>
    <d v="2026-01-26T00:00:00"/>
    <s v="2026-01-26 14:41:45"/>
    <s v="2026-01-26 14:45:23"/>
    <s v="SUR"/>
    <n v="14"/>
    <s v="0921281698"/>
    <s v="SYNNEX"/>
    <s v="Out"/>
    <m/>
    <m/>
    <s v="Agent Ended"/>
    <x v="2"/>
    <s v="Resolved"/>
  </r>
  <r>
    <s v="Call"/>
    <s v="voice"/>
    <d v="2026-01-26T00:00:00"/>
    <s v="2026-01-26 14:32:56"/>
    <s v="2026-01-26 14:38:22"/>
    <s v="SUR"/>
    <n v="14"/>
    <s v="0971855688"/>
    <s v="SYNNEX"/>
    <s v="Out"/>
    <m/>
    <m/>
    <s v="Agent Ended"/>
    <x v="7"/>
    <s v="Resolved"/>
  </r>
  <r>
    <s v="Call"/>
    <s v="voice"/>
    <d v="2026-01-26T00:00:00"/>
    <s v="2026-01-26 14:46:23"/>
    <s v="2026-01-26 14:49:24"/>
    <s v="SUR"/>
    <n v="14"/>
    <s v="0972864078"/>
    <s v="SYNNEX"/>
    <s v="Out"/>
    <m/>
    <m/>
    <s v="Agent Ended"/>
    <x v="2"/>
    <s v="Resolved"/>
  </r>
  <r>
    <s v="Call"/>
    <s v="voice"/>
    <d v="2026-01-26T00:00:00"/>
    <s v="2026-01-26 14:43:21"/>
    <s v="2026-01-26 14:44:54"/>
    <s v="SUR"/>
    <n v="14"/>
    <s v="0426630798"/>
    <s v="SYNNEX"/>
    <s v="Out"/>
    <m/>
    <m/>
    <s v="Customer Ended"/>
    <x v="1"/>
    <s v="Resolved"/>
  </r>
  <r>
    <s v="Call"/>
    <s v="voice"/>
    <d v="2026-01-26T00:00:00"/>
    <s v="2026-01-26 15:52:32"/>
    <s v="2026-01-26 15:55:57"/>
    <s v="SUR"/>
    <n v="15"/>
    <s v="034195553"/>
    <s v="SYNNEX"/>
    <s v="Out"/>
    <m/>
    <m/>
    <s v="Agent Ended"/>
    <x v="3"/>
    <s v="Resolved"/>
  </r>
  <r>
    <s v="Call"/>
    <s v="voice"/>
    <d v="2026-01-26T00:00:00"/>
    <s v="2026-01-26 15:10:36"/>
    <s v="2026-01-26 15:13:00"/>
    <s v="SUR"/>
    <n v="15"/>
    <s v="0424966588"/>
    <s v="SYNNEX"/>
    <s v="Out"/>
    <m/>
    <m/>
    <s v="Agent Ended"/>
    <x v="3"/>
    <s v="Resolved"/>
  </r>
  <r>
    <s v="Call"/>
    <s v="voice"/>
    <d v="2026-01-26T00:00:00"/>
    <s v="2026-01-26 15:16:24"/>
    <s v="2026-01-26 15:18:47"/>
    <s v="SUR"/>
    <n v="15"/>
    <s v="0492333858"/>
    <s v="SYNNEX"/>
    <s v="Out"/>
    <m/>
    <m/>
    <s v="Agent Ended"/>
    <x v="5"/>
    <s v="Resolved"/>
  </r>
  <r>
    <s v="Call"/>
    <s v="voice"/>
    <d v="2026-01-26T00:00:00"/>
    <s v="2026-01-26 15:13:43"/>
    <s v="2026-01-26 15:18:00"/>
    <s v="SUR"/>
    <n v="15"/>
    <s v="0907706888"/>
    <s v="SYNNEX"/>
    <s v="Out"/>
    <m/>
    <m/>
    <s v="Agent Ended"/>
    <x v="6"/>
    <s v="Resolved"/>
  </r>
  <r>
    <s v="Call"/>
    <s v="voice"/>
    <d v="2026-01-26T00:00:00"/>
    <s v="2026-01-26 15:32:02"/>
    <s v="2026-01-26 15:40:06"/>
    <s v="SUR"/>
    <n v="15"/>
    <s v="0908169556"/>
    <s v="SYNNEX"/>
    <s v="Out"/>
    <m/>
    <m/>
    <s v="Agent Ended"/>
    <x v="6"/>
    <s v="Resolved"/>
  </r>
  <r>
    <s v="Call"/>
    <s v="voice"/>
    <d v="2026-01-26T00:00:00"/>
    <s v="2026-01-26 15:45:40"/>
    <s v="2026-01-26 15:47:38"/>
    <s v="SUR"/>
    <n v="15"/>
    <s v="0908169556"/>
    <s v="SYNNEX"/>
    <s v="Out"/>
    <m/>
    <m/>
    <s v="Customer Ended"/>
    <x v="6"/>
    <s v="Resolved"/>
  </r>
  <r>
    <s v="Call"/>
    <s v="voice"/>
    <d v="2026-01-26T00:00:00"/>
    <s v="2026-01-26 15:00:55"/>
    <s v="2026-01-26 15:03:45"/>
    <s v="SUR"/>
    <n v="15"/>
    <s v="0935241291"/>
    <s v="SYNNEX"/>
    <s v="Out"/>
    <m/>
    <m/>
    <s v="Customer Ended"/>
    <x v="2"/>
    <s v="Resolved"/>
  </r>
  <r>
    <s v="Call"/>
    <s v="voice"/>
    <d v="2026-01-26T00:00:00"/>
    <s v="2026-01-26 16:20:05"/>
    <s v="2026-01-26 16:24:14"/>
    <s v="SUR"/>
    <n v="16"/>
    <s v="034195553"/>
    <s v="SYNNEX"/>
    <s v="Out"/>
    <m/>
    <m/>
    <s v="Agent Ended"/>
    <x v="3"/>
    <s v="Resolved"/>
  </r>
  <r>
    <s v="Call"/>
    <s v="voice"/>
    <d v="2026-01-26T00:00:00"/>
    <s v="2026-01-26 17:30:08"/>
    <s v="2026-01-26 17:32:57"/>
    <s v="SUR"/>
    <n v="17"/>
    <s v="055340034"/>
    <s v="SYNNEX"/>
    <s v="Out"/>
    <m/>
    <m/>
    <s v="Agent Ended"/>
    <x v="7"/>
    <s v="Resolved"/>
  </r>
  <r>
    <s v="Call"/>
    <s v="voice"/>
    <d v="2026-01-26T00:00:00"/>
    <s v="2026-01-26 17:21:18"/>
    <s v="2026-01-26 17:24:55"/>
    <s v="SUR"/>
    <n v="17"/>
    <s v="0973975152"/>
    <s v="SYNNEX"/>
    <s v="Out"/>
    <m/>
    <m/>
    <s v="Customer Ended"/>
    <x v="6"/>
    <s v="Resolved"/>
  </r>
  <r>
    <s v="Call"/>
    <s v="voice"/>
    <d v="2026-01-26T00:00:00"/>
    <s v="2026-01-26 19:00:48"/>
    <s v="2026-01-26 19:06:03"/>
    <s v="SUR"/>
    <n v="19"/>
    <s v="0988221211"/>
    <s v="SYNNEX"/>
    <s v="Out"/>
    <m/>
    <m/>
    <s v="Agent Ended"/>
    <x v="5"/>
    <s v="Resolved"/>
  </r>
  <r>
    <s v="Call"/>
    <s v="voice"/>
    <d v="2026-01-26T00:00:00"/>
    <s v="2026-01-26 20:15:40"/>
    <s v="2026-01-26 20:20:09"/>
    <s v="SUR"/>
    <n v="20"/>
    <s v="0973975152"/>
    <s v="SYNNEX"/>
    <s v="Out"/>
    <m/>
    <m/>
    <s v="Agent Ended"/>
    <x v="3"/>
    <s v="Resolved"/>
  </r>
  <r>
    <s v="Call"/>
    <s v="voice"/>
    <d v="2026-01-27T00:00:00"/>
    <s v="2026-01-27 12:54:55"/>
    <s v="2026-01-27 12:58:34"/>
    <s v="SUR"/>
    <n v="12"/>
    <s v="0422851314"/>
    <s v="SYNNEX"/>
    <s v="Out"/>
    <m/>
    <m/>
    <s v="Agent Ended"/>
    <x v="7"/>
    <s v="Resolved"/>
  </r>
  <r>
    <s v="Call"/>
    <s v="voice"/>
    <d v="2026-01-27T00:00:00"/>
    <s v="2026-01-27 12:21:48"/>
    <s v="2026-01-27 12:23:57"/>
    <s v="SUR"/>
    <n v="12"/>
    <s v="062158890"/>
    <s v="SYNNEX"/>
    <s v="Out"/>
    <m/>
    <m/>
    <s v="Agent Ended"/>
    <x v="2"/>
    <s v="Resolved"/>
  </r>
  <r>
    <s v="Call"/>
    <s v="voice"/>
    <d v="2026-01-27T00:00:00"/>
    <s v="2026-01-27 12:32:42"/>
    <s v="2026-01-27 12:38:05"/>
    <s v="SUR"/>
    <n v="12"/>
    <s v="0902151559"/>
    <s v="SYNNEX"/>
    <s v="Out"/>
    <m/>
    <m/>
    <s v="Agent Ended"/>
    <x v="7"/>
    <s v="Resolved"/>
  </r>
  <r>
    <s v="Call"/>
    <s v="voice"/>
    <d v="2026-01-27T00:00:00"/>
    <s v="2026-01-27 12:29:34"/>
    <s v="2026-01-27 12:33:34"/>
    <s v="SUR"/>
    <n v="12"/>
    <s v="0937958760"/>
    <s v="SYNNEX"/>
    <s v="Out"/>
    <m/>
    <m/>
    <s v="Agent Ended"/>
    <x v="2"/>
    <s v="Resolved"/>
  </r>
  <r>
    <s v="Call"/>
    <s v="voice"/>
    <d v="2026-01-27T00:00:00"/>
    <s v="2026-01-27 12:48:35"/>
    <s v="2026-01-27 12:55:05"/>
    <s v="SUR"/>
    <n v="12"/>
    <s v="0971288997"/>
    <s v="SYNNEX"/>
    <s v="Out"/>
    <m/>
    <m/>
    <s v="Agent Ended"/>
    <x v="6"/>
    <s v="Resolved"/>
  </r>
  <r>
    <s v="Call"/>
    <s v="voice"/>
    <d v="2026-01-27T00:00:00"/>
    <s v="2026-01-27 12:24:05"/>
    <s v="2026-01-27 12:27:21"/>
    <s v="SUR"/>
    <n v="12"/>
    <s v="0980949772"/>
    <s v="SYNNEX"/>
    <s v="Out"/>
    <m/>
    <m/>
    <s v="Agent Ended"/>
    <x v="2"/>
    <s v="Resolved"/>
  </r>
  <r>
    <s v="Call"/>
    <s v="voice"/>
    <d v="2026-01-27T00:00:00"/>
    <s v="2026-01-27 12:16:34"/>
    <s v="2026-01-27 12:19:15"/>
    <s v="SUR"/>
    <n v="12"/>
    <s v="0983464336"/>
    <s v="SYNNEX"/>
    <s v="Out"/>
    <m/>
    <m/>
    <s v="Customer Ended"/>
    <x v="2"/>
    <s v="Resolved"/>
  </r>
  <r>
    <s v="Call"/>
    <s v="voice"/>
    <d v="2026-01-27T00:00:00"/>
    <s v="2026-01-27 13:14:33"/>
    <s v="2026-01-27 13:18:28"/>
    <s v="SUR"/>
    <n v="13"/>
    <s v="0926532999"/>
    <s v="SYNNEX"/>
    <s v="Out"/>
    <m/>
    <m/>
    <s v="Customer Ended"/>
    <x v="6"/>
    <s v="Resolved"/>
  </r>
  <r>
    <s v="Call"/>
    <s v="voice"/>
    <d v="2026-01-27T00:00:00"/>
    <s v="2026-01-27 14:00:06"/>
    <s v="2026-01-27 14:03:17"/>
    <s v="SUR"/>
    <n v="14"/>
    <s v="0287729016"/>
    <s v="SYNNEX"/>
    <s v="Out"/>
    <m/>
    <m/>
    <s v="Agent Ended"/>
    <x v="6"/>
    <s v="Resolved"/>
  </r>
  <r>
    <s v="Call"/>
    <s v="voice"/>
    <d v="2026-01-27T00:00:00"/>
    <s v="2026-01-27 14:52:01"/>
    <s v="2026-01-27 14:56:14"/>
    <s v="SUR"/>
    <n v="14"/>
    <s v="0980617789"/>
    <s v="SYNNEX"/>
    <s v="Out"/>
    <m/>
    <m/>
    <s v="Agent Ended"/>
    <x v="7"/>
    <s v="Resolved"/>
  </r>
  <r>
    <s v="Call"/>
    <s v="voice"/>
    <d v="2026-01-27T00:00:00"/>
    <s v="2026-01-27 15:22:31"/>
    <s v="2026-01-27 15:23:32"/>
    <s v="SUR"/>
    <n v="15"/>
    <s v="0287729016"/>
    <s v="SYNNEX"/>
    <s v="Out"/>
    <m/>
    <m/>
    <s v="Agent Ended"/>
    <x v="4"/>
    <s v="Resolved"/>
  </r>
  <r>
    <s v="Call"/>
    <s v="voice"/>
    <d v="2026-01-27T00:00:00"/>
    <s v="2026-01-27 15:07:50"/>
    <s v="2026-01-27 15:10:34"/>
    <s v="SUR"/>
    <n v="15"/>
    <s v="0287729016"/>
    <s v="SYNNEX"/>
    <s v="Out"/>
    <m/>
    <m/>
    <s v="Agent Ended"/>
    <x v="6"/>
    <s v="Resolved"/>
  </r>
  <r>
    <s v="Call"/>
    <s v="voice"/>
    <d v="2026-01-27T00:00:00"/>
    <s v="2026-01-27 15:33:52"/>
    <s v="2026-01-27 15:37:02"/>
    <s v="SUR"/>
    <n v="15"/>
    <s v="0287729016"/>
    <s v="SYNNEX"/>
    <s v="Out"/>
    <m/>
    <m/>
    <s v="Agent Ended"/>
    <x v="7"/>
    <s v="Resolved"/>
  </r>
  <r>
    <s v="Call"/>
    <s v="voice"/>
    <d v="2026-01-27T00:00:00"/>
    <s v="2026-01-27 15:02:27"/>
    <s v="2026-01-27 15:06:36"/>
    <s v="SUR"/>
    <n v="15"/>
    <s v="035329777"/>
    <s v="SYNNEX"/>
    <s v="Out"/>
    <m/>
    <m/>
    <s v="Agent Ended"/>
    <x v="3"/>
    <s v="Resolved"/>
  </r>
  <r>
    <s v="Call"/>
    <s v="voice"/>
    <d v="2026-01-27T00:00:00"/>
    <s v="2026-01-27 15:37:13"/>
    <s v="2026-01-27 15:40:55"/>
    <s v="SUR"/>
    <n v="15"/>
    <s v="0422851314"/>
    <s v="SYNNEX"/>
    <s v="Out"/>
    <m/>
    <m/>
    <s v="Agent Ended"/>
    <x v="4"/>
    <s v="Resolved"/>
  </r>
  <r>
    <s v="Call"/>
    <s v="voice"/>
    <d v="2026-01-27T00:00:00"/>
    <s v="2026-01-27 15:06:38"/>
    <s v="2026-01-27 15:11:38"/>
    <s v="SUR"/>
    <n v="15"/>
    <s v="087239323"/>
    <s v="SYNNEX"/>
    <s v="Out"/>
    <m/>
    <m/>
    <s v="Agent Ended"/>
    <x v="4"/>
    <s v="Resolved"/>
  </r>
  <r>
    <s v="Call"/>
    <s v="voice"/>
    <d v="2026-01-27T00:00:00"/>
    <s v="2026-01-27 15:04:32"/>
    <s v="2026-01-27 15:11:04"/>
    <s v="SUR"/>
    <n v="15"/>
    <s v="0971288997"/>
    <s v="SYNNEX"/>
    <s v="Out"/>
    <m/>
    <m/>
    <s v="Agent Ended"/>
    <x v="5"/>
    <s v="Resolved"/>
  </r>
  <r>
    <s v="Call"/>
    <s v="voice"/>
    <d v="2026-01-27T00:00:00"/>
    <s v="2026-01-27 15:17:06"/>
    <s v="2026-01-27 15:22:46"/>
    <s v="SUR"/>
    <n v="15"/>
    <s v="0983330985"/>
    <s v="SYNNEX"/>
    <s v="Out"/>
    <m/>
    <m/>
    <s v="Agent Ended"/>
    <x v="7"/>
    <s v="Resolved"/>
  </r>
  <r>
    <s v="Call"/>
    <s v="voice"/>
    <d v="2026-01-27T00:00:00"/>
    <s v="2026-01-27 15:58:11"/>
    <s v="2026-01-27 16:02:43"/>
    <s v="SUR"/>
    <n v="15"/>
    <s v="0423272329"/>
    <s v="SYNNEX"/>
    <s v="Out"/>
    <m/>
    <m/>
    <s v="Customer Ended"/>
    <x v="3"/>
    <s v="Resolved"/>
  </r>
  <r>
    <s v="Call"/>
    <s v="voice"/>
    <d v="2026-01-27T00:00:00"/>
    <s v="2026-01-27 16:03:54"/>
    <s v="2026-01-27 16:09:27"/>
    <s v="SUR"/>
    <n v="16"/>
    <s v="0921211729"/>
    <s v="SYNNEX"/>
    <s v="Out"/>
    <m/>
    <m/>
    <s v="Agent Ended"/>
    <x v="7"/>
    <s v="Resolved"/>
  </r>
  <r>
    <s v="Call"/>
    <s v="voice"/>
    <d v="2026-01-27T00:00:00"/>
    <s v="2026-01-27 16:26:29"/>
    <s v="2026-01-27 16:29:00"/>
    <s v="SUR"/>
    <n v="16"/>
    <s v="0980617789"/>
    <s v="SYNNEX"/>
    <s v="Out"/>
    <m/>
    <m/>
    <s v="Agent Ended"/>
    <x v="7"/>
    <s v="Resolved"/>
  </r>
  <r>
    <s v="Call"/>
    <s v="voice"/>
    <d v="2026-01-27T00:00:00"/>
    <s v="2026-01-27 17:40:57"/>
    <s v="2026-01-27 17:43:40"/>
    <s v="SUR"/>
    <n v="17"/>
    <s v="0228086267"/>
    <s v="SYNNEX"/>
    <s v="Out"/>
    <m/>
    <m/>
    <s v="Agent Ended"/>
    <x v="7"/>
    <s v="Resolved"/>
  </r>
  <r>
    <s v="Call"/>
    <s v="voice"/>
    <d v="2026-01-27T00:00:00"/>
    <s v="2026-01-27 17:56:51"/>
    <s v="2026-01-27 18:00:21"/>
    <s v="SUR"/>
    <n v="17"/>
    <s v="0287729016"/>
    <s v="SYNNEX"/>
    <s v="Out"/>
    <m/>
    <m/>
    <s v="Agent Ended"/>
    <x v="6"/>
    <s v="Resolved"/>
  </r>
  <r>
    <s v="Call"/>
    <s v="voice"/>
    <d v="2026-01-27T00:00:00"/>
    <s v="2026-01-27 17:00:02"/>
    <s v="2026-01-27 17:25:08"/>
    <s v="SOLUTO"/>
    <n v="17"/>
    <s v="0910181304"/>
    <s v="DEX"/>
    <s v="Out"/>
    <m/>
    <m/>
    <s v="Agent Ended"/>
    <x v="5"/>
    <s v="Resolved"/>
  </r>
  <r>
    <s v="Call"/>
    <s v="voice"/>
    <d v="2026-01-27T00:00:00"/>
    <s v="2026-01-27 17:57:04"/>
    <s v="2026-01-27 18:00:23"/>
    <s v="SUR"/>
    <n v="17"/>
    <s v="0980617789"/>
    <s v="SYNNEX"/>
    <s v="Out"/>
    <m/>
    <m/>
    <s v="Agent Ended"/>
    <x v="7"/>
    <s v="Resolved"/>
  </r>
  <r>
    <s v="Call"/>
    <s v="voice"/>
    <d v="2026-01-27T00:00:00"/>
    <s v="2026-01-27 17:10:56"/>
    <s v="2026-01-27 17:16:10"/>
    <s v="SUR"/>
    <n v="17"/>
    <s v="0902151559"/>
    <s v="SYNNEX"/>
    <s v="Out"/>
    <m/>
    <m/>
    <s v="Customer Ended"/>
    <x v="7"/>
    <s v="Resolved"/>
  </r>
  <r>
    <s v="Call"/>
    <s v="voice"/>
    <d v="2026-01-27T00:00:00"/>
    <s v="2026-01-27 18:08:59"/>
    <s v="2026-01-27 18:11:23"/>
    <s v="SUR"/>
    <n v="18"/>
    <s v="0424866399"/>
    <s v="SYNNEX"/>
    <s v="Out"/>
    <m/>
    <m/>
    <s v="Agent Ended"/>
    <x v="4"/>
    <s v="Resolved"/>
  </r>
  <r>
    <s v="Call"/>
    <s v="voice"/>
    <d v="2026-01-27T00:00:00"/>
    <s v="2026-01-27 18:33:16"/>
    <s v="2026-01-27 18:37:04"/>
    <s v="SUR"/>
    <n v="18"/>
    <s v="0983330985"/>
    <s v="SYNNEX"/>
    <s v="Out"/>
    <m/>
    <m/>
    <s v="Agent Ended"/>
    <x v="3"/>
    <s v="Resolved"/>
  </r>
  <r>
    <s v="Call"/>
    <s v="voice"/>
    <d v="2026-01-27T00:00:00"/>
    <s v="2026-01-27 19:02:11"/>
    <s v="2026-01-27 19:04:33"/>
    <s v="SUR"/>
    <n v="19"/>
    <s v="0424866399"/>
    <s v="SYNNEX"/>
    <s v="Out"/>
    <m/>
    <m/>
    <s v="Agent Ended"/>
    <x v="4"/>
    <s v="Resolved"/>
  </r>
  <r>
    <s v="Call"/>
    <s v="voice"/>
    <d v="2026-01-27T00:00:00"/>
    <s v="2026-01-27 19:00:54"/>
    <s v="2026-01-27 19:09:00"/>
    <s v="SUR"/>
    <n v="19"/>
    <s v="0902130838"/>
    <s v="SYNNEX"/>
    <s v="Out"/>
    <m/>
    <m/>
    <s v="Agent Ended"/>
    <x v="5"/>
    <s v="Resolved"/>
  </r>
  <r>
    <s v="Call"/>
    <s v="voice"/>
    <d v="2026-01-27T00:00:00"/>
    <s v="2026-01-27 20:34:28"/>
    <s v="2026-01-27 20:42:39"/>
    <s v="SUR"/>
    <n v="20"/>
    <s v="0909210232"/>
    <s v="SYNNEX"/>
    <s v="Out"/>
    <m/>
    <m/>
    <s v="Agent Ended"/>
    <x v="3"/>
    <s v="Resolved"/>
  </r>
  <r>
    <s v="Call"/>
    <s v="voice"/>
    <d v="2026-01-27T00:00:00"/>
    <s v="2026-01-27 20:29:24"/>
    <s v="2026-01-27 20:32:27"/>
    <s v="SUR"/>
    <n v="20"/>
    <s v="0973975152"/>
    <s v="SYNNEX"/>
    <s v="Out"/>
    <m/>
    <m/>
    <s v="Agent Ended"/>
    <x v="3"/>
    <s v="Resolved"/>
  </r>
  <r>
    <s v="Call"/>
    <s v="voice"/>
    <d v="2026-01-28T00:00:00"/>
    <s v="2026-01-28 13:02:12"/>
    <s v="2026-01-28 13:04:59"/>
    <s v="SUR"/>
    <n v="13"/>
    <s v="0287729016"/>
    <s v="SYNNEX"/>
    <s v="Out"/>
    <m/>
    <m/>
    <s v="Agent Ended"/>
    <x v="6"/>
    <s v="Resolved"/>
  </r>
  <r>
    <s v="Call"/>
    <s v="voice"/>
    <d v="2026-01-28T00:00:00"/>
    <s v="2026-01-28 13:49:04"/>
    <s v="2026-01-28 13:51:45"/>
    <s v="SUR"/>
    <n v="13"/>
    <s v="0921942789"/>
    <s v="SYNNEX"/>
    <s v="Out"/>
    <m/>
    <m/>
    <s v="Agent Ended"/>
    <x v="2"/>
    <s v="Resolved"/>
  </r>
  <r>
    <s v="Call"/>
    <s v="voice"/>
    <d v="2026-01-28T00:00:00"/>
    <s v="2026-01-28 13:51:58"/>
    <s v="2026-01-28 13:55:31"/>
    <s v="SUR"/>
    <n v="13"/>
    <s v="0977019652"/>
    <s v="SYNNEX"/>
    <s v="Out"/>
    <m/>
    <m/>
    <s v="Customer Ended"/>
    <x v="2"/>
    <s v="Resolved"/>
  </r>
  <r>
    <s v="Call"/>
    <s v="voice"/>
    <d v="2026-01-28T00:00:00"/>
    <s v="2026-01-28 14:57:17"/>
    <s v="2026-01-28 15:00:05"/>
    <s v="SUR"/>
    <n v="14"/>
    <s v="0919907035"/>
    <s v="SYNNEX"/>
    <s v="Out"/>
    <m/>
    <m/>
    <s v="Agent Ended"/>
    <x v="2"/>
    <s v="Resolved"/>
  </r>
  <r>
    <s v="Call"/>
    <s v="voice"/>
    <d v="2026-01-28T00:00:00"/>
    <s v="2026-01-28 14:53:52"/>
    <s v="2026-01-28 14:57:11"/>
    <s v="SUR"/>
    <n v="14"/>
    <s v="0922549029"/>
    <s v="SYNNEX"/>
    <s v="Out"/>
    <m/>
    <m/>
    <s v="Agent Ended"/>
    <x v="2"/>
    <s v="Resolved"/>
  </r>
  <r>
    <s v="Call"/>
    <s v="voice"/>
    <d v="2026-01-28T00:00:00"/>
    <s v="2026-01-28 14:15:21"/>
    <s v="2026-01-28 14:19:26"/>
    <s v="SUR"/>
    <n v="14"/>
    <s v="0926532999"/>
    <s v="SYNNEX"/>
    <s v="Out"/>
    <m/>
    <m/>
    <s v="Agent Ended"/>
    <x v="7"/>
    <s v="Resolved"/>
  </r>
  <r>
    <s v="Call"/>
    <s v="voice"/>
    <d v="2026-01-28T00:00:00"/>
    <s v="2026-01-28 16:42:45"/>
    <s v="2026-01-28 16:45:05"/>
    <s v="SUR"/>
    <n v="16"/>
    <s v="0287729016"/>
    <s v="SYNNEX"/>
    <s v="Out"/>
    <m/>
    <m/>
    <s v="Agent Ended"/>
    <x v="4"/>
    <s v="Resolved"/>
  </r>
  <r>
    <s v="Call"/>
    <s v="voice"/>
    <d v="2026-01-28T00:00:00"/>
    <s v="2026-01-28 16:58:24"/>
    <s v="2026-01-28 17:02:13"/>
    <s v="SUR"/>
    <n v="16"/>
    <s v="0906487346"/>
    <s v="SYNNEX"/>
    <s v="Out"/>
    <m/>
    <m/>
    <s v="Agent Ended"/>
    <x v="2"/>
    <s v="Resolved"/>
  </r>
  <r>
    <s v="Call"/>
    <s v="voice"/>
    <d v="2026-01-28T00:00:00"/>
    <s v="2026-01-28 16:41:41"/>
    <s v="2026-01-28 16:45:05"/>
    <s v="SUR"/>
    <n v="16"/>
    <s v="0989987525"/>
    <s v="SYNNEX"/>
    <s v="Out"/>
    <m/>
    <m/>
    <s v="Agent Ended"/>
    <x v="5"/>
    <s v="Resolved"/>
  </r>
  <r>
    <s v="Call"/>
    <s v="voice"/>
    <d v="2026-01-28T00:00:00"/>
    <s v="2026-01-28 16:48:23"/>
    <s v="2026-01-28 16:53:24"/>
    <s v="SUR"/>
    <n v="16"/>
    <s v="0426760268"/>
    <s v="SYNNEX"/>
    <s v="Out"/>
    <m/>
    <m/>
    <s v="Customer Ended"/>
    <x v="6"/>
    <s v="Resolved"/>
  </r>
  <r>
    <s v="Call"/>
    <s v="voice"/>
    <d v="2026-01-28T00:00:00"/>
    <s v="2026-01-28 17:24:06"/>
    <s v="2026-01-28 17:28:17"/>
    <s v="SUR"/>
    <n v="17"/>
    <s v="055340034"/>
    <s v="SYNNEX"/>
    <s v="Out"/>
    <m/>
    <m/>
    <s v="Agent Ended"/>
    <x v="7"/>
    <s v="Resolved"/>
  </r>
  <r>
    <s v="Call"/>
    <s v="voice"/>
    <d v="2026-01-28T00:00:00"/>
    <s v="2026-01-28 17:54:37"/>
    <s v="2026-01-28 18:03:02"/>
    <s v="SUR"/>
    <n v="17"/>
    <s v="0908808606"/>
    <s v="SYNNEX"/>
    <s v="Out"/>
    <m/>
    <m/>
    <s v="Agent Ended"/>
    <x v="7"/>
    <s v="Resolved"/>
  </r>
  <r>
    <s v="Call"/>
    <s v="voice"/>
    <d v="2026-01-28T00:00:00"/>
    <s v="2026-01-28 17:21:55"/>
    <s v="2026-01-28 17:25:36"/>
    <s v="SUR"/>
    <n v="17"/>
    <s v="0915169396"/>
    <s v="SYNNEX"/>
    <s v="Out"/>
    <m/>
    <m/>
    <s v="Agent Ended"/>
    <x v="5"/>
    <s v="Resolved"/>
  </r>
  <r>
    <s v="Call"/>
    <s v="voice"/>
    <d v="2026-01-28T00:00:00"/>
    <s v="2026-01-28 17:27:08"/>
    <s v="2026-01-28 17:34:11"/>
    <s v="SUR"/>
    <n v="17"/>
    <s v="0955051815"/>
    <s v="SYNNEX"/>
    <s v="Out"/>
    <m/>
    <m/>
    <s v="Agent Ended"/>
    <x v="4"/>
    <s v="Resolved"/>
  </r>
  <r>
    <s v="Call"/>
    <s v="voice"/>
    <d v="2026-01-28T00:00:00"/>
    <s v="2026-01-28 18:09:27"/>
    <s v="2026-01-28 18:12:00"/>
    <s v="SUR"/>
    <n v="18"/>
    <s v="062924275"/>
    <s v="SYNNEX"/>
    <s v="Out"/>
    <m/>
    <m/>
    <s v="Agent Ended"/>
    <x v="4"/>
    <s v="Resolved"/>
  </r>
  <r>
    <s v="Call"/>
    <s v="voice"/>
    <d v="2026-01-28T00:00:00"/>
    <s v="2026-01-28 18:31:31"/>
    <s v="2026-01-28 18:33:17"/>
    <s v="SUR"/>
    <n v="18"/>
    <s v="0935631720"/>
    <s v="SYNNEX"/>
    <s v="Out"/>
    <m/>
    <m/>
    <s v="Agent Ended"/>
    <x v="2"/>
    <s v="Resolved"/>
  </r>
  <r>
    <s v="Call"/>
    <s v="voice"/>
    <d v="2026-01-28T00:00:00"/>
    <s v="2026-01-28 18:39:04"/>
    <s v="2026-01-28 18:41:38"/>
    <s v="SUR"/>
    <n v="18"/>
    <s v="0958135511"/>
    <s v="SYNNEX"/>
    <s v="Out"/>
    <m/>
    <m/>
    <s v="Agent Ended"/>
    <x v="2"/>
    <s v="Resolved"/>
  </r>
  <r>
    <s v="Call"/>
    <s v="voice"/>
    <d v="2026-01-28T00:00:00"/>
    <s v="2026-01-28 19:07:34"/>
    <s v="2026-01-28 19:15:45"/>
    <s v="SUR"/>
    <n v="19"/>
    <s v="0919186437"/>
    <s v="SYNNEX"/>
    <s v="Out"/>
    <m/>
    <m/>
    <s v="Agent Ended"/>
    <x v="5"/>
    <s v="Resolved"/>
  </r>
  <r>
    <s v="Call"/>
    <s v="voice"/>
    <d v="2026-01-29T00:00:00"/>
    <s v="2026-01-29 12:45:13"/>
    <s v="2026-01-29 12:49:12"/>
    <s v="SUR"/>
    <n v="12"/>
    <s v="0424513979"/>
    <s v="SYNNEX"/>
    <s v="Out"/>
    <m/>
    <m/>
    <s v="Agent Ended"/>
    <x v="7"/>
    <s v="Resolved"/>
  </r>
  <r>
    <s v="Call"/>
    <s v="voice"/>
    <d v="2026-01-29T00:00:00"/>
    <s v="2026-01-29 12:18:46"/>
    <s v="2026-01-29 12:24:10"/>
    <s v="SUR"/>
    <n v="12"/>
    <s v="062902237"/>
    <s v="SYNNEX"/>
    <s v="Out"/>
    <m/>
    <m/>
    <s v="Customer Ended"/>
    <x v="6"/>
    <s v="Resolved"/>
  </r>
  <r>
    <s v="Call"/>
    <s v="voice"/>
    <d v="2026-01-29T00:00:00"/>
    <s v="2026-01-29 13:30:20"/>
    <s v="2026-01-29 13:33:53"/>
    <s v="SUR"/>
    <n v="13"/>
    <s v="073755335"/>
    <s v="SYNNEX"/>
    <s v="Out"/>
    <m/>
    <m/>
    <s v="Agent Ended"/>
    <x v="6"/>
    <s v="Resolved"/>
  </r>
  <r>
    <s v="Call"/>
    <s v="voice"/>
    <d v="2026-01-29T00:00:00"/>
    <s v="2026-01-29 13:00:36"/>
    <s v="2026-01-29 13:04:12"/>
    <s v="SUR"/>
    <n v="13"/>
    <s v="0926532999"/>
    <s v="SYNNEX"/>
    <s v="Out"/>
    <m/>
    <m/>
    <s v="Agent Ended"/>
    <x v="6"/>
    <s v="Resolved"/>
  </r>
  <r>
    <s v="Call"/>
    <s v="voice"/>
    <d v="2026-01-29T00:00:00"/>
    <s v="2026-01-29 14:20:57"/>
    <s v="2026-01-29 14:25:04"/>
    <s v="SUR"/>
    <n v="14"/>
    <s v="0222555775"/>
    <s v="SYNNEX"/>
    <s v="Out"/>
    <m/>
    <m/>
    <s v="Agent Ended"/>
    <x v="7"/>
    <s v="Resolved"/>
  </r>
  <r>
    <s v="Call"/>
    <s v="voice"/>
    <d v="2026-01-29T00:00:00"/>
    <s v="2026-01-29 14:55:24"/>
    <s v="2026-01-29 15:01:02"/>
    <s v="SUR"/>
    <n v="14"/>
    <s v="0902251137"/>
    <s v="SYNNEX"/>
    <s v="Out"/>
    <m/>
    <m/>
    <s v="Agent Ended"/>
    <x v="2"/>
    <s v="Resolved"/>
  </r>
  <r>
    <s v="Call"/>
    <s v="voice"/>
    <d v="2026-01-29T00:00:00"/>
    <s v="2026-01-29 14:48:16"/>
    <s v="2026-01-29 14:50:09"/>
    <s v="SUR"/>
    <n v="14"/>
    <s v="0937869056"/>
    <s v="SYNNEX"/>
    <s v="Out"/>
    <m/>
    <m/>
    <s v="Agent Ended"/>
    <x v="2"/>
    <s v="Resolved"/>
  </r>
  <r>
    <s v="Call"/>
    <s v="voice"/>
    <d v="2026-01-29T00:00:00"/>
    <s v="2026-01-29 14:07:36"/>
    <s v="2026-01-29 14:09:50"/>
    <s v="SUR"/>
    <n v="14"/>
    <s v="0986303833"/>
    <s v="SYNNEX"/>
    <s v="Out"/>
    <m/>
    <m/>
    <s v="Agent Ended"/>
    <x v="2"/>
    <s v="Resolved"/>
  </r>
  <r>
    <s v="Call"/>
    <s v="voice"/>
    <d v="2026-01-29T00:00:00"/>
    <s v="2026-01-29 14:01:42"/>
    <s v="2026-01-29 14:09:39"/>
    <s v="SUR"/>
    <n v="14"/>
    <s v="0423100278"/>
    <s v="SYNNEX"/>
    <s v="Out"/>
    <m/>
    <m/>
    <s v="Customer Ended"/>
    <x v="7"/>
    <s v="Resolved"/>
  </r>
  <r>
    <s v="Call"/>
    <s v="voice"/>
    <d v="2026-01-29T00:00:00"/>
    <s v="2026-01-29 15:17:55"/>
    <s v="2026-01-29 15:21:04"/>
    <s v="SUR"/>
    <n v="15"/>
    <s v="0222555775"/>
    <s v="SYNNEX"/>
    <s v="Out"/>
    <m/>
    <m/>
    <s v="Agent Ended"/>
    <x v="7"/>
    <s v="Resolved"/>
  </r>
  <r>
    <s v="Call"/>
    <s v="voice"/>
    <d v="2026-01-29T00:00:00"/>
    <s v="2026-01-29 15:51:02"/>
    <s v="2026-01-29 15:52:00"/>
    <s v="SUR"/>
    <n v="15"/>
    <s v="0287729016"/>
    <s v="SYNNEX"/>
    <s v="Out"/>
    <m/>
    <m/>
    <s v="Agent Ended"/>
    <x v="4"/>
    <s v="Resolved"/>
  </r>
  <r>
    <s v="Call"/>
    <s v="voice"/>
    <d v="2026-01-29T00:00:00"/>
    <s v="2026-01-29 15:52:39"/>
    <s v="2026-01-29 15:59:25"/>
    <s v="SUR"/>
    <n v="15"/>
    <s v="037596252"/>
    <s v="SYNNEX"/>
    <s v="Out"/>
    <m/>
    <m/>
    <s v="Agent Ended"/>
    <x v="5"/>
    <s v="Resolved"/>
  </r>
  <r>
    <s v="Call"/>
    <s v="voice"/>
    <d v="2026-01-29T00:00:00"/>
    <s v="2026-01-29 15:11:55"/>
    <s v="2026-01-29 15:16:54"/>
    <s v="SUR"/>
    <n v="15"/>
    <s v="0423389933"/>
    <s v="SYNNEX"/>
    <s v="Out"/>
    <m/>
    <m/>
    <s v="Agent Ended"/>
    <x v="6"/>
    <s v="Resolved"/>
  </r>
  <r>
    <s v="Call"/>
    <s v="voice"/>
    <d v="2026-01-29T00:00:00"/>
    <s v="2026-01-29 15:25:39"/>
    <s v="2026-01-29 15:40:50"/>
    <s v="SUR"/>
    <n v="15"/>
    <s v="087239323"/>
    <s v="SYNNEX"/>
    <s v="Out"/>
    <m/>
    <m/>
    <s v="Agent Ended"/>
    <x v="4"/>
    <s v="Resolved"/>
  </r>
  <r>
    <s v="Call"/>
    <s v="voice"/>
    <d v="2026-01-29T00:00:00"/>
    <s v="2026-01-29 16:58:52"/>
    <s v="2026-01-29 17:03:34"/>
    <s v="SUR"/>
    <n v="16"/>
    <s v="0226717709"/>
    <s v="SYNNEX"/>
    <s v="Out"/>
    <m/>
    <m/>
    <s v="Agent Ended"/>
    <x v="7"/>
    <s v="Resolved"/>
  </r>
  <r>
    <s v="Call"/>
    <s v="voice"/>
    <d v="2026-01-29T00:00:00"/>
    <s v="2026-01-29 16:38:49"/>
    <s v="2026-01-29 16:43:16"/>
    <s v="SUR"/>
    <n v="16"/>
    <s v="034511939"/>
    <s v="SYNNEX"/>
    <s v="Out"/>
    <m/>
    <m/>
    <s v="Agent Ended"/>
    <x v="7"/>
    <s v="Resolved"/>
  </r>
  <r>
    <s v="Call"/>
    <s v="voice"/>
    <d v="2026-01-29T00:00:00"/>
    <s v="2026-01-29 16:11:35"/>
    <s v="2026-01-29 16:14:09"/>
    <s v="SUR"/>
    <n v="16"/>
    <s v="037596252"/>
    <s v="SYNNEX"/>
    <s v="Out"/>
    <m/>
    <m/>
    <s v="Agent Ended"/>
    <x v="5"/>
    <s v="Resolved"/>
  </r>
  <r>
    <s v="Call"/>
    <s v="voice"/>
    <d v="2026-01-29T00:00:00"/>
    <s v="2026-01-29 16:21:45"/>
    <s v="2026-01-29 16:24:19"/>
    <s v="SUR"/>
    <n v="16"/>
    <s v="0423100278"/>
    <s v="SYNNEX"/>
    <s v="Out"/>
    <m/>
    <m/>
    <s v="Agent Ended"/>
    <x v="7"/>
    <s v="Resolved"/>
  </r>
  <r>
    <s v="Call"/>
    <s v="voice"/>
    <d v="2026-01-29T00:00:00"/>
    <s v="2026-01-29 16:00:48"/>
    <s v="2026-01-29 16:02:38"/>
    <s v="SUR"/>
    <n v="16"/>
    <s v="087239323"/>
    <s v="SYNNEX"/>
    <s v="Out"/>
    <m/>
    <m/>
    <s v="Agent Ended"/>
    <x v="4"/>
    <s v="Resolved"/>
  </r>
  <r>
    <s v="Call"/>
    <s v="voice"/>
    <d v="2026-01-29T00:00:00"/>
    <s v="2026-01-29 17:52:34"/>
    <s v="2026-01-29 17:56:13"/>
    <s v="SUR"/>
    <n v="17"/>
    <s v="047688666"/>
    <s v="SYNNEX"/>
    <s v="Out"/>
    <m/>
    <m/>
    <s v="Agent Ended"/>
    <x v="7"/>
    <s v="Resolved"/>
  </r>
  <r>
    <s v="Call"/>
    <s v="voice"/>
    <d v="2026-01-29T00:00:00"/>
    <s v="2026-01-29 18:55:25"/>
    <s v="2026-01-29 18:57:24"/>
    <s v="SUR"/>
    <n v="18"/>
    <s v="087239323"/>
    <s v="SYNNEX"/>
    <s v="Out"/>
    <m/>
    <m/>
    <s v="Agent Ended"/>
    <x v="4"/>
    <s v="Resolved"/>
  </r>
  <r>
    <s v="Call"/>
    <s v="voice"/>
    <d v="2026-01-29T00:00:00"/>
    <s v="2026-01-29 20:43:42"/>
    <s v="2026-01-29 20:46:23"/>
    <s v="SUR"/>
    <n v="20"/>
    <s v="0222555775"/>
    <s v="SYNNEX"/>
    <s v="Out"/>
    <m/>
    <m/>
    <s v="Agent Ended"/>
    <x v="5"/>
    <s v="Resolved"/>
  </r>
  <r>
    <s v="Call"/>
    <s v="voice"/>
    <d v="2026-01-29T00:00:00"/>
    <s v="2026-01-29 20:57:09"/>
    <s v="2026-01-29 21:00:52"/>
    <s v="SUR"/>
    <n v="20"/>
    <s v="0222555775"/>
    <s v="SYNNEX"/>
    <s v="Out"/>
    <m/>
    <m/>
    <s v="Agent Ended"/>
    <x v="5"/>
    <s v="Resolved"/>
  </r>
  <r>
    <s v="Call"/>
    <s v="voice"/>
    <d v="2026-01-29T00:00:00"/>
    <s v="2026-01-29 20:05:39"/>
    <s v="2026-01-29 20:08:51"/>
    <s v="SUR"/>
    <n v="20"/>
    <s v="0422851314"/>
    <s v="SYNNEX"/>
    <s v="Out"/>
    <m/>
    <m/>
    <s v="Agent Ended"/>
    <x v="4"/>
    <s v="Resolved"/>
  </r>
  <r>
    <s v="Call"/>
    <s v="voice"/>
    <d v="2026-01-30T00:00:00"/>
    <s v="2026-01-30 12:21:10"/>
    <s v="2026-01-30 12:24:13"/>
    <s v="SUR"/>
    <n v="12"/>
    <s v="0222555775"/>
    <s v="SYNNEX"/>
    <s v="Out"/>
    <m/>
    <m/>
    <s v="Agent Ended"/>
    <x v="0"/>
    <s v="Resolved"/>
  </r>
  <r>
    <s v="Call"/>
    <s v="voice"/>
    <d v="2026-01-30T00:00:00"/>
    <s v="2026-01-30 12:22:51"/>
    <s v="2026-01-30 12:26:26"/>
    <s v="SUR"/>
    <n v="12"/>
    <s v="0926532999"/>
    <s v="SYNNEX"/>
    <s v="Out"/>
    <m/>
    <m/>
    <s v="Agent Ended"/>
    <x v="6"/>
    <s v="Resolved"/>
  </r>
  <r>
    <s v="Call"/>
    <s v="voice"/>
    <d v="2026-01-30T00:00:00"/>
    <s v="2026-01-30 14:11:22"/>
    <s v="2026-01-30 14:16:47"/>
    <s v="SUR"/>
    <n v="14"/>
    <s v="034268898"/>
    <s v="SYNNEX"/>
    <s v="Out"/>
    <m/>
    <m/>
    <s v="Agent Ended"/>
    <x v="2"/>
    <s v="Resolved"/>
  </r>
  <r>
    <s v="Call"/>
    <s v="voice"/>
    <d v="2026-01-30T00:00:00"/>
    <s v="2026-01-30 14:44:59"/>
    <s v="2026-01-30 14:48:30"/>
    <s v="SUR"/>
    <n v="14"/>
    <s v="0970513981"/>
    <s v="SYNNEX"/>
    <s v="Out"/>
    <m/>
    <m/>
    <s v="Agent Ended"/>
    <x v="2"/>
    <s v="Resolved"/>
  </r>
  <r>
    <s v="Call"/>
    <s v="voice"/>
    <d v="2026-01-30T00:00:00"/>
    <s v="2026-01-30 15:14:45"/>
    <s v="2026-01-30 15:18:36"/>
    <s v="SUR"/>
    <n v="15"/>
    <s v="0986989591"/>
    <s v="SYNNEX"/>
    <s v="Out"/>
    <m/>
    <m/>
    <s v="Agent Ended"/>
    <x v="0"/>
    <s v="Resolved"/>
  </r>
  <r>
    <s v="Call"/>
    <s v="voice"/>
    <d v="2026-01-30T00:00:00"/>
    <s v="2026-01-30 15:03:54"/>
    <s v="2026-01-30 15:09:27"/>
    <s v="SUR"/>
    <n v="15"/>
    <s v="0986989591"/>
    <s v="SYNNEX"/>
    <s v="Out"/>
    <m/>
    <m/>
    <s v="Agent Ended"/>
    <x v="0"/>
    <s v="Resolved"/>
  </r>
  <r>
    <s v="Call"/>
    <s v="voice"/>
    <d v="2026-01-30T00:00:00"/>
    <s v="2026-01-30 16:40:11"/>
    <s v="2026-01-30 16:41:23"/>
    <s v="SUR"/>
    <n v="16"/>
    <s v="0909642494"/>
    <s v="SYNNEX"/>
    <s v="Out"/>
    <m/>
    <m/>
    <s v="Customer Ended"/>
    <x v="2"/>
    <s v="Resolved"/>
  </r>
  <r>
    <s v="Call"/>
    <s v="voice"/>
    <d v="2026-01-30T00:00:00"/>
    <s v="2026-01-30 17:07:40"/>
    <s v="2026-01-30 17:15:48"/>
    <s v="SOLUTO"/>
    <n v="17"/>
    <s v="0923555433"/>
    <s v="CHT"/>
    <s v="Out"/>
    <m/>
    <m/>
    <s v="Agent Ended"/>
    <x v="6"/>
    <s v="Resolved"/>
  </r>
  <r>
    <s v="Call"/>
    <s v="voice"/>
    <d v="2026-01-30T00:00:00"/>
    <s v="2026-01-30 17:04:55"/>
    <s v="2026-01-30 17:07:33"/>
    <s v="SOLUTO"/>
    <n v="17"/>
    <s v="0923555433"/>
    <s v="CHT"/>
    <s v="Out"/>
    <m/>
    <m/>
    <s v="Customer Ended"/>
    <x v="6"/>
    <s v="Resolved"/>
  </r>
  <r>
    <s v="Call"/>
    <s v="voice"/>
    <d v="2026-01-30T00:00:00"/>
    <s v="2026-01-30 18:15:47"/>
    <s v="2026-01-30 18:20:18"/>
    <s v="SUR"/>
    <n v="18"/>
    <s v="0971288997"/>
    <s v="SYNNEX"/>
    <s v="Out"/>
    <m/>
    <m/>
    <s v="Agent Ended"/>
    <x v="2"/>
    <s v="Resolved"/>
  </r>
  <r>
    <s v="Call"/>
    <s v="voice"/>
    <d v="2026-01-30T00:00:00"/>
    <s v="2026-01-30 18:53:57"/>
    <s v="2026-01-30 18:56:28"/>
    <s v="SUR"/>
    <n v="18"/>
    <s v="0978916570"/>
    <s v="SYNNEX"/>
    <s v="Out"/>
    <m/>
    <m/>
    <s v="Customer Ended"/>
    <x v="2"/>
    <s v="Resolved"/>
  </r>
  <r>
    <s v="Call"/>
    <s v="voice"/>
    <d v="2026-01-30T00:00:00"/>
    <s v="2026-01-30 20:34:26"/>
    <s v="2026-01-30 20:38:28"/>
    <s v="SUR"/>
    <n v="20"/>
    <s v="0908169556"/>
    <s v="SYNNEX"/>
    <s v="Out"/>
    <m/>
    <m/>
    <s v="Agent Ended"/>
    <x v="4"/>
    <s v="Resolved"/>
  </r>
  <r>
    <s v="Call"/>
    <s v="data"/>
    <d v="2026-01-16T00:00:00"/>
    <s v="2026-01-16 23:59:40"/>
    <s v="2026-01-17 00:04:10"/>
    <s v="SOLUTO"/>
    <n v="23"/>
    <s v="0912700916"/>
    <s v="SYNNEX"/>
    <s v="Out"/>
    <m/>
    <m/>
    <s v="Agent Ended"/>
    <x v="4"/>
    <m/>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37">
  <r>
    <s v="Call"/>
    <s v="IVR_SUR-Retail &amp; Sales support"/>
    <d v="2026-01-02T00:00:00"/>
    <s v="2026-01-02 12:10:25"/>
    <s v="2026-01-02 12:23:19"/>
    <x v="0"/>
    <x v="0"/>
    <n v="12"/>
    <s v="0915169396"/>
    <s v="SYNNEX"/>
    <s v="In"/>
    <m/>
    <m/>
    <s v="Agent Ended"/>
    <s v="alex.chen"/>
    <s v="CALLBACK"/>
  </r>
  <r>
    <s v="Call"/>
    <s v="IVR_SUR-Retail &amp; Sales support"/>
    <d v="2026-01-02T00:00:00"/>
    <s v="2026-01-02 12:03:21"/>
    <s v="2026-01-02 12:11:29"/>
    <x v="0"/>
    <x v="0"/>
    <n v="12"/>
    <s v="0971288997"/>
    <s v="SYNNEX"/>
    <s v="In"/>
    <m/>
    <m/>
    <s v="Customer Ended"/>
    <s v="molly.song"/>
    <s v="CALLBACK"/>
  </r>
  <r>
    <s v="Call"/>
    <s v="IVR_SUR-Claim Service Support"/>
    <d v="2026-01-02T00:00:00"/>
    <s v="2026-01-02 12:45:35"/>
    <s v="2026-01-02 13:01:11"/>
    <x v="0"/>
    <x v="0"/>
    <n v="12"/>
    <s v="0979040034"/>
    <s v="SYNNEX"/>
    <s v="In"/>
    <m/>
    <m/>
    <s v="Customer Ended"/>
    <s v="alex.chen"/>
    <s v="CALLBACK"/>
  </r>
  <r>
    <s v="Call"/>
    <s v="IVR_Soluto"/>
    <d v="2026-01-02T00:00:00"/>
    <s v="2026-01-02 14:37:25"/>
    <s v="2026-01-02 14:47:49"/>
    <x v="0"/>
    <x v="1"/>
    <n v="14"/>
    <s v="033779899"/>
    <s v="CHT_HOME"/>
    <s v="In"/>
    <m/>
    <m/>
    <s v="Customer Ended"/>
    <s v="sherry.lin"/>
    <s v="CALLBACK"/>
  </r>
  <r>
    <s v="Call"/>
    <s v="IVR_SUR-Retail &amp; Sales support"/>
    <d v="2026-01-02T00:00:00"/>
    <s v="2026-01-02 15:27:43"/>
    <s v="2026-01-02 15:37:46"/>
    <x v="0"/>
    <x v="0"/>
    <n v="15"/>
    <s v="0983921908"/>
    <s v="SYNNEX"/>
    <s v="In"/>
    <m/>
    <m/>
    <s v="Customer Ended"/>
    <s v="evan.liu"/>
    <s v="CALLBACK"/>
  </r>
  <r>
    <s v="Call"/>
    <s v="IVR_SUR-Retail &amp; Sales support"/>
    <d v="2026-01-02T00:00:00"/>
    <s v="2026-01-02 18:52:50"/>
    <s v="2026-01-02 19:02:37"/>
    <x v="0"/>
    <x v="0"/>
    <n v="18"/>
    <s v="0915169396"/>
    <s v="SYNNEX"/>
    <s v="In"/>
    <m/>
    <m/>
    <s v="Agent Ended"/>
    <s v="Howard.Chen"/>
    <s v="CALLBACK"/>
  </r>
  <r>
    <s v="Call"/>
    <s v="IVR_SUR-Retail &amp; Sales support"/>
    <d v="2026-01-05T00:00:00"/>
    <s v="2026-01-05 17:52:44"/>
    <s v="2026-01-05 18:02:27"/>
    <x v="1"/>
    <x v="0"/>
    <n v="17"/>
    <s v="077685335"/>
    <s v="SYNNEX"/>
    <s v="In"/>
    <m/>
    <m/>
    <s v="Agent Ended"/>
    <s v="alex.chen"/>
    <s v="CALLBACK"/>
  </r>
  <r>
    <s v="Call"/>
    <s v="IVR_SUR-Claim Service Support"/>
    <d v="2026-01-05T00:00:00"/>
    <s v="2026-01-05 17:51:45"/>
    <s v="2026-01-05 17:59:29"/>
    <x v="1"/>
    <x v="0"/>
    <n v="17"/>
    <s v="066379559"/>
    <s v="SYNNEX"/>
    <s v="In"/>
    <m/>
    <m/>
    <s v="Customer Ended"/>
    <s v="molly.song"/>
    <s v="CALLBACK"/>
  </r>
  <r>
    <s v="Call"/>
    <s v="IVR_HappyTech"/>
    <d v="2026-01-05T00:00:00"/>
    <s v="2026-01-05 20:37:11"/>
    <s v="2026-01-05 21:28:41"/>
    <x v="1"/>
    <x v="1"/>
    <n v="20"/>
    <s v="0933933635"/>
    <s v="CHT"/>
    <s v="In"/>
    <m/>
    <m/>
    <s v="Agent Ended"/>
    <s v="amber.wang"/>
    <s v="CALLBACK"/>
  </r>
  <r>
    <s v="Call"/>
    <s v="IVR_SUR-Retail &amp; Sales support"/>
    <d v="2026-01-07T00:00:00"/>
    <s v="2026-01-07 12:21:26"/>
    <s v="2026-01-07 12:31:29"/>
    <x v="2"/>
    <x v="0"/>
    <n v="12"/>
    <s v="0985110746"/>
    <s v="SYNNEX"/>
    <s v="In"/>
    <m/>
    <m/>
    <s v="Customer Ended"/>
    <s v="JianKai.Ding"/>
    <s v="CALLBACK"/>
  </r>
  <r>
    <s v="Call"/>
    <s v="IVR_SUR-Retail &amp; Sales support"/>
    <d v="2026-01-07T00:00:00"/>
    <s v="2026-01-07 15:41:33"/>
    <s v="2026-01-07 15:49:32"/>
    <x v="2"/>
    <x v="0"/>
    <n v="15"/>
    <s v="0426630798"/>
    <s v="SYNNEX"/>
    <s v="In"/>
    <m/>
    <m/>
    <s v="Customer Ended"/>
    <s v="Howard.Chen"/>
    <s v="CALLBACK"/>
  </r>
  <r>
    <s v="Call"/>
    <s v="IVR_SUR-Retail &amp; Sales support"/>
    <d v="2026-01-07T00:00:00"/>
    <s v="2026-01-07 16:08:12"/>
    <s v="2026-01-07 16:20:24"/>
    <x v="2"/>
    <x v="0"/>
    <n v="16"/>
    <s v="0909626245"/>
    <s v="SYNNEX"/>
    <s v="In"/>
    <m/>
    <m/>
    <s v="Customer Ended"/>
    <s v="amber.wang"/>
    <s v="CALLBACK"/>
  </r>
  <r>
    <s v="Call"/>
    <s v="IVR_HappyTech"/>
    <d v="2026-01-07T00:00:00"/>
    <s v="2026-01-07 17:17:50"/>
    <s v="2026-01-07 17:45:02"/>
    <x v="2"/>
    <x v="1"/>
    <n v="17"/>
    <s v="0923555433"/>
    <s v="CHT"/>
    <s v="In"/>
    <m/>
    <m/>
    <s v="Customer Ended"/>
    <s v="JianKai.Ding"/>
    <s v="CALLBACK"/>
  </r>
  <r>
    <s v="Call"/>
    <s v="IVR_SUR-Claim Service Support"/>
    <d v="2026-01-09T00:00:00"/>
    <s v="2026-01-09 12:34:35"/>
    <s v="2026-01-09 12:41:00"/>
    <x v="0"/>
    <x v="0"/>
    <n v="12"/>
    <s v="055339123"/>
    <s v="SYNNEX"/>
    <s v="In"/>
    <m/>
    <m/>
    <s v="Customer Ended"/>
    <s v="sherry.lin"/>
    <s v="CALLBACK"/>
  </r>
  <r>
    <s v="Call"/>
    <s v="IVR_SUR-Retail &amp; Sales support"/>
    <d v="2026-01-09T00:00:00"/>
    <s v="2026-01-09 17:51:35"/>
    <s v="2026-01-09 18:00:08"/>
    <x v="0"/>
    <x v="0"/>
    <n v="17"/>
    <s v="0422277789"/>
    <s v="SYNNEX"/>
    <s v="In"/>
    <m/>
    <m/>
    <s v="Customer Ended"/>
    <s v="evan.liu"/>
    <s v="CALLBACK"/>
  </r>
  <r>
    <s v="Call"/>
    <s v="IVR_SUR-Retail &amp; Sales support"/>
    <d v="2026-01-09T00:00:00"/>
    <s v="2026-01-09 17:38:06"/>
    <s v="2026-01-09 17:51:45"/>
    <x v="0"/>
    <x v="0"/>
    <n v="17"/>
    <s v="0927858585"/>
    <s v="SYNNEX"/>
    <s v="In"/>
    <m/>
    <m/>
    <s v="Customer Ended"/>
    <s v="Howard.Chen"/>
    <s v="CALLBACK"/>
  </r>
  <r>
    <s v="Call"/>
    <s v="IVR_SUR-Retail &amp; Sales support"/>
    <d v="2026-01-09T00:00:00"/>
    <s v="2026-01-09 19:19:50"/>
    <s v="2026-01-09 19:28:54"/>
    <x v="0"/>
    <x v="0"/>
    <n v="19"/>
    <s v="0988221211"/>
    <s v="SYNNEX"/>
    <s v="In"/>
    <m/>
    <m/>
    <s v="Customer Ended"/>
    <s v="molly.song"/>
    <s v="CALLBACK"/>
  </r>
  <r>
    <s v="Call"/>
    <s v="IVR_SUR-Retail &amp; Sales support"/>
    <d v="2026-01-12T00:00:00"/>
    <s v="2026-01-12 12:23:13"/>
    <s v="2026-01-12 12:32:25"/>
    <x v="1"/>
    <x v="0"/>
    <n v="12"/>
    <s v="0915169396"/>
    <s v="SYNNEX"/>
    <s v="In"/>
    <m/>
    <m/>
    <s v="Customer Ended"/>
    <s v="molly.song"/>
    <s v="CALLBACK"/>
  </r>
  <r>
    <s v="Call"/>
    <s v="IVR_SUR-Claim Service Support"/>
    <d v="2026-01-12T00:00:00"/>
    <s v="2026-01-12 15:52:06"/>
    <s v="2026-01-12 16:02:06"/>
    <x v="1"/>
    <x v="0"/>
    <n v="15"/>
    <s v="0983532787"/>
    <s v="SYNNEX"/>
    <s v="In"/>
    <m/>
    <m/>
    <s v="Customer Ended"/>
    <s v="alex.chen"/>
    <s v="CALLBACK"/>
  </r>
  <r>
    <s v="Call"/>
    <s v="IVR_SUR-Retail &amp; Sales support"/>
    <d v="2026-01-12T00:00:00"/>
    <s v="2026-01-12 17:55:02"/>
    <s v="2026-01-12 18:07:07"/>
    <x v="1"/>
    <x v="0"/>
    <n v="17"/>
    <s v="0962018896"/>
    <s v="SYNNEX"/>
    <s v="In"/>
    <m/>
    <m/>
    <s v="Customer Ended"/>
    <s v="rex.liao"/>
    <s v="CALLBACK"/>
  </r>
  <r>
    <s v="Call"/>
    <s v="IVR_Soluto"/>
    <d v="2026-01-13T00:00:00"/>
    <s v="2026-01-13 11:11:46"/>
    <s v="2026-01-13 11:25:42"/>
    <x v="3"/>
    <x v="1"/>
    <n v="11"/>
    <s v="0921016246"/>
    <s v="CHT_HOME"/>
    <s v="In"/>
    <m/>
    <m/>
    <s v="Customer Ended"/>
    <s v="JianKai.Ding"/>
    <s v="CALLBACK"/>
  </r>
  <r>
    <s v="Call"/>
    <s v="IVR_SUR-Retail &amp; Sales support"/>
    <d v="2026-01-13T00:00:00"/>
    <s v="2026-01-13 12:54:33"/>
    <s v="2026-01-13 13:03:02"/>
    <x v="3"/>
    <x v="0"/>
    <n v="12"/>
    <s v="0976773486"/>
    <s v="SYNNEX"/>
    <s v="In"/>
    <m/>
    <m/>
    <s v="Customer Ended"/>
    <s v="JianKai.Ding"/>
    <s v="CALLBACK"/>
  </r>
  <r>
    <s v="Call"/>
    <s v="IVR_SUR-Retail &amp; Sales support"/>
    <d v="2026-01-13T00:00:00"/>
    <s v="2026-01-13 18:58:23"/>
    <s v="2026-01-13 19:11:38"/>
    <x v="3"/>
    <x v="0"/>
    <n v="18"/>
    <s v="0902109399"/>
    <s v="SYNNEX"/>
    <s v="In"/>
    <m/>
    <m/>
    <s v="Customer Ended"/>
    <s v="molly.song"/>
    <s v="CALLBACK"/>
  </r>
  <r>
    <s v="Call"/>
    <s v="IVR_HappyTech"/>
    <d v="2026-01-13T00:00:00"/>
    <s v="2026-01-13 20:29:52"/>
    <s v="2026-01-13 20:37:32"/>
    <x v="3"/>
    <x v="1"/>
    <n v="20"/>
    <s v="0988514718"/>
    <s v="CHT"/>
    <s v="In"/>
    <m/>
    <m/>
    <s v="Customer Ended"/>
    <s v="evan.liu"/>
    <s v="CALLBACK"/>
  </r>
  <r>
    <s v="Call"/>
    <s v="IVR_SUR-Claim Service Support"/>
    <d v="2026-01-14T00:00:00"/>
    <s v="2026-01-14 18:29:27"/>
    <s v="2026-01-14 18:41:11"/>
    <x v="2"/>
    <x v="0"/>
    <n v="18"/>
    <s v="0923178807"/>
    <s v="SYNNEX"/>
    <s v="In"/>
    <m/>
    <m/>
    <s v="Customer Ended"/>
    <s v="sherry.lin"/>
    <s v="CALLBACK"/>
  </r>
  <r>
    <s v="Call"/>
    <s v="IVR_SUR-Retail &amp; Sales support"/>
    <d v="2026-01-14T00:00:00"/>
    <s v="2026-01-14 20:24:29"/>
    <s v="2026-01-14 20:38:46"/>
    <x v="2"/>
    <x v="0"/>
    <n v="20"/>
    <s v="0968309938"/>
    <s v="SYNNEX"/>
    <s v="In"/>
    <m/>
    <m/>
    <s v="Customer Ended"/>
    <s v="amber.wang"/>
    <s v="CALLBACK"/>
  </r>
  <r>
    <s v="Call"/>
    <s v="In-App Voip Call"/>
    <d v="2026-01-15T00:00:00"/>
    <s v="2026-01-15 02:05:23"/>
    <s v="2026-01-15 03:36:35"/>
    <x v="4"/>
    <x v="1"/>
    <n v="2"/>
    <s v="0937627771"/>
    <s v="SYNNEX"/>
    <s v="In"/>
    <m/>
    <m/>
    <s v="Agent Ended"/>
    <s v="jacky.lee"/>
    <s v="CALLBACK"/>
  </r>
  <r>
    <s v="Call"/>
    <s v="IVR_SUR-Retail &amp; Sales support"/>
    <d v="2026-01-15T00:00:00"/>
    <s v="2026-01-15 13:43:25"/>
    <s v="2026-01-15 13:51:33"/>
    <x v="4"/>
    <x v="0"/>
    <n v="13"/>
    <s v="22392338"/>
    <s v="SYNNEX"/>
    <s v="In"/>
    <m/>
    <m/>
    <s v="Customer Ended"/>
    <s v="sherry.lin"/>
    <s v="CALLBACK"/>
  </r>
  <r>
    <s v="Call"/>
    <s v="IVR_SUR-Retail &amp; Sales support"/>
    <d v="2026-01-15T00:00:00"/>
    <s v="2026-01-15 15:39:43"/>
    <s v="2026-01-15 15:47:52"/>
    <x v="4"/>
    <x v="0"/>
    <n v="15"/>
    <s v="0989538188"/>
    <s v="SYNNEX"/>
    <s v="In"/>
    <m/>
    <m/>
    <s v="Customer Ended"/>
    <s v="molly.song"/>
    <s v="CALLBACK"/>
  </r>
  <r>
    <s v="Call"/>
    <s v="IVR_SUR-Retail &amp; Sales support"/>
    <d v="2026-01-16T00:00:00"/>
    <s v="2026-01-16 16:52:10"/>
    <s v="2026-01-16 16:58:48"/>
    <x v="0"/>
    <x v="0"/>
    <n v="16"/>
    <s v="0908895085"/>
    <s v="SYNNEX"/>
    <s v="In"/>
    <m/>
    <m/>
    <s v="Customer Ended"/>
    <s v="Howard.Chen"/>
    <s v="CALLBACK"/>
  </r>
  <r>
    <s v="Call"/>
    <s v="IVR_SUR-Retail &amp; Sales support"/>
    <d v="2026-01-20T00:00:00"/>
    <s v="2026-01-20 14:16:28"/>
    <s v="2026-01-20 14:25:13"/>
    <x v="3"/>
    <x v="0"/>
    <n v="14"/>
    <s v="034938088"/>
    <s v="SYNNEX"/>
    <s v="In"/>
    <m/>
    <m/>
    <s v="Customer Ended"/>
    <s v="molly.song"/>
    <s v="CALLBACK"/>
  </r>
  <r>
    <s v="Call"/>
    <s v="IVR_SUR-Retail &amp; Sales support"/>
    <d v="2026-01-21T00:00:00"/>
    <s v="2026-01-21 14:12:19"/>
    <s v="2026-01-21 14:17:11"/>
    <x v="2"/>
    <x v="0"/>
    <n v="14"/>
    <s v="062902237"/>
    <s v="SYNNEX"/>
    <s v="In"/>
    <m/>
    <m/>
    <s v="Customer Ended"/>
    <s v="rex.liao"/>
    <s v="CALLBACK"/>
  </r>
  <r>
    <s v="Call"/>
    <s v="IVR_SUR-Retail &amp; Sales support"/>
    <d v="2026-01-22T00:00:00"/>
    <s v="2026-01-22 13:22:36"/>
    <s v="2026-01-22 13:38:54"/>
    <x v="4"/>
    <x v="0"/>
    <n v="13"/>
    <s v="0983657919"/>
    <s v="SYNNEX"/>
    <s v="In"/>
    <m/>
    <m/>
    <s v="Customer Ended"/>
    <s v="JianKai.Ding"/>
    <s v="CALLBACK"/>
  </r>
  <r>
    <s v="Call"/>
    <s v="In-App Voip Call"/>
    <d v="2026-01-23T00:00:00"/>
    <s v="2026-01-23 15:43:51"/>
    <s v="2026-01-23 15:45:21"/>
    <x v="0"/>
    <x v="1"/>
    <n v="15"/>
    <s v="0937627771"/>
    <s v="SYNNEX"/>
    <s v="In"/>
    <m/>
    <m/>
    <s v="Agent Ended"/>
    <s v="alex.chen"/>
    <s v="CALLBACK"/>
  </r>
  <r>
    <s v="Call"/>
    <s v="In-App Voip Call"/>
    <d v="2026-01-23T00:00:00"/>
    <s v="2026-01-23 16:04:15"/>
    <s v="2026-01-23 16:06:03"/>
    <x v="0"/>
    <x v="1"/>
    <n v="16"/>
    <s v="0937627771"/>
    <s v="SYNNEX"/>
    <s v="In"/>
    <m/>
    <m/>
    <s v="Customer Ended"/>
    <s v="alex.chen"/>
    <s v="CALLBACK"/>
  </r>
  <r>
    <s v="Call"/>
    <s v="IVR_HappyTech"/>
    <d v="2026-01-26T00:00:00"/>
    <s v="2026-01-26 09:31:58"/>
    <s v="2026-01-26 09:34:53"/>
    <x v="1"/>
    <x v="1"/>
    <n v="9"/>
    <s v="sip:anonymous@220.128.98.227"/>
    <s v="CHT"/>
    <s v="In"/>
    <m/>
    <m/>
    <s v="Customer Ended"/>
    <s v="rex.liao"/>
    <s v="CALLBACK"/>
  </r>
  <r>
    <s v="Call"/>
    <s v="IVR_SmartPlus"/>
    <d v="2026-01-26T00:00:00"/>
    <s v="2026-01-26 10:44:57"/>
    <s v="2026-01-26 11:27:28"/>
    <x v="1"/>
    <x v="1"/>
    <n v="10"/>
    <s v="0986128655"/>
    <s v="FET"/>
    <s v="In"/>
    <m/>
    <m/>
    <s v="Customer Ended"/>
    <s v="JianKai.Ding"/>
    <s v="CALLBACK"/>
  </r>
  <r>
    <s v="Call"/>
    <s v="IVR_SUR-Retail &amp; Sales support"/>
    <d v="2026-01-26T00:00:00"/>
    <s v="2026-01-26 12:01:04"/>
    <s v="2026-01-26 12:07:01"/>
    <x v="1"/>
    <x v="0"/>
    <n v="12"/>
    <s v="0426630798"/>
    <s v="SYNNEX"/>
    <s v="In"/>
    <m/>
    <m/>
    <s v="Customer Ended"/>
    <s v="molly.song"/>
    <s v="CALLBACK"/>
  </r>
  <r>
    <s v="Call"/>
    <s v="IVR_SUR-Claim Service Support"/>
    <d v="2026-01-27T00:00:00"/>
    <s v="2026-01-27 12:12:11"/>
    <s v="2026-01-27 12:27:12"/>
    <x v="3"/>
    <x v="0"/>
    <n v="12"/>
    <s v="0921211729"/>
    <s v="SYNNEX"/>
    <s v="In"/>
    <m/>
    <m/>
    <s v="Agent Ended"/>
    <s v="rex.liao"/>
    <s v="CALLBACK"/>
  </r>
  <r>
    <s v="Call"/>
    <s v="In-App Voip Call"/>
    <d v="2026-01-27T00:00:00"/>
    <s v="2026-01-27 16:26:48"/>
    <s v="2026-01-27 16:45:41"/>
    <x v="3"/>
    <x v="1"/>
    <n v="16"/>
    <s v="0910181304"/>
    <s v="DEX"/>
    <s v="In"/>
    <m/>
    <m/>
    <s v="Agent Ended"/>
    <s v="amber.wang"/>
    <s v="CALLBACK"/>
  </r>
  <r>
    <s v="Call"/>
    <s v="In-App Voip Call"/>
    <d v="2026-01-29T00:00:00"/>
    <s v="2026-01-29 00:43:15"/>
    <s v="2026-01-29 02:58:48"/>
    <x v="4"/>
    <x v="1"/>
    <n v="0"/>
    <s v="0960117779"/>
    <s v="SYNNEX"/>
    <s v="In"/>
    <m/>
    <m/>
    <s v="Agent Ended"/>
    <s v="jacky.lee"/>
    <s v="CALLBACK"/>
  </r>
  <r>
    <s v="Call"/>
    <s v="IVR_SUR-Retail &amp; Sales support"/>
    <d v="2026-01-29T00:00:00"/>
    <s v="2026-01-29 17:39:23"/>
    <s v="2026-01-29 17:47:13"/>
    <x v="4"/>
    <x v="0"/>
    <n v="17"/>
    <s v="047688666"/>
    <s v="SYNNEX"/>
    <s v="In"/>
    <m/>
    <m/>
    <s v="Customer Ended"/>
    <s v="rex.liao"/>
    <s v="CALLBACK"/>
  </r>
  <r>
    <s v="Call"/>
    <s v="IVR_HappyTech"/>
    <d v="2026-01-30T00:00:00"/>
    <s v="2026-01-30 16:04:06"/>
    <s v="2026-01-30 17:04:45"/>
    <x v="0"/>
    <x v="1"/>
    <n v="16"/>
    <s v="0910968075"/>
    <s v="CHT"/>
    <s v="In"/>
    <m/>
    <m/>
    <s v="Agent Ended"/>
    <s v="JianKai.Ding"/>
    <s v="CALLBACK"/>
  </r>
  <r>
    <s v="Call"/>
    <s v="voice"/>
    <d v="2026-01-02T00:00:00"/>
    <s v="2026-01-02 16:20:16"/>
    <s v="2026-01-02 16:27:17"/>
    <x v="0"/>
    <x v="0"/>
    <n v="16"/>
    <s v="0915169396"/>
    <s v="SYNNEX"/>
    <s v="Out"/>
    <m/>
    <m/>
    <s v="Agent Ended"/>
    <s v="alex.chen"/>
    <s v="CALLBACK"/>
  </r>
  <r>
    <s v="Call"/>
    <s v="voice"/>
    <d v="2026-01-02T00:00:00"/>
    <s v="2026-01-02 16:05:13"/>
    <s v="2026-01-02 16:15:55"/>
    <x v="0"/>
    <x v="0"/>
    <n v="16"/>
    <s v="0915169396"/>
    <s v="SYNNEX"/>
    <s v="Out"/>
    <m/>
    <m/>
    <s v="Customer Ended"/>
    <s v="alex.chen"/>
    <s v="CALLBACK"/>
  </r>
  <r>
    <s v="Call"/>
    <s v="voice"/>
    <d v="2026-01-02T00:00:00"/>
    <s v="2026-01-02 17:04:08"/>
    <s v="2026-01-02 17:15:39"/>
    <x v="0"/>
    <x v="0"/>
    <n v="17"/>
    <s v="0915169396"/>
    <s v="SYNNEX"/>
    <s v="Out"/>
    <m/>
    <m/>
    <s v="Customer Ended"/>
    <s v="alex.chen"/>
    <s v="CALLBACK"/>
  </r>
  <r>
    <s v="Call"/>
    <s v="voice"/>
    <d v="2026-01-05T00:00:00"/>
    <s v="2026-01-05 13:02:31"/>
    <s v="2026-01-05 13:06:32"/>
    <x v="1"/>
    <x v="0"/>
    <n v="13"/>
    <s v="055331234"/>
    <s v="SYNNEX"/>
    <s v="Out"/>
    <m/>
    <m/>
    <s v="Customer Ended"/>
    <s v="alex.chen"/>
    <s v="CALLBACK"/>
  </r>
  <r>
    <s v="Call"/>
    <s v="voice"/>
    <d v="2026-01-05T00:00:00"/>
    <s v="2026-01-05 21:30:15"/>
    <s v="2026-01-05 21:33:45"/>
    <x v="1"/>
    <x v="1"/>
    <n v="21"/>
    <s v="0933933635"/>
    <s v="CHT"/>
    <s v="Out"/>
    <m/>
    <m/>
    <s v="Agent Ended"/>
    <s v="amber.wang"/>
    <s v="CALLBACK"/>
  </r>
  <r>
    <s v="Call"/>
    <s v="voice"/>
    <d v="2026-01-05T00:00:00"/>
    <s v="2026-01-05 21:34:30"/>
    <s v="2026-01-05 21:52:01"/>
    <x v="1"/>
    <x v="1"/>
    <n v="21"/>
    <s v="0933933635"/>
    <s v="CHT"/>
    <s v="Out"/>
    <m/>
    <m/>
    <s v="Agent Ended"/>
    <s v="amber.wang"/>
    <s v="CALLBACK"/>
  </r>
  <r>
    <s v="Call"/>
    <s v="voice"/>
    <d v="2026-01-06T00:00:00"/>
    <s v="2026-01-06 13:25:44"/>
    <s v="2026-01-06 13:30:12"/>
    <x v="3"/>
    <x v="0"/>
    <n v="13"/>
    <s v="0915169396"/>
    <s v="SYNNEX"/>
    <s v="Out"/>
    <m/>
    <m/>
    <s v="Customer Ended"/>
    <s v="alex.chen"/>
    <s v="CALLBACK"/>
  </r>
  <r>
    <s v="Call"/>
    <s v="voice"/>
    <d v="2026-01-06T00:00:00"/>
    <s v="2026-01-06 15:11:17"/>
    <s v="2026-01-06 15:17:31"/>
    <x v="3"/>
    <x v="0"/>
    <n v="15"/>
    <s v="0970722692"/>
    <s v="SYNNEX"/>
    <s v="Out"/>
    <m/>
    <m/>
    <s v="Customer Ended"/>
    <s v="rex.liao"/>
    <s v="CALLBACK"/>
  </r>
  <r>
    <s v="Call"/>
    <s v="voice"/>
    <d v="2026-01-06T00:00:00"/>
    <s v="2026-01-06 16:42:44"/>
    <s v="2026-01-06 16:46:31"/>
    <x v="3"/>
    <x v="0"/>
    <n v="16"/>
    <s v="055373039"/>
    <s v="SYNNEX"/>
    <s v="Out"/>
    <m/>
    <m/>
    <s v="Customer Ended"/>
    <s v="alex.chen"/>
    <s v="CALLBACK"/>
  </r>
  <r>
    <s v="Call"/>
    <s v="voice"/>
    <d v="2026-01-06T00:00:00"/>
    <s v="2026-01-06 16:19:32"/>
    <s v="2026-01-06 16:23:40"/>
    <x v="3"/>
    <x v="0"/>
    <n v="16"/>
    <s v="055373039"/>
    <s v="SYNNEX"/>
    <s v="Out"/>
    <m/>
    <m/>
    <s v="Customer Ended"/>
    <s v="alex.chen"/>
    <s v="CALLBACK"/>
  </r>
  <r>
    <s v="Call"/>
    <s v="voice"/>
    <d v="2026-01-06T00:00:00"/>
    <s v="2026-01-06 17:30:18"/>
    <s v="2026-01-06 17:32:30"/>
    <x v="3"/>
    <x v="0"/>
    <n v="17"/>
    <s v="033249292"/>
    <s v="SYNNEX"/>
    <s v="Out"/>
    <m/>
    <m/>
    <s v="Agent Ended"/>
    <s v="Howard.Chen"/>
    <s v="CALLBACK"/>
  </r>
  <r>
    <s v="Call"/>
    <s v="voice"/>
    <d v="2026-01-06T00:00:00"/>
    <s v="2026-01-06 18:55:43"/>
    <s v="2026-01-06 18:57:15"/>
    <x v="3"/>
    <x v="0"/>
    <n v="18"/>
    <s v="033249292"/>
    <s v="SYNNEX"/>
    <s v="Out"/>
    <m/>
    <m/>
    <s v="Agent Ended"/>
    <s v="Howard.Chen"/>
    <s v="CALLBACK"/>
  </r>
  <r>
    <s v="Call"/>
    <s v="voice"/>
    <d v="2026-01-07T00:00:00"/>
    <s v="2026-01-07 14:01:34"/>
    <s v="2026-01-07 14:08:21"/>
    <x v="2"/>
    <x v="0"/>
    <n v="14"/>
    <s v="0426630798"/>
    <s v="SYNNEX"/>
    <s v="Out"/>
    <m/>
    <m/>
    <s v="Customer Ended"/>
    <s v="rex.liao"/>
    <s v="CALLBACK"/>
  </r>
  <r>
    <s v="Call"/>
    <s v="voice"/>
    <d v="2026-01-07T00:00:00"/>
    <s v="2026-01-07 16:26:12"/>
    <s v="2026-01-07 16:28:38"/>
    <x v="2"/>
    <x v="0"/>
    <n v="16"/>
    <s v="0909626245"/>
    <s v="SYNNEX"/>
    <s v="Out"/>
    <m/>
    <m/>
    <s v="Agent Ended"/>
    <s v="amber.wang"/>
    <s v="CALLBACK"/>
  </r>
  <r>
    <s v="Call"/>
    <s v="voice"/>
    <d v="2026-01-08T00:00:00"/>
    <s v="2026-01-08 13:51:20"/>
    <s v="2026-01-08 13:55:05"/>
    <x v="4"/>
    <x v="0"/>
    <n v="13"/>
    <s v="0426228099"/>
    <s v="SYNNEX"/>
    <s v="Out"/>
    <m/>
    <m/>
    <s v="Customer Ended"/>
    <s v="JianKai.Ding"/>
    <s v="CALLBACK"/>
  </r>
  <r>
    <s v="Call"/>
    <s v="voice"/>
    <d v="2026-01-08T00:00:00"/>
    <s v="2026-01-08 15:04:21"/>
    <s v="2026-01-08 15:11:21"/>
    <x v="4"/>
    <x v="0"/>
    <n v="15"/>
    <s v="0973975152"/>
    <s v="SYNNEX"/>
    <s v="Out"/>
    <m/>
    <m/>
    <s v="Agent Ended"/>
    <s v="rex.liao"/>
    <s v="CALLBACK"/>
  </r>
  <r>
    <s v="Call"/>
    <s v="voice"/>
    <d v="2026-01-09T00:00:00"/>
    <s v="2026-01-09 14:49:55"/>
    <s v="2026-01-09 14:52:15"/>
    <x v="0"/>
    <x v="0"/>
    <n v="14"/>
    <s v="0492323456"/>
    <s v="SYNNEX"/>
    <s v="Out"/>
    <m/>
    <m/>
    <s v="Customer Ended"/>
    <s v="JianKai.Ding"/>
    <s v="CALLBACK"/>
  </r>
  <r>
    <s v="Call"/>
    <s v="voice"/>
    <d v="2026-01-09T00:00:00"/>
    <s v="2026-01-09 17:54:33"/>
    <s v="2026-01-09 17:58:25"/>
    <x v="0"/>
    <x v="0"/>
    <n v="17"/>
    <s v="0927858585"/>
    <s v="SYNNEX"/>
    <s v="Out"/>
    <m/>
    <m/>
    <s v="Agent Ended"/>
    <s v="Howard.Chen"/>
    <s v="CALLBACK"/>
  </r>
  <r>
    <s v="Call"/>
    <s v="voice"/>
    <d v="2026-01-09T00:00:00"/>
    <s v="2026-01-09 18:05:02"/>
    <s v="2026-01-09 18:07:45"/>
    <x v="0"/>
    <x v="0"/>
    <n v="18"/>
    <s v="034808663"/>
    <s v="SYNNEX"/>
    <s v="Out"/>
    <m/>
    <m/>
    <s v="Customer Ended"/>
    <s v="evan.liu"/>
    <s v="CALLBACK"/>
  </r>
  <r>
    <s v="Call"/>
    <s v="voice"/>
    <d v="2026-01-09T00:00:00"/>
    <s v="2026-01-09 19:05:24"/>
    <s v="2026-01-09 19:10:00"/>
    <x v="0"/>
    <x v="0"/>
    <n v="19"/>
    <s v="0966420241"/>
    <s v="SYNNEX"/>
    <s v="Out"/>
    <m/>
    <m/>
    <s v="Customer Ended"/>
    <s v="Howard.Chen"/>
    <s v="CALLBACK"/>
  </r>
  <r>
    <s v="Call"/>
    <s v="voice"/>
    <d v="2026-01-12T00:00:00"/>
    <s v="2026-01-12 12:19:15"/>
    <s v="2026-01-12 12:23:55"/>
    <x v="1"/>
    <x v="0"/>
    <n v="12"/>
    <s v="0424969933"/>
    <s v="SYNNEX"/>
    <s v="Out"/>
    <m/>
    <m/>
    <s v="Customer Ended"/>
    <s v="alex.chen"/>
    <s v="CALLBACK"/>
  </r>
  <r>
    <s v="Call"/>
    <s v="voice"/>
    <d v="2026-01-12T00:00:00"/>
    <s v="2026-01-12 15:39:00"/>
    <s v="2026-01-12 16:05:39"/>
    <x v="1"/>
    <x v="0"/>
    <n v="15"/>
    <s v="0981217859"/>
    <s v="SYNNEX"/>
    <s v="Out"/>
    <m/>
    <m/>
    <s v="Customer Ended"/>
    <s v="molly.song"/>
    <s v="CALLBACK"/>
  </r>
  <r>
    <s v="Call"/>
    <s v="voice"/>
    <d v="2026-01-12T00:00:00"/>
    <s v="2026-01-12 17:48:52"/>
    <s v="2026-01-12 18:02:29"/>
    <x v="1"/>
    <x v="0"/>
    <n v="17"/>
    <s v="0226020033"/>
    <s v="SYNNEX"/>
    <s v="Out"/>
    <m/>
    <m/>
    <s v="Customer Ended"/>
    <s v="alex.chen"/>
    <s v="CALLBACK"/>
  </r>
  <r>
    <s v="Call"/>
    <s v="voice"/>
    <d v="2026-01-13T00:00:00"/>
    <s v="2026-01-13 14:33:43"/>
    <s v="2026-01-13 14:34:40"/>
    <x v="3"/>
    <x v="0"/>
    <n v="14"/>
    <s v="0913482053"/>
    <s v="SYNNEX"/>
    <s v="Out"/>
    <m/>
    <m/>
    <s v="Customer Ended"/>
    <s v="sherry.lin"/>
    <s v="CALLBACK"/>
  </r>
  <r>
    <s v="Call"/>
    <s v="voice"/>
    <d v="2026-01-14T00:00:00"/>
    <s v="2026-01-14 12:34:36"/>
    <s v="2026-01-14 12:37:34"/>
    <x v="2"/>
    <x v="0"/>
    <n v="12"/>
    <s v="0226020033"/>
    <s v="SYNNEX"/>
    <s v="Out"/>
    <m/>
    <m/>
    <s v="Customer Ended"/>
    <s v="rex.liao"/>
    <s v="CALLBACK"/>
  </r>
  <r>
    <s v="Call"/>
    <s v="voice"/>
    <d v="2026-01-14T00:00:00"/>
    <s v="2026-01-14 15:12:09"/>
    <s v="2026-01-14 15:16:17"/>
    <x v="2"/>
    <x v="0"/>
    <n v="15"/>
    <s v="087239323"/>
    <s v="SYNNEX"/>
    <s v="Out"/>
    <m/>
    <m/>
    <s v="Agent Ended"/>
    <s v="Howard.Chen"/>
    <s v="CALLBACK"/>
  </r>
  <r>
    <s v="Call"/>
    <s v="voice"/>
    <d v="2026-01-21T00:00:00"/>
    <s v="2026-01-21 11:25:46"/>
    <s v="2026-01-21 11:29:11"/>
    <x v="2"/>
    <x v="1"/>
    <n v="11"/>
    <s v="0960117779"/>
    <s v="SYNNEX"/>
    <s v="Out"/>
    <m/>
    <m/>
    <s v="Customer Ended"/>
    <s v="rex.liao"/>
    <s v="CALLBACK"/>
  </r>
  <r>
    <s v="Call"/>
    <s v="voice"/>
    <d v="2026-01-21T00:00:00"/>
    <s v="2026-01-21 15:02:56"/>
    <s v="2026-01-21 15:06:23"/>
    <x v="2"/>
    <x v="0"/>
    <n v="15"/>
    <s v="062902237"/>
    <s v="SYNNEX"/>
    <s v="Out"/>
    <m/>
    <m/>
    <s v="Customer Ended"/>
    <s v="rex.liao"/>
    <s v="CALLBACK"/>
  </r>
  <r>
    <s v="Call"/>
    <s v="voice"/>
    <d v="2026-01-21T00:00:00"/>
    <s v="2026-01-21 17:45:56"/>
    <s v="2026-01-21 17:51:13"/>
    <x v="2"/>
    <x v="0"/>
    <n v="17"/>
    <s v="062902237"/>
    <s v="SYNNEX"/>
    <s v="Out"/>
    <m/>
    <m/>
    <s v="Customer Ended"/>
    <s v="rex.liao"/>
    <s v="CALLBACK"/>
  </r>
  <r>
    <s v="Call"/>
    <s v="voice"/>
    <d v="2026-01-21T00:00:00"/>
    <s v="2026-01-21 20:15:48"/>
    <s v="2026-01-21 20:18:41"/>
    <x v="2"/>
    <x v="0"/>
    <n v="20"/>
    <s v="0985400599"/>
    <s v="SYNNEX"/>
    <s v="Out"/>
    <m/>
    <m/>
    <s v="Agent Ended"/>
    <s v="amber.wang"/>
    <s v="CALLBACK"/>
  </r>
  <r>
    <s v="Call"/>
    <s v="voice"/>
    <d v="2026-01-22T00:00:00"/>
    <s v="2026-01-22 13:46:39"/>
    <s v="2026-01-22 13:55:09"/>
    <x v="4"/>
    <x v="0"/>
    <n v="13"/>
    <s v="0983657919"/>
    <s v="SYNNEX"/>
    <s v="Out"/>
    <m/>
    <m/>
    <s v="Customer Ended"/>
    <s v="JianKai.Ding"/>
    <s v="CALLBACK"/>
  </r>
  <r>
    <s v="Call"/>
    <s v="voice"/>
    <d v="2026-01-22T00:00:00"/>
    <s v="2026-01-22 14:30:21"/>
    <s v="2026-01-22 14:33:17"/>
    <x v="4"/>
    <x v="0"/>
    <n v="14"/>
    <s v="062902237"/>
    <s v="SYNNEX"/>
    <s v="Out"/>
    <m/>
    <m/>
    <s v="Customer Ended"/>
    <s v="rex.liao"/>
    <s v="CALLBACK"/>
  </r>
  <r>
    <s v="Call"/>
    <s v="voice"/>
    <d v="2026-01-26T00:00:00"/>
    <s v="2026-01-26 14:30:55"/>
    <s v="2026-01-26 14:32:45"/>
    <x v="1"/>
    <x v="0"/>
    <n v="14"/>
    <s v="034815597"/>
    <s v="SYNNEX"/>
    <s v="Out"/>
    <m/>
    <m/>
    <s v="Customer Ended"/>
    <s v="rex.liao"/>
    <s v="CALLBACK"/>
  </r>
  <r>
    <s v="Call"/>
    <s v="voice"/>
    <d v="2026-01-27T00:00:00"/>
    <s v="2026-01-27 15:13:43"/>
    <s v="2026-01-27 15:16:52"/>
    <x v="3"/>
    <x v="0"/>
    <n v="15"/>
    <s v="0973940168"/>
    <s v="SYNNEX"/>
    <s v="Out"/>
    <m/>
    <m/>
    <s v="Customer Ended"/>
    <s v="rex.liao"/>
    <s v="CALLBACK"/>
  </r>
  <r>
    <s v="Call"/>
    <s v="voice"/>
    <d v="2026-01-28T00:00:00"/>
    <s v="2026-01-28 17:34:46"/>
    <s v="2026-01-28 17:42:33"/>
    <x v="2"/>
    <x v="0"/>
    <n v="17"/>
    <s v="0903813219"/>
    <s v="SYNNEX"/>
    <s v="Out"/>
    <m/>
    <m/>
    <s v="Agent Ended"/>
    <s v="Howard.Chen"/>
    <s v="CALLBACK"/>
  </r>
  <r>
    <s v="Call"/>
    <s v="voice"/>
    <d v="2026-01-30T00:00:00"/>
    <s v="2026-01-30 00:01:19"/>
    <s v="2026-01-30 00:09:35"/>
    <x v="0"/>
    <x v="1"/>
    <n v="0"/>
    <s v="0960117779"/>
    <s v="SYNNEX"/>
    <s v="Out"/>
    <m/>
    <m/>
    <s v="Agent Ended"/>
    <s v="jacky.lee"/>
    <s v="CALLBACK"/>
  </r>
  <r>
    <s v="Call"/>
    <s v="In-App Voip Call"/>
    <d v="2026-01-01T00:00:00"/>
    <s v="2026-01-01 00:49:31"/>
    <s v="2026-01-01 03:02:54"/>
    <x v="4"/>
    <x v="1"/>
    <n v="0"/>
    <s v="0960117779"/>
    <s v="SYNNEX"/>
    <s v="In"/>
    <m/>
    <m/>
    <s v="Agent Ended"/>
    <s v="jacky.lee"/>
    <s v="Resolved"/>
  </r>
  <r>
    <s v="Call"/>
    <s v="IVR_SUR-Claim Service Support"/>
    <d v="2026-01-01T00:00:00"/>
    <s v="2026-01-01 14:43:53"/>
    <s v="2026-01-01 15:00:39"/>
    <x v="4"/>
    <x v="0"/>
    <n v="14"/>
    <s v="89530258"/>
    <s v="SYNNEX"/>
    <s v="In"/>
    <m/>
    <m/>
    <s v="Agent Ended"/>
    <s v="alex.chen"/>
    <s v="Resolved"/>
  </r>
  <r>
    <s v="Call"/>
    <s v="IVR_HappyTech"/>
    <d v="2026-01-01T00:00:00"/>
    <s v="2026-01-01 16:55:53"/>
    <s v="2026-01-01 17:11:54"/>
    <x v="4"/>
    <x v="1"/>
    <n v="16"/>
    <s v="0987158809"/>
    <s v="CHT"/>
    <s v="In"/>
    <m/>
    <m/>
    <s v="Agent Ended"/>
    <s v="JianKai.Ding"/>
    <s v="Resolved"/>
  </r>
  <r>
    <s v="Call"/>
    <s v="IVR_HappyTech"/>
    <d v="2026-01-01T00:00:00"/>
    <s v="2026-01-01 20:04:11"/>
    <s v="2026-01-01 20:47:25"/>
    <x v="4"/>
    <x v="1"/>
    <n v="20"/>
    <s v="0926288666"/>
    <s v="CHT"/>
    <s v="In"/>
    <m/>
    <m/>
    <s v="Agent Ended"/>
    <s v="alex.chen"/>
    <s v="Resolved"/>
  </r>
  <r>
    <s v="Call"/>
    <s v="IVR_Soluto"/>
    <d v="2026-01-02T00:00:00"/>
    <s v="2026-01-02 09:57:58"/>
    <s v="2026-01-02 10:03:18"/>
    <x v="0"/>
    <x v="1"/>
    <n v="9"/>
    <s v="sip:anonymous@220.128.98.227"/>
    <s v="CHT_HOME"/>
    <s v="In"/>
    <m/>
    <m/>
    <s v="Customer Ended"/>
    <s v="alex.chen"/>
    <s v="Resolved"/>
  </r>
  <r>
    <s v="Call"/>
    <s v="IVR_SmartPlus"/>
    <d v="2026-01-02T00:00:00"/>
    <s v="2026-01-02 10:01:01"/>
    <s v="2026-01-02 10:09:09"/>
    <x v="0"/>
    <x v="1"/>
    <n v="10"/>
    <s v="0986128655"/>
    <s v="FET"/>
    <s v="In"/>
    <m/>
    <m/>
    <s v="Agent Ended"/>
    <s v="rex.liao"/>
    <s v="Resolved"/>
  </r>
  <r>
    <s v="Call"/>
    <s v="IVR_SUR-Retail &amp; Sales support"/>
    <d v="2026-01-02T00:00:00"/>
    <s v="2026-01-02 12:00:57"/>
    <s v="2026-01-02 12:07:05"/>
    <x v="0"/>
    <x v="0"/>
    <n v="12"/>
    <s v="039333520"/>
    <s v="SYNNEX"/>
    <s v="In"/>
    <m/>
    <m/>
    <s v="Agent Ended"/>
    <s v="alex.chen"/>
    <s v="Resolved"/>
  </r>
  <r>
    <s v="Call"/>
    <s v="IVR_SUR-Retail &amp; Sales support"/>
    <d v="2026-01-02T00:00:00"/>
    <s v="2026-01-02 12:49:57"/>
    <s v="2026-01-02 12:56:57"/>
    <x v="0"/>
    <x v="0"/>
    <n v="12"/>
    <s v="039333520"/>
    <s v="SYNNEX"/>
    <s v="In"/>
    <m/>
    <m/>
    <s v="Customer Ended"/>
    <s v="molly.song"/>
    <s v="Resolved"/>
  </r>
  <r>
    <s v="Call"/>
    <s v="IVR_SUR-Retail &amp; Sales support"/>
    <d v="2026-01-02T00:00:00"/>
    <s v="2026-01-02 15:19:00"/>
    <s v="2026-01-02 15:33:36"/>
    <x v="0"/>
    <x v="0"/>
    <n v="15"/>
    <s v="0983921908"/>
    <s v="SYNNEX"/>
    <s v="In"/>
    <m/>
    <m/>
    <s v="Customer Ended"/>
    <s v="alex.chen"/>
    <s v="Resolved"/>
  </r>
  <r>
    <s v="Call"/>
    <s v="IVR_SUR-Retail &amp; Sales support"/>
    <d v="2026-01-02T00:00:00"/>
    <s v="2026-01-02 17:49:17"/>
    <s v="2026-01-02 17:54:23"/>
    <x v="0"/>
    <x v="0"/>
    <n v="17"/>
    <s v="047281377"/>
    <s v="SYNNEX"/>
    <s v="In"/>
    <m/>
    <m/>
    <s v="Agent Ended"/>
    <s v="Howard.Chen"/>
    <s v="Resolved"/>
  </r>
  <r>
    <s v="Call"/>
    <s v="IVR_SUR-Retail &amp; Sales support"/>
    <d v="2026-01-02T00:00:00"/>
    <s v="2026-01-02 18:21:05"/>
    <s v="2026-01-02 18:28:06"/>
    <x v="0"/>
    <x v="0"/>
    <n v="18"/>
    <s v="073381918"/>
    <s v="SYNNEX"/>
    <s v="In"/>
    <m/>
    <m/>
    <s v="Agent Ended"/>
    <s v="Howard.Chen"/>
    <s v="Resolved"/>
  </r>
  <r>
    <s v="Call"/>
    <s v="IVR_SUR-Retail &amp; Sales support"/>
    <d v="2026-01-02T00:00:00"/>
    <s v="2026-01-02 19:50:18"/>
    <s v="2026-01-02 19:56:20"/>
    <x v="0"/>
    <x v="0"/>
    <n v="19"/>
    <s v="0915169396"/>
    <s v="SYNNEX"/>
    <s v="In"/>
    <m/>
    <m/>
    <s v="Agent Ended"/>
    <s v="evan.liu"/>
    <s v="Resolved"/>
  </r>
  <r>
    <s v="Call"/>
    <s v="IVR_SmartPlus"/>
    <d v="2026-01-03T00:00:00"/>
    <s v="2026-01-03 12:41:36"/>
    <s v="2026-01-03 12:44:35"/>
    <x v="5"/>
    <x v="1"/>
    <n v="12"/>
    <s v="0968510687"/>
    <s v="FET"/>
    <s v="In"/>
    <m/>
    <m/>
    <s v="Agent Ended"/>
    <s v="alex.chen"/>
    <s v="Resolved"/>
  </r>
  <r>
    <s v="Call"/>
    <s v="IVR_HappyTech"/>
    <d v="2026-01-03T00:00:00"/>
    <s v="2026-01-03 14:22:36"/>
    <s v="2026-01-03 14:52:35"/>
    <x v="5"/>
    <x v="1"/>
    <n v="14"/>
    <s v="0937248596"/>
    <s v="CHT"/>
    <s v="In"/>
    <m/>
    <m/>
    <s v="Agent Ended"/>
    <s v="Howard.Chen"/>
    <s v="Resolved"/>
  </r>
  <r>
    <s v="Call"/>
    <s v="IVR_SmartPlus"/>
    <d v="2026-01-03T00:00:00"/>
    <s v="2026-01-03 19:36:55"/>
    <s v="2026-01-03 19:55:01"/>
    <x v="5"/>
    <x v="1"/>
    <n v="19"/>
    <s v="0986128655"/>
    <s v="FET"/>
    <s v="In"/>
    <m/>
    <m/>
    <s v="Agent Ended"/>
    <s v="Howard.Chen"/>
    <s v="Resolved"/>
  </r>
  <r>
    <s v="Call"/>
    <s v="IVR_HappyTech"/>
    <d v="2026-01-03T00:00:00"/>
    <s v="2026-01-03 22:32:54"/>
    <s v="2026-01-03 23:20:10"/>
    <x v="5"/>
    <x v="1"/>
    <n v="22"/>
    <s v="0988514718"/>
    <s v="CHT"/>
    <s v="In"/>
    <m/>
    <m/>
    <s v="Agent Ended"/>
    <s v="Howard.Chen"/>
    <s v="Resolved"/>
  </r>
  <r>
    <s v="Call"/>
    <s v="IVR_HappyTech"/>
    <d v="2026-01-03T00:00:00"/>
    <s v="2026-01-03 23:33:57"/>
    <s v="2026-01-03 23:42:58"/>
    <x v="5"/>
    <x v="1"/>
    <n v="23"/>
    <s v="0988514718"/>
    <s v="CHT"/>
    <s v="In"/>
    <m/>
    <m/>
    <s v="Customer Ended"/>
    <s v="Howard.Chen"/>
    <s v="Resolved"/>
  </r>
  <r>
    <s v="Call"/>
    <s v="IVR_SmartPlus"/>
    <d v="2026-01-04T00:00:00"/>
    <s v="2026-01-04 11:08:23"/>
    <s v="2026-01-04 11:11:54"/>
    <x v="6"/>
    <x v="1"/>
    <n v="11"/>
    <s v="0982558109"/>
    <s v="FET"/>
    <s v="In"/>
    <m/>
    <m/>
    <s v="Agent Ended"/>
    <s v="rex.liao"/>
    <s v="Resolved"/>
  </r>
  <r>
    <s v="Chat"/>
    <s v="Web"/>
    <d v="2026-01-05T00:00:00"/>
    <s v="2026-01-05 10:26:09"/>
    <s v="2026-01-05 10:34:14"/>
    <x v="1"/>
    <x v="1"/>
    <n v="10"/>
    <s v="0979303724"/>
    <s v="FET"/>
    <s v="In"/>
    <s v="Technical Support"/>
    <s v="Technical Support"/>
    <s v="Agent Ended"/>
    <s v="rex.liao"/>
    <s v="Resolved"/>
  </r>
  <r>
    <s v="Call"/>
    <s v="IVR_SmartPlus"/>
    <d v="2026-01-05T00:00:00"/>
    <s v="2026-01-05 12:33:01"/>
    <s v="2026-01-05 12:38:57"/>
    <x v="1"/>
    <x v="1"/>
    <n v="12"/>
    <s v="0989015757"/>
    <s v="FET"/>
    <s v="In"/>
    <m/>
    <m/>
    <s v="Agent Ended"/>
    <s v="JianKai.Ding"/>
    <s v="Resolved"/>
  </r>
  <r>
    <s v="Call"/>
    <s v="IVR_SUR-Retail &amp; Sales support"/>
    <d v="2026-01-05T00:00:00"/>
    <s v="2026-01-05 15:20:27"/>
    <s v="2026-01-05 15:27:14"/>
    <x v="1"/>
    <x v="0"/>
    <n v="15"/>
    <s v="039531135"/>
    <s v="SYNNEX"/>
    <s v="In"/>
    <m/>
    <m/>
    <s v="Agent Ended"/>
    <s v="amber.wang"/>
    <s v="Resolved"/>
  </r>
  <r>
    <s v="Call"/>
    <s v="IVR_SmartPlus"/>
    <d v="2026-01-05T00:00:00"/>
    <s v="2026-01-05 16:23:26"/>
    <s v="2026-01-05 16:26:02"/>
    <x v="1"/>
    <x v="1"/>
    <n v="16"/>
    <s v="0925024011"/>
    <s v="FET"/>
    <s v="In"/>
    <m/>
    <m/>
    <s v="Agent Ended"/>
    <s v="amber.wang"/>
    <s v="Resolved"/>
  </r>
  <r>
    <s v="Call"/>
    <s v="IVR_SmartPlus"/>
    <d v="2026-01-05T00:00:00"/>
    <s v="2026-01-05 16:19:17"/>
    <s v="2026-01-05 16:23:58"/>
    <x v="1"/>
    <x v="1"/>
    <n v="16"/>
    <s v="0926221576"/>
    <s v="FET"/>
    <s v="In"/>
    <m/>
    <m/>
    <s v="Agent Ended"/>
    <s v="JianKai.Ding"/>
    <s v="Resolved"/>
  </r>
  <r>
    <s v="Call"/>
    <s v="IVR_SUR-Retail &amp; Sales support"/>
    <d v="2026-01-05T00:00:00"/>
    <s v="2026-01-05 16:47:21"/>
    <s v="2026-01-05 16:52:01"/>
    <x v="1"/>
    <x v="0"/>
    <n v="16"/>
    <s v="0937492641"/>
    <s v="SYNNEX"/>
    <s v="In"/>
    <m/>
    <m/>
    <s v="Agent Ended"/>
    <s v="evan.liu"/>
    <s v="Resolved"/>
  </r>
  <r>
    <s v="Call"/>
    <s v="IVR_SUR-Claim Service Support"/>
    <d v="2026-01-05T00:00:00"/>
    <s v="2026-01-05 17:11:31"/>
    <s v="2026-01-05 17:23:45"/>
    <x v="1"/>
    <x v="0"/>
    <n v="17"/>
    <s v="0913625239"/>
    <s v="SYNNEX"/>
    <s v="In"/>
    <m/>
    <m/>
    <s v="Customer Ended"/>
    <s v="rex.liao"/>
    <s v="Resolved"/>
  </r>
  <r>
    <s v="Call"/>
    <s v="In-App Voip Call"/>
    <d v="2026-01-06T00:00:00"/>
    <s v="2026-01-06 00:12:42"/>
    <s v="2026-01-06 01:13:45"/>
    <x v="3"/>
    <x v="1"/>
    <n v="0"/>
    <s v="0937627771"/>
    <s v="SYNNEX"/>
    <s v="In"/>
    <m/>
    <m/>
    <s v="Agent Ended"/>
    <s v="jacky.lee"/>
    <s v="Resolved"/>
  </r>
  <r>
    <s v="Call"/>
    <s v="In-App Voip Call"/>
    <d v="2026-01-06T00:00:00"/>
    <s v="2026-01-06 10:58:47"/>
    <s v="2026-01-06 11:54:52"/>
    <x v="3"/>
    <x v="1"/>
    <n v="10"/>
    <s v="0909029098"/>
    <s v="DEX"/>
    <s v="In"/>
    <m/>
    <m/>
    <s v="Agent Ended"/>
    <s v="alex.chen"/>
    <s v="Resolved"/>
  </r>
  <r>
    <s v="Call"/>
    <s v="IVR_SUR-Retail &amp; Sales support"/>
    <d v="2026-01-06T00:00:00"/>
    <s v="2026-01-06 14:46:35"/>
    <s v="2026-01-06 14:53:46"/>
    <x v="3"/>
    <x v="0"/>
    <n v="14"/>
    <s v="047281377"/>
    <s v="SYNNEX"/>
    <s v="In"/>
    <m/>
    <m/>
    <s v="Customer Ended"/>
    <s v="molly.song"/>
    <s v="Resolved"/>
  </r>
  <r>
    <s v="Call"/>
    <s v="IVR_SmartPlus"/>
    <d v="2026-01-06T00:00:00"/>
    <s v="2026-01-06 20:08:08"/>
    <s v="2026-01-06 20:10:44"/>
    <x v="3"/>
    <x v="1"/>
    <n v="20"/>
    <s v="0906527415"/>
    <s v="FET"/>
    <s v="In"/>
    <m/>
    <m/>
    <s v="Agent Ended"/>
    <s v="amber.wang"/>
    <s v="Resolved"/>
  </r>
  <r>
    <s v="Call"/>
    <s v="IVR_SmartPlus"/>
    <d v="2026-01-06T00:00:00"/>
    <s v="2026-01-06 20:44:45"/>
    <s v="2026-01-06 20:46:12"/>
    <x v="3"/>
    <x v="1"/>
    <n v="20"/>
    <s v="0925108917"/>
    <s v="FET"/>
    <s v="In"/>
    <m/>
    <m/>
    <s v="Agent Ended"/>
    <s v="Howard.Chen"/>
    <s v="Resolved"/>
  </r>
  <r>
    <s v="Call"/>
    <s v="IVR_SmartPlus"/>
    <d v="2026-01-06T00:00:00"/>
    <s v="2026-01-06 20:04:50"/>
    <s v="2026-01-06 20:07:56"/>
    <x v="3"/>
    <x v="1"/>
    <n v="20"/>
    <s v="0928821279"/>
    <s v="FET"/>
    <s v="In"/>
    <m/>
    <m/>
    <s v="Agent Ended"/>
    <s v="amber.wang"/>
    <s v="Resolved"/>
  </r>
  <r>
    <s v="Call"/>
    <s v="IVR_SmartPlus"/>
    <d v="2026-01-06T00:00:00"/>
    <s v="2026-01-06 20:47:48"/>
    <s v="2026-01-06 20:49:36"/>
    <x v="3"/>
    <x v="1"/>
    <n v="20"/>
    <s v="0938993360"/>
    <s v="FET"/>
    <s v="In"/>
    <m/>
    <m/>
    <s v="Agent Ended"/>
    <s v="Howard.Chen"/>
    <s v="Resolved"/>
  </r>
  <r>
    <s v="Call"/>
    <s v="In-App Voip Call"/>
    <d v="2026-01-07T00:00:00"/>
    <s v="2026-01-07 10:47:19"/>
    <s v="2026-01-07 11:44:16"/>
    <x v="2"/>
    <x v="1"/>
    <n v="10"/>
    <s v="0909029098"/>
    <s v="DEX"/>
    <s v="In"/>
    <m/>
    <m/>
    <s v="Agent Ended"/>
    <s v="rex.liao"/>
    <s v="Resolved"/>
  </r>
  <r>
    <s v="Call"/>
    <s v="IVR_SUR-Retail &amp; Sales support"/>
    <d v="2026-01-07T00:00:00"/>
    <s v="2026-01-07 12:35:23"/>
    <s v="2026-01-07 12:45:56"/>
    <x v="2"/>
    <x v="0"/>
    <n v="12"/>
    <s v="89145599"/>
    <s v="SYNNEX"/>
    <s v="In"/>
    <m/>
    <m/>
    <s v="Agent Ended"/>
    <s v="sherry.lin"/>
    <s v="Resolved"/>
  </r>
  <r>
    <s v="Call"/>
    <s v="IVR_Soluto"/>
    <d v="2026-01-07T00:00:00"/>
    <s v="2026-01-07 23:21:09"/>
    <s v="2026-01-07 23:52:36"/>
    <x v="2"/>
    <x v="1"/>
    <n v="23"/>
    <s v="0955315451"/>
    <s v="DEX"/>
    <s v="In"/>
    <m/>
    <m/>
    <s v="Agent Ended"/>
    <s v="amber.wang"/>
    <s v="Resolved"/>
  </r>
  <r>
    <s v="Call"/>
    <s v="In-App Voip Call"/>
    <d v="2026-01-08T00:00:00"/>
    <s v="2026-01-08 01:41:34"/>
    <s v="2026-01-08 01:52:54"/>
    <x v="4"/>
    <x v="1"/>
    <n v="1"/>
    <s v="0963433068"/>
    <s v="DEX"/>
    <s v="In"/>
    <m/>
    <m/>
    <s v="Agent Ended"/>
    <s v="jacky.lee"/>
    <s v="Resolved"/>
  </r>
  <r>
    <s v="Call"/>
    <s v="IVR_SUR-Retail &amp; Sales support"/>
    <d v="2026-01-08T00:00:00"/>
    <s v="2026-01-08 15:25:17"/>
    <s v="2026-01-08 15:32:30"/>
    <x v="4"/>
    <x v="0"/>
    <n v="15"/>
    <s v="0423111521"/>
    <s v="SYNNEX"/>
    <s v="In"/>
    <m/>
    <m/>
    <s v="Agent Ended"/>
    <s v="amber.wang"/>
    <s v="Resolved"/>
  </r>
  <r>
    <s v="Call"/>
    <s v="IVR_SUR-Retail &amp; Sales support"/>
    <d v="2026-01-08T00:00:00"/>
    <s v="2026-01-08 16:33:13"/>
    <s v="2026-01-08 16:39:28"/>
    <x v="4"/>
    <x v="0"/>
    <n v="16"/>
    <s v="079623938"/>
    <s v="SYNNEX"/>
    <s v="In"/>
    <m/>
    <m/>
    <s v="Customer Ended"/>
    <s v="amber.wang"/>
    <s v="Resolved"/>
  </r>
  <r>
    <s v="Call"/>
    <s v="IVR_SUR-Retail &amp; Sales support"/>
    <d v="2026-01-08T00:00:00"/>
    <s v="2026-01-08 16:24:04"/>
    <s v="2026-01-08 16:33:57"/>
    <x v="4"/>
    <x v="0"/>
    <n v="16"/>
    <s v="079623938"/>
    <s v="SYNNEX"/>
    <s v="In"/>
    <m/>
    <m/>
    <s v="Customer Ended"/>
    <s v="rex.liao"/>
    <s v="Resolved"/>
  </r>
  <r>
    <s v="Call"/>
    <s v="IVR_SUR-Retail &amp; Sales support"/>
    <d v="2026-01-08T00:00:00"/>
    <s v="2026-01-08 18:17:25"/>
    <s v="2026-01-08 18:29:40"/>
    <x v="4"/>
    <x v="0"/>
    <n v="18"/>
    <s v="26728791"/>
    <s v="SYNNEX"/>
    <s v="In"/>
    <m/>
    <m/>
    <s v="Agent Ended"/>
    <s v="Howard.Chen"/>
    <s v="Resolved"/>
  </r>
  <r>
    <s v="Call"/>
    <s v="IVR_SUR-Claim Service Support"/>
    <d v="2026-01-08T00:00:00"/>
    <s v="2026-01-08 20:06:17"/>
    <s v="2026-01-08 20:15:08"/>
    <x v="4"/>
    <x v="0"/>
    <n v="20"/>
    <s v="0909626245"/>
    <s v="SYNNEX"/>
    <s v="In"/>
    <m/>
    <m/>
    <s v="Agent Ended"/>
    <s v="amber.wang"/>
    <s v="Resolved"/>
  </r>
  <r>
    <s v="Call"/>
    <s v="In-App Voip Call"/>
    <d v="2026-01-08T00:00:00"/>
    <s v="2026-01-08 22:05:59"/>
    <s v="2026-01-08 22:21:15"/>
    <x v="4"/>
    <x v="1"/>
    <n v="22"/>
    <s v="0932024171"/>
    <s v="DEX"/>
    <s v="In"/>
    <m/>
    <m/>
    <s v="Agent Ended"/>
    <s v="Howard.Chen"/>
    <s v="Resolved"/>
  </r>
  <r>
    <s v="Call"/>
    <s v="In-App Voip Call"/>
    <d v="2026-01-09T00:00:00"/>
    <s v="2026-01-09 10:50:53"/>
    <s v="2026-01-09 11:34:04"/>
    <x v="0"/>
    <x v="1"/>
    <n v="10"/>
    <s v="0909029098"/>
    <s v="DEX"/>
    <s v="In"/>
    <m/>
    <m/>
    <s v="Agent Ended"/>
    <s v="alex.chen"/>
    <s v="Resolved"/>
  </r>
  <r>
    <s v="Call"/>
    <s v="IVR_SUR-Retail &amp; Sales support"/>
    <d v="2026-01-09T00:00:00"/>
    <s v="2026-01-09 14:04:49"/>
    <s v="2026-01-09 14:09:41"/>
    <x v="0"/>
    <x v="0"/>
    <n v="14"/>
    <s v="0915169396"/>
    <s v="SYNNEX"/>
    <s v="In"/>
    <m/>
    <m/>
    <s v="Customer Ended"/>
    <s v="molly.song"/>
    <s v="Resolved"/>
  </r>
  <r>
    <s v="Call"/>
    <s v="IVR_SmartPlus"/>
    <d v="2026-01-09T00:00:00"/>
    <s v="2026-01-09 16:37:19"/>
    <s v="2026-01-09 16:39:57"/>
    <x v="0"/>
    <x v="1"/>
    <n v="16"/>
    <s v="0958633457"/>
    <s v="FET"/>
    <s v="In"/>
    <m/>
    <m/>
    <s v="Agent Ended"/>
    <s v="evan.liu"/>
    <s v="Resolved"/>
  </r>
  <r>
    <s v="Call"/>
    <s v="In-App Voip Call"/>
    <d v="2026-01-09T00:00:00"/>
    <s v="2026-01-09 20:56:01"/>
    <s v="2026-01-09 20:58:20"/>
    <x v="0"/>
    <x v="1"/>
    <n v="20"/>
    <s v="0932024171"/>
    <s v="DEX"/>
    <s v="In"/>
    <m/>
    <m/>
    <s v="Agent Ended"/>
    <s v="evan.liu"/>
    <s v="Resolved"/>
  </r>
  <r>
    <s v="Call"/>
    <s v="IVR_SmartPlus"/>
    <d v="2026-01-10T00:00:00"/>
    <s v="2026-01-10 20:23:17"/>
    <s v="2026-01-10 20:26:38"/>
    <x v="5"/>
    <x v="1"/>
    <n v="20"/>
    <s v="0986188782"/>
    <s v="FET"/>
    <s v="In"/>
    <m/>
    <m/>
    <s v="Agent Ended"/>
    <s v="evan.liu"/>
    <s v="Resolved"/>
  </r>
  <r>
    <s v="Chat"/>
    <s v="ios_device"/>
    <d v="2026-01-11T00:00:00"/>
    <s v="2026-01-11 15:17:56"/>
    <s v="2026-01-11 15:31:22"/>
    <x v="6"/>
    <x v="1"/>
    <n v="15"/>
    <s v="0958553330"/>
    <s v="CHT_HOME"/>
    <s v="In"/>
    <s v="嗨，我想問問題！"/>
    <s v="Technical Support"/>
    <s v="Agent Ended"/>
    <s v="amber.wang"/>
    <s v="Resolved"/>
  </r>
  <r>
    <s v="Call"/>
    <s v="IVR_SmartPlus"/>
    <d v="2026-01-11T00:00:00"/>
    <s v="2026-01-11 17:56:25"/>
    <s v="2026-01-11 17:59:01"/>
    <x v="6"/>
    <x v="1"/>
    <n v="17"/>
    <s v="0930372037"/>
    <s v="FET"/>
    <s v="In"/>
    <m/>
    <m/>
    <s v="Customer Ended"/>
    <s v="amber.wang"/>
    <s v="Resolved"/>
  </r>
  <r>
    <s v="Call"/>
    <s v="In-App Voip Call"/>
    <d v="2026-01-12T00:00:00"/>
    <s v="2026-01-12 10:40:30"/>
    <s v="2026-01-12 11:44:24"/>
    <x v="1"/>
    <x v="1"/>
    <n v="10"/>
    <s v="0909029098"/>
    <s v="DEX"/>
    <s v="In"/>
    <m/>
    <m/>
    <s v="Agent Ended"/>
    <s v="JianKai.Ding"/>
    <s v="Resolved"/>
  </r>
  <r>
    <s v="Call"/>
    <s v="In-App Voip Call"/>
    <d v="2026-01-12T00:00:00"/>
    <s v="2026-01-12 11:02:55"/>
    <s v="2026-01-12 11:13:19"/>
    <x v="1"/>
    <x v="1"/>
    <n v="11"/>
    <s v="0910181304"/>
    <s v="DEX"/>
    <s v="In"/>
    <m/>
    <m/>
    <s v="Agent Ended"/>
    <s v="rex.liao"/>
    <s v="Resolved"/>
  </r>
  <r>
    <s v="Call"/>
    <s v="IVR_SUR-Retail &amp; Sales support"/>
    <d v="2026-01-12T00:00:00"/>
    <s v="2026-01-12 12:00:55"/>
    <s v="2026-01-12 12:11:02"/>
    <x v="1"/>
    <x v="0"/>
    <n v="12"/>
    <s v="0906709066"/>
    <s v="SYNNEX"/>
    <s v="In"/>
    <m/>
    <m/>
    <s v="Agent Ended"/>
    <s v="alex.chen"/>
    <s v="Resolved"/>
  </r>
  <r>
    <s v="Call"/>
    <s v="IVR_SUR-Claim Service Support"/>
    <d v="2026-01-12T00:00:00"/>
    <s v="2026-01-12 12:14:55"/>
    <s v="2026-01-12 12:21:43"/>
    <x v="1"/>
    <x v="0"/>
    <n v="12"/>
    <s v="0970722692"/>
    <s v="SYNNEX"/>
    <s v="In"/>
    <m/>
    <m/>
    <s v="Agent Ended"/>
    <s v="JianKai.Ding"/>
    <s v="Resolved"/>
  </r>
  <r>
    <s v="Call"/>
    <s v="IVR_SUR-Retail &amp; Sales support"/>
    <d v="2026-01-12T00:00:00"/>
    <s v="2026-01-12 12:15:08"/>
    <s v="2026-01-12 12:25:52"/>
    <x v="1"/>
    <x v="0"/>
    <n v="12"/>
    <s v="076460120"/>
    <s v="SYNNEX"/>
    <s v="In"/>
    <m/>
    <m/>
    <s v="Customer Ended"/>
    <s v="rex.liao"/>
    <s v="Resolved"/>
  </r>
  <r>
    <s v="Call"/>
    <s v="IVR_SUR-Retail &amp; Sales support"/>
    <d v="2026-01-12T00:00:00"/>
    <s v="2026-01-12 12:34:18"/>
    <s v="2026-01-12 12:43:56"/>
    <x v="1"/>
    <x v="0"/>
    <n v="12"/>
    <s v="89145599"/>
    <s v="SYNNEX"/>
    <s v="In"/>
    <m/>
    <m/>
    <s v="Customer Ended"/>
    <s v="JianKai.Ding"/>
    <s v="Resolved"/>
  </r>
  <r>
    <s v="Call"/>
    <s v="IVR_SUR-Retail &amp; Sales support"/>
    <d v="2026-01-12T00:00:00"/>
    <s v="2026-01-12 13:00:45"/>
    <s v="2026-01-12 13:05:32"/>
    <x v="1"/>
    <x v="0"/>
    <n v="13"/>
    <s v="033151689"/>
    <s v="SYNNEX"/>
    <s v="In"/>
    <m/>
    <m/>
    <s v="Agent Ended"/>
    <s v="alex.chen"/>
    <s v="Resolved"/>
  </r>
  <r>
    <s v="Call"/>
    <s v="IVR_SUR-Retail &amp; Sales support"/>
    <d v="2026-01-12T00:00:00"/>
    <s v="2026-01-12 13:34:16"/>
    <s v="2026-01-12 13:39:12"/>
    <x v="1"/>
    <x v="0"/>
    <n v="13"/>
    <s v="033151689"/>
    <s v="SYNNEX"/>
    <s v="In"/>
    <m/>
    <m/>
    <s v="Agent Ended"/>
    <s v="JianKai.Ding"/>
    <s v="Resolved"/>
  </r>
  <r>
    <s v="Call"/>
    <s v="In-App Voip Call"/>
    <d v="2026-01-12T00:00:00"/>
    <s v="2026-01-12 14:18:51"/>
    <s v="2026-01-12 14:46:19"/>
    <x v="1"/>
    <x v="1"/>
    <n v="14"/>
    <s v="0960117779"/>
    <s v="SYNNEX"/>
    <s v="In"/>
    <m/>
    <m/>
    <s v="Agent Ended"/>
    <s v="amber.wang"/>
    <s v="Resolved"/>
  </r>
  <r>
    <s v="Call"/>
    <s v="IVR_SmartPlus"/>
    <d v="2026-01-12T00:00:00"/>
    <s v="2026-01-12 16:01:29"/>
    <s v="2026-01-12 16:07:56"/>
    <x v="1"/>
    <x v="1"/>
    <n v="16"/>
    <s v="0988646925"/>
    <s v="FET"/>
    <s v="In"/>
    <m/>
    <m/>
    <s v="Customer Ended"/>
    <s v="JianKai.Ding"/>
    <s v="Resolved"/>
  </r>
  <r>
    <s v="Call"/>
    <s v="IVR_SmartPlus"/>
    <d v="2026-01-12T00:00:00"/>
    <s v="2026-01-12 22:30:44"/>
    <s v="2026-01-12 22:58:12"/>
    <x v="1"/>
    <x v="1"/>
    <n v="22"/>
    <s v="0925266168"/>
    <s v="FET"/>
    <s v="In"/>
    <m/>
    <m/>
    <s v="Agent Ended"/>
    <s v="evan.liu"/>
    <s v="Resolved"/>
  </r>
  <r>
    <s v="Call"/>
    <s v="IVR_SmartPlus"/>
    <d v="2026-01-12T00:00:00"/>
    <s v="2026-01-12 23:42:51"/>
    <s v="2026-01-13 00:01:45"/>
    <x v="1"/>
    <x v="1"/>
    <n v="23"/>
    <s v="0925266168"/>
    <s v="FET"/>
    <s v="In"/>
    <m/>
    <m/>
    <s v="Agent Ended"/>
    <s v="amber.wang"/>
    <s v="Resolved"/>
  </r>
  <r>
    <s v="Call"/>
    <s v="In-App Voip Call"/>
    <d v="2026-01-13T00:00:00"/>
    <s v="2026-01-13 00:00:48"/>
    <s v="2026-01-13 00:20:16"/>
    <x v="3"/>
    <x v="1"/>
    <n v="0"/>
    <s v="0963433068"/>
    <s v="DEX"/>
    <s v="In"/>
    <m/>
    <m/>
    <s v="Agent Ended"/>
    <s v="jacky.lee"/>
    <s v="Resolved"/>
  </r>
  <r>
    <s v="Call"/>
    <s v="IVR_HappyTech"/>
    <d v="2026-01-13T00:00:00"/>
    <s v="2026-01-13 09:48:32"/>
    <s v="2026-01-13 10:21:10"/>
    <x v="3"/>
    <x v="1"/>
    <n v="9"/>
    <s v="0987158809"/>
    <s v="CHT"/>
    <s v="In"/>
    <m/>
    <m/>
    <s v="Agent Ended"/>
    <s v="JianKai.Ding"/>
    <s v="Resolved"/>
  </r>
  <r>
    <s v="Call"/>
    <s v="IVR_HappyTech"/>
    <d v="2026-01-13T00:00:00"/>
    <s v="2026-01-13 10:41:24"/>
    <s v="2026-01-13 10:48:43"/>
    <x v="3"/>
    <x v="1"/>
    <n v="10"/>
    <s v="0987158809"/>
    <s v="CHT"/>
    <s v="In"/>
    <m/>
    <m/>
    <s v="Agent Ended"/>
    <s v="rex.liao"/>
    <s v="Resolved"/>
  </r>
  <r>
    <s v="Call"/>
    <s v="IVR_SUR-Retail &amp; Sales support"/>
    <d v="2026-01-13T00:00:00"/>
    <s v="2026-01-13 13:59:24"/>
    <s v="2026-01-13 14:03:51"/>
    <x v="3"/>
    <x v="0"/>
    <n v="13"/>
    <s v="0926722723"/>
    <s v="SYNNEX"/>
    <s v="In"/>
    <m/>
    <m/>
    <s v="Agent Ended"/>
    <s v="sherry.lin"/>
    <s v="Resolved"/>
  </r>
  <r>
    <s v="Call"/>
    <s v="IVR_SUR-Retail &amp; Sales support"/>
    <d v="2026-01-13T00:00:00"/>
    <s v="2026-01-13 14:08:43"/>
    <s v="2026-01-13 14:16:47"/>
    <x v="3"/>
    <x v="0"/>
    <n v="14"/>
    <s v="0426761858"/>
    <s v="SYNNEX"/>
    <s v="In"/>
    <m/>
    <m/>
    <s v="Agent Ended"/>
    <s v="rex.liao"/>
    <s v="Resolved"/>
  </r>
  <r>
    <s v="Call"/>
    <s v="In-App Voip Call"/>
    <d v="2026-01-13T00:00:00"/>
    <s v="2026-01-13 14:52:58"/>
    <s v="2026-01-13 15:06:05"/>
    <x v="3"/>
    <x v="1"/>
    <n v="14"/>
    <s v="0932024171"/>
    <s v="DEX"/>
    <s v="In"/>
    <m/>
    <m/>
    <s v="Agent Ended"/>
    <s v="rex.liao"/>
    <s v="Resolved"/>
  </r>
  <r>
    <s v="Call"/>
    <s v="IVR_SUR-Retail &amp; Sales support"/>
    <d v="2026-01-13T00:00:00"/>
    <s v="2026-01-13 15:40:02"/>
    <s v="2026-01-13 15:46:14"/>
    <x v="3"/>
    <x v="0"/>
    <n v="15"/>
    <s v="0968309938"/>
    <s v="SYNNEX"/>
    <s v="In"/>
    <m/>
    <m/>
    <s v="Customer Ended"/>
    <s v="Howard.Chen"/>
    <s v="Resolved"/>
  </r>
  <r>
    <s v="Call"/>
    <s v="IVR_HappyTech"/>
    <d v="2026-01-13T00:00:00"/>
    <s v="2026-01-13 21:05:30"/>
    <s v="2026-01-13 21:10:32"/>
    <x v="3"/>
    <x v="1"/>
    <n v="21"/>
    <s v="0988514718"/>
    <s v="CHT"/>
    <s v="In"/>
    <m/>
    <m/>
    <s v="Agent Ended"/>
    <s v="amber.wang"/>
    <s v="Resolved"/>
  </r>
  <r>
    <s v="Call"/>
    <s v="IVR_HappyTech"/>
    <d v="2026-01-14T00:00:00"/>
    <s v="2026-01-14 08:43:05"/>
    <s v="2026-01-14 09:17:22"/>
    <x v="2"/>
    <x v="1"/>
    <n v="8"/>
    <s v="0987158809"/>
    <s v="CHT"/>
    <s v="In"/>
    <m/>
    <m/>
    <s v="Agent Ended"/>
    <s v="jacky.lee"/>
    <s v="Resolved"/>
  </r>
  <r>
    <s v="Call"/>
    <s v="In-App Voip Call"/>
    <d v="2026-01-14T00:00:00"/>
    <s v="2026-01-14 10:50:02"/>
    <s v="2026-01-14 10:55:22"/>
    <x v="2"/>
    <x v="1"/>
    <n v="10"/>
    <s v="0909029098"/>
    <s v="DEX"/>
    <s v="In"/>
    <m/>
    <m/>
    <s v="Agent Ended"/>
    <s v="rex.liao"/>
    <s v="Resolved"/>
  </r>
  <r>
    <s v="Call"/>
    <s v="In-App Voip Call"/>
    <d v="2026-01-14T00:00:00"/>
    <s v="2026-01-14 10:56:26"/>
    <s v="2026-01-14 11:50:04"/>
    <x v="2"/>
    <x v="1"/>
    <n v="10"/>
    <s v="0909029098"/>
    <s v="DEX"/>
    <s v="In"/>
    <m/>
    <m/>
    <s v="Agent Ended"/>
    <s v="rex.liao"/>
    <s v="Resolved"/>
  </r>
  <r>
    <s v="Call"/>
    <s v="IVR_SUR-Retail &amp; Sales support"/>
    <d v="2026-01-14T00:00:00"/>
    <s v="2026-01-14 12:14:52"/>
    <s v="2026-01-14 12:15:59"/>
    <x v="2"/>
    <x v="0"/>
    <n v="12"/>
    <s v="0916800055"/>
    <s v="SYNNEX"/>
    <s v="In"/>
    <m/>
    <m/>
    <s v="Agent Ended"/>
    <s v="molly.song"/>
    <s v="Resolved"/>
  </r>
  <r>
    <s v="Call"/>
    <s v="IVR_SUR-Retail &amp; Sales support"/>
    <d v="2026-01-14T00:00:00"/>
    <s v="2026-01-14 12:16:57"/>
    <s v="2026-01-14 12:18:04"/>
    <x v="2"/>
    <x v="0"/>
    <n v="12"/>
    <s v="0916800055"/>
    <s v="SYNNEX"/>
    <s v="In"/>
    <m/>
    <m/>
    <s v="Agent Ended"/>
    <s v="sherry.lin"/>
    <s v="Resolved"/>
  </r>
  <r>
    <s v="Call"/>
    <s v="IVR_SUR-Retail &amp; Sales support"/>
    <d v="2026-01-14T00:00:00"/>
    <s v="2026-01-14 12:08:21"/>
    <s v="2026-01-14 12:14:06"/>
    <x v="2"/>
    <x v="0"/>
    <n v="12"/>
    <s v="89145555"/>
    <s v="SYNNEX"/>
    <s v="In"/>
    <m/>
    <m/>
    <s v="Agent Ended"/>
    <s v="rex.liao"/>
    <s v="Resolved"/>
  </r>
  <r>
    <s v="Call"/>
    <s v="IVR_SUR-Retail &amp; Sales support"/>
    <d v="2026-01-14T00:00:00"/>
    <s v="2026-01-14 12:05:21"/>
    <s v="2026-01-14 12:12:03"/>
    <x v="2"/>
    <x v="0"/>
    <n v="12"/>
    <s v="079623938"/>
    <s v="SYNNEX"/>
    <s v="In"/>
    <m/>
    <m/>
    <s v="Customer Ended"/>
    <s v="molly.song"/>
    <s v="Resolved"/>
  </r>
  <r>
    <s v="Call"/>
    <s v="IVR_SUR-Retail &amp; Sales support"/>
    <d v="2026-01-14T00:00:00"/>
    <s v="2026-01-14 12:15:58"/>
    <s v="2026-01-14 12:17:02"/>
    <x v="2"/>
    <x v="0"/>
    <n v="12"/>
    <s v="0916800055"/>
    <s v="SYNNEX"/>
    <s v="In"/>
    <m/>
    <m/>
    <s v="Customer Ended"/>
    <s v="rex.liao"/>
    <s v="Resolved"/>
  </r>
  <r>
    <s v="Call"/>
    <s v="IVR_SUR-Retail &amp; Sales support"/>
    <d v="2026-01-14T00:00:00"/>
    <s v="2026-01-14 15:08:39"/>
    <s v="2026-01-14 15:14:21"/>
    <x v="2"/>
    <x v="0"/>
    <n v="15"/>
    <s v="034938088"/>
    <s v="SYNNEX"/>
    <s v="In"/>
    <m/>
    <m/>
    <s v="Agent Ended"/>
    <s v="amber.wang"/>
    <s v="Resolved"/>
  </r>
  <r>
    <s v="Call"/>
    <s v="IVR_SUR-Claim Service Support"/>
    <d v="2026-01-14T00:00:00"/>
    <s v="2026-01-14 15:23:23"/>
    <s v="2026-01-14 15:30:10"/>
    <x v="2"/>
    <x v="0"/>
    <n v="15"/>
    <s v="89145555"/>
    <s v="SYNNEX"/>
    <s v="In"/>
    <m/>
    <m/>
    <s v="Agent Ended"/>
    <s v="rex.liao"/>
    <s v="Resolved"/>
  </r>
  <r>
    <s v="Call"/>
    <s v="IVR_SUR-Retail &amp; Sales support"/>
    <d v="2026-01-14T00:00:00"/>
    <s v="2026-01-14 15:28:32"/>
    <s v="2026-01-14 15:33:24"/>
    <x v="2"/>
    <x v="0"/>
    <n v="15"/>
    <s v="0909626245"/>
    <s v="SYNNEX"/>
    <s v="In"/>
    <m/>
    <m/>
    <s v="Customer Ended"/>
    <s v="molly.song"/>
    <s v="Resolved"/>
  </r>
  <r>
    <s v="Call"/>
    <s v="IVR_SUR-Retail &amp; Sales support"/>
    <d v="2026-01-14T00:00:00"/>
    <s v="2026-01-14 16:53:01"/>
    <s v="2026-01-14 17:03:14"/>
    <x v="2"/>
    <x v="0"/>
    <n v="16"/>
    <s v="052271113"/>
    <s v="SYNNEX"/>
    <s v="In"/>
    <m/>
    <m/>
    <s v="Agent Ended"/>
    <s v="Howard.Chen"/>
    <s v="Resolved"/>
  </r>
  <r>
    <s v="Call"/>
    <s v="IVR_SUR-Retail &amp; Sales support"/>
    <d v="2026-01-14T00:00:00"/>
    <s v="2026-01-14 17:41:10"/>
    <s v="2026-01-14 17:46:44"/>
    <x v="2"/>
    <x v="0"/>
    <n v="17"/>
    <s v="047281377"/>
    <s v="SYNNEX"/>
    <s v="In"/>
    <m/>
    <m/>
    <s v="Agent Ended"/>
    <s v="Howard.Chen"/>
    <s v="Resolved"/>
  </r>
  <r>
    <s v="Call"/>
    <s v="IVR_SUR-Claim Service Support"/>
    <d v="2026-01-14T00:00:00"/>
    <s v="2026-01-14 17:17:36"/>
    <s v="2026-01-14 17:25:23"/>
    <x v="2"/>
    <x v="0"/>
    <n v="17"/>
    <s v="0936500900"/>
    <s v="SYNNEX"/>
    <s v="In"/>
    <m/>
    <m/>
    <s v="Customer Ended"/>
    <s v="molly.song"/>
    <s v="Resolved"/>
  </r>
  <r>
    <s v="Call"/>
    <s v="IVR_SUR-Claim Service Support"/>
    <d v="2026-01-14T00:00:00"/>
    <s v="2026-01-14 19:06:27"/>
    <s v="2026-01-14 19:10:41"/>
    <x v="2"/>
    <x v="0"/>
    <n v="19"/>
    <s v="0923178807"/>
    <s v="SYNNEX"/>
    <s v="In"/>
    <m/>
    <m/>
    <s v="Agent Ended"/>
    <s v="amber.wang"/>
    <s v="Resolved"/>
  </r>
  <r>
    <s v="Call"/>
    <s v="IVR_SmartPlus"/>
    <d v="2026-01-14T00:00:00"/>
    <s v="2026-01-14 20:13:29"/>
    <s v="2026-01-14 20:15:21"/>
    <x v="2"/>
    <x v="1"/>
    <n v="20"/>
    <s v="0989841212"/>
    <s v="FET"/>
    <s v="In"/>
    <m/>
    <m/>
    <s v="Agent Ended"/>
    <s v="Howard.Chen"/>
    <s v="Resolved"/>
  </r>
  <r>
    <s v="Call"/>
    <s v="IVR_SUR-Retail &amp; Sales support"/>
    <d v="2026-01-14T00:00:00"/>
    <s v="2026-01-14 20:20:02"/>
    <s v="2026-01-14 20:24:43"/>
    <x v="2"/>
    <x v="0"/>
    <n v="20"/>
    <s v="0492323456"/>
    <s v="SYNNEX"/>
    <s v="In"/>
    <m/>
    <m/>
    <s v="Customer Ended"/>
    <s v="molly.song"/>
    <s v="Resolved"/>
  </r>
  <r>
    <s v="Call"/>
    <s v="IVR_HappyTech"/>
    <d v="2026-01-15T00:00:00"/>
    <s v="2026-01-15 07:46:47"/>
    <s v="2026-01-15 08:15:10"/>
    <x v="4"/>
    <x v="1"/>
    <n v="7"/>
    <s v="0987158809"/>
    <s v="CHT"/>
    <s v="In"/>
    <m/>
    <m/>
    <s v="Agent Ended"/>
    <s v="jacky.lee"/>
    <s v="Resolved"/>
  </r>
  <r>
    <s v="Call"/>
    <s v="In-App Voip Call"/>
    <d v="2026-01-15T00:00:00"/>
    <s v="2026-01-15 09:00:51"/>
    <s v="2026-01-15 09:17:50"/>
    <x v="4"/>
    <x v="1"/>
    <n v="9"/>
    <s v="0932024171"/>
    <s v="DEX"/>
    <s v="In"/>
    <m/>
    <m/>
    <s v="Agent Ended"/>
    <s v="JianKai.Ding"/>
    <s v="Resolved"/>
  </r>
  <r>
    <s v="Call"/>
    <s v="IVR_SUR-Retail &amp; Sales support"/>
    <d v="2026-01-15T00:00:00"/>
    <s v="2026-01-15 14:55:20"/>
    <s v="2026-01-15 15:00:31"/>
    <x v="4"/>
    <x v="0"/>
    <n v="14"/>
    <s v="0915169396"/>
    <s v="SYNNEX"/>
    <s v="In"/>
    <m/>
    <m/>
    <s v="Customer Ended"/>
    <s v="molly.song"/>
    <s v="Resolved"/>
  </r>
  <r>
    <s v="Call"/>
    <s v="IVR_Soluto"/>
    <d v="2026-01-15T00:00:00"/>
    <s v="2026-01-15 15:36:45"/>
    <s v="2026-01-15 15:42:42"/>
    <x v="4"/>
    <x v="1"/>
    <n v="15"/>
    <s v="0955315451"/>
    <s v="DEX"/>
    <s v="In"/>
    <m/>
    <m/>
    <s v="Agent Ended"/>
    <s v="JianKai.Ding"/>
    <s v="Resolved"/>
  </r>
  <r>
    <s v="Call"/>
    <s v="IVR_SUR-Retail &amp; Sales support"/>
    <d v="2026-01-15T00:00:00"/>
    <s v="2026-01-15 15:16:12"/>
    <s v="2026-01-15 15:22:26"/>
    <x v="4"/>
    <x v="0"/>
    <n v="15"/>
    <s v="0975975676"/>
    <s v="SYNNEX"/>
    <s v="In"/>
    <m/>
    <m/>
    <s v="Agent Ended"/>
    <s v="sherry.lin"/>
    <s v="Resolved"/>
  </r>
  <r>
    <s v="Call"/>
    <s v="In-App Voip Call"/>
    <d v="2026-01-15T00:00:00"/>
    <s v="2026-01-15 17:43:56"/>
    <s v="2026-01-15 17:45:07"/>
    <x v="4"/>
    <x v="1"/>
    <n v="17"/>
    <s v="0932024171"/>
    <s v="DEX"/>
    <s v="In"/>
    <m/>
    <m/>
    <s v="Agent Ended"/>
    <s v="Howard.Chen"/>
    <s v="Resolved"/>
  </r>
  <r>
    <s v="Call"/>
    <s v="In-App Voip Call"/>
    <d v="2026-01-15T00:00:00"/>
    <s v="2026-01-15 17:37:33"/>
    <s v="2026-01-15 17:45:22"/>
    <x v="4"/>
    <x v="1"/>
    <n v="17"/>
    <s v="0932024171"/>
    <s v="DEX"/>
    <s v="In"/>
    <m/>
    <m/>
    <s v="Agent Ended"/>
    <s v="JianKai.Ding"/>
    <s v="Resolved"/>
  </r>
  <r>
    <s v="Call"/>
    <s v="IVR_SmartPlus"/>
    <d v="2026-01-15T00:00:00"/>
    <s v="2026-01-15 17:23:41"/>
    <s v="2026-01-15 17:28:05"/>
    <x v="4"/>
    <x v="1"/>
    <n v="17"/>
    <s v="0967066818"/>
    <s v="FET"/>
    <s v="In"/>
    <m/>
    <m/>
    <s v="Customer Ended"/>
    <s v="rex.liao"/>
    <s v="Resolved"/>
  </r>
  <r>
    <s v="Call"/>
    <s v="IVR_SUR-Retail &amp; Sales support"/>
    <d v="2026-01-15T00:00:00"/>
    <s v="2026-01-15 19:17:21"/>
    <s v="2026-01-15 19:28:33"/>
    <x v="4"/>
    <x v="0"/>
    <n v="19"/>
    <s v="0972905798"/>
    <s v="SYNNEX"/>
    <s v="In"/>
    <m/>
    <m/>
    <s v="Agent Ended"/>
    <s v="sherry.lin"/>
    <s v="Resolved"/>
  </r>
  <r>
    <s v="Call"/>
    <s v="IVR_HappyTech"/>
    <d v="2026-01-15T00:00:00"/>
    <s v="2026-01-16 00:00:22"/>
    <s v="2026-01-16 00:56:35"/>
    <x v="4"/>
    <x v="1"/>
    <n v="23"/>
    <s v="0910968075"/>
    <s v="CHT"/>
    <s v="In"/>
    <m/>
    <m/>
    <s v="Agent Ended"/>
    <s v="jacky.lee"/>
    <s v="Resolved"/>
  </r>
  <r>
    <s v="Call"/>
    <s v="IVR_SUR-Retail &amp; Sales support"/>
    <d v="2026-01-16T00:00:00"/>
    <s v="2026-01-16 14:39:49"/>
    <s v="2026-01-16 14:50:49"/>
    <x v="0"/>
    <x v="0"/>
    <n v="14"/>
    <s v="23516999"/>
    <s v="SYNNEX"/>
    <s v="In"/>
    <m/>
    <m/>
    <s v="Customer Ended"/>
    <s v="molly.song"/>
    <s v="Resolved"/>
  </r>
  <r>
    <s v="Call"/>
    <s v="In-App Voip Call"/>
    <d v="2026-01-16T00:00:00"/>
    <s v="2026-01-16 15:08:09"/>
    <s v="2026-01-16 15:17:21"/>
    <x v="0"/>
    <x v="1"/>
    <n v="15"/>
    <s v="0910181304"/>
    <s v="DEX"/>
    <s v="In"/>
    <m/>
    <m/>
    <s v="Agent Ended"/>
    <s v="evan.liu"/>
    <s v="Resolved"/>
  </r>
  <r>
    <s v="Call"/>
    <s v="IVR_SUR-Retail &amp; Sales support"/>
    <d v="2026-01-16T00:00:00"/>
    <s v="2026-01-16 15:47:35"/>
    <s v="2026-01-16 15:58:27"/>
    <x v="0"/>
    <x v="0"/>
    <n v="15"/>
    <s v="0913268998"/>
    <s v="SYNNEX"/>
    <s v="In"/>
    <m/>
    <m/>
    <s v="Agent Ended"/>
    <s v="alex.chen"/>
    <s v="Resolved"/>
  </r>
  <r>
    <s v="Call"/>
    <s v="IVR_HappyTech"/>
    <d v="2026-01-16T00:00:00"/>
    <s v="2026-01-16 16:52:41"/>
    <s v="2026-01-16 18:43:59"/>
    <x v="0"/>
    <x v="1"/>
    <n v="16"/>
    <s v="0933933635"/>
    <s v="CHT"/>
    <s v="In"/>
    <m/>
    <m/>
    <s v="Agent Ended"/>
    <s v="evan.liu"/>
    <s v="Resolved"/>
  </r>
  <r>
    <s v="Call"/>
    <s v="In-App Voip Call"/>
    <d v="2026-01-16T00:00:00"/>
    <s v="2026-01-16 20:23:54"/>
    <s v="2026-01-16 21:06:00"/>
    <x v="0"/>
    <x v="1"/>
    <n v="20"/>
    <s v="0910181304"/>
    <s v="DEX"/>
    <s v="In"/>
    <m/>
    <m/>
    <s v="Agent Ended"/>
    <s v="evan.liu"/>
    <s v="Resolved"/>
  </r>
  <r>
    <s v="Call"/>
    <s v="IVR_SmartPlus"/>
    <d v="2026-01-16T00:00:00"/>
    <s v="2026-01-16 20:44:19"/>
    <s v="2026-01-16 20:51:28"/>
    <x v="0"/>
    <x v="1"/>
    <n v="20"/>
    <s v="0930081238"/>
    <s v="FET"/>
    <s v="In"/>
    <m/>
    <m/>
    <s v="Agent Ended"/>
    <s v="Howard.Chen"/>
    <s v="Resolved"/>
  </r>
  <r>
    <s v="Call"/>
    <s v="IVR_SUR-Claim Service Support"/>
    <d v="2026-01-16T00:00:00"/>
    <s v="2026-01-16 20:35:30"/>
    <s v="2026-01-16 20:41:52"/>
    <x v="0"/>
    <x v="0"/>
    <n v="20"/>
    <s v="0980617789"/>
    <s v="SYNNEX"/>
    <s v="In"/>
    <m/>
    <m/>
    <s v="Customer Ended"/>
    <s v="molly.song"/>
    <s v="Resolved"/>
  </r>
  <r>
    <s v="Call"/>
    <s v="IVR_HappyTech"/>
    <d v="2026-01-17T00:00:00"/>
    <s v="2026-01-17 01:01:18"/>
    <s v="2026-01-17 02:25:02"/>
    <x v="5"/>
    <x v="1"/>
    <n v="1"/>
    <s v="0910968075"/>
    <s v="CHT"/>
    <s v="In"/>
    <m/>
    <m/>
    <s v="Agent Ended"/>
    <s v="jacky.lee"/>
    <s v="Resolved"/>
  </r>
  <r>
    <s v="Call"/>
    <s v="IVR_SmartPlus"/>
    <d v="2026-01-17T00:00:00"/>
    <s v="2026-01-17 07:18:58"/>
    <s v="2026-01-17 08:45:34"/>
    <x v="5"/>
    <x v="1"/>
    <n v="7"/>
    <s v="0967185537"/>
    <s v="FET"/>
    <s v="In"/>
    <m/>
    <m/>
    <s v="Agent Ended"/>
    <s v="jacky.lee"/>
    <s v="Resolved"/>
  </r>
  <r>
    <s v="Call"/>
    <s v="IVR_SmartPlus"/>
    <d v="2026-01-17T00:00:00"/>
    <s v="2026-01-17 19:05:33"/>
    <s v="2026-01-17 19:08:24"/>
    <x v="5"/>
    <x v="1"/>
    <n v="19"/>
    <s v="0976341108"/>
    <s v="FET"/>
    <s v="In"/>
    <m/>
    <m/>
    <s v="Agent Ended"/>
    <s v="Howard.Chen"/>
    <s v="Resolved"/>
  </r>
  <r>
    <s v="Call"/>
    <s v="IVR_SmartPlus"/>
    <d v="2026-01-17T00:00:00"/>
    <s v="2026-01-17 21:04:15"/>
    <s v="2026-01-17 21:06:47"/>
    <x v="5"/>
    <x v="1"/>
    <n v="21"/>
    <s v="0931060070"/>
    <s v="FET"/>
    <s v="In"/>
    <m/>
    <m/>
    <s v="Agent Ended"/>
    <s v="Howard.Chen"/>
    <s v="Resolved"/>
  </r>
  <r>
    <s v="Call"/>
    <s v="IVR_HappyTech"/>
    <d v="2026-01-18T00:00:00"/>
    <s v="2026-01-18 15:16:08"/>
    <s v="2026-01-18 16:12:02"/>
    <x v="6"/>
    <x v="1"/>
    <n v="15"/>
    <s v="0987158809"/>
    <s v="CHT"/>
    <s v="In"/>
    <m/>
    <m/>
    <s v="Agent Ended"/>
    <s v="alex.chen"/>
    <s v="Resolved"/>
  </r>
  <r>
    <s v="Call"/>
    <s v="IVR_SmartPlus"/>
    <d v="2026-01-18T00:00:00"/>
    <s v="2026-01-18 20:30:12"/>
    <s v="2026-01-18 20:56:59"/>
    <x v="6"/>
    <x v="1"/>
    <n v="20"/>
    <s v="0925266168"/>
    <s v="FET"/>
    <s v="In"/>
    <m/>
    <m/>
    <s v="Agent Ended"/>
    <s v="evan.liu"/>
    <s v="Resolved"/>
  </r>
  <r>
    <s v="Call"/>
    <s v="IVR_HappyTech"/>
    <d v="2026-01-18T00:00:00"/>
    <s v="2026-01-18 20:09:04"/>
    <s v="2026-01-18 20:23:50"/>
    <x v="6"/>
    <x v="1"/>
    <n v="20"/>
    <s v="0933933635"/>
    <s v="CHT"/>
    <s v="In"/>
    <m/>
    <m/>
    <s v="Agent Ended"/>
    <s v="evan.liu"/>
    <s v="Resolved"/>
  </r>
  <r>
    <s v="Call"/>
    <s v="IVR_SmartPlus"/>
    <d v="2026-01-18T00:00:00"/>
    <s v="2026-01-18 22:20:43"/>
    <s v="2026-01-18 22:34:02"/>
    <x v="6"/>
    <x v="1"/>
    <n v="22"/>
    <s v="0967185537"/>
    <s v="FET"/>
    <s v="In"/>
    <m/>
    <m/>
    <s v="Agent Ended"/>
    <s v="evan.liu"/>
    <s v="Resolved"/>
  </r>
  <r>
    <s v="Chat"/>
    <s v="Web"/>
    <d v="2026-01-19T00:00:00"/>
    <s v="2026-01-19 01:55:14"/>
    <s v="2026-01-19 02:06:32"/>
    <x v="1"/>
    <x v="1"/>
    <n v="1"/>
    <s v="0900287742"/>
    <s v="FET"/>
    <s v="In"/>
    <s v="Technical Support"/>
    <s v="Technical Support"/>
    <s v="Agent Ended"/>
    <s v="jacky.lee"/>
    <s v="Resolved"/>
  </r>
  <r>
    <s v="Call"/>
    <s v="IVR_Soluto"/>
    <d v="2026-01-19T00:00:00"/>
    <s v="2026-01-19 13:18:39"/>
    <s v="2026-01-19 13:47:22"/>
    <x v="1"/>
    <x v="1"/>
    <n v="13"/>
    <s v="0918756568"/>
    <s v="SYNNEX"/>
    <s v="In"/>
    <m/>
    <m/>
    <s v="Agent Ended"/>
    <s v="JianKai.Ding"/>
    <s v="Resolved"/>
  </r>
  <r>
    <s v="Call"/>
    <s v="IVR_HappyTech"/>
    <d v="2026-01-19T00:00:00"/>
    <s v="2026-01-19 13:41:16"/>
    <s v="2026-01-19 14:12:24"/>
    <x v="1"/>
    <x v="1"/>
    <n v="13"/>
    <s v="0987158809"/>
    <s v="CHT"/>
    <s v="In"/>
    <m/>
    <m/>
    <s v="Agent Ended"/>
    <s v="alex.chen"/>
    <s v="Resolved"/>
  </r>
  <r>
    <s v="Call"/>
    <s v="IVR_SUR-Retail &amp; Sales support"/>
    <d v="2026-01-19T00:00:00"/>
    <s v="2026-01-19 13:02:43"/>
    <s v="2026-01-19 13:10:03"/>
    <x v="1"/>
    <x v="0"/>
    <n v="13"/>
    <s v="0426630798"/>
    <s v="SYNNEX"/>
    <s v="In"/>
    <m/>
    <m/>
    <s v="Customer Ended"/>
    <s v="JianKai.Ding"/>
    <s v="Resolved"/>
  </r>
  <r>
    <s v="Call"/>
    <s v="IVR_SUR-Claim Service Support"/>
    <d v="2026-01-19T00:00:00"/>
    <s v="2026-01-19 13:49:16"/>
    <s v="2026-01-19 13:54:30"/>
    <x v="1"/>
    <x v="0"/>
    <n v="13"/>
    <s v="0980617789"/>
    <s v="SYNNEX"/>
    <s v="In"/>
    <m/>
    <m/>
    <s v="Customer Ended"/>
    <s v="molly.song"/>
    <s v="Resolved"/>
  </r>
  <r>
    <s v="Call"/>
    <s v="IVR_SUR-Retail &amp; Sales support"/>
    <d v="2026-01-19T00:00:00"/>
    <s v="2026-01-19 14:29:13"/>
    <s v="2026-01-19 14:36:23"/>
    <x v="1"/>
    <x v="0"/>
    <n v="14"/>
    <s v="0968710091"/>
    <s v="SYNNEX"/>
    <s v="In"/>
    <m/>
    <m/>
    <s v="Agent Ended"/>
    <s v="rex.liao"/>
    <s v="Resolved"/>
  </r>
  <r>
    <s v="Call"/>
    <s v="IVR_HappyTech"/>
    <d v="2026-01-19T00:00:00"/>
    <s v="2026-01-19 14:34:45"/>
    <s v="2026-01-19 14:44:27"/>
    <x v="1"/>
    <x v="1"/>
    <n v="14"/>
    <s v="0987158809"/>
    <s v="CHT"/>
    <s v="In"/>
    <m/>
    <m/>
    <s v="Agent Ended"/>
    <s v="JianKai.Ding"/>
    <s v="Resolved"/>
  </r>
  <r>
    <s v="Call"/>
    <s v="IVR_SUR-Claim Service Support"/>
    <d v="2026-01-19T00:00:00"/>
    <s v="2026-01-19 14:44:14"/>
    <s v="2026-01-19 14:49:36"/>
    <x v="1"/>
    <x v="0"/>
    <n v="14"/>
    <s v="0980617789"/>
    <s v="SYNNEX"/>
    <s v="In"/>
    <m/>
    <m/>
    <s v="Customer Ended"/>
    <s v=""/>
    <s v="Resolved"/>
  </r>
  <r>
    <s v="Call"/>
    <s v="IVR_SUR-Retail &amp; Sales support"/>
    <d v="2026-01-19T00:00:00"/>
    <s v="2026-01-19 14:30:41"/>
    <s v="2026-01-19 14:38:11"/>
    <x v="1"/>
    <x v="0"/>
    <n v="14"/>
    <s v="0982623827"/>
    <s v="SYNNEX"/>
    <s v="In"/>
    <m/>
    <m/>
    <s v="Customer Ended"/>
    <s v="molly.song"/>
    <s v="Resolved"/>
  </r>
  <r>
    <s v="Call"/>
    <s v="IVR_SmartPlus"/>
    <d v="2026-01-19T00:00:00"/>
    <s v="2026-01-19 15:47:41"/>
    <s v="2026-01-19 15:51:36"/>
    <x v="1"/>
    <x v="1"/>
    <n v="15"/>
    <s v="0927716526"/>
    <s v="FET"/>
    <s v="In"/>
    <m/>
    <m/>
    <s v="Agent Ended"/>
    <s v="alex.chen"/>
    <s v="Resolved"/>
  </r>
  <r>
    <s v="Call"/>
    <s v="IVR_SUR-Claim Service Support"/>
    <d v="2026-01-19T00:00:00"/>
    <s v="2026-01-19 15:57:51"/>
    <s v="2026-01-19 16:05:58"/>
    <x v="1"/>
    <x v="0"/>
    <n v="15"/>
    <s v="0979343715"/>
    <s v="SYNNEX"/>
    <s v="In"/>
    <m/>
    <m/>
    <s v="Customer Ended"/>
    <s v="molly.song"/>
    <s v="Resolved"/>
  </r>
  <r>
    <s v="Call"/>
    <s v="IVR_SUR-Claim Service Support"/>
    <d v="2026-01-19T00:00:00"/>
    <s v="2026-01-19 16:37:03"/>
    <s v="2026-01-19 16:41:26"/>
    <x v="1"/>
    <x v="0"/>
    <n v="16"/>
    <s v="0973785166"/>
    <s v="SYNNEX"/>
    <s v="In"/>
    <m/>
    <m/>
    <s v="Agent Ended"/>
    <s v="alex.chen"/>
    <s v="Resolved"/>
  </r>
  <r>
    <s v="Call"/>
    <s v="IVR_SUR-Retail &amp; Sales support"/>
    <d v="2026-01-19T00:00:00"/>
    <s v="2026-01-19 16:02:20"/>
    <s v="2026-01-19 16:08:05"/>
    <x v="1"/>
    <x v="0"/>
    <n v="16"/>
    <s v="0982623827"/>
    <s v="SYNNEX"/>
    <s v="In"/>
    <m/>
    <m/>
    <s v="Agent Ended"/>
    <s v="rex.liao"/>
    <s v="Resolved"/>
  </r>
  <r>
    <s v="Call"/>
    <s v="IVR_SUR-Retail &amp; Sales support"/>
    <d v="2026-01-19T00:00:00"/>
    <s v="2026-01-19 17:34:16"/>
    <s v="2026-01-19 17:39:24"/>
    <x v="1"/>
    <x v="0"/>
    <n v="17"/>
    <s v="0968417157"/>
    <s v="SYNNEX"/>
    <s v="In"/>
    <m/>
    <m/>
    <s v="Agent Ended"/>
    <s v="evan.liu"/>
    <s v="Resolved"/>
  </r>
  <r>
    <s v="Call"/>
    <s v="IVR_SmartPlus"/>
    <d v="2026-01-19T00:00:00"/>
    <s v="2026-01-19 21:46:12"/>
    <s v="2026-01-19 21:51:48"/>
    <x v="1"/>
    <x v="1"/>
    <n v="21"/>
    <s v="0989377736"/>
    <s v="FET"/>
    <s v="In"/>
    <m/>
    <m/>
    <s v="Agent Ended"/>
    <s v="evan.liu"/>
    <s v="Resolved"/>
  </r>
  <r>
    <s v="Chat"/>
    <s v="Web"/>
    <d v="2026-01-20T00:00:00"/>
    <s v="2026-01-20 08:17:12"/>
    <s v="2026-01-20 08:24:55"/>
    <x v="3"/>
    <x v="1"/>
    <n v="8"/>
    <s v="0989310688"/>
    <s v="FET"/>
    <s v="In"/>
    <s v="Technical Support"/>
    <s v="Technical Support"/>
    <s v="Agent Ended"/>
    <s v="jacky.lee"/>
    <s v="Resolved"/>
  </r>
  <r>
    <s v="Call"/>
    <s v="IVR_SUR-Claim Service Support"/>
    <d v="2026-01-20T00:00:00"/>
    <s v="2026-01-20 12:17:20"/>
    <s v="2026-01-20 12:24:08"/>
    <x v="3"/>
    <x v="0"/>
    <n v="12"/>
    <s v="088338798"/>
    <s v="SYNNEX"/>
    <s v="In"/>
    <m/>
    <m/>
    <s v="Agent Ended"/>
    <s v="rex.liao"/>
    <s v="Resolved"/>
  </r>
  <r>
    <s v="Call"/>
    <s v="IVR_SUR-Retail &amp; Sales support"/>
    <d v="2026-01-20T00:00:00"/>
    <s v="2026-01-20 12:51:06"/>
    <s v="2026-01-20 12:55:49"/>
    <x v="3"/>
    <x v="0"/>
    <n v="12"/>
    <s v="0983115584"/>
    <s v="SYNNEX"/>
    <s v="In"/>
    <m/>
    <m/>
    <s v="Customer Ended"/>
    <s v="JianKai.Ding"/>
    <s v="Resolved"/>
  </r>
  <r>
    <s v="Call"/>
    <s v="IVR_SUR-Retail &amp; Sales support"/>
    <d v="2026-01-20T00:00:00"/>
    <s v="2026-01-20 13:52:37"/>
    <s v="2026-01-20 13:57:12"/>
    <x v="3"/>
    <x v="0"/>
    <n v="13"/>
    <s v="0426760268"/>
    <s v="SYNNEX"/>
    <s v="In"/>
    <m/>
    <m/>
    <s v="Customer Ended"/>
    <s v="molly.song"/>
    <s v="Resolved"/>
  </r>
  <r>
    <s v="Call"/>
    <s v="IVR_SUR-Retail &amp; Sales support"/>
    <d v="2026-01-20T00:00:00"/>
    <s v="2026-01-20 15:22:11"/>
    <s v="2026-01-20 15:26:57"/>
    <x v="3"/>
    <x v="0"/>
    <n v="15"/>
    <s v="07010002891"/>
    <s v="SYNNEX"/>
    <s v="In"/>
    <m/>
    <m/>
    <s v="Agent Ended"/>
    <s v="Howard.Chen"/>
    <s v="Resolved"/>
  </r>
  <r>
    <s v="Call"/>
    <s v="IVR_SUR-Claim Service Support"/>
    <d v="2026-01-20T00:00:00"/>
    <s v="2026-01-20 16:02:08"/>
    <s v="2026-01-20 16:08:47"/>
    <x v="3"/>
    <x v="0"/>
    <n v="16"/>
    <s v="087239323"/>
    <s v="SYNNEX"/>
    <s v="In"/>
    <m/>
    <m/>
    <s v="Agent Ended"/>
    <s v="evan.liu"/>
    <s v="Resolved"/>
  </r>
  <r>
    <s v="Call"/>
    <s v="IVR_HappyTech"/>
    <d v="2026-01-20T00:00:00"/>
    <s v="2026-01-20 17:52:57"/>
    <s v="2026-01-20 18:06:29"/>
    <x v="3"/>
    <x v="1"/>
    <n v="17"/>
    <s v="0926288666"/>
    <s v="CHT"/>
    <s v="In"/>
    <m/>
    <m/>
    <s v="Agent Ended"/>
    <s v="JianKai.Ding"/>
    <s v="Resolved"/>
  </r>
  <r>
    <s v="Call"/>
    <s v="IVR_HappyTech"/>
    <d v="2026-01-20T00:00:00"/>
    <s v="2026-01-20 17:53:31"/>
    <s v="2026-01-20 18:12:36"/>
    <x v="3"/>
    <x v="1"/>
    <n v="17"/>
    <s v="0987158809"/>
    <s v="CHT"/>
    <s v="In"/>
    <m/>
    <m/>
    <s v="Agent Ended"/>
    <s v="Howard.Chen"/>
    <s v="Resolved"/>
  </r>
  <r>
    <s v="Call"/>
    <s v="IVR_SUR-Retail &amp; Sales support"/>
    <d v="2026-01-20T00:00:00"/>
    <s v="2026-01-20 17:46:08"/>
    <s v="2026-01-20 17:52:15"/>
    <x v="3"/>
    <x v="0"/>
    <n v="17"/>
    <s v="87729016"/>
    <s v="SYNNEX"/>
    <s v="In"/>
    <m/>
    <m/>
    <s v="Customer Ended"/>
    <s v="molly.song"/>
    <s v="Resolved"/>
  </r>
  <r>
    <s v="Call"/>
    <s v="IVR_SUR-Retail &amp; Sales support"/>
    <d v="2026-01-20T00:00:00"/>
    <s v="2026-01-20 18:29:34"/>
    <s v="2026-01-20 18:34:07"/>
    <x v="3"/>
    <x v="0"/>
    <n v="18"/>
    <s v="079623938"/>
    <s v="SYNNEX"/>
    <s v="In"/>
    <m/>
    <m/>
    <s v="Customer Ended"/>
    <s v="molly.song"/>
    <s v="Resolved"/>
  </r>
  <r>
    <s v="Call"/>
    <s v="In-App Voip Call"/>
    <d v="2026-01-21T00:00:00"/>
    <s v="2026-01-21 10:43:28"/>
    <s v="2026-01-21 10:57:08"/>
    <x v="2"/>
    <x v="1"/>
    <n v="10"/>
    <s v="0960117779"/>
    <s v="SYNNEX"/>
    <s v="In"/>
    <m/>
    <m/>
    <s v="Agent Ended"/>
    <s v="rex.liao"/>
    <s v="Resolved"/>
  </r>
  <r>
    <s v="Call"/>
    <s v="IVR_SUR-Retail &amp; Sales support"/>
    <d v="2026-01-21T00:00:00"/>
    <s v="2026-01-21 12:15:21"/>
    <s v="2026-01-21 12:21:59"/>
    <x v="2"/>
    <x v="0"/>
    <n v="12"/>
    <s v="0426630798"/>
    <s v="SYNNEX"/>
    <s v="In"/>
    <m/>
    <m/>
    <s v="Agent Ended"/>
    <s v="amber.wang"/>
    <s v="Resolved"/>
  </r>
  <r>
    <s v="Call"/>
    <s v="IVR_SUR-Retail &amp; Sales support"/>
    <d v="2026-01-21T00:00:00"/>
    <s v="2026-01-21 12:23:45"/>
    <s v="2026-01-21 12:31:40"/>
    <x v="2"/>
    <x v="0"/>
    <n v="12"/>
    <s v="0426630798"/>
    <s v="SYNNEX"/>
    <s v="In"/>
    <m/>
    <m/>
    <s v="Agent Ended"/>
    <s v="JianKai.Ding"/>
    <s v="Resolved"/>
  </r>
  <r>
    <s v="Call"/>
    <s v="IVR_SUR-Retail &amp; Sales support"/>
    <d v="2026-01-21T00:00:00"/>
    <s v="2026-01-21 13:56:04"/>
    <s v="2026-01-21 14:01:39"/>
    <x v="2"/>
    <x v="0"/>
    <n v="13"/>
    <s v="0983115584"/>
    <s v="SYNNEX"/>
    <s v="In"/>
    <m/>
    <m/>
    <s v="Agent Ended"/>
    <s v="amber.wang"/>
    <s v="Resolved"/>
  </r>
  <r>
    <s v="Call"/>
    <s v="IVR_SUR-Retail &amp; Sales support"/>
    <d v="2026-01-21T00:00:00"/>
    <s v="2026-01-21 15:19:48"/>
    <s v="2026-01-21 15:23:07"/>
    <x v="2"/>
    <x v="0"/>
    <n v="15"/>
    <s v="0985555855"/>
    <s v="SYNNEX"/>
    <s v="In"/>
    <m/>
    <m/>
    <s v="Agent Ended"/>
    <s v="amber.wang"/>
    <s v="Resolved"/>
  </r>
  <r>
    <s v="Call"/>
    <s v="IVR_SUR-Claim Service Support"/>
    <d v="2026-01-21T00:00:00"/>
    <s v="2026-01-21 16:47:06"/>
    <s v="2026-01-21 16:59:18"/>
    <x v="2"/>
    <x v="0"/>
    <n v="16"/>
    <s v="062812811"/>
    <s v="SYNNEX"/>
    <s v="In"/>
    <m/>
    <m/>
    <s v="Customer Ended"/>
    <s v="JianKai.Ding"/>
    <s v="Resolved"/>
  </r>
  <r>
    <s v="Chat"/>
    <s v="android_device"/>
    <d v="2026-01-21T00:00:00"/>
    <s v="2026-01-21 16:30:40"/>
    <s v="2026-01-21 16:31:04"/>
    <x v="2"/>
    <x v="1"/>
    <n v="16"/>
    <s v="0916800055"/>
    <s v="DEX"/>
    <s v="In"/>
    <s v="Technical Support"/>
    <s v="Technical Support"/>
    <s v="Customer Ended"/>
    <s v="JianKai.Ding"/>
    <s v="Resolved"/>
  </r>
  <r>
    <s v="Call"/>
    <s v="IVR_HappyTech"/>
    <d v="2026-01-21T00:00:00"/>
    <s v="2026-01-21 17:05:42"/>
    <s v="2026-01-21 17:19:24"/>
    <x v="2"/>
    <x v="1"/>
    <n v="17"/>
    <s v="0987158809"/>
    <s v="CHT"/>
    <s v="In"/>
    <m/>
    <m/>
    <s v="Agent Ended"/>
    <s v="amber.wang"/>
    <s v="Resolved"/>
  </r>
  <r>
    <s v="Call"/>
    <s v="IVR_SUR-Retail &amp; Sales support"/>
    <d v="2026-01-21T00:00:00"/>
    <s v="2026-01-21 18:50:07"/>
    <s v="2026-01-21 18:54:59"/>
    <x v="2"/>
    <x v="0"/>
    <n v="18"/>
    <s v="034268898"/>
    <s v="SYNNEX"/>
    <s v="In"/>
    <m/>
    <m/>
    <s v="Customer Ended"/>
    <s v="molly.song"/>
    <s v="Resolved"/>
  </r>
  <r>
    <s v="Call"/>
    <s v="IVR_HappyTech"/>
    <d v="2026-01-22T00:00:00"/>
    <s v="2026-01-22 09:27:34"/>
    <s v="2026-01-22 09:47:56"/>
    <x v="4"/>
    <x v="1"/>
    <n v="9"/>
    <s v="0987158809"/>
    <s v="CHT"/>
    <s v="In"/>
    <m/>
    <m/>
    <s v="Agent Ended"/>
    <s v="alex.chen"/>
    <s v="Resolved"/>
  </r>
  <r>
    <s v="Call"/>
    <s v="IVR_SUR-Retail &amp; Sales support"/>
    <d v="2026-01-22T00:00:00"/>
    <s v="2026-01-22 13:57:29"/>
    <s v="2026-01-22 14:04:43"/>
    <x v="4"/>
    <x v="0"/>
    <n v="13"/>
    <s v="0958572389"/>
    <s v="SYNNEX"/>
    <s v="In"/>
    <m/>
    <m/>
    <s v="Agent Ended"/>
    <s v="rex.liao"/>
    <s v="Resolved"/>
  </r>
  <r>
    <s v="Call"/>
    <s v="IVR_HappyTech"/>
    <d v="2026-01-22T00:00:00"/>
    <s v="2026-01-22 13:47:01"/>
    <s v="2026-01-22 14:30:03"/>
    <x v="4"/>
    <x v="1"/>
    <n v="13"/>
    <s v="0987158809"/>
    <s v="CHT"/>
    <s v="In"/>
    <m/>
    <m/>
    <s v="Agent Ended"/>
    <s v="alex.chen"/>
    <s v="Resolved"/>
  </r>
  <r>
    <s v="Call"/>
    <s v="IVR_SUR-Retail &amp; Sales support"/>
    <d v="2026-01-22T00:00:00"/>
    <s v="2026-01-22 13:05:00"/>
    <s v="2026-01-22 13:20:56"/>
    <x v="4"/>
    <x v="0"/>
    <n v="13"/>
    <s v="0983657919"/>
    <s v="SYNNEX"/>
    <s v="In"/>
    <m/>
    <m/>
    <s v="Customer Ended"/>
    <s v="rex.liao"/>
    <s v="Resolved"/>
  </r>
  <r>
    <s v="Call"/>
    <s v="IVR_SUR-Retail &amp; Sales support"/>
    <d v="2026-01-22T00:00:00"/>
    <s v="2026-01-22 14:01:21"/>
    <s v="2026-01-22 14:04:35"/>
    <x v="4"/>
    <x v="0"/>
    <n v="14"/>
    <s v="0426760268"/>
    <s v="SYNNEX"/>
    <s v="In"/>
    <m/>
    <m/>
    <s v="Agent Ended"/>
    <s v="Howard.Chen"/>
    <s v="Resolved"/>
  </r>
  <r>
    <s v="Call"/>
    <s v="IVR_SUR-Retail &amp; Sales support"/>
    <d v="2026-01-22T00:00:00"/>
    <s v="2026-01-22 14:26:57"/>
    <s v="2026-01-22 14:35:23"/>
    <x v="4"/>
    <x v="0"/>
    <n v="14"/>
    <s v="0436035355"/>
    <s v="SYNNEX"/>
    <s v="In"/>
    <m/>
    <m/>
    <s v="Agent Ended"/>
    <s v="amber.wang"/>
    <s v="Resolved"/>
  </r>
  <r>
    <s v="Call"/>
    <s v="IVR_SUR-Retail &amp; Sales support"/>
    <d v="2026-01-22T00:00:00"/>
    <s v="2026-01-22 14:59:24"/>
    <s v="2026-01-22 15:05:47"/>
    <x v="4"/>
    <x v="0"/>
    <n v="14"/>
    <s v="0985555855"/>
    <s v="SYNNEX"/>
    <s v="In"/>
    <m/>
    <m/>
    <s v="Agent Ended"/>
    <s v="rex.liao"/>
    <s v="Resolved"/>
  </r>
  <r>
    <s v="Call"/>
    <s v="IVR_SUR-Retail &amp; Sales support"/>
    <d v="2026-01-22T00:00:00"/>
    <s v="2026-01-22 14:49:06"/>
    <s v="2026-01-22 14:55:37"/>
    <x v="4"/>
    <x v="0"/>
    <n v="14"/>
    <s v="0958572389"/>
    <s v="SYNNEX"/>
    <s v="In"/>
    <m/>
    <m/>
    <s v="Customer Ended"/>
    <s v="molly.song"/>
    <s v="Resolved"/>
  </r>
  <r>
    <s v="Call"/>
    <s v="In-App Voip Call"/>
    <d v="2026-01-22T00:00:00"/>
    <s v="2026-01-22 15:55:27"/>
    <s v="2026-01-22 16:14:00"/>
    <x v="4"/>
    <x v="1"/>
    <n v="15"/>
    <s v="0937627771"/>
    <s v="SYNNEX"/>
    <s v="In"/>
    <m/>
    <m/>
    <s v="Agent Ended"/>
    <s v="rex.liao"/>
    <s v="Resolved"/>
  </r>
  <r>
    <s v="Call"/>
    <s v="IVR_SUR-Retail &amp; Sales support"/>
    <d v="2026-01-22T00:00:00"/>
    <s v="2026-01-22 15:10:29"/>
    <s v="2026-01-22 15:14:34"/>
    <x v="4"/>
    <x v="0"/>
    <n v="15"/>
    <s v="0958572389"/>
    <s v="SYNNEX"/>
    <s v="In"/>
    <m/>
    <m/>
    <s v="Agent Ended"/>
    <s v="Howard.Chen"/>
    <s v="Resolved"/>
  </r>
  <r>
    <s v="Call"/>
    <s v="IVR_SUR-Retail &amp; Sales support"/>
    <d v="2026-01-22T00:00:00"/>
    <s v="2026-01-22 16:30:37"/>
    <s v="2026-01-22 16:34:13"/>
    <x v="4"/>
    <x v="0"/>
    <n v="16"/>
    <s v="0958572389"/>
    <s v="SYNNEX"/>
    <s v="In"/>
    <m/>
    <m/>
    <s v="Agent Ended"/>
    <s v="Howard.Chen"/>
    <s v="Resolved"/>
  </r>
  <r>
    <s v="Call"/>
    <s v="IVR_SUR-Retail &amp; Sales support"/>
    <d v="2026-01-22T00:00:00"/>
    <s v="2026-01-22 16:03:30"/>
    <s v="2026-01-22 16:12:07"/>
    <x v="4"/>
    <x v="0"/>
    <n v="16"/>
    <s v="26728791"/>
    <s v="SYNNEX"/>
    <s v="In"/>
    <m/>
    <m/>
    <s v="Agent Ended"/>
    <s v="alex.chen"/>
    <s v="Resolved"/>
  </r>
  <r>
    <s v="Call"/>
    <s v="IVR_HappyTech"/>
    <d v="2026-01-23T00:00:00"/>
    <s v="2026-01-23 08:59:46"/>
    <s v="2026-01-23 09:35:02"/>
    <x v="0"/>
    <x v="1"/>
    <n v="8"/>
    <s v="0987158809"/>
    <s v="CHT"/>
    <s v="In"/>
    <m/>
    <m/>
    <s v="Agent Ended"/>
    <s v="JianKai.Ding"/>
    <s v="Resolved"/>
  </r>
  <r>
    <s v="Call"/>
    <s v="IVR_HappyTech"/>
    <d v="2026-01-23T00:00:00"/>
    <s v="2026-01-23 09:42:04"/>
    <s v="2026-01-23 09:56:57"/>
    <x v="0"/>
    <x v="1"/>
    <n v="9"/>
    <s v="0987158809"/>
    <s v="CHT"/>
    <s v="In"/>
    <m/>
    <m/>
    <s v="Agent Ended"/>
    <s v="JianKai.Ding"/>
    <s v="Resolved"/>
  </r>
  <r>
    <s v="Call"/>
    <s v="IVR_SmartPlus"/>
    <d v="2026-01-23T00:00:00"/>
    <s v="2026-01-23 11:09:37"/>
    <s v="2026-01-23 11:14:56"/>
    <x v="0"/>
    <x v="1"/>
    <n v="11"/>
    <s v="076416292"/>
    <s v="FET"/>
    <s v="In"/>
    <m/>
    <m/>
    <s v="Agent Ended"/>
    <s v="JianKai.Ding"/>
    <s v="Resolved"/>
  </r>
  <r>
    <s v="Call"/>
    <s v="IVR_SUR-Retail &amp; Sales support"/>
    <d v="2026-01-23T00:00:00"/>
    <s v="2026-01-23 12:47:12"/>
    <s v="2026-01-23 12:51:58"/>
    <x v="0"/>
    <x v="0"/>
    <n v="12"/>
    <s v="0426760268"/>
    <s v="SYNNEX"/>
    <s v="In"/>
    <m/>
    <m/>
    <s v="Agent Ended"/>
    <s v="evan.liu"/>
    <s v="Resolved"/>
  </r>
  <r>
    <s v="Call"/>
    <s v="IVR_SUR-Retail &amp; Sales support"/>
    <d v="2026-01-23T00:00:00"/>
    <s v="2026-01-23 12:36:15"/>
    <s v="2026-01-23 12:46:47"/>
    <x v="0"/>
    <x v="0"/>
    <n v="12"/>
    <s v="0909031991"/>
    <s v="SYNNEX"/>
    <s v="In"/>
    <m/>
    <m/>
    <s v="Agent Ended"/>
    <s v="alex.chen"/>
    <s v="Resolved"/>
  </r>
  <r>
    <s v="Call"/>
    <s v="IVR_HappyTech"/>
    <d v="2026-01-23T00:00:00"/>
    <s v="2026-01-23 14:38:39"/>
    <s v="2026-01-23 14:43:25"/>
    <x v="0"/>
    <x v="1"/>
    <n v="14"/>
    <s v="0937248596"/>
    <s v="CHT"/>
    <s v="In"/>
    <m/>
    <m/>
    <s v="Customer Ended"/>
    <s v="evan.liu"/>
    <s v="Resolved"/>
  </r>
  <r>
    <s v="Call"/>
    <s v="In-App Voip Call"/>
    <d v="2026-01-23T00:00:00"/>
    <s v="2026-01-23 15:39:19"/>
    <s v="2026-01-23 15:42:00"/>
    <x v="0"/>
    <x v="1"/>
    <n v="15"/>
    <s v="0937627771"/>
    <s v="SYNNEX"/>
    <s v="In"/>
    <m/>
    <m/>
    <s v="Agent Ended"/>
    <s v="evan.liu"/>
    <s v="Resolved"/>
  </r>
  <r>
    <s v="Call"/>
    <s v="IVR_SUR-Retail &amp; Sales support"/>
    <d v="2026-01-23T00:00:00"/>
    <s v="2026-01-23 15:09:59"/>
    <s v="2026-01-23 15:14:46"/>
    <x v="0"/>
    <x v="0"/>
    <n v="15"/>
    <s v="0909031991"/>
    <s v="SYNNEX"/>
    <s v="In"/>
    <m/>
    <m/>
    <s v="Customer Ended"/>
    <s v="rex.liao"/>
    <s v="Resolved"/>
  </r>
  <r>
    <s v="Call"/>
    <s v="IVR_SUR-Retail &amp; Sales support"/>
    <d v="2026-01-23T00:00:00"/>
    <s v="2026-01-23 16:57:46"/>
    <s v="2026-01-23 17:03:11"/>
    <x v="0"/>
    <x v="0"/>
    <n v="16"/>
    <s v="0436035355"/>
    <s v="SYNNEX"/>
    <s v="In"/>
    <m/>
    <m/>
    <s v="Customer Ended"/>
    <s v="Howard.Chen"/>
    <s v="Resolved"/>
  </r>
  <r>
    <s v="Call"/>
    <s v="IVR_HappyTech"/>
    <d v="2026-01-23T00:00:00"/>
    <s v="2026-01-23 20:02:53"/>
    <s v="2026-01-23 20:51:23"/>
    <x v="0"/>
    <x v="1"/>
    <n v="20"/>
    <s v="0987158809"/>
    <s v="CHT"/>
    <s v="In"/>
    <m/>
    <m/>
    <s v="Agent Ended"/>
    <s v="rex.liao"/>
    <s v="Resolved"/>
  </r>
  <r>
    <s v="Call"/>
    <s v="IVR_HappyTech"/>
    <d v="2026-01-24T00:00:00"/>
    <s v="2026-01-24 09:10:42"/>
    <s v="2026-01-24 09:39:05"/>
    <x v="5"/>
    <x v="1"/>
    <n v="9"/>
    <s v="0987158809"/>
    <s v="CHT"/>
    <s v="In"/>
    <m/>
    <m/>
    <s v="Agent Ended"/>
    <s v="alex.chen"/>
    <s v="Resolved"/>
  </r>
  <r>
    <s v="Call"/>
    <s v="In-App Voip Call"/>
    <d v="2026-01-24T00:00:00"/>
    <s v="2026-01-24 11:19:00"/>
    <s v="2026-01-24 12:04:54"/>
    <x v="5"/>
    <x v="1"/>
    <n v="11"/>
    <s v="0910181304"/>
    <s v="DEX"/>
    <s v="In"/>
    <m/>
    <m/>
    <s v="Agent Ended"/>
    <s v="alex.chen"/>
    <s v="Resolved"/>
  </r>
  <r>
    <s v="Call"/>
    <s v="IVR_HappyTech"/>
    <d v="2026-01-24T00:00:00"/>
    <s v="2026-01-24 12:28:43"/>
    <s v="2026-01-24 12:52:16"/>
    <x v="5"/>
    <x v="1"/>
    <n v="12"/>
    <s v="0988514718"/>
    <s v="CHT"/>
    <s v="In"/>
    <m/>
    <m/>
    <s v="Agent Ended"/>
    <s v="alex.chen"/>
    <s v="Resolved"/>
  </r>
  <r>
    <s v="Call"/>
    <s v="IVR_HappyTech"/>
    <d v="2026-01-24T00:00:00"/>
    <s v="2026-01-24 15:28:27"/>
    <s v="2026-01-24 16:00:00"/>
    <x v="5"/>
    <x v="1"/>
    <n v="15"/>
    <s v="0937248596"/>
    <s v="CHT"/>
    <s v="In"/>
    <m/>
    <m/>
    <s v="Agent Ended"/>
    <s v="alex.chen"/>
    <s v="Resolved"/>
  </r>
  <r>
    <s v="Chat"/>
    <s v="Web"/>
    <d v="2026-01-24T00:00:00"/>
    <s v="2026-01-24 19:25:35"/>
    <s v="2026-01-24 19:29:05"/>
    <x v="5"/>
    <x v="1"/>
    <n v="19"/>
    <s v="0989992809"/>
    <s v="FET"/>
    <s v="In"/>
    <s v="Technical Support"/>
    <s v="Technical Support"/>
    <s v="Agent Ended"/>
    <s v="Howard.Chen"/>
    <s v="Resolved"/>
  </r>
  <r>
    <s v="Call"/>
    <s v="IVR_HappyTech"/>
    <d v="2026-01-25T00:00:00"/>
    <s v="2026-01-25 10:35:17"/>
    <s v="2026-01-25 11:18:47"/>
    <x v="6"/>
    <x v="1"/>
    <n v="10"/>
    <s v="0987158809"/>
    <s v="CHT"/>
    <s v="In"/>
    <m/>
    <m/>
    <s v="Agent Ended"/>
    <s v="alex.chen"/>
    <s v="Resolved"/>
  </r>
  <r>
    <s v="Call"/>
    <s v="IVR_SmartPlus"/>
    <d v="2026-01-25T00:00:00"/>
    <s v="2026-01-25 11:37:09"/>
    <s v="2026-01-25 11:40:02"/>
    <x v="6"/>
    <x v="1"/>
    <n v="11"/>
    <s v="0976341108"/>
    <s v="FET"/>
    <s v="In"/>
    <m/>
    <m/>
    <s v="Agent Ended"/>
    <s v="alex.chen"/>
    <s v="Resolved"/>
  </r>
  <r>
    <s v="Call"/>
    <s v="In-App Voip Call"/>
    <d v="2026-01-25T00:00:00"/>
    <s v="2026-01-25 19:23:02"/>
    <s v="2026-01-25 19:43:53"/>
    <x v="6"/>
    <x v="1"/>
    <n v="19"/>
    <s v="0937627771"/>
    <s v="SYNNEX"/>
    <s v="In"/>
    <m/>
    <m/>
    <s v="Agent Ended"/>
    <s v="amber.wang"/>
    <s v="Resolved"/>
  </r>
  <r>
    <s v="Call"/>
    <s v="IVR_SmartPlus"/>
    <d v="2026-01-25T00:00:00"/>
    <s v="2026-01-25 19:59:31"/>
    <s v="2026-01-25 20:02:09"/>
    <x v="6"/>
    <x v="1"/>
    <n v="19"/>
    <s v="0966960093"/>
    <s v="FET"/>
    <s v="In"/>
    <m/>
    <m/>
    <s v="Agent Ended"/>
    <s v="amber.wang"/>
    <s v="Resolved"/>
  </r>
  <r>
    <s v="Call"/>
    <s v="IVR_SmartPlus"/>
    <d v="2026-01-25T00:00:00"/>
    <s v="2026-01-25 21:39:57"/>
    <s v="2026-01-25 21:41:00"/>
    <x v="6"/>
    <x v="1"/>
    <n v="21"/>
    <s v="0967185537"/>
    <s v="FET"/>
    <s v="In"/>
    <m/>
    <m/>
    <s v="Agent Ended"/>
    <s v="amber.wang"/>
    <s v="Resolved"/>
  </r>
  <r>
    <s v="Call"/>
    <s v="IVR_SUR-Retail &amp; Sales support"/>
    <d v="2026-01-26T00:00:00"/>
    <s v="2026-01-26 12:01:37"/>
    <s v="2026-01-26 12:06:38"/>
    <x v="1"/>
    <x v="0"/>
    <n v="12"/>
    <s v="8914555"/>
    <s v="SYNNEX"/>
    <s v="In"/>
    <m/>
    <m/>
    <s v="Agent Ended"/>
    <s v="rex.liao"/>
    <s v="Resolved"/>
  </r>
  <r>
    <s v="Call"/>
    <s v="IVR_SUR-Retail &amp; Sales support"/>
    <d v="2026-01-26T00:00:00"/>
    <s v="2026-01-26 12:06:33"/>
    <s v="2026-01-26 12:16:19"/>
    <x v="1"/>
    <x v="0"/>
    <n v="12"/>
    <s v="0968309938"/>
    <s v="SYNNEX"/>
    <s v="In"/>
    <m/>
    <m/>
    <s v="Customer Ended"/>
    <s v="JianKai.Ding"/>
    <s v="Resolved"/>
  </r>
  <r>
    <s v="Call"/>
    <s v="IVR_SUR-Retail &amp; Sales support"/>
    <d v="2026-01-26T00:00:00"/>
    <s v="2026-01-26 13:23:09"/>
    <s v="2026-01-26 13:30:50"/>
    <x v="1"/>
    <x v="0"/>
    <n v="13"/>
    <s v="0970722692"/>
    <s v="SYNNEX"/>
    <s v="In"/>
    <m/>
    <m/>
    <s v="Customer Ended"/>
    <s v="JianKai.Ding"/>
    <s v="Resolved"/>
  </r>
  <r>
    <s v="Call"/>
    <s v="IVR_HappyTech"/>
    <d v="2026-01-26T00:00:00"/>
    <s v="2026-01-26 13:10:03"/>
    <s v="2026-01-26 13:22:47"/>
    <x v="1"/>
    <x v="1"/>
    <n v="13"/>
    <s v="0987158809"/>
    <s v="CHT"/>
    <s v="In"/>
    <m/>
    <m/>
    <s v="Customer Ended"/>
    <s v="JianKai.Ding"/>
    <s v="Resolved"/>
  </r>
  <r>
    <s v="Call"/>
    <s v="IVR_SUR-Claim Service Support"/>
    <d v="2026-01-26T00:00:00"/>
    <s v="2026-01-26 14:35:29"/>
    <s v="2026-01-26 14:40:58"/>
    <x v="1"/>
    <x v="0"/>
    <n v="14"/>
    <s v="0908729587"/>
    <s v="SYNNEX"/>
    <s v="In"/>
    <m/>
    <m/>
    <s v="Customer Ended"/>
    <s v="molly.song"/>
    <s v="Resolved"/>
  </r>
  <r>
    <s v="Call"/>
    <s v="In-App Voip Call"/>
    <d v="2026-01-26T00:00:00"/>
    <s v="2026-01-26 14:29:21"/>
    <s v="2026-01-26 15:01:58"/>
    <x v="1"/>
    <x v="1"/>
    <n v="14"/>
    <s v="0910181304"/>
    <s v="DEX"/>
    <s v="In"/>
    <m/>
    <m/>
    <s v="Customer Ended"/>
    <s v="amber.wang"/>
    <s v="Resolved"/>
  </r>
  <r>
    <s v="Call"/>
    <s v="IVR_SUR-Retail &amp; Sales support"/>
    <d v="2026-01-26T00:00:00"/>
    <s v="2026-01-26 15:41:10"/>
    <s v="2026-01-26 15:44:56"/>
    <x v="1"/>
    <x v="0"/>
    <n v="15"/>
    <s v="0908169556"/>
    <s v="SYNNEX"/>
    <s v="In"/>
    <m/>
    <m/>
    <s v="Customer Ended"/>
    <s v="molly.song"/>
    <s v="Resolved"/>
  </r>
  <r>
    <s v="Call"/>
    <s v="IVR_SUR-Retail &amp; Sales support"/>
    <d v="2026-01-26T00:00:00"/>
    <s v="2026-01-26 17:53:26"/>
    <s v="2026-01-26 17:56:32"/>
    <x v="1"/>
    <x v="0"/>
    <n v="17"/>
    <s v="0910000007"/>
    <s v="SYNNEX"/>
    <s v="In"/>
    <m/>
    <m/>
    <s v="Customer Ended"/>
    <s v="molly.song"/>
    <s v="Resolved"/>
  </r>
  <r>
    <s v="Call"/>
    <s v="IVR_HappyTech"/>
    <d v="2026-01-26T00:00:00"/>
    <s v="2026-01-26 18:51:45"/>
    <s v="2026-01-26 19:15:03"/>
    <x v="1"/>
    <x v="1"/>
    <n v="18"/>
    <s v="0987158809"/>
    <s v="CHT"/>
    <s v="In"/>
    <m/>
    <m/>
    <s v="Agent Ended"/>
    <s v="evan.liu"/>
    <s v="Resolved"/>
  </r>
  <r>
    <s v="Call"/>
    <s v="IVR_SUR-Retail &amp; Sales support"/>
    <d v="2026-01-27T00:00:00"/>
    <s v="2026-01-27 13:51:46"/>
    <s v="2026-01-27 14:00:12"/>
    <x v="3"/>
    <x v="0"/>
    <n v="13"/>
    <s v="22392338"/>
    <s v="SYNNEX"/>
    <s v="In"/>
    <m/>
    <m/>
    <s v="Agent Ended"/>
    <s v="sherry.lin"/>
    <s v="Resolved"/>
  </r>
  <r>
    <s v="Call"/>
    <s v="IVR_SUR-Retail &amp; Sales support"/>
    <d v="2026-01-27T00:00:00"/>
    <s v="2026-01-27 13:10:29"/>
    <s v="2026-01-27 13:18:21"/>
    <x v="3"/>
    <x v="0"/>
    <n v="13"/>
    <s v="0903628950"/>
    <s v="SYNNEX"/>
    <s v="In"/>
    <m/>
    <m/>
    <s v="Customer Ended"/>
    <s v="molly.song"/>
    <s v="Resolved"/>
  </r>
  <r>
    <s v="Call"/>
    <s v="In-App Voip Call"/>
    <d v="2026-01-27T00:00:00"/>
    <s v="2026-01-27 14:58:59"/>
    <s v="2026-01-27 15:03:37"/>
    <x v="3"/>
    <x v="1"/>
    <n v="14"/>
    <s v="0937627771"/>
    <s v="SYNNEX"/>
    <s v="In"/>
    <m/>
    <m/>
    <s v="Agent Ended"/>
    <s v="rex.liao"/>
    <s v="Resolved"/>
  </r>
  <r>
    <s v="Call"/>
    <s v="In-App Voip Call"/>
    <d v="2026-01-27T00:00:00"/>
    <s v="2026-01-27 14:06:47"/>
    <s v="2026-01-27 14:49:16"/>
    <x v="3"/>
    <x v="1"/>
    <n v="14"/>
    <s v="0963433068"/>
    <s v="DEX"/>
    <s v="In"/>
    <m/>
    <m/>
    <s v="Agent Ended"/>
    <s v="rex.liao"/>
    <s v="Resolved"/>
  </r>
  <r>
    <s v="Call"/>
    <s v="IVR_SUR-Claim Service Support"/>
    <d v="2026-01-27T00:00:00"/>
    <s v="2026-01-27 14:10:18"/>
    <s v="2026-01-27 14:19:02"/>
    <x v="3"/>
    <x v="0"/>
    <n v="14"/>
    <s v="073381918"/>
    <s v="SYNNEX"/>
    <s v="In"/>
    <m/>
    <m/>
    <s v="Customer Ended"/>
    <s v="molly.song"/>
    <s v="Resolved"/>
  </r>
  <r>
    <s v="Call"/>
    <s v="In-App Voip Call"/>
    <d v="2026-01-27T00:00:00"/>
    <s v="2026-01-27 15:37:23"/>
    <s v="2026-01-27 15:53:59"/>
    <x v="3"/>
    <x v="1"/>
    <n v="15"/>
    <s v="0937627771"/>
    <s v="SYNNEX"/>
    <s v="In"/>
    <m/>
    <m/>
    <s v="Agent Ended"/>
    <s v="evan.liu"/>
    <s v="Resolved"/>
  </r>
  <r>
    <s v="Call"/>
    <s v="In-App Voip Call"/>
    <d v="2026-01-27T00:00:00"/>
    <s v="2026-01-27 16:27:55"/>
    <s v="2026-01-27 16:41:38"/>
    <x v="3"/>
    <x v="1"/>
    <n v="16"/>
    <s v="0932024171"/>
    <s v="DEX"/>
    <s v="In"/>
    <m/>
    <m/>
    <s v="Agent Ended"/>
    <s v="Howard.Chen"/>
    <s v="Resolved"/>
  </r>
  <r>
    <s v="Call"/>
    <s v="IVR_SUR-Retail &amp; Sales support"/>
    <d v="2026-01-27T00:00:00"/>
    <s v="2026-01-27 16:24:10"/>
    <s v="2026-01-27 16:28:29"/>
    <x v="3"/>
    <x v="0"/>
    <n v="16"/>
    <s v="0968612329"/>
    <s v="SYNNEX"/>
    <s v="In"/>
    <m/>
    <m/>
    <s v="Customer Ended"/>
    <s v="JianKai.Ding"/>
    <s v="Resolved"/>
  </r>
  <r>
    <s v="Call"/>
    <s v="In-App Voip Call"/>
    <d v="2026-01-27T00:00:00"/>
    <s v="2026-01-27 17:29:29"/>
    <s v="2026-01-27 17:56:23"/>
    <x v="3"/>
    <x v="1"/>
    <n v="17"/>
    <s v="0910181304"/>
    <s v="DEX"/>
    <s v="In"/>
    <m/>
    <m/>
    <s v="Agent Ended"/>
    <s v="Howard.Chen"/>
    <s v="Resolved"/>
  </r>
  <r>
    <s v="Call"/>
    <s v="IVR_HappyTech"/>
    <d v="2026-01-27T00:00:00"/>
    <s v="2026-01-27 17:19:25"/>
    <s v="2026-01-27 17:33:47"/>
    <x v="3"/>
    <x v="1"/>
    <n v="17"/>
    <s v="0987158809"/>
    <s v="CHT"/>
    <s v="In"/>
    <m/>
    <m/>
    <s v="Agent Ended"/>
    <s v="JianKai.Ding"/>
    <s v="Resolved"/>
  </r>
  <r>
    <s v="Call"/>
    <s v="IVR_SUR-Retail &amp; Sales support"/>
    <d v="2026-01-27T00:00:00"/>
    <s v="2026-01-27 18:26:21"/>
    <s v="2026-01-27 18:33:06"/>
    <x v="3"/>
    <x v="0"/>
    <n v="18"/>
    <s v="062158890"/>
    <s v="SYNNEX"/>
    <s v="In"/>
    <m/>
    <m/>
    <s v="Agent Ended"/>
    <s v="Howard.Chen"/>
    <s v="Resolved"/>
  </r>
  <r>
    <s v="Call"/>
    <s v="IVR_HappyTech"/>
    <d v="2026-01-27T00:00:00"/>
    <s v="2026-01-27 18:36:10"/>
    <s v="2026-01-27 18:50:41"/>
    <x v="3"/>
    <x v="1"/>
    <n v="18"/>
    <s v="0987158809"/>
    <s v="CHT"/>
    <s v="In"/>
    <m/>
    <m/>
    <s v="Agent Ended"/>
    <s v="Howard.Chen"/>
    <s v="Resolved"/>
  </r>
  <r>
    <s v="Call"/>
    <s v="IVR_SUR-Retail &amp; Sales support"/>
    <d v="2026-01-27T00:00:00"/>
    <s v="2026-01-27 18:23:01"/>
    <s v="2026-01-27 18:27:40"/>
    <x v="3"/>
    <x v="0"/>
    <n v="18"/>
    <s v="22555775"/>
    <s v="SYNNEX"/>
    <s v="In"/>
    <m/>
    <m/>
    <s v="Agent Ended"/>
    <s v="evan.liu"/>
    <s v="Resolved"/>
  </r>
  <r>
    <s v="Call"/>
    <s v="IVR_SUR-Retail &amp; Sales support"/>
    <d v="2026-01-27T00:00:00"/>
    <s v="2026-01-27 19:10:59"/>
    <s v="2026-01-27 19:13:11"/>
    <x v="3"/>
    <x v="0"/>
    <n v="19"/>
    <s v="0902130838"/>
    <s v="SYNNEX"/>
    <s v="In"/>
    <m/>
    <m/>
    <s v="Agent Ended"/>
    <s v="amber.wang"/>
    <s v="Resolved"/>
  </r>
  <r>
    <s v="Call"/>
    <s v="IVR_SUR-Retail &amp; Sales support"/>
    <d v="2026-01-27T00:00:00"/>
    <s v="2026-01-27 19:10:00"/>
    <s v="2026-01-27 19:14:04"/>
    <x v="3"/>
    <x v="0"/>
    <n v="19"/>
    <s v="0424866399"/>
    <s v="SYNNEX"/>
    <s v="In"/>
    <m/>
    <m/>
    <s v="Customer Ended"/>
    <s v="molly.song"/>
    <s v="Resolved"/>
  </r>
  <r>
    <s v="Call"/>
    <s v="In-App Voip Call"/>
    <d v="2026-01-27T00:00:00"/>
    <s v="2026-01-27 21:20:16"/>
    <s v="2026-01-27 21:36:28"/>
    <x v="3"/>
    <x v="1"/>
    <n v="21"/>
    <s v="0910181304"/>
    <s v="DEX"/>
    <s v="In"/>
    <m/>
    <m/>
    <s v="Agent Ended"/>
    <s v="Howard.Chen"/>
    <s v="Resolved"/>
  </r>
  <r>
    <s v="Call"/>
    <s v="IVR_HappyTech"/>
    <d v="2026-01-27T00:00:00"/>
    <s v="2026-01-27 22:44:19"/>
    <s v="2026-01-27 23:40:18"/>
    <x v="3"/>
    <x v="1"/>
    <n v="22"/>
    <s v="0910968075"/>
    <s v="CHT"/>
    <s v="In"/>
    <m/>
    <m/>
    <s v="Agent Ended"/>
    <s v="amber.wang"/>
    <s v="Resolved"/>
  </r>
  <r>
    <s v="Chat"/>
    <s v="Web"/>
    <d v="2026-01-28T00:00:00"/>
    <s v="2026-01-28 09:21:00"/>
    <s v="2026-01-28 09:28:09"/>
    <x v="2"/>
    <x v="1"/>
    <n v="9"/>
    <s v="0987189839"/>
    <s v="FET"/>
    <s v="In"/>
    <s v="Technical Support"/>
    <s v="Technical Support"/>
    <s v="Agent Ended"/>
    <s v="rex.liao"/>
    <s v="Resolved"/>
  </r>
  <r>
    <s v="Call"/>
    <s v="IVR_HappyTech"/>
    <d v="2026-01-28T00:00:00"/>
    <s v="2026-01-28 10:36:30"/>
    <s v="2026-01-28 10:39:11"/>
    <x v="2"/>
    <x v="1"/>
    <n v="10"/>
    <s v="0923555433"/>
    <s v="CHT"/>
    <s v="In"/>
    <m/>
    <m/>
    <s v="Agent Ended"/>
    <s v="JianKai.Ding"/>
    <s v="Resolved"/>
  </r>
  <r>
    <s v="Call"/>
    <s v="IVR_HappyTech"/>
    <d v="2026-01-28T00:00:00"/>
    <s v="2026-01-28 10:38:23"/>
    <s v="2026-01-28 11:03:57"/>
    <x v="2"/>
    <x v="1"/>
    <n v="10"/>
    <s v="0910968075"/>
    <s v="CHT"/>
    <s v="In"/>
    <m/>
    <m/>
    <s v="Customer Ended"/>
    <s v="rex.liao"/>
    <s v="Resolved"/>
  </r>
  <r>
    <s v="Call"/>
    <s v="In-App Voip Call"/>
    <d v="2026-01-28T00:00:00"/>
    <s v="2026-01-28 14:42:24"/>
    <s v="2026-01-28 17:02:57"/>
    <x v="2"/>
    <x v="1"/>
    <n v="14"/>
    <s v="0963433068"/>
    <s v="DEX"/>
    <s v="In"/>
    <m/>
    <m/>
    <s v="Agent Ended"/>
    <s v="rex.liao"/>
    <s v="Resolved"/>
  </r>
  <r>
    <s v="Call"/>
    <s v="IVR_SUR-Retail &amp; Sales support"/>
    <d v="2026-01-28T00:00:00"/>
    <s v="2026-01-28 16:06:38"/>
    <s v="2026-01-28 16:11:46"/>
    <x v="2"/>
    <x v="0"/>
    <n v="16"/>
    <s v="062597899"/>
    <s v="SYNNEX"/>
    <s v="In"/>
    <m/>
    <m/>
    <s v="Customer Ended"/>
    <s v="JianKai.Ding"/>
    <s v="Resolved"/>
  </r>
  <r>
    <s v="Call"/>
    <s v="In-App Voip Call"/>
    <d v="2026-01-29T00:00:00"/>
    <s v="2026-01-29 03:58:46"/>
    <s v="2026-01-29 05:07:06"/>
    <x v="4"/>
    <x v="1"/>
    <n v="3"/>
    <s v="0937627771"/>
    <s v="SYNNEX"/>
    <s v="In"/>
    <m/>
    <m/>
    <s v="Agent Ended"/>
    <s v="jacky.lee"/>
    <s v="Resolved"/>
  </r>
  <r>
    <s v="Chat"/>
    <s v="Web"/>
    <d v="2026-01-29T00:00:00"/>
    <s v="2026-01-29 06:38:12"/>
    <s v="2026-01-29 06:50:14"/>
    <x v="4"/>
    <x v="1"/>
    <n v="6"/>
    <s v="0922559191"/>
    <s v="FET"/>
    <s v="In"/>
    <s v="Technical Support"/>
    <s v="Technical Support"/>
    <s v="Agent Ended"/>
    <s v="jacky.lee"/>
    <s v="Resolved"/>
  </r>
  <r>
    <s v="Call"/>
    <s v="IVR_SUR-Retail &amp; Sales support"/>
    <d v="2026-01-29T00:00:00"/>
    <s v="2026-01-29 12:08:25"/>
    <s v="2026-01-29 12:12:24"/>
    <x v="4"/>
    <x v="0"/>
    <n v="12"/>
    <s v="0973975152"/>
    <s v="SYNNEX"/>
    <s v="In"/>
    <m/>
    <m/>
    <s v="Agent Ended"/>
    <s v="JianKai.Ding"/>
    <s v="Resolved"/>
  </r>
  <r>
    <s v="Call"/>
    <s v="IVR_SUR-Retail &amp; Sales support"/>
    <d v="2026-01-29T00:00:00"/>
    <s v="2026-01-29 12:26:59"/>
    <s v="2026-01-29 12:31:46"/>
    <x v="4"/>
    <x v="0"/>
    <n v="12"/>
    <s v="89145599"/>
    <s v="SYNNEX"/>
    <s v="In"/>
    <m/>
    <m/>
    <s v="Agent Ended"/>
    <s v="rex.liao"/>
    <s v="Resolved"/>
  </r>
  <r>
    <s v="Call"/>
    <s v="IVR_SUR-Retail &amp; Sales support"/>
    <d v="2026-01-29T00:00:00"/>
    <s v="2026-01-29 12:41:40"/>
    <s v="2026-01-29 12:46:49"/>
    <x v="4"/>
    <x v="0"/>
    <n v="12"/>
    <s v="0982623827"/>
    <s v="SYNNEX"/>
    <s v="In"/>
    <m/>
    <m/>
    <s v="Customer Ended"/>
    <s v="JianKai.Ding"/>
    <s v="Resolved"/>
  </r>
  <r>
    <s v="Call"/>
    <s v="IVR_SUR-Retail &amp; Sales support"/>
    <d v="2026-01-29T00:00:00"/>
    <s v="2026-01-29 14:44:45"/>
    <s v="2026-01-29 14:53:58"/>
    <x v="4"/>
    <x v="0"/>
    <n v="14"/>
    <s v="26717709"/>
    <s v="SYNNEX"/>
    <s v="In"/>
    <m/>
    <m/>
    <s v="Agent Ended"/>
    <s v="rex.liao"/>
    <s v="Resolved"/>
  </r>
  <r>
    <s v="Call"/>
    <s v="IVR_SUR-Retail &amp; Sales support"/>
    <d v="2026-01-29T00:00:00"/>
    <s v="2026-01-29 14:25:35"/>
    <s v="2026-01-29 14:30:34"/>
    <x v="4"/>
    <x v="0"/>
    <n v="14"/>
    <s v="0980045518"/>
    <s v="SYNNEX"/>
    <s v="In"/>
    <m/>
    <m/>
    <s v="Customer Ended"/>
    <s v="molly.song"/>
    <s v="Resolved"/>
  </r>
  <r>
    <s v="Call"/>
    <s v="IVR_SmartPlus"/>
    <d v="2026-01-29T00:00:00"/>
    <s v="2026-01-29 16:47:21"/>
    <s v="2026-01-29 16:53:58"/>
    <x v="4"/>
    <x v="1"/>
    <n v="16"/>
    <s v="0976609661"/>
    <s v="FET"/>
    <s v="In"/>
    <m/>
    <m/>
    <s v="Agent Ended"/>
    <s v="JianKai.Ding"/>
    <s v="Resolved"/>
  </r>
  <r>
    <s v="Call"/>
    <s v="IVR_SUR-Retail &amp; Sales support"/>
    <d v="2026-01-29T00:00:00"/>
    <s v="2026-01-29 16:21:54"/>
    <s v="2026-01-29 16:28:17"/>
    <x v="4"/>
    <x v="0"/>
    <n v="16"/>
    <s v="0980045518"/>
    <s v="SYNNEX"/>
    <s v="In"/>
    <m/>
    <m/>
    <s v="Agent Ended"/>
    <s v="JianKai.Ding"/>
    <s v="Resolved"/>
  </r>
  <r>
    <s v="Call"/>
    <s v="IVR_SUR-Retail &amp; Sales support"/>
    <d v="2026-01-29T00:00:00"/>
    <s v="2026-01-29 17:07:16"/>
    <s v="2026-01-29 17:16:38"/>
    <x v="4"/>
    <x v="0"/>
    <n v="17"/>
    <s v="0426762898"/>
    <s v="SYNNEX"/>
    <s v="In"/>
    <m/>
    <m/>
    <s v="Agent Ended"/>
    <s v="Howard.Chen"/>
    <s v="Resolved"/>
  </r>
  <r>
    <s v="Call"/>
    <s v="IVR_SUR-Retail &amp; Sales support"/>
    <d v="2026-01-29T00:00:00"/>
    <s v="2026-01-29 17:22:27"/>
    <s v="2026-01-29 17:28:13"/>
    <x v="4"/>
    <x v="0"/>
    <n v="17"/>
    <s v="0906609938"/>
    <s v="SYNNEX"/>
    <s v="In"/>
    <m/>
    <m/>
    <s v="Customer Ended"/>
    <s v="amber.wang"/>
    <s v="Resolved"/>
  </r>
  <r>
    <s v="Call"/>
    <s v="In-App Voip Call"/>
    <d v="2026-01-29T00:00:00"/>
    <s v="2026-01-29 18:38:13"/>
    <s v="2026-01-29 18:52:54"/>
    <x v="4"/>
    <x v="1"/>
    <n v="18"/>
    <s v="0937627771"/>
    <s v="SYNNEX"/>
    <s v="In"/>
    <m/>
    <m/>
    <s v="Agent Ended"/>
    <s v="Howard.Chen"/>
    <s v="Resolved"/>
  </r>
  <r>
    <s v="Call"/>
    <s v="In-App Voip Call"/>
    <d v="2026-01-30T00:00:00"/>
    <s v="2026-01-30 00:09:56"/>
    <s v="2026-01-30 01:07:22"/>
    <x v="0"/>
    <x v="1"/>
    <n v="0"/>
    <s v="0960117779"/>
    <s v="SYNNEX"/>
    <s v="In"/>
    <m/>
    <m/>
    <s v="Agent Ended"/>
    <s v="jacky.lee"/>
    <s v="Resolved"/>
  </r>
  <r>
    <s v="Call"/>
    <s v="In-App Voip Call"/>
    <d v="2026-01-30T00:00:00"/>
    <s v="2026-01-30 02:55:37"/>
    <s v="2026-01-30 04:57:49"/>
    <x v="0"/>
    <x v="1"/>
    <n v="2"/>
    <s v="0937627771"/>
    <s v="SYNNEX"/>
    <s v="In"/>
    <m/>
    <m/>
    <s v="Agent Ended"/>
    <s v="jacky.lee"/>
    <s v="Resolved"/>
  </r>
  <r>
    <s v="Call"/>
    <s v="In-App Voip Call"/>
    <d v="2026-01-30T00:00:00"/>
    <s v="2026-01-30 10:38:08"/>
    <s v="2026-01-30 11:29:31"/>
    <x v="0"/>
    <x v="1"/>
    <n v="10"/>
    <s v="0909029098"/>
    <s v="DEX"/>
    <s v="In"/>
    <m/>
    <m/>
    <s v="Agent Ended"/>
    <s v="alex.chen"/>
    <s v="Resolved"/>
  </r>
  <r>
    <s v="Call"/>
    <s v="IVR_SUR-Retail &amp; Sales support"/>
    <d v="2026-01-30T00:00:00"/>
    <s v="2026-01-30 12:24:15"/>
    <s v="2026-01-30 12:29:05"/>
    <x v="0"/>
    <x v="0"/>
    <n v="12"/>
    <s v="0426762898"/>
    <s v="SYNNEX"/>
    <s v="In"/>
    <m/>
    <m/>
    <s v="Customer Ended"/>
    <s v="molly.song"/>
    <s v="Resolved"/>
  </r>
  <r>
    <s v="Call"/>
    <s v="IVR_SUR-Retail &amp; Sales support"/>
    <d v="2026-01-30T00:00:00"/>
    <s v="2026-01-30 14:42:42"/>
    <s v="2026-01-30 15:07:25"/>
    <x v="0"/>
    <x v="0"/>
    <n v="14"/>
    <s v="034268898"/>
    <s v="SYNNEX"/>
    <s v="In"/>
    <m/>
    <m/>
    <s v="Customer Ended"/>
    <s v="JianKai.Ding"/>
    <s v="Resolved"/>
  </r>
  <r>
    <s v="Call"/>
    <s v="IVR_SUR-Retail &amp; Sales support"/>
    <d v="2026-01-30T00:00:00"/>
    <s v="2026-01-30 15:51:31"/>
    <s v="2026-01-30 15:58:58"/>
    <x v="0"/>
    <x v="0"/>
    <n v="15"/>
    <s v="034916969"/>
    <s v="SYNNEX"/>
    <s v="In"/>
    <m/>
    <m/>
    <s v="Agent Ended"/>
    <s v="alex.chen"/>
    <s v="Resolved"/>
  </r>
  <r>
    <s v="Call"/>
    <s v="IVR_SUR-Claim Service Support"/>
    <d v="2026-01-30T00:00:00"/>
    <s v="2026-01-30 16:27:16"/>
    <s v="2026-01-30 16:33:09"/>
    <x v="0"/>
    <x v="0"/>
    <n v="16"/>
    <s v="0426630798"/>
    <s v="SYNNEX"/>
    <s v="In"/>
    <m/>
    <m/>
    <s v="Agent Ended"/>
    <s v="Howard.Chen"/>
    <s v="Resolved"/>
  </r>
  <r>
    <s v="Call"/>
    <s v="IVR_SUR-Retail &amp; Sales support"/>
    <d v="2026-01-30T00:00:00"/>
    <s v="2026-01-30 17:44:16"/>
    <s v="2026-01-30 18:03:55"/>
    <x v="0"/>
    <x v="0"/>
    <n v="17"/>
    <s v="034268898"/>
    <s v="SYNNEX"/>
    <s v="In"/>
    <m/>
    <m/>
    <s v="Agent Ended"/>
    <s v="Howard.Chen"/>
    <s v="Resolved"/>
  </r>
  <r>
    <s v="Call"/>
    <s v="IVR_SUR-Retail &amp; Sales support"/>
    <d v="2026-01-30T00:00:00"/>
    <s v="2026-01-30 18:19:02"/>
    <s v="2026-01-30 18:27:12"/>
    <x v="0"/>
    <x v="0"/>
    <n v="18"/>
    <s v="034268898"/>
    <s v="SYNNEX"/>
    <s v="In"/>
    <m/>
    <m/>
    <s v="Customer Ended"/>
    <s v="molly.song"/>
    <s v="Resolved"/>
  </r>
  <r>
    <s v="Call"/>
    <s v="IVR_SUR-Retail &amp; Sales support"/>
    <d v="2026-01-30T00:00:00"/>
    <s v="2026-01-30 19:04:08"/>
    <s v="2026-01-30 19:07:43"/>
    <x v="0"/>
    <x v="0"/>
    <n v="19"/>
    <s v="079623938"/>
    <s v="SYNNEX"/>
    <s v="In"/>
    <m/>
    <m/>
    <s v="Customer Ended"/>
    <s v="molly.song"/>
    <s v="Resolved"/>
  </r>
  <r>
    <s v="Call"/>
    <s v="In-App Voip Call"/>
    <d v="2026-01-31T00:00:00"/>
    <s v="2026-01-31 12:43:46"/>
    <s v="2026-01-31 13:23:03"/>
    <x v="5"/>
    <x v="1"/>
    <n v="12"/>
    <s v="0937627771"/>
    <s v="SYNNEX"/>
    <s v="In"/>
    <m/>
    <m/>
    <s v="Agent Ended"/>
    <s v="alex.chen"/>
    <s v="Resolved"/>
  </r>
  <r>
    <s v="Call"/>
    <s v="IVR_SmartPlus"/>
    <d v="2026-01-31T00:00:00"/>
    <s v="2026-01-31 18:42:34"/>
    <s v="2026-01-31 18:45:18"/>
    <x v="5"/>
    <x v="1"/>
    <n v="18"/>
    <s v="067008383"/>
    <s v="FET"/>
    <s v="In"/>
    <m/>
    <m/>
    <s v="Agent Ended"/>
    <s v="alex.chen"/>
    <s v="Resolved"/>
  </r>
  <r>
    <s v="Call"/>
    <s v="IVR_SmartPlus"/>
    <d v="2026-01-31T00:00:00"/>
    <s v="2026-01-31 18:44:39"/>
    <s v="2026-01-31 18:48:06"/>
    <x v="5"/>
    <x v="1"/>
    <n v="18"/>
    <s v="067008383"/>
    <s v="FET"/>
    <s v="In"/>
    <m/>
    <m/>
    <s v="Agent Ended"/>
    <s v="alex.chen"/>
    <s v="Resolved"/>
  </r>
  <r>
    <s v="Call"/>
    <s v="IVR_SmartPlus"/>
    <d v="2026-01-31T00:00:00"/>
    <s v="2026-01-31 18:47:24"/>
    <s v="2026-01-31 18:50:44"/>
    <x v="5"/>
    <x v="1"/>
    <n v="18"/>
    <s v="0903005683"/>
    <s v="FET"/>
    <s v="In"/>
    <m/>
    <m/>
    <s v="Agent Ended"/>
    <s v="alex.chen"/>
    <s v="Resolved"/>
  </r>
  <r>
    <s v="Call"/>
    <s v="IVR_SmartPlus"/>
    <d v="2026-01-31T00:00:00"/>
    <s v="2026-01-31 18:51:00"/>
    <s v="2026-01-31 18:53:40"/>
    <x v="5"/>
    <x v="1"/>
    <n v="18"/>
    <s v="0968332621"/>
    <s v="FET"/>
    <s v="In"/>
    <m/>
    <m/>
    <s v="Agent Ended"/>
    <s v="alex.chen"/>
    <s v="Resolved"/>
  </r>
  <r>
    <s v="Call"/>
    <s v="IVR_SmartPlus"/>
    <d v="2026-01-31T00:00:00"/>
    <s v="2026-01-31 19:38:15"/>
    <s v="2026-01-31 19:40:19"/>
    <x v="5"/>
    <x v="1"/>
    <n v="19"/>
    <s v="0907306996"/>
    <s v="FET"/>
    <s v="In"/>
    <m/>
    <m/>
    <s v="Agent Ended"/>
    <s v="evan.liu"/>
    <s v="Resolved"/>
  </r>
  <r>
    <s v="Call"/>
    <s v="In-App Voip Call"/>
    <d v="2026-01-31T00:00:00"/>
    <s v="2026-01-31 19:08:14"/>
    <s v="2026-01-31 19:19:49"/>
    <x v="5"/>
    <x v="1"/>
    <n v="19"/>
    <s v="0933530716"/>
    <s v="SYNNEX"/>
    <s v="In"/>
    <m/>
    <m/>
    <s v="Agent Ended"/>
    <s v="evan.liu"/>
    <s v="Resolved"/>
  </r>
  <r>
    <s v="Call"/>
    <s v="IVR_SmartPlus"/>
    <d v="2026-01-31T00:00:00"/>
    <s v="2026-01-31 19:05:23"/>
    <s v="2026-01-31 19:07:54"/>
    <x v="5"/>
    <x v="1"/>
    <n v="19"/>
    <s v="0933674048"/>
    <s v="FET"/>
    <s v="In"/>
    <m/>
    <m/>
    <s v="Agent Ended"/>
    <s v="evan.liu"/>
    <s v="Resolved"/>
  </r>
  <r>
    <s v="Call"/>
    <s v="IVR_SmartPlus"/>
    <d v="2026-01-31T00:00:00"/>
    <s v="2026-01-31 19:36:30"/>
    <s v="2026-01-31 19:38:24"/>
    <x v="5"/>
    <x v="1"/>
    <n v="19"/>
    <s v="0963022285"/>
    <s v="FET"/>
    <s v="In"/>
    <m/>
    <m/>
    <s v="Agent Ended"/>
    <s v="evan.liu"/>
    <s v="Resolved"/>
  </r>
  <r>
    <s v="Call"/>
    <s v="IVR_SmartPlus"/>
    <d v="2026-01-31T00:00:00"/>
    <s v="2026-01-31 19:40:19"/>
    <s v="2026-01-31 19:42:45"/>
    <x v="5"/>
    <x v="1"/>
    <n v="19"/>
    <s v="0967106050"/>
    <s v="FET"/>
    <s v="In"/>
    <m/>
    <m/>
    <s v="Agent Ended"/>
    <s v="evan.liu"/>
    <s v="Resolved"/>
  </r>
  <r>
    <s v="Call"/>
    <s v="IVR_SmartPlus"/>
    <d v="2026-01-31T00:00:00"/>
    <s v="2026-01-31 19:30:56"/>
    <s v="2026-01-31 19:33:59"/>
    <x v="5"/>
    <x v="1"/>
    <n v="19"/>
    <s v="0967155950"/>
    <s v="FET"/>
    <s v="In"/>
    <m/>
    <m/>
    <s v="Agent Ended"/>
    <s v="evan.liu"/>
    <s v="Resolved"/>
  </r>
  <r>
    <s v="Call"/>
    <s v="voice"/>
    <d v="2026-01-01T00:00:00"/>
    <s v="2026-01-01 00:03:13"/>
    <s v="2026-01-01 00:20:29"/>
    <x v="4"/>
    <x v="1"/>
    <n v="0"/>
    <s v="0925266168"/>
    <s v="FET"/>
    <s v="Out"/>
    <m/>
    <m/>
    <s v="Agent Ended"/>
    <s v="evan.liu"/>
    <s v="Resolved"/>
  </r>
  <r>
    <s v="Call"/>
    <s v="voice"/>
    <d v="2026-01-01T00:00:00"/>
    <s v="2026-01-01 16:12:36"/>
    <s v="2026-01-01 16:17:22"/>
    <x v="4"/>
    <x v="0"/>
    <n v="16"/>
    <s v="0287729016"/>
    <s v="SYNNEX"/>
    <s v="Out"/>
    <m/>
    <m/>
    <s v="Agent Ended"/>
    <s v="rex.liao"/>
    <s v="Resolved"/>
  </r>
  <r>
    <s v="Call"/>
    <s v="voice"/>
    <d v="2026-01-02T00:00:00"/>
    <s v="2026-01-02 12:57:29"/>
    <s v="2026-01-02 13:00:51"/>
    <x v="0"/>
    <x v="0"/>
    <n v="12"/>
    <s v="039333520"/>
    <s v="SYNNEX"/>
    <s v="Out"/>
    <m/>
    <m/>
    <s v="Agent Ended"/>
    <s v="rex.liao"/>
    <s v="Resolved"/>
  </r>
  <r>
    <s v="Call"/>
    <s v="voice"/>
    <d v="2026-01-02T00:00:00"/>
    <s v="2026-01-02 13:57:11"/>
    <s v="2026-01-02 14:00:56"/>
    <x v="0"/>
    <x v="0"/>
    <n v="13"/>
    <s v="0289530258"/>
    <s v="SYNNEX"/>
    <s v="Out"/>
    <m/>
    <m/>
    <s v="Agent Ended"/>
    <s v="alex.chen"/>
    <s v="Resolved"/>
  </r>
  <r>
    <s v="Call"/>
    <s v="voice"/>
    <d v="2026-01-02T00:00:00"/>
    <s v="2026-01-02 13:45:11"/>
    <s v="2026-01-02 13:50:34"/>
    <x v="0"/>
    <x v="0"/>
    <n v="13"/>
    <s v="0289530258"/>
    <s v="SYNNEX"/>
    <s v="Out"/>
    <m/>
    <m/>
    <s v="Agent Ended"/>
    <s v="alex.chen"/>
    <s v="Resolved"/>
  </r>
  <r>
    <s v="Call"/>
    <s v="voice"/>
    <d v="2026-01-02T00:00:00"/>
    <s v="2026-01-02 13:11:59"/>
    <s v="2026-01-02 13:16:01"/>
    <x v="0"/>
    <x v="0"/>
    <n v="13"/>
    <s v="047280905"/>
    <s v="SYNNEX"/>
    <s v="Out"/>
    <m/>
    <m/>
    <s v="Agent Ended"/>
    <s v="alex.chen"/>
    <s v="Resolved"/>
  </r>
  <r>
    <s v="Call"/>
    <s v="voice"/>
    <d v="2026-01-02T00:00:00"/>
    <s v="2026-01-02 13:29:20"/>
    <s v="2026-01-02 13:36:39"/>
    <x v="0"/>
    <x v="0"/>
    <n v="13"/>
    <s v="0989802745"/>
    <s v="CHT_HOME"/>
    <s v="Out"/>
    <m/>
    <m/>
    <s v="Agent Ended"/>
    <s v="alex.chen"/>
    <s v="Resolved"/>
  </r>
  <r>
    <s v="Call"/>
    <s v="voice"/>
    <d v="2026-01-02T00:00:00"/>
    <s v="2026-01-02 14:16:02"/>
    <s v="2026-01-02 14:20:38"/>
    <x v="0"/>
    <x v="0"/>
    <n v="14"/>
    <s v="039333520"/>
    <s v="SYNNEX"/>
    <s v="Out"/>
    <m/>
    <m/>
    <s v="Agent Ended"/>
    <s v="rex.liao"/>
    <s v="Resolved"/>
  </r>
  <r>
    <s v="Call"/>
    <s v="voice"/>
    <d v="2026-01-02T00:00:00"/>
    <s v="2026-01-02 14:11:58"/>
    <s v="2026-01-02 14:15:21"/>
    <x v="0"/>
    <x v="0"/>
    <n v="14"/>
    <s v="0910928108"/>
    <s v="SYNNEX"/>
    <s v="Out"/>
    <m/>
    <m/>
    <s v="Agent Ended"/>
    <s v="sherry.lin"/>
    <s v="Resolved"/>
  </r>
  <r>
    <s v="Call"/>
    <s v="voice"/>
    <d v="2026-01-02T00:00:00"/>
    <s v="2026-01-02 14:30:38"/>
    <s v="2026-01-02 14:33:19"/>
    <x v="0"/>
    <x v="0"/>
    <n v="14"/>
    <s v="0926654411"/>
    <s v="SYNNEX"/>
    <s v="Out"/>
    <m/>
    <m/>
    <s v="Agent Ended"/>
    <s v="sherry.lin"/>
    <s v="Resolved"/>
  </r>
  <r>
    <s v="Call"/>
    <s v="voice"/>
    <d v="2026-01-02T00:00:00"/>
    <s v="2026-01-02 14:27:20"/>
    <s v="2026-01-02 14:29:38"/>
    <x v="0"/>
    <x v="0"/>
    <n v="14"/>
    <s v="0936400626"/>
    <s v="SYNNEX"/>
    <s v="Out"/>
    <m/>
    <m/>
    <s v="Agent Ended"/>
    <s v="sherry.lin"/>
    <s v="Resolved"/>
  </r>
  <r>
    <s v="Call"/>
    <s v="voice"/>
    <d v="2026-01-02T00:00:00"/>
    <s v="2026-01-02 14:04:24"/>
    <s v="2026-01-02 14:07:04"/>
    <x v="0"/>
    <x v="0"/>
    <n v="14"/>
    <s v="0985352630"/>
    <s v="SYNNEX"/>
    <s v="Out"/>
    <m/>
    <m/>
    <s v="Agent Ended"/>
    <s v="sherry.lin"/>
    <s v="Resolved"/>
  </r>
  <r>
    <s v="Call"/>
    <s v="voice"/>
    <d v="2026-01-02T00:00:00"/>
    <s v="2026-01-02 14:00:01"/>
    <s v="2026-01-02 14:04:12"/>
    <x v="0"/>
    <x v="0"/>
    <n v="14"/>
    <s v="0968998751"/>
    <s v="SYNNEX"/>
    <s v="Out"/>
    <m/>
    <m/>
    <s v="Customer Ended"/>
    <s v="sherry.lin"/>
    <s v="Resolved"/>
  </r>
  <r>
    <s v="Call"/>
    <s v="voice"/>
    <d v="2026-01-02T00:00:00"/>
    <s v="2026-01-02 15:27:20"/>
    <s v="2026-01-02 15:33:12"/>
    <x v="0"/>
    <x v="0"/>
    <n v="15"/>
    <s v="048385899"/>
    <s v="SYNNEX"/>
    <s v="Out"/>
    <m/>
    <m/>
    <s v="Agent Ended"/>
    <s v="Howard.Chen"/>
    <s v="Resolved"/>
  </r>
  <r>
    <s v="Call"/>
    <s v="voice"/>
    <d v="2026-01-02T00:00:00"/>
    <s v="2026-01-02 17:36:31"/>
    <s v="2026-01-02 17:41:35"/>
    <x v="0"/>
    <x v="0"/>
    <n v="17"/>
    <s v="0226728791"/>
    <s v="SYNNEX"/>
    <s v="Out"/>
    <m/>
    <m/>
    <s v="Agent Ended"/>
    <s v="rex.liao"/>
    <s v="Resolved"/>
  </r>
  <r>
    <s v="Call"/>
    <s v="voice"/>
    <d v="2026-01-02T00:00:00"/>
    <s v="2026-01-02 17:42:39"/>
    <s v="2026-01-02 17:46:12"/>
    <x v="0"/>
    <x v="0"/>
    <n v="17"/>
    <s v="0915169396"/>
    <s v="SYNNEX"/>
    <s v="Out"/>
    <m/>
    <m/>
    <s v="Agent Ended"/>
    <s v="alex.chen"/>
    <s v="Resolved"/>
  </r>
  <r>
    <s v="Call"/>
    <s v="voice"/>
    <d v="2026-01-02T00:00:00"/>
    <s v="2026-01-02 17:41:34"/>
    <s v="2026-01-02 17:44:18"/>
    <x v="0"/>
    <x v="0"/>
    <n v="17"/>
    <s v="0971288997"/>
    <s v="SYNNEX"/>
    <s v="Out"/>
    <m/>
    <m/>
    <s v="Customer Ended"/>
    <s v="molly.song"/>
    <s v="Resolved"/>
  </r>
  <r>
    <s v="Call"/>
    <s v="voice"/>
    <d v="2026-01-02T00:00:00"/>
    <s v="2026-01-02 17:07:01"/>
    <s v="2026-01-02 17:10:13"/>
    <x v="0"/>
    <x v="0"/>
    <n v="17"/>
    <s v="0986586999"/>
    <s v="SYNNEX"/>
    <s v="Out"/>
    <m/>
    <m/>
    <s v="Customer Ended"/>
    <s v="evan.liu"/>
    <s v="Resolved"/>
  </r>
  <r>
    <s v="Call"/>
    <s v="voice"/>
    <d v="2026-01-02T00:00:00"/>
    <s v="2026-01-02 20:13:44"/>
    <s v="2026-01-02 20:17:07"/>
    <x v="0"/>
    <x v="0"/>
    <n v="20"/>
    <s v="0983921908"/>
    <s v="SYNNEX"/>
    <s v="Out"/>
    <m/>
    <m/>
    <s v="Agent Ended"/>
    <s v="evan.liu"/>
    <s v="Resolved"/>
  </r>
  <r>
    <s v="Call"/>
    <s v="voice"/>
    <d v="2026-01-05T00:00:00"/>
    <s v="2026-01-05 12:33:54"/>
    <s v="2026-01-05 12:40:10"/>
    <x v="1"/>
    <x v="0"/>
    <n v="12"/>
    <s v="062902237"/>
    <s v="SYNNEX"/>
    <s v="Out"/>
    <m/>
    <m/>
    <s v="Agent Ended"/>
    <s v="rex.liao"/>
    <s v="Resolved"/>
  </r>
  <r>
    <s v="Call"/>
    <s v="voice"/>
    <d v="2026-01-05T00:00:00"/>
    <s v="2026-01-05 12:20:48"/>
    <s v="2026-01-05 12:28:39"/>
    <x v="1"/>
    <x v="0"/>
    <n v="12"/>
    <s v="0424862000"/>
    <s v="SYNNEX"/>
    <s v="Out"/>
    <m/>
    <m/>
    <s v="Customer Ended"/>
    <s v="alex.chen"/>
    <s v="Resolved"/>
  </r>
  <r>
    <s v="Call"/>
    <s v="voice"/>
    <d v="2026-01-05T00:00:00"/>
    <s v="2026-01-05 13:09:53"/>
    <s v="2026-01-05 13:13:37"/>
    <x v="1"/>
    <x v="0"/>
    <n v="13"/>
    <s v="047755788"/>
    <s v="SYNNEX"/>
    <s v="Out"/>
    <m/>
    <m/>
    <s v="Agent Ended"/>
    <s v="JianKai.Ding"/>
    <s v="Resolved"/>
  </r>
  <r>
    <s v="Call"/>
    <s v="voice"/>
    <d v="2026-01-05T00:00:00"/>
    <s v="2026-01-05 13:49:06"/>
    <s v="2026-01-05 13:57:00"/>
    <x v="1"/>
    <x v="0"/>
    <n v="13"/>
    <s v="0903906866"/>
    <s v="SYNNEX"/>
    <s v="Out"/>
    <m/>
    <m/>
    <s v="Agent Ended"/>
    <s v="JianKai.Ding"/>
    <s v="Resolved"/>
  </r>
  <r>
    <s v="Call"/>
    <s v="voice"/>
    <d v="2026-01-05T00:00:00"/>
    <s v="2026-01-05 14:13:16"/>
    <s v="2026-01-05 14:19:05"/>
    <x v="1"/>
    <x v="0"/>
    <n v="14"/>
    <s v="0422259855"/>
    <s v="SYNNEX"/>
    <s v="Out"/>
    <m/>
    <m/>
    <s v="Agent Ended"/>
    <s v="rex.liao"/>
    <s v="Resolved"/>
  </r>
  <r>
    <s v="Call"/>
    <s v="voice"/>
    <d v="2026-01-05T00:00:00"/>
    <s v="2026-01-05 14:55:20"/>
    <s v="2026-01-05 15:00:57"/>
    <x v="1"/>
    <x v="0"/>
    <n v="14"/>
    <s v="0492323456"/>
    <s v="SYNNEX"/>
    <s v="Out"/>
    <m/>
    <m/>
    <s v="Agent Ended"/>
    <s v="rex.liao"/>
    <s v="Resolved"/>
  </r>
  <r>
    <s v="Call"/>
    <s v="voice"/>
    <d v="2026-01-05T00:00:00"/>
    <s v="2026-01-05 15:23:42"/>
    <s v="2026-01-05 15:26:19"/>
    <x v="1"/>
    <x v="0"/>
    <n v="15"/>
    <s v="0426228099"/>
    <s v="SYNNEX"/>
    <s v="Out"/>
    <m/>
    <m/>
    <s v="Agent Ended"/>
    <s v="alex.chen"/>
    <s v="Resolved"/>
  </r>
  <r>
    <s v="Call"/>
    <s v="voice"/>
    <d v="2026-01-05T00:00:00"/>
    <s v="2026-01-05 15:06:37"/>
    <s v="2026-01-05 15:10:28"/>
    <x v="1"/>
    <x v="0"/>
    <n v="15"/>
    <s v="0426228099"/>
    <s v="SYNNEX"/>
    <s v="Out"/>
    <m/>
    <m/>
    <s v="Agent Ended"/>
    <s v="alex.chen"/>
    <s v="Resolved"/>
  </r>
  <r>
    <s v="Call"/>
    <s v="voice"/>
    <d v="2026-01-05T00:00:00"/>
    <s v="2026-01-05 15:57:15"/>
    <s v="2026-01-05 15:59:18"/>
    <x v="1"/>
    <x v="0"/>
    <n v="15"/>
    <s v="0492323456"/>
    <s v="SYNNEX"/>
    <s v="Out"/>
    <m/>
    <m/>
    <s v="Agent Ended"/>
    <s v="rex.liao"/>
    <s v="Resolved"/>
  </r>
  <r>
    <s v="Call"/>
    <s v="voice"/>
    <d v="2026-01-05T00:00:00"/>
    <s v="2026-01-05 15:41:30"/>
    <s v="2026-01-05 15:44:17"/>
    <x v="1"/>
    <x v="0"/>
    <n v="15"/>
    <s v="0492323456"/>
    <s v="SYNNEX"/>
    <s v="Out"/>
    <m/>
    <m/>
    <s v="Agent Ended"/>
    <s v="rex.liao"/>
    <s v="Resolved"/>
  </r>
  <r>
    <s v="Call"/>
    <s v="voice"/>
    <d v="2026-01-05T00:00:00"/>
    <s v="2026-01-05 15:34:12"/>
    <s v="2026-01-05 15:44:20"/>
    <x v="1"/>
    <x v="0"/>
    <n v="15"/>
    <s v="0979040034"/>
    <s v="SYNNEX"/>
    <s v="Out"/>
    <m/>
    <m/>
    <s v="Agent Ended"/>
    <s v="alex.chen"/>
    <s v="Resolved"/>
  </r>
  <r>
    <s v="Call"/>
    <s v="voice"/>
    <d v="2026-01-05T00:00:00"/>
    <s v="2026-01-05 15:55:17"/>
    <s v="2026-01-05 16:01:49"/>
    <x v="1"/>
    <x v="0"/>
    <n v="15"/>
    <s v="055331234"/>
    <s v="SYNNEX"/>
    <s v="Out"/>
    <m/>
    <m/>
    <s v="Customer Ended"/>
    <s v="alex.chen"/>
    <s v="Resolved"/>
  </r>
  <r>
    <s v="Call"/>
    <s v="voice"/>
    <d v="2026-01-05T00:00:00"/>
    <s v="2026-01-05 17:28:13"/>
    <s v="2026-01-05 17:30:11"/>
    <x v="1"/>
    <x v="0"/>
    <n v="17"/>
    <s v="039531135"/>
    <s v="SYNNEX"/>
    <s v="Out"/>
    <m/>
    <m/>
    <s v="Agent Ended"/>
    <s v="amber.wang"/>
    <s v="Resolved"/>
  </r>
  <r>
    <s v="Call"/>
    <s v="voice"/>
    <d v="2026-01-05T00:00:00"/>
    <s v="2026-01-05 17:19:58"/>
    <s v="2026-01-05 17:25:00"/>
    <x v="1"/>
    <x v="0"/>
    <n v="17"/>
    <s v="039531135"/>
    <s v="SYNNEX"/>
    <s v="Out"/>
    <m/>
    <m/>
    <s v="Agent Ended"/>
    <s v="evan.liu"/>
    <s v="Resolved"/>
  </r>
  <r>
    <s v="Call"/>
    <s v="voice"/>
    <d v="2026-01-05T00:00:00"/>
    <s v="2026-01-05 17:13:19"/>
    <s v="2026-01-05 17:19:04"/>
    <x v="1"/>
    <x v="0"/>
    <n v="17"/>
    <s v="062236788"/>
    <s v="SYNNEX"/>
    <s v="Out"/>
    <m/>
    <m/>
    <s v="Agent Ended"/>
    <s v="JianKai.Ding"/>
    <s v="Resolved"/>
  </r>
  <r>
    <s v="Call"/>
    <s v="voice"/>
    <d v="2026-01-05T00:00:00"/>
    <s v="2026-01-05 17:20:08"/>
    <s v="2026-01-05 17:25:55"/>
    <x v="1"/>
    <x v="0"/>
    <n v="17"/>
    <s v="062902237"/>
    <s v="SYNNEX"/>
    <s v="Out"/>
    <m/>
    <m/>
    <s v="Agent Ended"/>
    <s v="alex.chen"/>
    <s v="Resolved"/>
  </r>
  <r>
    <s v="Call"/>
    <s v="voice"/>
    <d v="2026-01-05T00:00:00"/>
    <s v="2026-01-05 17:41:16"/>
    <s v="2026-01-05 17:45:21"/>
    <x v="1"/>
    <x v="0"/>
    <n v="17"/>
    <s v="073755335"/>
    <s v="SYNNEX"/>
    <s v="Out"/>
    <m/>
    <m/>
    <s v="Agent Ended"/>
    <s v="rex.liao"/>
    <s v="Resolved"/>
  </r>
  <r>
    <s v="Call"/>
    <s v="voice"/>
    <d v="2026-01-05T00:00:00"/>
    <s v="2026-01-05 17:31:39"/>
    <s v="2026-01-05 17:35:30"/>
    <x v="1"/>
    <x v="0"/>
    <n v="17"/>
    <s v="0952932958"/>
    <s v="SYNNEX"/>
    <s v="Out"/>
    <m/>
    <m/>
    <s v="Agent Ended"/>
    <s v="JianKai.Ding"/>
    <s v="Resolved"/>
  </r>
  <r>
    <s v="Call"/>
    <s v="voice"/>
    <d v="2026-01-05T00:00:00"/>
    <s v="2026-01-05 17:24:36"/>
    <s v="2026-01-05 17:27:07"/>
    <x v="1"/>
    <x v="0"/>
    <n v="17"/>
    <s v="062236788"/>
    <s v="SYNNEX"/>
    <s v="Out"/>
    <m/>
    <m/>
    <s v="Customer Ended"/>
    <s v="JianKai.Ding"/>
    <s v="Resolved"/>
  </r>
  <r>
    <s v="Call"/>
    <s v="voice"/>
    <d v="2026-01-05T00:00:00"/>
    <s v="2026-01-05 18:43:57"/>
    <s v="2026-01-05 18:47:25"/>
    <x v="1"/>
    <x v="0"/>
    <n v="18"/>
    <s v="0287729016"/>
    <s v="SYNNEX"/>
    <s v="Out"/>
    <m/>
    <m/>
    <s v="Agent Ended"/>
    <s v="JianKai.Ding"/>
    <s v="Resolved"/>
  </r>
  <r>
    <s v="Call"/>
    <s v="voice"/>
    <d v="2026-01-05T00:00:00"/>
    <s v="2026-01-05 19:01:18"/>
    <s v="2026-01-05 19:05:19"/>
    <x v="1"/>
    <x v="0"/>
    <n v="19"/>
    <s v="039531135"/>
    <s v="SYNNEX"/>
    <s v="Out"/>
    <m/>
    <m/>
    <s v="Agent Ended"/>
    <s v="amber.wang"/>
    <s v="Resolved"/>
  </r>
  <r>
    <s v="Call"/>
    <s v="voice"/>
    <d v="2026-01-05T00:00:00"/>
    <s v="2026-01-05 19:42:12"/>
    <s v="2026-01-05 19:47:55"/>
    <x v="1"/>
    <x v="0"/>
    <n v="19"/>
    <s v="0913625239"/>
    <s v="SYNNEX"/>
    <s v="Out"/>
    <m/>
    <m/>
    <s v="Customer Ended"/>
    <s v="amber.wang"/>
    <s v="Resolved"/>
  </r>
  <r>
    <s v="Call"/>
    <s v="voice"/>
    <d v="2026-01-05T00:00:00"/>
    <s v="2026-01-05 20:10:34"/>
    <s v="2026-01-05 20:13:25"/>
    <x v="1"/>
    <x v="0"/>
    <n v="20"/>
    <s v="039531135"/>
    <s v="SYNNEX"/>
    <s v="Out"/>
    <m/>
    <m/>
    <s v="Agent Ended"/>
    <s v="evan.liu"/>
    <s v="Resolved"/>
  </r>
  <r>
    <s v="Call"/>
    <s v="voice"/>
    <d v="2026-01-05T00:00:00"/>
    <s v="2026-01-05 22:10:46"/>
    <s v="2026-01-05 22:21:34"/>
    <x v="1"/>
    <x v="1"/>
    <n v="22"/>
    <s v="0933933635"/>
    <s v="CHT"/>
    <s v="Out"/>
    <m/>
    <m/>
    <s v="Agent Ended"/>
    <s v="amber.wang"/>
    <s v="Resolved"/>
  </r>
  <r>
    <s v="Call"/>
    <s v="voice"/>
    <d v="2026-01-06T00:00:00"/>
    <s v="2026-01-06 13:41:13"/>
    <s v="2026-01-06 13:43:35"/>
    <x v="3"/>
    <x v="0"/>
    <n v="13"/>
    <s v="034366258"/>
    <s v="SYNNEX"/>
    <s v="Out"/>
    <m/>
    <m/>
    <s v="Agent Ended"/>
    <s v="sherry.lin"/>
    <s v="Resolved"/>
  </r>
  <r>
    <s v="Call"/>
    <s v="voice"/>
    <d v="2026-01-06T00:00:00"/>
    <s v="2026-01-06 13:36:10"/>
    <s v="2026-01-06 13:38:28"/>
    <x v="3"/>
    <x v="0"/>
    <n v="13"/>
    <s v="087239323"/>
    <s v="SYNNEX"/>
    <s v="Out"/>
    <m/>
    <m/>
    <s v="Agent Ended"/>
    <s v="sherry.lin"/>
    <s v="Resolved"/>
  </r>
  <r>
    <s v="Call"/>
    <s v="voice"/>
    <d v="2026-01-06T00:00:00"/>
    <s v="2026-01-06 13:38:47"/>
    <s v="2026-01-06 13:40:32"/>
    <x v="3"/>
    <x v="0"/>
    <n v="13"/>
    <s v="0909955552"/>
    <s v="SYNNEX"/>
    <s v="Out"/>
    <m/>
    <m/>
    <s v="Agent Ended"/>
    <s v="sherry.lin"/>
    <s v="Resolved"/>
  </r>
  <r>
    <s v="Call"/>
    <s v="voice"/>
    <d v="2026-01-06T00:00:00"/>
    <s v="2026-01-06 13:26:32"/>
    <s v="2026-01-06 13:28:18"/>
    <x v="3"/>
    <x v="0"/>
    <n v="13"/>
    <s v="0985236749"/>
    <s v="SYNNEX"/>
    <s v="Out"/>
    <m/>
    <m/>
    <s v="Agent Ended"/>
    <s v="sherry.lin"/>
    <s v="Resolved"/>
  </r>
  <r>
    <s v="Call"/>
    <s v="voice"/>
    <d v="2026-01-06T00:00:00"/>
    <s v="2026-01-06 15:59:27"/>
    <s v="2026-01-06 16:03:09"/>
    <x v="3"/>
    <x v="0"/>
    <n v="15"/>
    <s v="0287729016"/>
    <s v="SYNNEX"/>
    <s v="Out"/>
    <m/>
    <m/>
    <s v="Agent Ended"/>
    <s v="Howard.Chen"/>
    <s v="Resolved"/>
  </r>
  <r>
    <s v="Call"/>
    <s v="voice"/>
    <d v="2026-01-06T00:00:00"/>
    <s v="2026-01-06 15:36:23"/>
    <s v="2026-01-06 15:40:23"/>
    <x v="3"/>
    <x v="0"/>
    <n v="15"/>
    <s v="0902688374"/>
    <s v="SYNNEX"/>
    <s v="Out"/>
    <m/>
    <m/>
    <s v="Agent Ended"/>
    <s v="alex.chen"/>
    <s v="Resolved"/>
  </r>
  <r>
    <s v="Call"/>
    <s v="voice"/>
    <d v="2026-01-06T00:00:00"/>
    <s v="2026-01-06 15:09:32"/>
    <s v="2026-01-06 15:15:00"/>
    <x v="3"/>
    <x v="0"/>
    <n v="15"/>
    <s v="0915169396"/>
    <s v="SYNNEX"/>
    <s v="Out"/>
    <m/>
    <m/>
    <s v="Agent Ended"/>
    <s v="alex.chen"/>
    <s v="Resolved"/>
  </r>
  <r>
    <s v="Call"/>
    <s v="voice"/>
    <d v="2026-01-06T00:00:00"/>
    <s v="2026-01-06 16:54:42"/>
    <s v="2026-01-06 16:56:07"/>
    <x v="3"/>
    <x v="0"/>
    <n v="16"/>
    <s v="0287729016"/>
    <s v="SYNNEX"/>
    <s v="Out"/>
    <m/>
    <m/>
    <s v="Agent Ended"/>
    <s v="Howard.Chen"/>
    <s v="Resolved"/>
  </r>
  <r>
    <s v="Call"/>
    <s v="voice"/>
    <d v="2026-01-06T00:00:00"/>
    <s v="2026-01-06 16:06:56"/>
    <s v="2026-01-06 16:09:39"/>
    <x v="3"/>
    <x v="0"/>
    <n v="16"/>
    <s v="0287729016"/>
    <s v="SYNNEX"/>
    <s v="Out"/>
    <m/>
    <m/>
    <s v="Agent Ended"/>
    <s v="amber.wang"/>
    <s v="Resolved"/>
  </r>
  <r>
    <s v="Call"/>
    <s v="voice"/>
    <d v="2026-01-06T00:00:00"/>
    <s v="2026-01-06 16:40:33"/>
    <s v="2026-01-06 16:42:10"/>
    <x v="3"/>
    <x v="0"/>
    <n v="16"/>
    <s v="0925372359"/>
    <s v="SYNNEX"/>
    <s v="Out"/>
    <m/>
    <m/>
    <s v="Agent Ended"/>
    <s v="sherry.lin"/>
    <s v="Resolved"/>
  </r>
  <r>
    <s v="Call"/>
    <s v="voice"/>
    <d v="2026-01-06T00:00:00"/>
    <s v="2026-01-06 16:46:37"/>
    <s v="2026-01-06 16:56:11"/>
    <x v="3"/>
    <x v="0"/>
    <n v="16"/>
    <s v="0926532999"/>
    <s v="SYNNEX"/>
    <s v="Out"/>
    <m/>
    <m/>
    <s v="Agent Ended"/>
    <s v="alex.chen"/>
    <s v="Resolved"/>
  </r>
  <r>
    <s v="Call"/>
    <s v="voice"/>
    <d v="2026-01-06T00:00:00"/>
    <s v="2026-01-06 16:20:31"/>
    <s v="2026-01-06 16:36:23"/>
    <x v="3"/>
    <x v="0"/>
    <n v="16"/>
    <s v="062597899"/>
    <s v="SYNNEX"/>
    <s v="Out"/>
    <m/>
    <m/>
    <s v="Customer Ended"/>
    <s v="rex.liao"/>
    <s v="Resolved"/>
  </r>
  <r>
    <s v="Call"/>
    <s v="voice"/>
    <d v="2026-01-06T00:00:00"/>
    <s v="2026-01-06 16:23:48"/>
    <s v="2026-01-06 16:31:13"/>
    <x v="3"/>
    <x v="0"/>
    <n v="16"/>
    <s v="0926532999"/>
    <s v="SYNNEX"/>
    <s v="Out"/>
    <m/>
    <m/>
    <s v="Customer Ended"/>
    <s v="alex.chen"/>
    <s v="Resolved"/>
  </r>
  <r>
    <s v="Call"/>
    <s v="voice"/>
    <d v="2026-01-06T00:00:00"/>
    <s v="2026-01-06 17:17:28"/>
    <s v="2026-01-06 17:20:41"/>
    <x v="3"/>
    <x v="0"/>
    <n v="17"/>
    <s v="0287729016"/>
    <s v="SYNNEX"/>
    <s v="Out"/>
    <m/>
    <m/>
    <s v="Agent Ended"/>
    <s v="JianKai.Ding"/>
    <s v="Resolved"/>
  </r>
  <r>
    <s v="Call"/>
    <s v="voice"/>
    <d v="2026-01-06T00:00:00"/>
    <s v="2026-01-06 17:21:28"/>
    <s v="2026-01-06 17:25:40"/>
    <x v="3"/>
    <x v="0"/>
    <n v="17"/>
    <s v="0985188260"/>
    <s v="SYNNEX"/>
    <s v="Out"/>
    <m/>
    <m/>
    <s v="Agent Ended"/>
    <s v="alex.chen"/>
    <s v="Resolved"/>
  </r>
  <r>
    <s v="Call"/>
    <s v="voice"/>
    <d v="2026-01-06T00:00:00"/>
    <s v="2026-01-06 17:26:16"/>
    <s v="2026-01-06 17:31:34"/>
    <x v="3"/>
    <x v="0"/>
    <n v="17"/>
    <s v="0913625239"/>
    <s v="SYNNEX"/>
    <s v="Out"/>
    <m/>
    <m/>
    <s v="Customer Ended"/>
    <s v="alex.chen"/>
    <s v="Resolved"/>
  </r>
  <r>
    <s v="Call"/>
    <s v="voice"/>
    <d v="2026-01-06T00:00:00"/>
    <s v="2026-01-06 18:57:25"/>
    <s v="2026-01-06 19:11:16"/>
    <x v="3"/>
    <x v="0"/>
    <n v="18"/>
    <s v="033249292"/>
    <s v="SYNNEX"/>
    <s v="Out"/>
    <m/>
    <m/>
    <s v="Agent Ended"/>
    <s v="Howard.Chen"/>
    <s v="Resolved"/>
  </r>
  <r>
    <s v="Call"/>
    <s v="voice"/>
    <d v="2026-01-06T00:00:00"/>
    <s v="2026-01-06 18:00:26"/>
    <s v="2026-01-06 18:04:22"/>
    <x v="3"/>
    <x v="0"/>
    <n v="18"/>
    <s v="062597899"/>
    <s v="SYNNEX"/>
    <s v="Out"/>
    <m/>
    <m/>
    <s v="Agent Ended"/>
    <s v="rex.liao"/>
    <s v="Resolved"/>
  </r>
  <r>
    <s v="Call"/>
    <s v="voice"/>
    <d v="2026-01-06T00:00:00"/>
    <s v="2026-01-06 18:05:20"/>
    <s v="2026-01-06 18:10:17"/>
    <x v="3"/>
    <x v="0"/>
    <n v="18"/>
    <s v="0953593386"/>
    <s v="SYNNEX"/>
    <s v="Out"/>
    <m/>
    <m/>
    <s v="Agent Ended"/>
    <s v="sherry.lin"/>
    <s v="Resolved"/>
  </r>
  <r>
    <s v="Call"/>
    <s v="voice"/>
    <d v="2026-01-06T00:00:00"/>
    <s v="2026-01-06 18:04:56"/>
    <s v="2026-01-06 18:08:36"/>
    <x v="3"/>
    <x v="0"/>
    <n v="18"/>
    <s v="0970722692"/>
    <s v="SYNNEX"/>
    <s v="Out"/>
    <m/>
    <m/>
    <s v="Agent Ended"/>
    <s v="rex.liao"/>
    <s v="Resolved"/>
  </r>
  <r>
    <s v="Call"/>
    <s v="voice"/>
    <d v="2026-01-06T00:00:00"/>
    <s v="2026-01-06 19:31:02"/>
    <s v="2026-01-06 19:43:04"/>
    <x v="3"/>
    <x v="0"/>
    <n v="19"/>
    <s v="0423392913"/>
    <s v="SYNNEX"/>
    <s v="Out"/>
    <m/>
    <m/>
    <s v="Agent Ended"/>
    <s v="amber.wang"/>
    <s v="Resolved"/>
  </r>
  <r>
    <s v="Call"/>
    <s v="voice"/>
    <d v="2026-01-06T00:00:00"/>
    <s v="2026-01-06 20:34:40"/>
    <s v="2026-01-06 20:36:46"/>
    <x v="3"/>
    <x v="0"/>
    <n v="20"/>
    <s v="066379002"/>
    <s v="SYNNEX"/>
    <s v="Out"/>
    <m/>
    <m/>
    <s v="Agent Ended"/>
    <s v="Howard.Chen"/>
    <s v="Resolved"/>
  </r>
  <r>
    <s v="Call"/>
    <s v="voice"/>
    <d v="2026-01-06T00:00:00"/>
    <s v="2026-01-06 20:31:40"/>
    <s v="2026-01-06 20:34:33"/>
    <x v="3"/>
    <x v="0"/>
    <n v="20"/>
    <s v="066379002"/>
    <s v="SYNNEX"/>
    <s v="Out"/>
    <m/>
    <m/>
    <s v="Agent Ended"/>
    <s v="Howard.Chen"/>
    <s v="Resolved"/>
  </r>
  <r>
    <s v="Call"/>
    <s v="voice"/>
    <d v="2026-01-06T00:00:00"/>
    <s v="2026-01-06 20:47:54"/>
    <s v="2026-01-06 20:48:33"/>
    <x v="3"/>
    <x v="1"/>
    <n v="20"/>
    <s v="0900009309"/>
    <s v="FET"/>
    <s v="Out"/>
    <m/>
    <m/>
    <s v="Agent Ended"/>
    <s v="sherry.lin"/>
    <s v="Resolved"/>
  </r>
  <r>
    <s v="Call"/>
    <s v="voice"/>
    <d v="2026-01-07T00:00:00"/>
    <s v="2026-01-07 12:24:54"/>
    <s v="2026-01-07 12:29:56"/>
    <x v="2"/>
    <x v="0"/>
    <n v="12"/>
    <s v="0908200187"/>
    <s v="SYNNEX"/>
    <s v="Out"/>
    <m/>
    <m/>
    <s v="Agent Ended"/>
    <s v="sherry.lin"/>
    <s v="Resolved"/>
  </r>
  <r>
    <s v="Call"/>
    <s v="voice"/>
    <d v="2026-01-07T00:00:00"/>
    <s v="2026-01-07 12:19:35"/>
    <s v="2026-01-07 12:23:54"/>
    <x v="2"/>
    <x v="0"/>
    <n v="12"/>
    <s v="0927858585"/>
    <s v="SYNNEX"/>
    <s v="Out"/>
    <m/>
    <m/>
    <s v="Agent Ended"/>
    <s v="rex.liao"/>
    <s v="Resolved"/>
  </r>
  <r>
    <s v="Call"/>
    <s v="voice"/>
    <d v="2026-01-07T00:00:00"/>
    <s v="2026-01-07 12:21:01"/>
    <s v="2026-01-07 12:23:25"/>
    <x v="2"/>
    <x v="0"/>
    <n v="12"/>
    <s v="0936653106"/>
    <s v="SYNNEX"/>
    <s v="Out"/>
    <m/>
    <m/>
    <s v="Agent Ended"/>
    <s v="sherry.lin"/>
    <s v="Resolved"/>
  </r>
  <r>
    <s v="Call"/>
    <s v="voice"/>
    <d v="2026-01-07T00:00:00"/>
    <s v="2026-01-07 12:53:00"/>
    <s v="2026-01-07 12:57:01"/>
    <x v="2"/>
    <x v="0"/>
    <n v="12"/>
    <s v="033762228"/>
    <s v="SYNNEX"/>
    <s v="Out"/>
    <m/>
    <m/>
    <s v="Customer Ended"/>
    <s v="JianKai.Ding"/>
    <s v="Resolved"/>
  </r>
  <r>
    <s v="Call"/>
    <s v="voice"/>
    <d v="2026-01-07T00:00:00"/>
    <s v="2026-01-07 12:46:12"/>
    <s v="2026-01-07 12:49:08"/>
    <x v="2"/>
    <x v="0"/>
    <n v="12"/>
    <s v="047280518"/>
    <s v="SYNNEX"/>
    <s v="Out"/>
    <m/>
    <m/>
    <s v="Customer Ended"/>
    <s v="JianKai.Ding"/>
    <s v="Resolved"/>
  </r>
  <r>
    <s v="Call"/>
    <s v="voice"/>
    <d v="2026-01-07T00:00:00"/>
    <s v="2026-01-07 12:30:20"/>
    <s v="2026-01-07 12:33:29"/>
    <x v="2"/>
    <x v="0"/>
    <n v="12"/>
    <s v="066379002"/>
    <s v="SYNNEX"/>
    <s v="Out"/>
    <m/>
    <m/>
    <s v="Customer Ended"/>
    <s v="molly.song"/>
    <s v="Resolved"/>
  </r>
  <r>
    <s v="Call"/>
    <s v="voice"/>
    <d v="2026-01-07T00:00:00"/>
    <s v="2026-01-07 13:05:06"/>
    <s v="2026-01-07 13:07:21"/>
    <x v="2"/>
    <x v="0"/>
    <n v="13"/>
    <s v="0909003523"/>
    <s v="SYNNEX"/>
    <s v="Out"/>
    <m/>
    <m/>
    <s v="Agent Ended"/>
    <s v="sherry.lin"/>
    <s v="Resolved"/>
  </r>
  <r>
    <s v="Call"/>
    <s v="voice"/>
    <d v="2026-01-07T00:00:00"/>
    <s v="2026-01-07 13:51:57"/>
    <s v="2026-01-07 13:54:33"/>
    <x v="2"/>
    <x v="0"/>
    <n v="13"/>
    <s v="0977679334"/>
    <s v="SYNNEX"/>
    <s v="Out"/>
    <m/>
    <m/>
    <s v="Agent Ended"/>
    <s v="sherry.lin"/>
    <s v="Resolved"/>
  </r>
  <r>
    <s v="Call"/>
    <s v="voice"/>
    <d v="2026-01-07T00:00:00"/>
    <s v="2026-01-07 13:49:36"/>
    <s v="2026-01-07 13:52:06"/>
    <x v="2"/>
    <x v="0"/>
    <n v="13"/>
    <s v="033762228"/>
    <s v="SYNNEX"/>
    <s v="Out"/>
    <m/>
    <m/>
    <s v="Customer Ended"/>
    <s v="JianKai.Ding"/>
    <s v="Resolved"/>
  </r>
  <r>
    <s v="Call"/>
    <s v="voice"/>
    <d v="2026-01-07T00:00:00"/>
    <s v="2026-01-07 13:57:11"/>
    <s v="2026-01-07 14:01:21"/>
    <x v="2"/>
    <x v="0"/>
    <n v="13"/>
    <s v="033762228"/>
    <s v="SYNNEX"/>
    <s v="Out"/>
    <m/>
    <m/>
    <s v="Customer Ended"/>
    <s v="JianKai.Ding"/>
    <s v="Resolved"/>
  </r>
  <r>
    <s v="Call"/>
    <s v="voice"/>
    <d v="2026-01-07T00:00:00"/>
    <s v="2026-01-07 14:09:17"/>
    <s v="2026-01-07 14:14:33"/>
    <x v="2"/>
    <x v="0"/>
    <n v="14"/>
    <s v="0939112182"/>
    <s v="SYNNEX"/>
    <s v="Out"/>
    <m/>
    <m/>
    <s v="Agent Ended"/>
    <s v="sherry.lin"/>
    <s v="Resolved"/>
  </r>
  <r>
    <s v="Call"/>
    <s v="voice"/>
    <d v="2026-01-07T00:00:00"/>
    <s v="2026-01-07 14:11:13"/>
    <s v="2026-01-07 14:15:05"/>
    <x v="2"/>
    <x v="0"/>
    <n v="14"/>
    <s v="062137885"/>
    <s v="SYNNEX"/>
    <s v="Out"/>
    <m/>
    <m/>
    <s v="Customer Ended"/>
    <s v="rex.liao"/>
    <s v="Resolved"/>
  </r>
  <r>
    <s v="Call"/>
    <s v="voice"/>
    <d v="2026-01-07T00:00:00"/>
    <s v="2026-01-07 15:24:15"/>
    <s v="2026-01-07 15:28:21"/>
    <x v="2"/>
    <x v="0"/>
    <n v="15"/>
    <s v="0422252255"/>
    <s v="SYNNEX"/>
    <s v="Out"/>
    <m/>
    <m/>
    <s v="Agent Ended"/>
    <s v="JianKai.Ding"/>
    <s v="Resolved"/>
  </r>
  <r>
    <s v="Call"/>
    <s v="voice"/>
    <d v="2026-01-07T00:00:00"/>
    <s v="2026-01-07 15:01:42"/>
    <s v="2026-01-07 15:06:25"/>
    <x v="2"/>
    <x v="0"/>
    <n v="15"/>
    <s v="0426630798"/>
    <s v="SYNNEX"/>
    <s v="Out"/>
    <m/>
    <m/>
    <s v="Agent Ended"/>
    <s v="rex.liao"/>
    <s v="Resolved"/>
  </r>
  <r>
    <s v="Call"/>
    <s v="voice"/>
    <d v="2026-01-07T00:00:00"/>
    <s v="2026-01-07 15:56:03"/>
    <s v="2026-01-07 16:02:12"/>
    <x v="2"/>
    <x v="0"/>
    <n v="15"/>
    <s v="0426630798"/>
    <s v="SYNNEX"/>
    <s v="Out"/>
    <m/>
    <m/>
    <s v="Agent Ended"/>
    <s v="Howard.Chen"/>
    <s v="Resolved"/>
  </r>
  <r>
    <s v="Call"/>
    <s v="voice"/>
    <d v="2026-01-07T00:00:00"/>
    <s v="2026-01-07 15:07:20"/>
    <s v="2026-01-07 15:11:03"/>
    <x v="2"/>
    <x v="0"/>
    <n v="15"/>
    <s v="066379002"/>
    <s v="SYNNEX"/>
    <s v="Out"/>
    <m/>
    <m/>
    <s v="Agent Ended"/>
    <s v="Howard.Chen"/>
    <s v="Resolved"/>
  </r>
  <r>
    <s v="Call"/>
    <s v="voice"/>
    <d v="2026-01-07T00:00:00"/>
    <s v="2026-01-07 15:32:39"/>
    <s v="2026-01-07 15:40:57"/>
    <x v="2"/>
    <x v="0"/>
    <n v="15"/>
    <s v="0952932958"/>
    <s v="SYNNEX"/>
    <s v="Out"/>
    <m/>
    <m/>
    <s v="Customer Ended"/>
    <s v="JianKai.Ding"/>
    <s v="Resolved"/>
  </r>
  <r>
    <s v="Call"/>
    <s v="voice"/>
    <d v="2026-01-07T00:00:00"/>
    <s v="2026-01-07 17:49:05"/>
    <s v="2026-01-07 17:51:13"/>
    <x v="2"/>
    <x v="0"/>
    <n v="17"/>
    <s v="0983921908"/>
    <s v="SYNNEX"/>
    <s v="Out"/>
    <m/>
    <m/>
    <s v="Agent Ended"/>
    <s v="amber.wang"/>
    <s v="Resolved"/>
  </r>
  <r>
    <s v="Call"/>
    <s v="voice"/>
    <d v="2026-01-07T00:00:00"/>
    <s v="2026-01-07 17:46:10"/>
    <s v="2026-01-07 17:51:19"/>
    <x v="2"/>
    <x v="1"/>
    <n v="17"/>
    <s v="0923555433"/>
    <s v="CHT"/>
    <s v="Out"/>
    <m/>
    <m/>
    <s v="Customer Ended"/>
    <s v="JianKai.Ding"/>
    <s v="Resolved"/>
  </r>
  <r>
    <s v="Call"/>
    <s v="voice"/>
    <d v="2026-01-08T00:00:00"/>
    <s v="2026-01-08 11:31:08"/>
    <s v="2026-01-08 11:35:41"/>
    <x v="4"/>
    <x v="1"/>
    <n v="11"/>
    <s v="0909029098"/>
    <s v="DEX"/>
    <s v="Out"/>
    <m/>
    <m/>
    <s v="Customer Ended"/>
    <s v="will.tsai"/>
    <s v="Resolved"/>
  </r>
  <r>
    <s v="Call"/>
    <s v="voice"/>
    <d v="2026-01-08T00:00:00"/>
    <s v="2026-01-08 12:42:13"/>
    <s v="2026-01-08 12:49:27"/>
    <x v="4"/>
    <x v="0"/>
    <n v="12"/>
    <s v="0902151559"/>
    <s v="SYNNEX"/>
    <s v="Out"/>
    <m/>
    <m/>
    <s v="Agent Ended"/>
    <s v="rex.liao"/>
    <s v="Resolved"/>
  </r>
  <r>
    <s v="Call"/>
    <s v="voice"/>
    <d v="2026-01-08T00:00:00"/>
    <s v="2026-01-08 14:08:50"/>
    <s v="2026-01-08 14:18:27"/>
    <x v="4"/>
    <x v="0"/>
    <n v="14"/>
    <s v="0289145555"/>
    <s v="SYNNEX"/>
    <s v="Out"/>
    <m/>
    <m/>
    <s v="Agent Ended"/>
    <s v="rex.liao"/>
    <s v="Resolved"/>
  </r>
  <r>
    <s v="Call"/>
    <s v="voice"/>
    <d v="2026-01-08T00:00:00"/>
    <s v="2026-01-08 15:56:11"/>
    <s v="2026-01-08 16:00:08"/>
    <x v="4"/>
    <x v="0"/>
    <n v="15"/>
    <s v="0985110746"/>
    <s v="SYNNEX"/>
    <s v="Out"/>
    <m/>
    <m/>
    <s v="Agent Ended"/>
    <s v="JianKai.Ding"/>
    <s v="Resolved"/>
  </r>
  <r>
    <s v="Call"/>
    <s v="voice"/>
    <d v="2026-01-08T00:00:00"/>
    <s v="2026-01-08 15:52:27"/>
    <s v="2026-01-08 15:54:43"/>
    <x v="4"/>
    <x v="0"/>
    <n v="15"/>
    <s v="0988221211"/>
    <s v="SYNNEX"/>
    <s v="Out"/>
    <m/>
    <m/>
    <s v="Agent Ended"/>
    <s v="amber.wang"/>
    <s v="Resolved"/>
  </r>
  <r>
    <s v="Call"/>
    <s v="voice"/>
    <d v="2026-01-08T00:00:00"/>
    <s v="2026-01-08 15:20:35"/>
    <s v="2026-01-08 15:23:30"/>
    <x v="4"/>
    <x v="0"/>
    <n v="15"/>
    <s v="0424513979"/>
    <s v="SYNNEX"/>
    <s v="Out"/>
    <m/>
    <m/>
    <s v="Customer Ended"/>
    <s v="JianKai.Ding"/>
    <s v="Resolved"/>
  </r>
  <r>
    <s v="Call"/>
    <s v="voice"/>
    <d v="2026-01-08T00:00:00"/>
    <s v="2026-01-08 15:05:31"/>
    <s v="2026-01-08 15:10:01"/>
    <x v="4"/>
    <x v="0"/>
    <n v="15"/>
    <s v="0426228099"/>
    <s v="SYNNEX"/>
    <s v="Out"/>
    <m/>
    <m/>
    <s v="Customer Ended"/>
    <s v="JianKai.Ding"/>
    <s v="Resolved"/>
  </r>
  <r>
    <s v="Call"/>
    <s v="voice"/>
    <d v="2026-01-08T00:00:00"/>
    <s v="2026-01-08 16:07:41"/>
    <s v="2026-01-08 16:14:32"/>
    <x v="4"/>
    <x v="0"/>
    <n v="16"/>
    <s v="0424513979"/>
    <s v="SYNNEX"/>
    <s v="Out"/>
    <m/>
    <m/>
    <s v="Agent Ended"/>
    <s v="JianKai.Ding"/>
    <s v="Resolved"/>
  </r>
  <r>
    <s v="Call"/>
    <s v="voice"/>
    <d v="2026-01-08T00:00:00"/>
    <s v="2026-01-08 17:08:27"/>
    <s v="2026-01-08 17:12:09"/>
    <x v="4"/>
    <x v="0"/>
    <n v="17"/>
    <s v="0422277789"/>
    <s v="SYNNEX"/>
    <s v="Out"/>
    <m/>
    <m/>
    <s v="Agent Ended"/>
    <s v="Howard.Chen"/>
    <s v="Resolved"/>
  </r>
  <r>
    <s v="Call"/>
    <s v="voice"/>
    <d v="2026-01-08T00:00:00"/>
    <s v="2026-01-08 17:44:27"/>
    <s v="2026-01-08 17:49:13"/>
    <x v="4"/>
    <x v="0"/>
    <n v="17"/>
    <s v="0424513979"/>
    <s v="SYNNEX"/>
    <s v="Out"/>
    <m/>
    <m/>
    <s v="Agent Ended"/>
    <s v="JianKai.Ding"/>
    <s v="Resolved"/>
  </r>
  <r>
    <s v="Call"/>
    <s v="voice"/>
    <d v="2026-01-08T00:00:00"/>
    <s v="2026-01-08 17:08:47"/>
    <s v="2026-01-08 17:13:14"/>
    <x v="4"/>
    <x v="0"/>
    <n v="17"/>
    <s v="055373039"/>
    <s v="SYNNEX"/>
    <s v="Out"/>
    <m/>
    <m/>
    <s v="Agent Ended"/>
    <s v="amber.wang"/>
    <s v="Resolved"/>
  </r>
  <r>
    <s v="Call"/>
    <s v="voice"/>
    <d v="2026-01-08T00:00:00"/>
    <s v="2026-01-08 17:01:50"/>
    <s v="2026-01-08 17:07:09"/>
    <x v="4"/>
    <x v="0"/>
    <n v="17"/>
    <s v="0952722289"/>
    <s v="SYNNEX"/>
    <s v="Out"/>
    <m/>
    <m/>
    <s v="Agent Ended"/>
    <s v="rex.liao"/>
    <s v="Resolved"/>
  </r>
  <r>
    <s v="Call"/>
    <s v="voice"/>
    <d v="2026-01-08T00:00:00"/>
    <s v="2026-01-08 17:28:45"/>
    <s v="2026-01-08 17:34:35"/>
    <x v="4"/>
    <x v="0"/>
    <n v="17"/>
    <s v="0973975152"/>
    <s v="SYNNEX"/>
    <s v="Out"/>
    <m/>
    <m/>
    <s v="Agent Ended"/>
    <s v="rex.liao"/>
    <s v="Resolved"/>
  </r>
  <r>
    <s v="Call"/>
    <s v="voice"/>
    <d v="2026-01-08T00:00:00"/>
    <s v="2026-01-08 17:28:57"/>
    <s v="2026-01-08 17:31:26"/>
    <x v="4"/>
    <x v="0"/>
    <n v="17"/>
    <s v="0426228099"/>
    <s v="SYNNEX"/>
    <s v="Out"/>
    <m/>
    <m/>
    <s v="Customer Ended"/>
    <s v="JianKai.Ding"/>
    <s v="Resolved"/>
  </r>
  <r>
    <s v="Call"/>
    <s v="voice"/>
    <d v="2026-01-08T00:00:00"/>
    <s v="2026-01-08 18:58:52"/>
    <s v="2026-01-08 19:03:04"/>
    <x v="4"/>
    <x v="0"/>
    <n v="18"/>
    <s v="0226728791"/>
    <s v="SYNNEX"/>
    <s v="Out"/>
    <m/>
    <m/>
    <s v="Agent Ended"/>
    <s v="Howard.Chen"/>
    <s v="Resolved"/>
  </r>
  <r>
    <s v="Call"/>
    <s v="voice"/>
    <d v="2026-01-09T00:00:00"/>
    <s v="2026-01-09 12:25:09"/>
    <s v="2026-01-09 12:31:37"/>
    <x v="0"/>
    <x v="0"/>
    <n v="12"/>
    <s v="0422259250"/>
    <s v="SYNNEX"/>
    <s v="Out"/>
    <m/>
    <m/>
    <s v="Agent Ended"/>
    <s v="alex.chen"/>
    <s v="Resolved"/>
  </r>
  <r>
    <s v="Call"/>
    <s v="voice"/>
    <d v="2026-01-09T00:00:00"/>
    <s v="2026-01-09 12:29:38"/>
    <s v="2026-01-09 12:35:09"/>
    <x v="0"/>
    <x v="0"/>
    <n v="12"/>
    <s v="055339123"/>
    <s v="SYNNEX"/>
    <s v="Out"/>
    <m/>
    <m/>
    <s v="Agent Ended"/>
    <s v="JianKai.Ding"/>
    <s v="Resolved"/>
  </r>
  <r>
    <s v="Call"/>
    <s v="voice"/>
    <d v="2026-01-09T00:00:00"/>
    <s v="2026-01-09 12:14:24"/>
    <s v="2026-01-09 12:20:12"/>
    <x v="0"/>
    <x v="0"/>
    <n v="12"/>
    <s v="0989987525"/>
    <s v="SYNNEX"/>
    <s v="Out"/>
    <m/>
    <m/>
    <s v="Customer Ended"/>
    <s v="JianKai.Ding"/>
    <s v="Resolved"/>
  </r>
  <r>
    <s v="Call"/>
    <s v="voice"/>
    <d v="2026-01-09T00:00:00"/>
    <s v="2026-01-09 14:02:58"/>
    <s v="2026-01-09 14:06:04"/>
    <x v="0"/>
    <x v="0"/>
    <n v="14"/>
    <s v="0426228099"/>
    <s v="SYNNEX"/>
    <s v="Out"/>
    <m/>
    <m/>
    <s v="Agent Ended"/>
    <s v="JianKai.Ding"/>
    <s v="Resolved"/>
  </r>
  <r>
    <s v="Call"/>
    <s v="voice"/>
    <d v="2026-01-09T00:00:00"/>
    <s v="2026-01-09 15:40:32"/>
    <s v="2026-01-09 15:44:25"/>
    <x v="0"/>
    <x v="0"/>
    <n v="15"/>
    <s v="0492323456"/>
    <s v="SYNNEX"/>
    <s v="Out"/>
    <m/>
    <m/>
    <s v="Agent Ended"/>
    <s v="JianKai.Ding"/>
    <s v="Resolved"/>
  </r>
  <r>
    <s v="Call"/>
    <s v="voice"/>
    <d v="2026-01-09T00:00:00"/>
    <s v="2026-01-09 16:31:35"/>
    <s v="2026-01-09 16:35:16"/>
    <x v="0"/>
    <x v="0"/>
    <n v="16"/>
    <s v="048339212"/>
    <s v="SYNNEX"/>
    <s v="Out"/>
    <m/>
    <m/>
    <s v="Agent Ended"/>
    <s v="Howard.Chen"/>
    <s v="Resolved"/>
  </r>
  <r>
    <s v="Call"/>
    <s v="voice"/>
    <d v="2026-01-09T00:00:00"/>
    <s v="2026-01-09 16:11:31"/>
    <s v="2026-01-09 16:15:16"/>
    <x v="0"/>
    <x v="0"/>
    <n v="16"/>
    <s v="073724488"/>
    <s v="SYNNEX"/>
    <s v="Out"/>
    <m/>
    <m/>
    <s v="Agent Ended"/>
    <s v="alex.chen"/>
    <s v="Resolved"/>
  </r>
  <r>
    <s v="Call"/>
    <s v="voice"/>
    <d v="2026-01-09T00:00:00"/>
    <s v="2026-01-09 16:00:14"/>
    <s v="2026-01-09 16:04:07"/>
    <x v="0"/>
    <x v="0"/>
    <n v="16"/>
    <s v="0915169396"/>
    <s v="SYNNEX"/>
    <s v="Out"/>
    <m/>
    <m/>
    <s v="Agent Ended"/>
    <s v="alex.chen"/>
    <s v="Resolved"/>
  </r>
  <r>
    <s v="Call"/>
    <s v="voice"/>
    <d v="2026-01-09T00:00:00"/>
    <s v="2026-01-09 17:34:08"/>
    <s v="2026-01-09 17:39:15"/>
    <x v="0"/>
    <x v="0"/>
    <n v="17"/>
    <s v="047296688"/>
    <s v="SYNNEX"/>
    <s v="Out"/>
    <m/>
    <m/>
    <s v="Agent Ended"/>
    <s v="alex.chen"/>
    <s v="Resolved"/>
  </r>
  <r>
    <s v="Call"/>
    <s v="voice"/>
    <d v="2026-01-09T00:00:00"/>
    <s v="2026-01-09 17:24:53"/>
    <s v="2026-01-09 17:28:34"/>
    <x v="0"/>
    <x v="0"/>
    <n v="17"/>
    <s v="0989987525"/>
    <s v="SYNNEX"/>
    <s v="Out"/>
    <m/>
    <m/>
    <s v="Customer Ended"/>
    <s v="JianKai.Ding"/>
    <s v="Resolved"/>
  </r>
  <r>
    <s v="Call"/>
    <s v="voice"/>
    <d v="2026-01-09T00:00:00"/>
    <s v="2026-01-09 18:43:28"/>
    <s v="2026-01-09 18:46:45"/>
    <x v="0"/>
    <x v="0"/>
    <n v="18"/>
    <s v="034808663"/>
    <s v="SYNNEX"/>
    <s v="Out"/>
    <m/>
    <m/>
    <s v="Agent Ended"/>
    <s v="evan.liu"/>
    <s v="Resolved"/>
  </r>
  <r>
    <s v="Call"/>
    <s v="voice"/>
    <d v="2026-01-09T00:00:00"/>
    <s v="2026-01-09 19:44:17"/>
    <s v="2026-01-09 19:48:04"/>
    <x v="0"/>
    <x v="0"/>
    <n v="19"/>
    <s v="0966420241"/>
    <s v="SYNNEX"/>
    <s v="Out"/>
    <m/>
    <m/>
    <s v="Agent Ended"/>
    <s v="Howard.Chen"/>
    <s v="Resolved"/>
  </r>
  <r>
    <s v="Call"/>
    <s v="voice"/>
    <d v="2026-01-12T00:00:00"/>
    <s v="2026-01-12 13:11:41"/>
    <s v="2026-01-12 13:16:26"/>
    <x v="1"/>
    <x v="0"/>
    <n v="13"/>
    <s v="0229306677"/>
    <s v="SYNNEX"/>
    <s v="Out"/>
    <m/>
    <m/>
    <s v="Customer Ended"/>
    <s v="JianKai.Ding"/>
    <s v="Resolved"/>
  </r>
  <r>
    <s v="Call"/>
    <s v="voice"/>
    <d v="2026-01-12T00:00:00"/>
    <s v="2026-01-12 13:56:47"/>
    <s v="2026-01-12 14:01:32"/>
    <x v="1"/>
    <x v="0"/>
    <n v="13"/>
    <s v="0915169396"/>
    <s v="SYNNEX"/>
    <s v="Out"/>
    <m/>
    <m/>
    <s v="Customer Ended"/>
    <s v="molly.song"/>
    <s v="Resolved"/>
  </r>
  <r>
    <s v="Call"/>
    <s v="voice"/>
    <d v="2026-01-12T00:00:00"/>
    <s v="2026-01-12 13:19:56"/>
    <s v="2026-01-12 13:24:18"/>
    <x v="1"/>
    <x v="0"/>
    <n v="13"/>
    <s v="0989987525"/>
    <s v="SYNNEX"/>
    <s v="Out"/>
    <m/>
    <m/>
    <s v="Customer Ended"/>
    <s v="JianKai.Ding"/>
    <s v="Resolved"/>
  </r>
  <r>
    <s v="Call"/>
    <s v="voice"/>
    <d v="2026-01-12T00:00:00"/>
    <s v="2026-01-12 14:12:54"/>
    <s v="2026-01-12 14:20:57"/>
    <x v="1"/>
    <x v="0"/>
    <n v="14"/>
    <s v="076460120"/>
    <s v="SYNNEX"/>
    <s v="Out"/>
    <m/>
    <m/>
    <s v="Agent Ended"/>
    <s v="rex.liao"/>
    <s v="Resolved"/>
  </r>
  <r>
    <s v="Call"/>
    <s v="voice"/>
    <d v="2026-01-12T00:00:00"/>
    <s v="2026-01-12 15:31:10"/>
    <s v="2026-01-12 15:37:46"/>
    <x v="1"/>
    <x v="0"/>
    <n v="15"/>
    <s v="0927858585"/>
    <s v="SYNNEX"/>
    <s v="Out"/>
    <m/>
    <m/>
    <s v="Agent Ended"/>
    <s v="amber.wang"/>
    <s v="Resolved"/>
  </r>
  <r>
    <s v="Call"/>
    <s v="voice"/>
    <d v="2026-01-12T00:00:00"/>
    <s v="2026-01-12 15:06:39"/>
    <s v="2026-01-12 15:18:07"/>
    <x v="1"/>
    <x v="0"/>
    <n v="15"/>
    <s v="0986995633"/>
    <s v="SYNNEX"/>
    <s v="Out"/>
    <m/>
    <m/>
    <s v="Customer Ended"/>
    <s v="evan.liu"/>
    <s v="Resolved"/>
  </r>
  <r>
    <s v="Call"/>
    <s v="voice"/>
    <d v="2026-01-12T00:00:00"/>
    <s v="2026-01-12 15:08:45"/>
    <s v="2026-01-12 15:17:11"/>
    <x v="1"/>
    <x v="0"/>
    <n v="15"/>
    <s v="0988221211"/>
    <s v="SYNNEX"/>
    <s v="Out"/>
    <m/>
    <m/>
    <s v="Customer Ended"/>
    <s v="molly.song"/>
    <s v="Resolved"/>
  </r>
  <r>
    <s v="Call"/>
    <s v="voice"/>
    <d v="2026-01-12T00:00:00"/>
    <s v="2026-01-12 17:50:02"/>
    <s v="2026-01-12 17:57:22"/>
    <x v="1"/>
    <x v="0"/>
    <n v="17"/>
    <s v="0422277789"/>
    <s v="SYNNEX"/>
    <s v="Out"/>
    <m/>
    <m/>
    <s v="Agent Ended"/>
    <s v="evan.liu"/>
    <s v="Resolved"/>
  </r>
  <r>
    <s v="Call"/>
    <s v="voice"/>
    <d v="2026-01-12T00:00:00"/>
    <s v="2026-01-12 17:43:36"/>
    <s v="2026-01-12 17:49:00"/>
    <x v="1"/>
    <x v="0"/>
    <n v="17"/>
    <s v="0422252255"/>
    <s v="SYNNEX"/>
    <s v="Out"/>
    <m/>
    <m/>
    <s v="Customer Ended"/>
    <s v="JianKai.Ding"/>
    <s v="Resolved"/>
  </r>
  <r>
    <s v="Call"/>
    <s v="voice"/>
    <d v="2026-01-12T00:00:00"/>
    <s v="2026-01-12 18:32:16"/>
    <s v="2026-01-12 18:37:01"/>
    <x v="1"/>
    <x v="0"/>
    <n v="18"/>
    <s v="0287729016"/>
    <s v="SYNNEX"/>
    <s v="Out"/>
    <m/>
    <m/>
    <s v="Agent Ended"/>
    <s v="evan.liu"/>
    <s v="Resolved"/>
  </r>
  <r>
    <s v="Call"/>
    <s v="voice"/>
    <d v="2026-01-12T00:00:00"/>
    <s v="2026-01-12 18:10:25"/>
    <s v="2026-01-12 18:18:38"/>
    <x v="1"/>
    <x v="0"/>
    <n v="18"/>
    <s v="0911270558"/>
    <s v="SYNNEX"/>
    <s v="Out"/>
    <m/>
    <m/>
    <s v="Customer Ended"/>
    <s v="rex.liao"/>
    <s v="Resolved"/>
  </r>
  <r>
    <s v="Call"/>
    <s v="voice"/>
    <d v="2026-01-12T00:00:00"/>
    <s v="2026-01-12 18:13:36"/>
    <s v="2026-01-12 18:24:39"/>
    <x v="1"/>
    <x v="0"/>
    <n v="18"/>
    <s v="0915169396"/>
    <s v="SYNNEX"/>
    <s v="Out"/>
    <m/>
    <m/>
    <s v="Customer Ended"/>
    <s v="molly.song"/>
    <s v="Resolved"/>
  </r>
  <r>
    <s v="Call"/>
    <s v="voice"/>
    <d v="2026-01-12T00:00:00"/>
    <s v="2026-01-12 19:09:16"/>
    <s v="2026-01-12 19:13:02"/>
    <x v="1"/>
    <x v="0"/>
    <n v="19"/>
    <s v="0222555775"/>
    <s v="SYNNEX"/>
    <s v="Out"/>
    <m/>
    <m/>
    <s v="Agent Ended"/>
    <s v="amber.wang"/>
    <s v="Resolved"/>
  </r>
  <r>
    <s v="Call"/>
    <s v="voice"/>
    <d v="2026-01-13T00:00:00"/>
    <s v="2026-01-13 12:52:35"/>
    <s v="2026-01-13 13:00:55"/>
    <x v="3"/>
    <x v="0"/>
    <n v="12"/>
    <s v="0929920905"/>
    <s v="SYNNEX"/>
    <s v="Out"/>
    <m/>
    <m/>
    <s v="Agent Ended"/>
    <s v="rex.liao"/>
    <s v="Resolved"/>
  </r>
  <r>
    <s v="Call"/>
    <s v="voice"/>
    <d v="2026-01-13T00:00:00"/>
    <s v="2026-01-13 12:34:57"/>
    <s v="2026-01-13 12:36:55"/>
    <x v="3"/>
    <x v="0"/>
    <n v="12"/>
    <s v="0936967825"/>
    <s v="SYNNEX"/>
    <s v="Out"/>
    <m/>
    <m/>
    <s v="Agent Ended"/>
    <s v="sherry.lin"/>
    <s v="Resolved"/>
  </r>
  <r>
    <s v="Call"/>
    <s v="voice"/>
    <d v="2026-01-13T00:00:00"/>
    <s v="2026-01-13 12:21:01"/>
    <s v="2026-01-13 12:22:54"/>
    <x v="3"/>
    <x v="0"/>
    <n v="12"/>
    <s v="0982705550"/>
    <s v="SYNNEX"/>
    <s v="Out"/>
    <m/>
    <m/>
    <s v="Agent Ended"/>
    <s v="sherry.lin"/>
    <s v="Resolved"/>
  </r>
  <r>
    <s v="Call"/>
    <s v="voice"/>
    <d v="2026-01-13T00:00:00"/>
    <s v="2026-01-13 14:46:47"/>
    <s v="2026-01-13 14:52:18"/>
    <x v="3"/>
    <x v="0"/>
    <n v="14"/>
    <s v="0426761858"/>
    <s v="SYNNEX"/>
    <s v="Out"/>
    <m/>
    <m/>
    <s v="Agent Ended"/>
    <s v="rex.liao"/>
    <s v="Resolved"/>
  </r>
  <r>
    <s v="Call"/>
    <s v="voice"/>
    <d v="2026-01-13T00:00:00"/>
    <s v="2026-01-13 14:28:44"/>
    <s v="2026-01-13 14:31:39"/>
    <x v="3"/>
    <x v="0"/>
    <n v="14"/>
    <s v="0905503937"/>
    <s v="SYNNEX"/>
    <s v="Out"/>
    <m/>
    <m/>
    <s v="Agent Ended"/>
    <s v="sherry.lin"/>
    <s v="Resolved"/>
  </r>
  <r>
    <s v="Call"/>
    <s v="voice"/>
    <d v="2026-01-13T00:00:00"/>
    <s v="2026-01-13 14:54:55"/>
    <s v="2026-01-13 14:58:23"/>
    <x v="3"/>
    <x v="0"/>
    <n v="14"/>
    <s v="0989008730"/>
    <s v="SYNNEX"/>
    <s v="Out"/>
    <m/>
    <m/>
    <s v="Agent Ended"/>
    <s v="sherry.lin"/>
    <s v="Resolved"/>
  </r>
  <r>
    <s v="Call"/>
    <s v="voice"/>
    <d v="2026-01-13T00:00:00"/>
    <s v="2026-01-13 15:59:38"/>
    <s v="2026-01-13 16:06:51"/>
    <x v="3"/>
    <x v="0"/>
    <n v="15"/>
    <s v="0424969933"/>
    <s v="SYNNEX"/>
    <s v="Out"/>
    <m/>
    <m/>
    <s v="Customer Ended"/>
    <s v="JianKai.Ding"/>
    <s v="Resolved"/>
  </r>
  <r>
    <s v="Call"/>
    <s v="voice"/>
    <d v="2026-01-13T00:00:00"/>
    <s v="2026-01-13 15:36:38"/>
    <s v="2026-01-13 15:41:44"/>
    <x v="3"/>
    <x v="0"/>
    <n v="15"/>
    <s v="047755788"/>
    <s v="SYNNEX"/>
    <s v="Out"/>
    <m/>
    <m/>
    <s v="Customer Ended"/>
    <s v="JianKai.Ding"/>
    <s v="Resolved"/>
  </r>
  <r>
    <s v="Call"/>
    <s v="voice"/>
    <d v="2026-01-13T00:00:00"/>
    <s v="2026-01-13 16:43:29"/>
    <s v="2026-01-13 16:48:41"/>
    <x v="3"/>
    <x v="0"/>
    <n v="16"/>
    <s v="0928814812"/>
    <s v="SYNNEX"/>
    <s v="Out"/>
    <m/>
    <m/>
    <s v="Customer Ended"/>
    <s v="JianKai.Ding"/>
    <s v="Resolved"/>
  </r>
  <r>
    <s v="Call"/>
    <s v="voice"/>
    <d v="2026-01-13T00:00:00"/>
    <s v="2026-01-13 17:30:23"/>
    <s v="2026-01-13 17:43:39"/>
    <x v="3"/>
    <x v="0"/>
    <n v="17"/>
    <s v="0226020033"/>
    <s v="SYNNEX"/>
    <s v="Out"/>
    <m/>
    <m/>
    <s v="Agent Ended"/>
    <s v="rex.liao"/>
    <s v="Resolved"/>
  </r>
  <r>
    <s v="Call"/>
    <s v="voice"/>
    <d v="2026-01-13T00:00:00"/>
    <s v="2026-01-13 17:59:44"/>
    <s v="2026-01-13 18:06:14"/>
    <x v="3"/>
    <x v="0"/>
    <n v="17"/>
    <s v="0921016246"/>
    <s v="CHT_HOME"/>
    <s v="Out"/>
    <m/>
    <m/>
    <s v="Agent Ended"/>
    <s v="JianKai.Ding"/>
    <s v="Resolved"/>
  </r>
  <r>
    <s v="Call"/>
    <s v="voice"/>
    <d v="2026-01-13T00:00:00"/>
    <s v="2026-01-13 17:30:05"/>
    <s v="2026-01-13 17:33:21"/>
    <x v="3"/>
    <x v="0"/>
    <n v="17"/>
    <s v="0928814812"/>
    <s v="SYNNEX"/>
    <s v="Out"/>
    <m/>
    <m/>
    <s v="Agent Ended"/>
    <s v="JianKai.Ding"/>
    <s v="Resolved"/>
  </r>
  <r>
    <s v="Call"/>
    <s v="voice"/>
    <d v="2026-01-13T00:00:00"/>
    <s v="2026-01-13 17:07:10"/>
    <s v="2026-01-13 17:10:33"/>
    <x v="3"/>
    <x v="0"/>
    <n v="17"/>
    <s v="0976773486"/>
    <s v="SYNNEX"/>
    <s v="Out"/>
    <m/>
    <m/>
    <s v="Customer Ended"/>
    <s v="JianKai.Ding"/>
    <s v="Resolved"/>
  </r>
  <r>
    <s v="Call"/>
    <s v="voice"/>
    <d v="2026-01-13T00:00:00"/>
    <s v="2026-01-13 20:37:56"/>
    <s v="2026-01-13 21:04:59"/>
    <x v="3"/>
    <x v="1"/>
    <n v="20"/>
    <s v="0988514718"/>
    <s v="CHT"/>
    <s v="Out"/>
    <m/>
    <m/>
    <s v="Agent Ended"/>
    <s v="evan.liu"/>
    <s v="Resolved"/>
  </r>
  <r>
    <s v="Call"/>
    <s v="voice"/>
    <d v="2026-01-14T00:00:00"/>
    <s v="2026-01-14 12:34:02"/>
    <s v="2026-01-14 12:36:09"/>
    <x v="2"/>
    <x v="0"/>
    <n v="12"/>
    <s v="0913482053"/>
    <s v="SYNNEX"/>
    <s v="Out"/>
    <m/>
    <m/>
    <s v="Agent Ended"/>
    <s v="sherry.lin"/>
    <s v="Resolved"/>
  </r>
  <r>
    <s v="Call"/>
    <s v="voice"/>
    <d v="2026-01-14T00:00:00"/>
    <s v="2026-01-14 12:28:04"/>
    <s v="2026-01-14 12:30:28"/>
    <x v="2"/>
    <x v="0"/>
    <n v="12"/>
    <s v="0926985866"/>
    <s v="SYNNEX"/>
    <s v="Out"/>
    <m/>
    <m/>
    <s v="Agent Ended"/>
    <s v="sherry.lin"/>
    <s v="Resolved"/>
  </r>
  <r>
    <s v="Call"/>
    <s v="voice"/>
    <d v="2026-01-14T00:00:00"/>
    <s v="2026-01-14 12:48:27"/>
    <s v="2026-01-14 12:49:40"/>
    <x v="2"/>
    <x v="0"/>
    <n v="12"/>
    <s v="0935693569"/>
    <s v="SYNNEX"/>
    <s v="Out"/>
    <m/>
    <m/>
    <s v="Agent Ended"/>
    <s v="sherry.lin"/>
    <s v="Resolved"/>
  </r>
  <r>
    <s v="Call"/>
    <s v="voice"/>
    <d v="2026-01-14T00:00:00"/>
    <s v="2026-01-14 12:26:21"/>
    <s v="2026-01-14 12:30:00"/>
    <x v="2"/>
    <x v="0"/>
    <n v="12"/>
    <s v="0980266294"/>
    <s v="SYNNEX"/>
    <s v="Out"/>
    <m/>
    <m/>
    <s v="Agent Ended"/>
    <s v="molly.song"/>
    <s v="Resolved"/>
  </r>
  <r>
    <s v="Call"/>
    <s v="voice"/>
    <d v="2026-01-14T00:00:00"/>
    <s v="2026-01-14 12:38:07"/>
    <s v="2026-01-14 12:40:34"/>
    <x v="2"/>
    <x v="0"/>
    <n v="12"/>
    <s v="0987707292"/>
    <s v="SYNNEX"/>
    <s v="Out"/>
    <m/>
    <m/>
    <s v="Agent Ended"/>
    <s v="sherry.lin"/>
    <s v="Resolved"/>
  </r>
  <r>
    <s v="Call"/>
    <s v="voice"/>
    <d v="2026-01-14T00:00:00"/>
    <s v="2026-01-14 13:44:40"/>
    <s v="2026-01-14 13:50:07"/>
    <x v="2"/>
    <x v="0"/>
    <n v="13"/>
    <s v="0426760268"/>
    <s v="SYNNEX"/>
    <s v="Out"/>
    <m/>
    <m/>
    <s v="Agent Ended"/>
    <s v="rex.liao"/>
    <s v="Resolved"/>
  </r>
  <r>
    <s v="Call"/>
    <s v="voice"/>
    <d v="2026-01-14T00:00:00"/>
    <s v="2026-01-14 13:24:28"/>
    <s v="2026-01-14 13:25:13"/>
    <x v="2"/>
    <x v="0"/>
    <n v="13"/>
    <s v="0910215625"/>
    <s v="CHT_HOME"/>
    <s v="Out"/>
    <m/>
    <m/>
    <s v="Agent Ended"/>
    <s v="will.tsai"/>
    <s v="Resolved"/>
  </r>
  <r>
    <s v="Call"/>
    <s v="voice"/>
    <d v="2026-01-14T00:00:00"/>
    <s v="2026-01-14 13:25:28"/>
    <s v="2026-01-14 13:26:19"/>
    <x v="2"/>
    <x v="1"/>
    <n v="13"/>
    <s v="0910215625"/>
    <s v="CHT_HOME"/>
    <s v="Out"/>
    <m/>
    <m/>
    <s v="Agent Ended"/>
    <s v="will.tsai"/>
    <s v="Resolved"/>
  </r>
  <r>
    <s v="Call"/>
    <s v="voice"/>
    <d v="2026-01-14T00:00:00"/>
    <s v="2026-01-14 13:00:08"/>
    <s v="2026-01-14 13:06:13"/>
    <x v="2"/>
    <x v="0"/>
    <n v="13"/>
    <s v="0226020033"/>
    <s v="SYNNEX"/>
    <s v="Out"/>
    <m/>
    <m/>
    <s v="Customer Ended"/>
    <s v="rex.liao"/>
    <s v="Resolved"/>
  </r>
  <r>
    <s v="Call"/>
    <s v="voice"/>
    <d v="2026-01-14T00:00:00"/>
    <s v="2026-01-14 15:01:06"/>
    <s v="2026-01-14 15:04:26"/>
    <x v="2"/>
    <x v="0"/>
    <n v="15"/>
    <s v="0492333858"/>
    <s v="SYNNEX"/>
    <s v="Out"/>
    <m/>
    <m/>
    <s v="Agent Ended"/>
    <s v="rex.liao"/>
    <s v="Resolved"/>
  </r>
  <r>
    <s v="Call"/>
    <s v="voice"/>
    <d v="2026-01-14T00:00:00"/>
    <s v="2026-01-14 15:32:40"/>
    <s v="2026-01-14 15:36:31"/>
    <x v="2"/>
    <x v="0"/>
    <n v="15"/>
    <s v="0928814812"/>
    <s v="SYNNEX"/>
    <s v="Out"/>
    <m/>
    <m/>
    <s v="Agent Ended"/>
    <s v="rex.liao"/>
    <s v="Resolved"/>
  </r>
  <r>
    <s v="Call"/>
    <s v="voice"/>
    <d v="2026-01-14T00:00:00"/>
    <s v="2026-01-14 15:50:39"/>
    <s v="2026-01-14 15:53:55"/>
    <x v="2"/>
    <x v="0"/>
    <n v="15"/>
    <s v="0968681988"/>
    <s v="SYNNEX"/>
    <s v="Out"/>
    <m/>
    <m/>
    <s v="Agent Ended"/>
    <s v="rex.liao"/>
    <s v="Resolved"/>
  </r>
  <r>
    <s v="Call"/>
    <s v="voice"/>
    <d v="2026-01-14T00:00:00"/>
    <s v="2026-01-14 15:01:16"/>
    <s v="2026-01-14 15:02:38"/>
    <x v="2"/>
    <x v="0"/>
    <n v="15"/>
    <s v="0982905706"/>
    <s v="SYNNEX"/>
    <s v="Out"/>
    <m/>
    <m/>
    <s v="Agent Ended"/>
    <s v="sherry.lin"/>
    <s v="Resolved"/>
  </r>
  <r>
    <s v="Call"/>
    <s v="voice"/>
    <d v="2026-01-14T00:00:00"/>
    <s v="2026-01-14 15:25:46"/>
    <s v="2026-01-14 15:29:17"/>
    <x v="2"/>
    <x v="0"/>
    <n v="15"/>
    <s v="0989987525"/>
    <s v="SYNNEX"/>
    <s v="Out"/>
    <m/>
    <m/>
    <s v="Agent Ended"/>
    <s v="amber.wang"/>
    <s v="Resolved"/>
  </r>
  <r>
    <s v="Call"/>
    <s v="voice"/>
    <d v="2026-01-14T00:00:00"/>
    <s v="2026-01-14 16:27:26"/>
    <s v="2026-01-14 16:30:04"/>
    <x v="2"/>
    <x v="0"/>
    <n v="16"/>
    <s v="087239323"/>
    <s v="SYNNEX"/>
    <s v="Out"/>
    <m/>
    <m/>
    <s v="Agent Ended"/>
    <s v="Howard.Chen"/>
    <s v="Resolved"/>
  </r>
  <r>
    <s v="Call"/>
    <s v="voice"/>
    <d v="2026-01-14T00:00:00"/>
    <s v="2026-01-14 16:01:00"/>
    <s v="2026-01-14 16:05:10"/>
    <x v="2"/>
    <x v="0"/>
    <n v="16"/>
    <s v="087239323"/>
    <s v="SYNNEX"/>
    <s v="Out"/>
    <m/>
    <m/>
    <s v="Agent Ended"/>
    <s v="Howard.Chen"/>
    <s v="Resolved"/>
  </r>
  <r>
    <s v="Call"/>
    <s v="voice"/>
    <d v="2026-01-14T00:00:00"/>
    <s v="2026-01-14 16:00:30"/>
    <s v="2026-01-14 16:04:32"/>
    <x v="2"/>
    <x v="0"/>
    <n v="16"/>
    <s v="0928814812"/>
    <s v="SYNNEX"/>
    <s v="Out"/>
    <m/>
    <m/>
    <s v="Agent Ended"/>
    <s v="rex.liao"/>
    <s v="Resolved"/>
  </r>
  <r>
    <s v="Call"/>
    <s v="voice"/>
    <d v="2026-01-14T00:00:00"/>
    <s v="2026-01-14 17:20:09"/>
    <s v="2026-01-14 17:22:15"/>
    <x v="2"/>
    <x v="0"/>
    <n v="17"/>
    <s v="0287729016"/>
    <s v="SYNNEX"/>
    <s v="Out"/>
    <m/>
    <m/>
    <s v="Agent Ended"/>
    <s v="amber.wang"/>
    <s v="Resolved"/>
  </r>
  <r>
    <s v="Call"/>
    <s v="voice"/>
    <d v="2026-01-14T00:00:00"/>
    <s v="2026-01-14 17:24:29"/>
    <s v="2026-01-14 17:42:38"/>
    <x v="2"/>
    <x v="0"/>
    <n v="17"/>
    <s v="055339123"/>
    <s v="SYNNEX"/>
    <s v="Out"/>
    <m/>
    <m/>
    <s v="Agent Ended"/>
    <s v="rex.liao"/>
    <s v="Resolved"/>
  </r>
  <r>
    <s v="Call"/>
    <s v="voice"/>
    <d v="2026-01-14T00:00:00"/>
    <s v="2026-01-14 18:42:32"/>
    <s v="2026-01-14 18:45:38"/>
    <x v="2"/>
    <x v="0"/>
    <n v="18"/>
    <s v="0492323456"/>
    <s v="SYNNEX"/>
    <s v="Out"/>
    <m/>
    <m/>
    <s v="Agent Ended"/>
    <s v="Howard.Chen"/>
    <s v="Resolved"/>
  </r>
  <r>
    <s v="Call"/>
    <s v="voice"/>
    <d v="2026-01-14T00:00:00"/>
    <s v="2026-01-14 19:13:46"/>
    <s v="2026-01-14 19:15:36"/>
    <x v="2"/>
    <x v="0"/>
    <n v="19"/>
    <s v="0287729016"/>
    <s v="SYNNEX"/>
    <s v="Out"/>
    <m/>
    <m/>
    <s v="Agent Ended"/>
    <s v="amber.wang"/>
    <s v="Resolved"/>
  </r>
  <r>
    <s v="Call"/>
    <s v="voice"/>
    <d v="2026-01-14T00:00:00"/>
    <s v="2026-01-14 20:23:57"/>
    <s v="2026-01-14 20:27:56"/>
    <x v="2"/>
    <x v="0"/>
    <n v="20"/>
    <s v="055339123"/>
    <s v="SYNNEX"/>
    <s v="Out"/>
    <m/>
    <m/>
    <s v="Agent Ended"/>
    <s v="Howard.Chen"/>
    <s v="Resolved"/>
  </r>
  <r>
    <s v="Call"/>
    <s v="voice"/>
    <d v="2026-01-15T00:00:00"/>
    <s v="2026-01-15 12:28:00"/>
    <s v="2026-01-15 12:33:48"/>
    <x v="4"/>
    <x v="0"/>
    <n v="12"/>
    <s v="0223516999"/>
    <s v="SYNNEX"/>
    <s v="Out"/>
    <m/>
    <m/>
    <s v="Agent Ended"/>
    <s v="rex.liao"/>
    <s v="Resolved"/>
  </r>
  <r>
    <s v="Call"/>
    <s v="voice"/>
    <d v="2026-01-15T00:00:00"/>
    <s v="2026-01-15 12:50:50"/>
    <s v="2026-01-15 12:53:53"/>
    <x v="4"/>
    <x v="0"/>
    <n v="12"/>
    <s v="062597899"/>
    <s v="SYNNEX"/>
    <s v="Out"/>
    <m/>
    <m/>
    <s v="Agent Ended"/>
    <s v="rex.liao"/>
    <s v="Resolved"/>
  </r>
  <r>
    <s v="Call"/>
    <s v="voice"/>
    <d v="2026-01-15T00:00:00"/>
    <s v="2026-01-15 12:47:58"/>
    <s v="2026-01-15 12:55:07"/>
    <x v="4"/>
    <x v="0"/>
    <n v="12"/>
    <s v="0976312026"/>
    <s v="SYNNEX"/>
    <s v="Out"/>
    <m/>
    <m/>
    <s v="Customer Ended"/>
    <s v="JianKai.Ding"/>
    <s v="Resolved"/>
  </r>
  <r>
    <s v="Call"/>
    <s v="voice"/>
    <d v="2026-01-15T00:00:00"/>
    <s v="2026-01-15 13:57:10"/>
    <s v="2026-01-15 13:59:35"/>
    <x v="4"/>
    <x v="0"/>
    <n v="13"/>
    <s v="063309597"/>
    <s v="SYNNEX"/>
    <s v="Out"/>
    <m/>
    <m/>
    <s v="Agent Ended"/>
    <s v="JianKai.Ding"/>
    <s v="Resolved"/>
  </r>
  <r>
    <s v="Call"/>
    <s v="voice"/>
    <d v="2026-01-15T00:00:00"/>
    <s v="2026-01-15 13:47:55"/>
    <s v="2026-01-15 13:51:55"/>
    <x v="4"/>
    <x v="0"/>
    <n v="13"/>
    <s v="063309597"/>
    <s v="SYNNEX"/>
    <s v="Out"/>
    <m/>
    <m/>
    <s v="Customer Ended"/>
    <s v="JianKai.Ding"/>
    <s v="Resolved"/>
  </r>
  <r>
    <s v="Call"/>
    <s v="voice"/>
    <d v="2026-01-15T00:00:00"/>
    <s v="2026-01-15 13:34:34"/>
    <s v="2026-01-15 13:39:37"/>
    <x v="4"/>
    <x v="0"/>
    <n v="13"/>
    <s v="063309597"/>
    <s v="SYNNEX"/>
    <s v="Out"/>
    <m/>
    <m/>
    <s v="Customer Ended"/>
    <s v="JianKai.Ding"/>
    <s v="Resolved"/>
  </r>
  <r>
    <s v="Call"/>
    <s v="voice"/>
    <d v="2026-01-15T00:00:00"/>
    <s v="2026-01-15 13:25:07"/>
    <s v="2026-01-15 13:34:05"/>
    <x v="4"/>
    <x v="0"/>
    <n v="13"/>
    <s v="0976312026"/>
    <s v="SYNNEX"/>
    <s v="Out"/>
    <m/>
    <m/>
    <s v="Customer Ended"/>
    <s v="JianKai.Ding"/>
    <s v="Resolved"/>
  </r>
  <r>
    <s v="Call"/>
    <s v="voice"/>
    <d v="2026-01-15T00:00:00"/>
    <s v="2026-01-15 15:08:22"/>
    <s v="2026-01-15 15:12:34"/>
    <x v="4"/>
    <x v="0"/>
    <n v="15"/>
    <s v="0422277789"/>
    <s v="SYNNEX"/>
    <s v="Out"/>
    <m/>
    <m/>
    <s v="Agent Ended"/>
    <s v="rex.liao"/>
    <s v="Resolved"/>
  </r>
  <r>
    <s v="Call"/>
    <s v="voice"/>
    <d v="2026-01-15T00:00:00"/>
    <s v="2026-01-15 16:54:56"/>
    <s v="2026-01-15 16:59:39"/>
    <x v="4"/>
    <x v="0"/>
    <n v="16"/>
    <s v="0222392338"/>
    <s v="SYNNEX"/>
    <s v="Out"/>
    <m/>
    <m/>
    <s v="Agent Ended"/>
    <s v="sherry.lin"/>
    <s v="Resolved"/>
  </r>
  <r>
    <s v="Call"/>
    <s v="voice"/>
    <d v="2026-01-15T00:00:00"/>
    <s v="2026-01-15 16:33:14"/>
    <s v="2026-01-15 16:34:55"/>
    <x v="4"/>
    <x v="0"/>
    <n v="16"/>
    <s v="047755788"/>
    <s v="SYNNEX"/>
    <s v="Out"/>
    <m/>
    <m/>
    <s v="Agent Ended"/>
    <s v="Howard.Chen"/>
    <s v="Resolved"/>
  </r>
  <r>
    <s v="Call"/>
    <s v="voice"/>
    <d v="2026-01-15T00:00:00"/>
    <s v="2026-01-15 17:50:38"/>
    <s v="2026-01-15 17:53:57"/>
    <x v="4"/>
    <x v="0"/>
    <n v="17"/>
    <s v="0983532787"/>
    <s v="SYNNEX"/>
    <s v="Out"/>
    <m/>
    <m/>
    <s v="Agent Ended"/>
    <s v="amber.wang"/>
    <s v="Resolved"/>
  </r>
  <r>
    <s v="Call"/>
    <s v="voice"/>
    <d v="2026-01-15T00:00:00"/>
    <s v="2026-01-15 17:28:19"/>
    <s v="2026-01-15 17:33:35"/>
    <x v="4"/>
    <x v="0"/>
    <n v="17"/>
    <s v="0915169396"/>
    <s v="SYNNEX"/>
    <s v="Out"/>
    <m/>
    <m/>
    <s v="Customer Ended"/>
    <s v="molly.song"/>
    <s v="Resolved"/>
  </r>
  <r>
    <s v="Call"/>
    <s v="voice"/>
    <d v="2026-01-15T00:00:00"/>
    <s v="2026-01-15 17:19:59"/>
    <s v="2026-01-15 17:27:39"/>
    <x v="4"/>
    <x v="0"/>
    <n v="17"/>
    <s v="0981217859"/>
    <s v="SYNNEX"/>
    <s v="Out"/>
    <m/>
    <m/>
    <s v="Customer Ended"/>
    <s v="molly.song"/>
    <s v="Resolved"/>
  </r>
  <r>
    <s v="Call"/>
    <s v="voice"/>
    <d v="2026-01-16T00:00:00"/>
    <s v="2026-01-16 00:57:47"/>
    <s v="2026-01-16 02:23:58"/>
    <x v="0"/>
    <x v="1"/>
    <n v="0"/>
    <s v="0937627771"/>
    <s v="SYNNEX"/>
    <s v="Out"/>
    <m/>
    <m/>
    <s v="Agent Ended"/>
    <s v="jacky.lee"/>
    <s v="Resolved"/>
  </r>
  <r>
    <s v="Call"/>
    <s v="voice"/>
    <d v="2026-01-16T00:00:00"/>
    <s v="2026-01-16 13:03:55"/>
    <s v="2026-01-16 13:09:07"/>
    <x v="0"/>
    <x v="0"/>
    <n v="13"/>
    <s v="0923178807"/>
    <s v="SYNNEX"/>
    <s v="Out"/>
    <m/>
    <m/>
    <s v="Agent Ended"/>
    <s v="alex.chen"/>
    <s v="Resolved"/>
  </r>
  <r>
    <s v="Call"/>
    <s v="voice"/>
    <d v="2026-01-16T00:00:00"/>
    <s v="2026-01-16 14:19:41"/>
    <s v="2026-01-16 14:21:31"/>
    <x v="0"/>
    <x v="0"/>
    <n v="14"/>
    <s v="0902026726"/>
    <s v="SYNNEX"/>
    <s v="Out"/>
    <m/>
    <m/>
    <s v="Agent Ended"/>
    <s v="JianKai.Ding"/>
    <s v="Resolved"/>
  </r>
  <r>
    <s v="Call"/>
    <s v="voice"/>
    <d v="2026-01-16T00:00:00"/>
    <s v="2026-01-16 14:32:13"/>
    <s v="2026-01-16 14:36:47"/>
    <x v="0"/>
    <x v="0"/>
    <n v="14"/>
    <s v="0907782788"/>
    <s v="SYNNEX"/>
    <s v="Out"/>
    <m/>
    <m/>
    <s v="Agent Ended"/>
    <s v="JianKai.Ding"/>
    <s v="Resolved"/>
  </r>
  <r>
    <s v="Call"/>
    <s v="voice"/>
    <d v="2026-01-16T00:00:00"/>
    <s v="2026-01-16 14:14:18"/>
    <s v="2026-01-16 14:16:25"/>
    <x v="0"/>
    <x v="0"/>
    <n v="14"/>
    <s v="0968699595"/>
    <s v="SYNNEX"/>
    <s v="Out"/>
    <m/>
    <m/>
    <s v="Agent Ended"/>
    <s v="JianKai.Ding"/>
    <s v="Resolved"/>
  </r>
  <r>
    <s v="Call"/>
    <s v="voice"/>
    <d v="2026-01-16T00:00:00"/>
    <s v="2026-01-16 14:37:06"/>
    <s v="2026-01-16 14:42:19"/>
    <x v="0"/>
    <x v="0"/>
    <n v="14"/>
    <s v="0973975152"/>
    <s v="SYNNEX"/>
    <s v="Out"/>
    <m/>
    <m/>
    <s v="Agent Ended"/>
    <s v="JianKai.Ding"/>
    <s v="Resolved"/>
  </r>
  <r>
    <s v="Call"/>
    <s v="voice"/>
    <d v="2026-01-16T00:00:00"/>
    <s v="2026-01-16 14:03:51"/>
    <s v="2026-01-16 14:06:33"/>
    <x v="0"/>
    <x v="0"/>
    <n v="14"/>
    <s v="033388880"/>
    <s v="SYNNEX"/>
    <s v="Out"/>
    <m/>
    <m/>
    <s v="Customer Ended"/>
    <s v="JianKai.Ding"/>
    <s v="Resolved"/>
  </r>
  <r>
    <s v="Call"/>
    <s v="voice"/>
    <d v="2026-01-16T00:00:00"/>
    <s v="2026-01-16 14:08:17"/>
    <s v="2026-01-16 14:13:46"/>
    <x v="0"/>
    <x v="0"/>
    <n v="14"/>
    <s v="033388880"/>
    <s v="SYNNEX"/>
    <s v="Out"/>
    <m/>
    <m/>
    <s v="Customer Ended"/>
    <s v="JianKai.Ding"/>
    <s v="Resolved"/>
  </r>
  <r>
    <s v="Call"/>
    <s v="voice"/>
    <d v="2026-01-16T00:00:00"/>
    <s v="2026-01-16 14:21:59"/>
    <s v="2026-01-16 14:25:49"/>
    <x v="0"/>
    <x v="0"/>
    <n v="14"/>
    <s v="0921138430"/>
    <s v="SYNNEX"/>
    <s v="Out"/>
    <m/>
    <m/>
    <s v="Customer Ended"/>
    <s v="JianKai.Ding"/>
    <s v="Resolved"/>
  </r>
  <r>
    <s v="Call"/>
    <s v="voice"/>
    <d v="2026-01-16T00:00:00"/>
    <s v="2026-01-16 14:44:00"/>
    <s v="2026-01-16 14:50:17"/>
    <x v="0"/>
    <x v="0"/>
    <n v="14"/>
    <s v="0968609211"/>
    <s v="SYNNEX"/>
    <s v="Out"/>
    <m/>
    <m/>
    <s v="Customer Ended"/>
    <s v="JianKai.Ding"/>
    <s v="Resolved"/>
  </r>
  <r>
    <s v="Call"/>
    <s v="voice"/>
    <d v="2026-01-16T00:00:00"/>
    <s v="2026-01-16 15:07:03"/>
    <s v="2026-01-16 15:09:37"/>
    <x v="0"/>
    <x v="0"/>
    <n v="15"/>
    <s v="087239323"/>
    <s v="SYNNEX"/>
    <s v="Out"/>
    <m/>
    <m/>
    <s v="Agent Ended"/>
    <s v="Howard.Chen"/>
    <s v="Resolved"/>
  </r>
  <r>
    <s v="Call"/>
    <s v="voice"/>
    <d v="2026-01-16T00:00:00"/>
    <s v="2026-01-16 15:49:42"/>
    <s v="2026-01-16 15:51:54"/>
    <x v="0"/>
    <x v="0"/>
    <n v="15"/>
    <s v="0968609211"/>
    <s v="SYNNEX"/>
    <s v="Out"/>
    <m/>
    <m/>
    <s v="Agent Ended"/>
    <s v="JianKai.Ding"/>
    <s v="Resolved"/>
  </r>
  <r>
    <s v="Call"/>
    <s v="voice"/>
    <d v="2026-01-16T00:00:00"/>
    <s v="2026-01-16 17:56:56"/>
    <s v="2026-01-16 18:01:19"/>
    <x v="0"/>
    <x v="0"/>
    <n v="17"/>
    <s v="072222333"/>
    <s v="SYNNEX"/>
    <s v="Out"/>
    <m/>
    <m/>
    <s v="Agent Ended"/>
    <s v="alex.chen"/>
    <s v="Resolved"/>
  </r>
  <r>
    <s v="Call"/>
    <s v="voice"/>
    <d v="2026-01-16T00:00:00"/>
    <s v="2026-01-16 17:09:56"/>
    <s v="2026-01-16 17:13:51"/>
    <x v="0"/>
    <x v="0"/>
    <n v="17"/>
    <s v="0976890661"/>
    <s v="SYNNEX"/>
    <s v="Out"/>
    <m/>
    <m/>
    <s v="Agent Ended"/>
    <s v="Howard.Chen"/>
    <s v="Resolved"/>
  </r>
  <r>
    <s v="Call"/>
    <s v="voice"/>
    <d v="2026-01-16T00:00:00"/>
    <s v="2026-01-16 17:37:49"/>
    <s v="2026-01-16 17:41:43"/>
    <x v="0"/>
    <x v="0"/>
    <n v="17"/>
    <s v="0968609211"/>
    <s v="SYNNEX"/>
    <s v="Out"/>
    <m/>
    <m/>
    <s v="Customer Ended"/>
    <s v="JianKai.Ding"/>
    <s v="Resolved"/>
  </r>
  <r>
    <s v="Call"/>
    <s v="voice"/>
    <d v="2026-01-16T00:00:00"/>
    <s v="2026-01-16 18:47:04"/>
    <s v="2026-01-16 18:49:52"/>
    <x v="0"/>
    <x v="0"/>
    <n v="18"/>
    <s v="0989987525"/>
    <s v="SYNNEX"/>
    <s v="Out"/>
    <m/>
    <m/>
    <s v="Agent Ended"/>
    <s v="evan.liu"/>
    <s v="Resolved"/>
  </r>
  <r>
    <s v="Call"/>
    <s v="voice"/>
    <d v="2026-01-16T00:00:00"/>
    <s v="2026-01-16 20:29:34"/>
    <s v="2026-01-16 20:32:43"/>
    <x v="0"/>
    <x v="0"/>
    <n v="20"/>
    <s v="0980997319"/>
    <s v="SYNNEX"/>
    <s v="Out"/>
    <m/>
    <m/>
    <s v="Agent Ended"/>
    <s v="Howard.Chen"/>
    <s v="Resolved"/>
  </r>
  <r>
    <s v="Call"/>
    <s v="voice"/>
    <d v="2026-01-17T00:00:00"/>
    <s v="2026-01-17 00:05:28"/>
    <s v="2026-01-17 00:34:38"/>
    <x v="5"/>
    <x v="1"/>
    <n v="0"/>
    <s v="0912700916"/>
    <s v="SYNNEX"/>
    <s v="Out"/>
    <m/>
    <m/>
    <s v="Agent Ended"/>
    <s v="Howard.Chen"/>
    <s v="Resolved"/>
  </r>
  <r>
    <s v="Call"/>
    <s v="voice"/>
    <d v="2026-01-19T00:00:00"/>
    <s v="2026-01-19 12:33:32"/>
    <s v="2026-01-19 12:38:04"/>
    <x v="1"/>
    <x v="0"/>
    <n v="12"/>
    <s v="0287729016"/>
    <s v="SYNNEX"/>
    <s v="Out"/>
    <m/>
    <m/>
    <s v="Agent Ended"/>
    <s v="alex.chen"/>
    <s v="Resolved"/>
  </r>
  <r>
    <s v="Call"/>
    <s v="voice"/>
    <d v="2026-01-19T00:00:00"/>
    <s v="2026-01-19 12:52:41"/>
    <s v="2026-01-19 12:58:56"/>
    <x v="1"/>
    <x v="0"/>
    <n v="12"/>
    <s v="0287729016"/>
    <s v="SYNNEX"/>
    <s v="Out"/>
    <m/>
    <m/>
    <s v="Agent Ended"/>
    <s v="rex.liao"/>
    <s v="Resolved"/>
  </r>
  <r>
    <s v="Call"/>
    <s v="voice"/>
    <d v="2026-01-19T00:00:00"/>
    <s v="2026-01-19 12:12:38"/>
    <s v="2026-01-19 12:18:58"/>
    <x v="1"/>
    <x v="0"/>
    <n v="12"/>
    <s v="0911448589"/>
    <s v="SYNNEX"/>
    <s v="Out"/>
    <m/>
    <m/>
    <s v="Agent Ended"/>
    <s v="alex.chen"/>
    <s v="Resolved"/>
  </r>
  <r>
    <s v="Call"/>
    <s v="voice"/>
    <d v="2026-01-19T00:00:00"/>
    <s v="2026-01-19 13:12:27"/>
    <s v="2026-01-19 13:16:57"/>
    <x v="1"/>
    <x v="0"/>
    <n v="13"/>
    <s v="0908895085"/>
    <s v="SYNNEX"/>
    <s v="Out"/>
    <m/>
    <m/>
    <s v="Agent Ended"/>
    <s v="alex.chen"/>
    <s v="Resolved"/>
  </r>
  <r>
    <s v="Call"/>
    <s v="voice"/>
    <d v="2026-01-19T00:00:00"/>
    <s v="2026-01-19 13:55:19"/>
    <s v="2026-01-19 14:01:37"/>
    <x v="1"/>
    <x v="0"/>
    <n v="13"/>
    <s v="0925909259"/>
    <s v="SYNNEX"/>
    <s v="Out"/>
    <m/>
    <m/>
    <s v="Agent Ended"/>
    <s v="JianKai.Ding"/>
    <s v="Resolved"/>
  </r>
  <r>
    <s v="Call"/>
    <s v="voice"/>
    <d v="2026-01-19T00:00:00"/>
    <s v="2026-01-19 14:07:05"/>
    <s v="2026-01-19 14:10:38"/>
    <x v="1"/>
    <x v="0"/>
    <n v="14"/>
    <s v="0426760268"/>
    <s v="SYNNEX"/>
    <s v="Out"/>
    <m/>
    <m/>
    <s v="Agent Ended"/>
    <s v="JianKai.Ding"/>
    <s v="Resolved"/>
  </r>
  <r>
    <s v="Call"/>
    <s v="voice"/>
    <d v="2026-01-19T00:00:00"/>
    <s v="2026-01-19 15:43:40"/>
    <s v="2026-01-19 15:48:12"/>
    <x v="1"/>
    <x v="0"/>
    <n v="15"/>
    <s v="0287729016"/>
    <s v="SYNNEX"/>
    <s v="Out"/>
    <m/>
    <m/>
    <s v="Agent Ended"/>
    <s v="JianKai.Ding"/>
    <s v="Resolved"/>
  </r>
  <r>
    <s v="Call"/>
    <s v="voice"/>
    <d v="2026-01-19T00:00:00"/>
    <s v="2026-01-19 15:24:40"/>
    <s v="2026-01-19 15:28:48"/>
    <x v="1"/>
    <x v="0"/>
    <n v="15"/>
    <s v="0423389933"/>
    <s v="SYNNEX"/>
    <s v="Out"/>
    <m/>
    <m/>
    <s v="Agent Ended"/>
    <s v="rex.liao"/>
    <s v="Resolved"/>
  </r>
  <r>
    <s v="Call"/>
    <s v="voice"/>
    <d v="2026-01-19T00:00:00"/>
    <s v="2026-01-19 15:24:43"/>
    <s v="2026-01-19 15:27:12"/>
    <x v="1"/>
    <x v="0"/>
    <n v="15"/>
    <s v="047771511"/>
    <s v="SYNNEX"/>
    <s v="Out"/>
    <m/>
    <m/>
    <s v="Agent Ended"/>
    <s v="evan.liu"/>
    <s v="Resolved"/>
  </r>
  <r>
    <s v="Call"/>
    <s v="voice"/>
    <d v="2026-01-19T00:00:00"/>
    <s v="2026-01-19 15:21:08"/>
    <s v="2026-01-19 15:23:40"/>
    <x v="1"/>
    <x v="0"/>
    <n v="15"/>
    <s v="056329867"/>
    <s v="SYNNEX"/>
    <s v="Out"/>
    <m/>
    <m/>
    <s v="Agent Ended"/>
    <s v="evan.liu"/>
    <s v="Resolved"/>
  </r>
  <r>
    <s v="Call"/>
    <s v="voice"/>
    <d v="2026-01-19T00:00:00"/>
    <s v="2026-01-19 15:27:49"/>
    <s v="2026-01-19 15:31:15"/>
    <x v="1"/>
    <x v="0"/>
    <n v="15"/>
    <s v="062301223"/>
    <s v="SYNNEX"/>
    <s v="Out"/>
    <m/>
    <m/>
    <s v="Agent Ended"/>
    <s v="evan.liu"/>
    <s v="Resolved"/>
  </r>
  <r>
    <s v="Call"/>
    <s v="voice"/>
    <d v="2026-01-19T00:00:00"/>
    <s v="2026-01-19 15:17:16"/>
    <s v="2026-01-19 15:22:17"/>
    <x v="1"/>
    <x v="0"/>
    <n v="15"/>
    <s v="0973221211"/>
    <s v="SYNNEX"/>
    <s v="Out"/>
    <m/>
    <m/>
    <s v="Agent Ended"/>
    <s v="alex.chen"/>
    <s v="Resolved"/>
  </r>
  <r>
    <s v="Call"/>
    <s v="voice"/>
    <d v="2026-01-19T00:00:00"/>
    <s v="2026-01-19 15:06:36"/>
    <s v="2026-01-19 15:09:29"/>
    <x v="1"/>
    <x v="0"/>
    <n v="15"/>
    <s v="0980617789"/>
    <s v="SYNNEX"/>
    <s v="Out"/>
    <m/>
    <m/>
    <s v="Agent Ended"/>
    <s v="rex.liao"/>
    <s v="Resolved"/>
  </r>
  <r>
    <s v="Call"/>
    <s v="voice"/>
    <d v="2026-01-19T00:00:00"/>
    <s v="2026-01-19 15:17:04"/>
    <s v="2026-01-19 15:20:35"/>
    <x v="1"/>
    <x v="0"/>
    <n v="15"/>
    <s v="0989987525"/>
    <s v="SYNNEX"/>
    <s v="Out"/>
    <m/>
    <m/>
    <s v="Agent Ended"/>
    <s v="evan.liu"/>
    <s v="Resolved"/>
  </r>
  <r>
    <s v="Call"/>
    <s v="voice"/>
    <d v="2026-01-19T00:00:00"/>
    <s v="2026-01-19 15:15:18"/>
    <s v="2026-01-19 15:18:09"/>
    <x v="1"/>
    <x v="0"/>
    <n v="15"/>
    <s v="0426630798"/>
    <s v="SYNNEX"/>
    <s v="Out"/>
    <m/>
    <m/>
    <s v="Customer Ended"/>
    <s v="JianKai.Ding"/>
    <s v="Resolved"/>
  </r>
  <r>
    <s v="Call"/>
    <s v="voice"/>
    <d v="2026-01-19T00:00:00"/>
    <s v="2026-01-19 16:45:49"/>
    <s v="2026-01-19 16:49:33"/>
    <x v="1"/>
    <x v="0"/>
    <n v="16"/>
    <s v="0911448589"/>
    <s v="SYNNEX"/>
    <s v="Out"/>
    <m/>
    <m/>
    <s v="Customer Ended"/>
    <s v="alex.chen"/>
    <s v="Resolved"/>
  </r>
  <r>
    <s v="Call"/>
    <s v="voice"/>
    <d v="2026-01-19T00:00:00"/>
    <s v="2026-01-19 17:04:00"/>
    <s v="2026-01-19 17:11:01"/>
    <x v="1"/>
    <x v="0"/>
    <n v="17"/>
    <s v="0287729016"/>
    <s v="SYNNEX"/>
    <s v="Out"/>
    <m/>
    <m/>
    <s v="Agent Ended"/>
    <s v="alex.chen"/>
    <s v="Resolved"/>
  </r>
  <r>
    <s v="Call"/>
    <s v="voice"/>
    <d v="2026-01-19T00:00:00"/>
    <s v="2026-01-19 17:28:12"/>
    <s v="2026-01-19 17:33:40"/>
    <x v="1"/>
    <x v="0"/>
    <n v="17"/>
    <s v="0902151559"/>
    <s v="SYNNEX"/>
    <s v="Out"/>
    <m/>
    <m/>
    <s v="Agent Ended"/>
    <s v="rex.liao"/>
    <s v="Resolved"/>
  </r>
  <r>
    <s v="Call"/>
    <s v="voice"/>
    <d v="2026-01-19T00:00:00"/>
    <s v="2026-01-19 17:27:29"/>
    <s v="2026-01-19 17:32:37"/>
    <x v="1"/>
    <x v="0"/>
    <n v="17"/>
    <s v="0926532999"/>
    <s v="SYNNEX"/>
    <s v="Out"/>
    <m/>
    <m/>
    <s v="Agent Ended"/>
    <s v="alex.chen"/>
    <s v="Resolved"/>
  </r>
  <r>
    <s v="Call"/>
    <s v="voice"/>
    <d v="2026-01-19T00:00:00"/>
    <s v="2026-01-19 19:29:33"/>
    <s v="2026-01-19 19:35:34"/>
    <x v="1"/>
    <x v="0"/>
    <n v="19"/>
    <s v="034268898"/>
    <s v="SYNNEX"/>
    <s v="Out"/>
    <m/>
    <m/>
    <s v="Agent Ended"/>
    <s v="evan.liu"/>
    <s v="Resolved"/>
  </r>
  <r>
    <s v="Call"/>
    <s v="voice"/>
    <d v="2026-01-19T00:00:00"/>
    <s v="2026-01-19 20:42:27"/>
    <s v="2026-01-19 20:48:11"/>
    <x v="1"/>
    <x v="0"/>
    <n v="20"/>
    <s v="0229652199"/>
    <s v="SYNNEX"/>
    <s v="Out"/>
    <m/>
    <m/>
    <s v="Agent Ended"/>
    <s v="JianKai.Ding"/>
    <s v="Resolved"/>
  </r>
  <r>
    <s v="Call"/>
    <s v="voice"/>
    <d v="2026-01-19T00:00:00"/>
    <s v="2026-01-19 20:49:02"/>
    <s v="2026-01-19 20:52:15"/>
    <x v="1"/>
    <x v="0"/>
    <n v="20"/>
    <s v="0229652199"/>
    <s v="SYNNEX"/>
    <s v="Out"/>
    <m/>
    <m/>
    <s v="Customer Ended"/>
    <s v="JianKai.Ding"/>
    <s v="Resolved"/>
  </r>
  <r>
    <s v="Call"/>
    <s v="voice"/>
    <d v="2026-01-20T00:00:00"/>
    <s v="2026-01-20 12:29:48"/>
    <s v="2026-01-20 12:32:43"/>
    <x v="3"/>
    <x v="0"/>
    <n v="12"/>
    <s v="088338798"/>
    <s v="SYNNEX"/>
    <s v="Out"/>
    <m/>
    <m/>
    <s v="Agent Ended"/>
    <s v="rex.liao"/>
    <s v="Resolved"/>
  </r>
  <r>
    <s v="Call"/>
    <s v="voice"/>
    <d v="2026-01-20T00:00:00"/>
    <s v="2026-01-20 12:09:03"/>
    <s v="2026-01-20 12:12:00"/>
    <x v="3"/>
    <x v="0"/>
    <n v="12"/>
    <s v="0426760268"/>
    <s v="SYNNEX"/>
    <s v="Out"/>
    <m/>
    <m/>
    <s v="Customer Ended"/>
    <s v="JianKai.Ding"/>
    <s v="Resolved"/>
  </r>
  <r>
    <s v="Call"/>
    <s v="voice"/>
    <d v="2026-01-20T00:00:00"/>
    <s v="2026-01-20 14:14:23"/>
    <s v="2026-01-20 14:18:09"/>
    <x v="3"/>
    <x v="0"/>
    <n v="14"/>
    <s v="088338798"/>
    <s v="SYNNEX"/>
    <s v="Out"/>
    <m/>
    <m/>
    <s v="Customer Ended"/>
    <s v="rex.liao"/>
    <s v="Resolved"/>
  </r>
  <r>
    <s v="Call"/>
    <s v="voice"/>
    <d v="2026-01-20T00:00:00"/>
    <s v="2026-01-20 15:44:32"/>
    <s v="2026-01-20 15:50:21"/>
    <x v="3"/>
    <x v="0"/>
    <n v="15"/>
    <s v="047616299"/>
    <s v="SYNNEX"/>
    <s v="Out"/>
    <m/>
    <m/>
    <s v="Agent Ended"/>
    <s v="Howard.Chen"/>
    <s v="Resolved"/>
  </r>
  <r>
    <s v="Call"/>
    <s v="voice"/>
    <d v="2026-01-20T00:00:00"/>
    <s v="2026-01-20 15:30:19"/>
    <s v="2026-01-20 15:33:11"/>
    <x v="3"/>
    <x v="0"/>
    <n v="15"/>
    <s v="0968681988"/>
    <s v="SYNNEX"/>
    <s v="Out"/>
    <m/>
    <m/>
    <s v="Agent Ended"/>
    <s v="rex.liao"/>
    <s v="Resolved"/>
  </r>
  <r>
    <s v="Call"/>
    <s v="voice"/>
    <d v="2026-01-20T00:00:00"/>
    <s v="2026-01-20 16:06:03"/>
    <s v="2026-01-20 16:10:38"/>
    <x v="3"/>
    <x v="0"/>
    <n v="16"/>
    <s v="0223516999"/>
    <s v="SYNNEX"/>
    <s v="Out"/>
    <m/>
    <m/>
    <s v="Agent Ended"/>
    <s v="rex.liao"/>
    <s v="Resolved"/>
  </r>
  <r>
    <s v="Call"/>
    <s v="voice"/>
    <d v="2026-01-20T00:00:00"/>
    <s v="2026-01-20 18:15:37"/>
    <s v="2026-01-20 18:17:28"/>
    <x v="3"/>
    <x v="0"/>
    <n v="18"/>
    <s v="034010010"/>
    <s v="SYNNEX"/>
    <s v="Out"/>
    <m/>
    <m/>
    <s v="Agent Ended"/>
    <s v="Howard.Chen"/>
    <s v="Resolved"/>
  </r>
  <r>
    <s v="Call"/>
    <s v="voice"/>
    <d v="2026-01-20T00:00:00"/>
    <s v="2026-01-20 18:52:41"/>
    <s v="2026-01-20 18:58:16"/>
    <x v="3"/>
    <x v="0"/>
    <n v="18"/>
    <s v="0424513979"/>
    <s v="SYNNEX"/>
    <s v="Out"/>
    <m/>
    <m/>
    <s v="Agent Ended"/>
    <s v="Howard.Chen"/>
    <s v="Resolved"/>
  </r>
  <r>
    <s v="Call"/>
    <s v="voice"/>
    <d v="2026-01-20T00:00:00"/>
    <s v="2026-01-20 19:00:36"/>
    <s v="2026-01-20 19:06:03"/>
    <x v="3"/>
    <x v="0"/>
    <n v="19"/>
    <s v="0423217711"/>
    <s v="SYNNEX"/>
    <s v="Out"/>
    <m/>
    <m/>
    <s v="Agent Ended"/>
    <s v="evan.liu"/>
    <s v="Resolved"/>
  </r>
  <r>
    <s v="Call"/>
    <s v="voice"/>
    <d v="2026-01-20T00:00:00"/>
    <s v="2026-01-20 19:35:51"/>
    <s v="2026-01-20 19:39:35"/>
    <x v="3"/>
    <x v="0"/>
    <n v="19"/>
    <s v="0423389933"/>
    <s v="SYNNEX"/>
    <s v="Out"/>
    <m/>
    <m/>
    <s v="Agent Ended"/>
    <s v="evan.liu"/>
    <s v="Resolved"/>
  </r>
  <r>
    <s v="Call"/>
    <s v="voice"/>
    <d v="2026-01-20T00:00:00"/>
    <s v="2026-01-20 19:07:18"/>
    <s v="2026-01-20 19:11:21"/>
    <x v="3"/>
    <x v="0"/>
    <n v="19"/>
    <s v="0938648778"/>
    <s v="SYNNEX"/>
    <s v="Out"/>
    <m/>
    <m/>
    <s v="Agent Ended"/>
    <s v="evan.liu"/>
    <s v="Resolved"/>
  </r>
  <r>
    <s v="Call"/>
    <s v="voice"/>
    <d v="2026-01-21T00:00:00"/>
    <s v="2026-01-21 12:00:19"/>
    <s v="2026-01-21 12:33:32"/>
    <x v="2"/>
    <x v="1"/>
    <n v="12"/>
    <s v="0960117779"/>
    <s v="SYNNEX"/>
    <s v="Out"/>
    <m/>
    <m/>
    <s v="Agent Ended"/>
    <s v="rex.liao"/>
    <s v="Resolved"/>
  </r>
  <r>
    <s v="Call"/>
    <s v="voice"/>
    <d v="2026-01-21T00:00:00"/>
    <s v="2026-01-21 13:56:31"/>
    <s v="2026-01-21 13:58:08"/>
    <x v="2"/>
    <x v="0"/>
    <n v="13"/>
    <s v="0905725677"/>
    <s v="SYNNEX"/>
    <s v="Out"/>
    <m/>
    <m/>
    <s v="Agent Ended"/>
    <s v="sherry.lin"/>
    <s v="Resolved"/>
  </r>
  <r>
    <s v="Call"/>
    <s v="voice"/>
    <d v="2026-01-21T00:00:00"/>
    <s v="2026-01-21 13:32:55"/>
    <s v="2026-01-21 13:35:04"/>
    <x v="2"/>
    <x v="0"/>
    <n v="13"/>
    <s v="0912383196"/>
    <s v="SYNNEX"/>
    <s v="Out"/>
    <m/>
    <m/>
    <s v="Agent Ended"/>
    <s v="sherry.lin"/>
    <s v="Resolved"/>
  </r>
  <r>
    <s v="Call"/>
    <s v="voice"/>
    <d v="2026-01-21T00:00:00"/>
    <s v="2026-01-21 13:58:20"/>
    <s v="2026-01-21 14:00:05"/>
    <x v="2"/>
    <x v="0"/>
    <n v="13"/>
    <s v="0912502957"/>
    <s v="SYNNEX"/>
    <s v="Out"/>
    <m/>
    <m/>
    <s v="Agent Ended"/>
    <s v="sherry.lin"/>
    <s v="Resolved"/>
  </r>
  <r>
    <s v="Call"/>
    <s v="voice"/>
    <d v="2026-01-21T00:00:00"/>
    <s v="2026-01-21 13:35:29"/>
    <s v="2026-01-21 13:42:54"/>
    <x v="2"/>
    <x v="0"/>
    <n v="13"/>
    <s v="0926532999"/>
    <s v="SYNNEX"/>
    <s v="Out"/>
    <m/>
    <m/>
    <s v="Agent Ended"/>
    <s v="JianKai.Ding"/>
    <s v="Resolved"/>
  </r>
  <r>
    <s v="Call"/>
    <s v="voice"/>
    <d v="2026-01-21T00:00:00"/>
    <s v="2026-01-21 13:28:32"/>
    <s v="2026-01-21 13:31:44"/>
    <x v="2"/>
    <x v="0"/>
    <n v="13"/>
    <s v="0936220539"/>
    <s v="SYNNEX"/>
    <s v="Out"/>
    <m/>
    <m/>
    <s v="Agent Ended"/>
    <s v="sherry.lin"/>
    <s v="Resolved"/>
  </r>
  <r>
    <s v="Call"/>
    <s v="voice"/>
    <d v="2026-01-21T00:00:00"/>
    <s v="2026-01-21 13:44:51"/>
    <s v="2026-01-21 13:48:19"/>
    <x v="2"/>
    <x v="0"/>
    <n v="13"/>
    <s v="0973265816"/>
    <s v="SYNNEX"/>
    <s v="Out"/>
    <m/>
    <m/>
    <s v="Agent Ended"/>
    <s v="sherry.lin"/>
    <s v="Resolved"/>
  </r>
  <r>
    <s v="Call"/>
    <s v="voice"/>
    <d v="2026-01-21T00:00:00"/>
    <s v="2026-01-21 13:35:20"/>
    <s v="2026-01-21 13:37:51"/>
    <x v="2"/>
    <x v="0"/>
    <n v="13"/>
    <s v="0988882181"/>
    <s v="SYNNEX"/>
    <s v="Out"/>
    <m/>
    <m/>
    <s v="Agent Ended"/>
    <s v="sherry.lin"/>
    <s v="Resolved"/>
  </r>
  <r>
    <s v="Call"/>
    <s v="voice"/>
    <d v="2026-01-21T00:00:00"/>
    <s v="2026-01-21 14:15:25"/>
    <s v="2026-01-21 14:16:57"/>
    <x v="2"/>
    <x v="0"/>
    <n v="14"/>
    <s v="047616299"/>
    <s v="SYNNEX"/>
    <s v="Out"/>
    <m/>
    <m/>
    <s v="Agent Ended"/>
    <s v="Howard.Chen"/>
    <s v="Resolved"/>
  </r>
  <r>
    <s v="Call"/>
    <s v="voice"/>
    <d v="2026-01-21T00:00:00"/>
    <s v="2026-01-21 14:37:51"/>
    <s v="2026-01-21 14:39:53"/>
    <x v="2"/>
    <x v="0"/>
    <n v="14"/>
    <s v="087239323"/>
    <s v="SYNNEX"/>
    <s v="Out"/>
    <m/>
    <m/>
    <s v="Agent Ended"/>
    <s v="Howard.Chen"/>
    <s v="Resolved"/>
  </r>
  <r>
    <s v="Call"/>
    <s v="voice"/>
    <d v="2026-01-21T00:00:00"/>
    <s v="2026-01-21 14:07:22"/>
    <s v="2026-01-21 14:10:07"/>
    <x v="2"/>
    <x v="0"/>
    <n v="14"/>
    <s v="0926532999"/>
    <s v="SYNNEX"/>
    <s v="Out"/>
    <m/>
    <m/>
    <s v="Agent Ended"/>
    <s v="amber.wang"/>
    <s v="Resolved"/>
  </r>
  <r>
    <s v="Call"/>
    <s v="voice"/>
    <d v="2026-01-21T00:00:00"/>
    <s v="2026-01-21 14:02:13"/>
    <s v="2026-01-21 14:05:26"/>
    <x v="2"/>
    <x v="0"/>
    <n v="14"/>
    <s v="0926532999"/>
    <s v="SYNNEX"/>
    <s v="Out"/>
    <m/>
    <m/>
    <s v="Agent Ended"/>
    <s v="Howard.Chen"/>
    <s v="Resolved"/>
  </r>
  <r>
    <s v="Call"/>
    <s v="voice"/>
    <d v="2026-01-21T00:00:00"/>
    <s v="2026-01-21 14:13:23"/>
    <s v="2026-01-21 14:14:53"/>
    <x v="2"/>
    <x v="0"/>
    <n v="14"/>
    <s v="0981105739"/>
    <s v="SYNNEX"/>
    <s v="Out"/>
    <m/>
    <m/>
    <s v="Agent Ended"/>
    <s v="sherry.lin"/>
    <s v="Resolved"/>
  </r>
  <r>
    <s v="Call"/>
    <s v="voice"/>
    <d v="2026-01-21T00:00:00"/>
    <s v="2026-01-21 14:07:47"/>
    <s v="2026-01-21 14:09:34"/>
    <x v="2"/>
    <x v="0"/>
    <n v="14"/>
    <s v="0987105172"/>
    <s v="SYNNEX"/>
    <s v="Out"/>
    <m/>
    <m/>
    <s v="Agent Ended"/>
    <s v="sherry.lin"/>
    <s v="Resolved"/>
  </r>
  <r>
    <s v="Call"/>
    <s v="voice"/>
    <d v="2026-01-21T00:00:00"/>
    <s v="2026-01-21 14:29:32"/>
    <s v="2026-01-21 14:33:03"/>
    <x v="2"/>
    <x v="0"/>
    <n v="14"/>
    <s v="062902237"/>
    <s v="SYNNEX"/>
    <s v="Out"/>
    <m/>
    <m/>
    <s v="Customer Ended"/>
    <s v="rex.liao"/>
    <s v="Resolved"/>
  </r>
  <r>
    <s v="Call"/>
    <s v="voice"/>
    <d v="2026-01-21T00:00:00"/>
    <s v="2026-01-21 15:37:07"/>
    <s v="2026-01-21 15:40:20"/>
    <x v="2"/>
    <x v="0"/>
    <n v="15"/>
    <s v="089335222"/>
    <s v="SYNNEX"/>
    <s v="Out"/>
    <m/>
    <m/>
    <s v="Agent Ended"/>
    <s v="Howard.Chen"/>
    <s v="Resolved"/>
  </r>
  <r>
    <s v="Call"/>
    <s v="voice"/>
    <d v="2026-01-21T00:00:00"/>
    <s v="2026-01-21 15:46:19"/>
    <s v="2026-01-21 15:49:51"/>
    <x v="2"/>
    <x v="0"/>
    <n v="15"/>
    <s v="089335222"/>
    <s v="SYNNEX"/>
    <s v="Out"/>
    <m/>
    <m/>
    <s v="Agent Ended"/>
    <s v="Howard.Chen"/>
    <s v="Resolved"/>
  </r>
  <r>
    <s v="Call"/>
    <s v="voice"/>
    <d v="2026-01-21T00:00:00"/>
    <s v="2026-01-21 15:31:54"/>
    <s v="2026-01-21 15:49:47"/>
    <x v="2"/>
    <x v="0"/>
    <n v="15"/>
    <s v="062902237"/>
    <s v="SYNNEX"/>
    <s v="Out"/>
    <m/>
    <m/>
    <s v="Customer Ended"/>
    <s v="rex.liao"/>
    <s v="Resolved"/>
  </r>
  <r>
    <s v="Call"/>
    <s v="voice"/>
    <d v="2026-01-21T00:00:00"/>
    <s v="2026-01-21 15:06:03"/>
    <s v="2026-01-21 15:11:06"/>
    <x v="2"/>
    <x v="0"/>
    <n v="15"/>
    <s v="0985555855"/>
    <s v="SYNNEX"/>
    <s v="Out"/>
    <m/>
    <m/>
    <s v="Customer Ended"/>
    <s v="JianKai.Ding"/>
    <s v="Resolved"/>
  </r>
  <r>
    <s v="Call"/>
    <s v="voice"/>
    <d v="2026-01-21T00:00:00"/>
    <s v="2026-01-21 16:31:11"/>
    <s v="2026-01-21 16:39:31"/>
    <x v="2"/>
    <x v="0"/>
    <n v="16"/>
    <s v="089335222"/>
    <s v="SYNNEX"/>
    <s v="Out"/>
    <m/>
    <m/>
    <s v="Agent Ended"/>
    <s v="Howard.Chen"/>
    <s v="Resolved"/>
  </r>
  <r>
    <s v="Call"/>
    <s v="voice"/>
    <d v="2026-01-21T00:00:00"/>
    <s v="2026-01-21 17:04:39"/>
    <s v="2026-01-21 17:11:25"/>
    <x v="2"/>
    <x v="0"/>
    <n v="17"/>
    <s v="0426630798"/>
    <s v="SYNNEX"/>
    <s v="Out"/>
    <m/>
    <m/>
    <s v="Agent Ended"/>
    <s v="JianKai.Ding"/>
    <s v="Resolved"/>
  </r>
  <r>
    <s v="Call"/>
    <s v="voice"/>
    <d v="2026-01-21T00:00:00"/>
    <s v="2026-01-21 17:26:46"/>
    <s v="2026-01-21 17:29:48"/>
    <x v="2"/>
    <x v="0"/>
    <n v="17"/>
    <s v="056329867"/>
    <s v="SYNNEX"/>
    <s v="Out"/>
    <m/>
    <m/>
    <s v="Customer Ended"/>
    <s v="amber.wang"/>
    <s v="Resolved"/>
  </r>
  <r>
    <s v="Call"/>
    <s v="voice"/>
    <d v="2026-01-21T00:00:00"/>
    <s v="2026-01-21 17:59:08"/>
    <s v="2026-01-21 18:03:38"/>
    <x v="2"/>
    <x v="0"/>
    <n v="17"/>
    <s v="0928753983"/>
    <s v="SYNNEX"/>
    <s v="Out"/>
    <m/>
    <m/>
    <s v="Customer Ended"/>
    <s v="JianKai.Ding"/>
    <s v="Resolved"/>
  </r>
  <r>
    <s v="Call"/>
    <s v="voice"/>
    <d v="2026-01-21T00:00:00"/>
    <s v="2026-01-21 18:11:41"/>
    <s v="2026-01-21 18:17:52"/>
    <x v="2"/>
    <x v="0"/>
    <n v="18"/>
    <s v="0222555775"/>
    <s v="SYNNEX"/>
    <s v="Out"/>
    <m/>
    <m/>
    <s v="Agent Ended"/>
    <s v="Howard.Chen"/>
    <s v="Resolved"/>
  </r>
  <r>
    <s v="Call"/>
    <s v="voice"/>
    <d v="2026-01-21T00:00:00"/>
    <s v="2026-01-21 18:05:22"/>
    <s v="2026-01-21 18:11:46"/>
    <x v="2"/>
    <x v="0"/>
    <n v="18"/>
    <s v="0985400599"/>
    <s v="SYNNEX"/>
    <s v="Out"/>
    <m/>
    <m/>
    <s v="Customer Ended"/>
    <s v="JianKai.Ding"/>
    <s v="Resolved"/>
  </r>
  <r>
    <s v="Call"/>
    <s v="voice"/>
    <d v="2026-01-21T00:00:00"/>
    <s v="2026-01-21 19:57:59"/>
    <s v="2026-01-21 20:01:44"/>
    <x v="2"/>
    <x v="0"/>
    <n v="19"/>
    <s v="0926532999"/>
    <s v="SYNNEX"/>
    <s v="Out"/>
    <m/>
    <m/>
    <s v="Agent Ended"/>
    <s v="amber.wang"/>
    <s v="Resolved"/>
  </r>
  <r>
    <s v="Call"/>
    <s v="voice"/>
    <d v="2026-01-21T00:00:00"/>
    <s v="2026-01-21 20:13:38"/>
    <s v="2026-01-21 20:16:41"/>
    <x v="2"/>
    <x v="0"/>
    <n v="20"/>
    <s v="0908211199"/>
    <s v="SYNNEX"/>
    <s v="Out"/>
    <m/>
    <m/>
    <s v="Agent Ended"/>
    <s v="Howard.Chen"/>
    <s v="Resolved"/>
  </r>
  <r>
    <s v="Call"/>
    <s v="voice"/>
    <d v="2026-01-21T00:00:00"/>
    <s v="2026-01-21 20:18:52"/>
    <s v="2026-01-21 20:23:43"/>
    <x v="2"/>
    <x v="0"/>
    <n v="20"/>
    <s v="0909024699"/>
    <s v="SYNNEX"/>
    <s v="Out"/>
    <m/>
    <m/>
    <s v="Agent Ended"/>
    <s v="amber.wang"/>
    <s v="Resolved"/>
  </r>
  <r>
    <s v="Call"/>
    <s v="voice"/>
    <d v="2026-01-21T00:00:00"/>
    <s v="2026-01-21 20:39:48"/>
    <s v="2026-01-21 20:43:18"/>
    <x v="2"/>
    <x v="0"/>
    <n v="20"/>
    <s v="0909210232"/>
    <s v="SYNNEX"/>
    <s v="Out"/>
    <m/>
    <m/>
    <s v="Agent Ended"/>
    <s v="amber.wang"/>
    <s v="Resolved"/>
  </r>
  <r>
    <s v="Call"/>
    <s v="voice"/>
    <d v="2026-01-22T00:00:00"/>
    <s v="2026-01-22 12:05:34"/>
    <s v="2026-01-22 12:09:29"/>
    <x v="4"/>
    <x v="0"/>
    <n v="12"/>
    <s v="0226950253"/>
    <s v="SYNNEX"/>
    <s v="Out"/>
    <m/>
    <m/>
    <s v="Agent Ended"/>
    <s v="alex.chen"/>
    <s v="Resolved"/>
  </r>
  <r>
    <s v="Call"/>
    <s v="voice"/>
    <d v="2026-01-22T00:00:00"/>
    <s v="2026-01-22 13:31:28"/>
    <s v="2026-01-22 13:37:47"/>
    <x v="4"/>
    <x v="0"/>
    <n v="13"/>
    <s v="076460120"/>
    <s v="SYNNEX"/>
    <s v="Out"/>
    <m/>
    <m/>
    <s v="Agent Ended"/>
    <s v="rex.liao"/>
    <s v="Resolved"/>
  </r>
  <r>
    <s v="Call"/>
    <s v="voice"/>
    <d v="2026-01-22T00:00:00"/>
    <s v="2026-01-22 13:40:50"/>
    <s v="2026-01-22 13:46:00"/>
    <x v="4"/>
    <x v="0"/>
    <n v="13"/>
    <s v="0900173617"/>
    <s v="SYNNEX"/>
    <s v="Out"/>
    <m/>
    <m/>
    <s v="Customer Ended"/>
    <s v="rex.liao"/>
    <s v="Resolved"/>
  </r>
  <r>
    <s v="Call"/>
    <s v="voice"/>
    <d v="2026-01-22T00:00:00"/>
    <s v="2026-01-22 14:17:25"/>
    <s v="2026-01-22 14:22:56"/>
    <x v="4"/>
    <x v="0"/>
    <n v="14"/>
    <s v="0422603000"/>
    <s v="SYNNEX"/>
    <s v="Out"/>
    <m/>
    <m/>
    <s v="Agent Ended"/>
    <s v="rex.liao"/>
    <s v="Resolved"/>
  </r>
  <r>
    <s v="Call"/>
    <s v="voice"/>
    <d v="2026-01-22T00:00:00"/>
    <s v="2026-01-22 14:26:47"/>
    <s v="2026-01-22 14:29:04"/>
    <x v="4"/>
    <x v="0"/>
    <n v="14"/>
    <s v="0927858585"/>
    <s v="SYNNEX"/>
    <s v="Out"/>
    <m/>
    <m/>
    <s v="Agent Ended"/>
    <s v="Howard.Chen"/>
    <s v="Resolved"/>
  </r>
  <r>
    <s v="Call"/>
    <s v="voice"/>
    <d v="2026-01-22T00:00:00"/>
    <s v="2026-01-22 14:33:31"/>
    <s v="2026-01-22 14:44:49"/>
    <x v="4"/>
    <x v="0"/>
    <n v="14"/>
    <s v="0981070603"/>
    <s v="SYNNEX"/>
    <s v="Out"/>
    <m/>
    <m/>
    <s v="Agent Ended"/>
    <s v="rex.liao"/>
    <s v="Resolved"/>
  </r>
  <r>
    <s v="Call"/>
    <s v="voice"/>
    <d v="2026-01-22T00:00:00"/>
    <s v="2026-01-22 14:38:31"/>
    <s v="2026-01-22 14:51:49"/>
    <x v="4"/>
    <x v="0"/>
    <n v="14"/>
    <s v="0985555855"/>
    <s v="SYNNEX"/>
    <s v="Out"/>
    <m/>
    <m/>
    <s v="Agent Ended"/>
    <s v="JianKai.Ding"/>
    <s v="Resolved"/>
  </r>
  <r>
    <s v="Call"/>
    <s v="voice"/>
    <d v="2026-01-22T00:00:00"/>
    <s v="2026-01-22 14:21:08"/>
    <s v="2026-01-22 14:27:01"/>
    <x v="4"/>
    <x v="0"/>
    <n v="14"/>
    <s v="0426760268"/>
    <s v="SYNNEX"/>
    <s v="Out"/>
    <m/>
    <m/>
    <s v="Customer Ended"/>
    <s v="JianKai.Ding"/>
    <s v="Resolved"/>
  </r>
  <r>
    <s v="Call"/>
    <s v="voice"/>
    <d v="2026-01-22T00:00:00"/>
    <s v="2026-01-22 14:13:14"/>
    <s v="2026-01-22 14:18:18"/>
    <x v="4"/>
    <x v="0"/>
    <n v="14"/>
    <s v="0983657919"/>
    <s v="SYNNEX"/>
    <s v="Out"/>
    <m/>
    <m/>
    <s v="Customer Ended"/>
    <s v="JianKai.Ding"/>
    <s v="Resolved"/>
  </r>
  <r>
    <s v="Call"/>
    <s v="voice"/>
    <d v="2026-01-22T00:00:00"/>
    <s v="2026-01-22 15:17:41"/>
    <s v="2026-01-22 15:18:11"/>
    <x v="4"/>
    <x v="0"/>
    <n v="15"/>
    <s v="0910215625"/>
    <s v="CHT_HOME"/>
    <s v="Out"/>
    <m/>
    <m/>
    <s v="Agent Ended"/>
    <s v="will.tsai"/>
    <s v="Resolved"/>
  </r>
  <r>
    <s v="Call"/>
    <s v="voice"/>
    <d v="2026-01-22T00:00:00"/>
    <s v="2026-01-22 15:18:02"/>
    <s v="2026-01-22 15:21:40"/>
    <x v="4"/>
    <x v="0"/>
    <n v="15"/>
    <s v="0926532999"/>
    <s v="SYNNEX"/>
    <s v="Out"/>
    <m/>
    <m/>
    <s v="Agent Ended"/>
    <s v="JianKai.Ding"/>
    <s v="Resolved"/>
  </r>
  <r>
    <s v="Call"/>
    <s v="voice"/>
    <d v="2026-01-22T00:00:00"/>
    <s v="2026-01-22 16:43:48"/>
    <s v="2026-01-22 16:46:32"/>
    <x v="4"/>
    <x v="0"/>
    <n v="16"/>
    <s v="0226728791"/>
    <s v="SYNNEX"/>
    <s v="Out"/>
    <m/>
    <m/>
    <s v="Agent Ended"/>
    <s v="alex.chen"/>
    <s v="Resolved"/>
  </r>
  <r>
    <s v="Call"/>
    <s v="voice"/>
    <d v="2026-01-22T00:00:00"/>
    <s v="2026-01-22 16:19:55"/>
    <s v="2026-01-22 16:24:52"/>
    <x v="4"/>
    <x v="0"/>
    <n v="16"/>
    <s v="065908475"/>
    <s v="SYNNEX"/>
    <s v="Out"/>
    <m/>
    <m/>
    <s v="Customer Ended"/>
    <s v="JianKai.Ding"/>
    <s v="Resolved"/>
  </r>
  <r>
    <s v="Call"/>
    <s v="voice"/>
    <d v="2026-01-22T00:00:00"/>
    <s v="2026-01-22 16:39:04"/>
    <s v="2026-01-22 16:44:45"/>
    <x v="4"/>
    <x v="0"/>
    <n v="16"/>
    <s v="065908475"/>
    <s v="SYNNEX"/>
    <s v="Out"/>
    <m/>
    <m/>
    <s v="Customer Ended"/>
    <s v="rex.liao"/>
    <s v="Resolved"/>
  </r>
  <r>
    <s v="Call"/>
    <s v="voice"/>
    <d v="2026-01-23T00:00:00"/>
    <s v="2026-01-23 10:13:47"/>
    <s v="2026-01-23 10:42:23"/>
    <x v="0"/>
    <x v="1"/>
    <n v="10"/>
    <s v="0933933635"/>
    <s v="CHT"/>
    <s v="Out"/>
    <m/>
    <m/>
    <s v="Agent Ended"/>
    <s v="alex.chen"/>
    <s v="Resolved"/>
  </r>
  <r>
    <s v="Call"/>
    <s v="voice"/>
    <d v="2026-01-23T00:00:00"/>
    <s v="2026-01-23 12:41:41"/>
    <s v="2026-01-23 12:45:47"/>
    <x v="0"/>
    <x v="0"/>
    <n v="12"/>
    <s v="056933567"/>
    <s v="SYNNEX"/>
    <s v="Out"/>
    <m/>
    <m/>
    <s v="Agent Ended"/>
    <s v="JianKai.Ding"/>
    <s v="Resolved"/>
  </r>
  <r>
    <s v="Call"/>
    <s v="voice"/>
    <d v="2026-01-23T00:00:00"/>
    <s v="2026-01-23 12:36:03"/>
    <s v="2026-01-23 12:41:57"/>
    <x v="0"/>
    <x v="0"/>
    <n v="12"/>
    <s v="0909210232"/>
    <s v="SYNNEX"/>
    <s v="Out"/>
    <m/>
    <m/>
    <s v="Customer Ended"/>
    <s v="evan.liu"/>
    <s v="Resolved"/>
  </r>
  <r>
    <s v="Call"/>
    <s v="voice"/>
    <d v="2026-01-23T00:00:00"/>
    <s v="2026-01-23 13:59:41"/>
    <s v="2026-01-23 14:12:01"/>
    <x v="0"/>
    <x v="0"/>
    <n v="13"/>
    <s v="0286686363"/>
    <s v="SYNNEX"/>
    <s v="Out"/>
    <m/>
    <m/>
    <s v="Agent Ended"/>
    <s v="JianKai.Ding"/>
    <s v="Resolved"/>
  </r>
  <r>
    <s v="Call"/>
    <s v="voice"/>
    <d v="2026-01-23T00:00:00"/>
    <s v="2026-01-23 13:00:18"/>
    <s v="2026-01-23 13:04:17"/>
    <x v="0"/>
    <x v="0"/>
    <n v="13"/>
    <s v="0426760268"/>
    <s v="SYNNEX"/>
    <s v="Out"/>
    <m/>
    <m/>
    <s v="Agent Ended"/>
    <s v="evan.liu"/>
    <s v="Resolved"/>
  </r>
  <r>
    <s v="Call"/>
    <s v="voice"/>
    <d v="2026-01-23T00:00:00"/>
    <s v="2026-01-23 13:03:48"/>
    <s v="2026-01-23 13:08:12"/>
    <x v="0"/>
    <x v="0"/>
    <n v="13"/>
    <s v="056329867"/>
    <s v="SYNNEX"/>
    <s v="Out"/>
    <m/>
    <m/>
    <s v="Agent Ended"/>
    <s v="alex.chen"/>
    <s v="Resolved"/>
  </r>
  <r>
    <s v="Call"/>
    <s v="voice"/>
    <d v="2026-01-23T00:00:00"/>
    <s v="2026-01-23 13:43:45"/>
    <s v="2026-01-23 13:46:20"/>
    <x v="0"/>
    <x v="0"/>
    <n v="13"/>
    <s v="063309597"/>
    <s v="SYNNEX"/>
    <s v="Out"/>
    <m/>
    <m/>
    <s v="Agent Ended"/>
    <s v="evan.liu"/>
    <s v="Resolved"/>
  </r>
  <r>
    <s v="Call"/>
    <s v="voice"/>
    <d v="2026-01-23T00:00:00"/>
    <s v="2026-01-23 13:52:14"/>
    <s v="2026-01-23 13:56:37"/>
    <x v="0"/>
    <x v="0"/>
    <n v="13"/>
    <s v="063309597"/>
    <s v="SYNNEX"/>
    <s v="Out"/>
    <m/>
    <m/>
    <s v="Agent Ended"/>
    <s v="evan.liu"/>
    <s v="Resolved"/>
  </r>
  <r>
    <s v="Call"/>
    <s v="voice"/>
    <d v="2026-01-23T00:00:00"/>
    <s v="2026-01-23 13:26:49"/>
    <s v="2026-01-23 13:29:41"/>
    <x v="0"/>
    <x v="0"/>
    <n v="13"/>
    <s v="0287729016"/>
    <s v="SYNNEX"/>
    <s v="Out"/>
    <m/>
    <m/>
    <s v="Customer Ended"/>
    <s v="alex.chen"/>
    <s v="Resolved"/>
  </r>
  <r>
    <s v="Call"/>
    <s v="voice"/>
    <d v="2026-01-23T00:00:00"/>
    <s v="2026-01-23 13:18:04"/>
    <s v="2026-01-23 13:21:58"/>
    <x v="0"/>
    <x v="0"/>
    <n v="13"/>
    <s v="0909031991"/>
    <s v="SYNNEX"/>
    <s v="Out"/>
    <m/>
    <m/>
    <s v="Customer Ended"/>
    <s v="evan.liu"/>
    <s v="Resolved"/>
  </r>
  <r>
    <s v="Call"/>
    <s v="voice"/>
    <d v="2026-01-23T00:00:00"/>
    <s v="2026-01-23 14:33:58"/>
    <s v="2026-01-23 14:39:28"/>
    <x v="0"/>
    <x v="1"/>
    <n v="14"/>
    <s v="0937248596"/>
    <s v="CHT"/>
    <s v="Out"/>
    <m/>
    <m/>
    <s v="Customer Ended"/>
    <s v="JianKai.Ding"/>
    <s v="Resolved"/>
  </r>
  <r>
    <s v="Call"/>
    <s v="voice"/>
    <d v="2026-01-23T00:00:00"/>
    <s v="2026-01-23 15:46:19"/>
    <s v="2026-01-23 15:50:26"/>
    <x v="0"/>
    <x v="0"/>
    <n v="15"/>
    <s v="0228086267"/>
    <s v="SYNNEX"/>
    <s v="Out"/>
    <m/>
    <m/>
    <s v="Agent Ended"/>
    <s v="evan.liu"/>
    <s v="Resolved"/>
  </r>
  <r>
    <s v="Call"/>
    <s v="voice"/>
    <d v="2026-01-23T00:00:00"/>
    <s v="2026-01-23 15:45:13"/>
    <s v="2026-01-23 15:50:06"/>
    <x v="0"/>
    <x v="0"/>
    <n v="15"/>
    <s v="0910000007"/>
    <s v="SYNNEX"/>
    <s v="Out"/>
    <m/>
    <m/>
    <s v="Agent Ended"/>
    <s v="JianKai.Ding"/>
    <s v="Resolved"/>
  </r>
  <r>
    <s v="Call"/>
    <s v="voice"/>
    <d v="2026-01-23T00:00:00"/>
    <s v="2026-01-23 15:45:35"/>
    <s v="2026-01-23 15:52:37"/>
    <x v="0"/>
    <x v="1"/>
    <n v="15"/>
    <s v="0937627771"/>
    <s v="DEX"/>
    <s v="Out"/>
    <m/>
    <m/>
    <s v="Agent Ended"/>
    <s v="alex.chen"/>
    <s v="Resolved"/>
  </r>
  <r>
    <s v="Call"/>
    <s v="voice"/>
    <d v="2026-01-23T00:00:00"/>
    <s v="2026-01-23 15:39:23"/>
    <s v="2026-01-23 15:43:53"/>
    <x v="0"/>
    <x v="0"/>
    <n v="15"/>
    <s v="055373039"/>
    <s v="SYNNEX"/>
    <s v="Out"/>
    <m/>
    <m/>
    <s v="Customer Ended"/>
    <s v="JianKai.Ding"/>
    <s v="Resolved"/>
  </r>
  <r>
    <s v="Call"/>
    <s v="voice"/>
    <d v="2026-01-23T00:00:00"/>
    <s v="2026-01-23 15:57:06"/>
    <s v="2026-01-23 16:02:23"/>
    <x v="0"/>
    <x v="0"/>
    <n v="15"/>
    <s v="0910000007"/>
    <s v="SYNNEX"/>
    <s v="Out"/>
    <m/>
    <m/>
    <s v="Customer Ended"/>
    <s v="JianKai.Ding"/>
    <s v="Resolved"/>
  </r>
  <r>
    <s v="Call"/>
    <s v="voice"/>
    <d v="2026-01-23T00:00:00"/>
    <s v="2026-01-23 16:01:54"/>
    <s v="2026-01-23 16:05:36"/>
    <x v="0"/>
    <x v="0"/>
    <n v="16"/>
    <s v="0422851314"/>
    <s v="SYNNEX"/>
    <s v="Out"/>
    <m/>
    <m/>
    <s v="Agent Ended"/>
    <s v="Howard.Chen"/>
    <s v="Resolved"/>
  </r>
  <r>
    <s v="Call"/>
    <s v="voice"/>
    <d v="2026-01-23T00:00:00"/>
    <s v="2026-01-23 16:06:11"/>
    <s v="2026-01-23 16:14:10"/>
    <x v="0"/>
    <x v="1"/>
    <n v="16"/>
    <s v="0937627771"/>
    <s v="SYNNEX"/>
    <s v="Out"/>
    <m/>
    <m/>
    <s v="Agent Ended"/>
    <s v="alex.chen"/>
    <s v="Resolved"/>
  </r>
  <r>
    <s v="Call"/>
    <s v="voice"/>
    <d v="2026-01-23T00:00:00"/>
    <s v="2026-01-23 16:06:34"/>
    <s v="2026-01-23 16:08:49"/>
    <x v="0"/>
    <x v="0"/>
    <n v="16"/>
    <s v="0910000007"/>
    <s v="SYNNEX"/>
    <s v="Out"/>
    <m/>
    <m/>
    <s v="Customer Ended"/>
    <s v="JianKai.Ding"/>
    <s v="Resolved"/>
  </r>
  <r>
    <s v="Call"/>
    <s v="voice"/>
    <d v="2026-01-23T00:00:00"/>
    <s v="2026-01-23 17:42:41"/>
    <s v="2026-01-23 17:44:03"/>
    <x v="0"/>
    <x v="0"/>
    <n v="17"/>
    <s v="0287729016"/>
    <s v="SYNNEX"/>
    <s v="Out"/>
    <m/>
    <m/>
    <s v="Agent Ended"/>
    <s v="Howard.Chen"/>
    <s v="Resolved"/>
  </r>
  <r>
    <s v="Call"/>
    <s v="voice"/>
    <d v="2026-01-23T00:00:00"/>
    <s v="2026-01-23 17:13:53"/>
    <s v="2026-01-23 17:16:35"/>
    <x v="0"/>
    <x v="0"/>
    <n v="17"/>
    <s v="0287729016"/>
    <s v="SYNNEX"/>
    <s v="Out"/>
    <m/>
    <m/>
    <s v="Agent Ended"/>
    <s v="alex.chen"/>
    <s v="Resolved"/>
  </r>
  <r>
    <s v="Call"/>
    <s v="voice"/>
    <d v="2026-01-23T00:00:00"/>
    <s v="2026-01-23 17:49:03"/>
    <s v="2026-01-23 17:52:25"/>
    <x v="0"/>
    <x v="0"/>
    <n v="17"/>
    <s v="0287729016"/>
    <s v="SYNNEX"/>
    <s v="Out"/>
    <m/>
    <m/>
    <s v="Agent Ended"/>
    <s v="alex.chen"/>
    <s v="Resolved"/>
  </r>
  <r>
    <s v="Call"/>
    <s v="voice"/>
    <d v="2026-01-23T00:00:00"/>
    <s v="2026-01-23 17:59:11"/>
    <s v="2026-01-23 18:02:50"/>
    <x v="0"/>
    <x v="0"/>
    <n v="17"/>
    <s v="0422851314"/>
    <s v="SYNNEX"/>
    <s v="Out"/>
    <m/>
    <m/>
    <s v="Agent Ended"/>
    <s v="Howard.Chen"/>
    <s v="Resolved"/>
  </r>
  <r>
    <s v="Call"/>
    <s v="voice"/>
    <d v="2026-01-23T00:00:00"/>
    <s v="2026-01-23 17:39:45"/>
    <s v="2026-01-23 17:42:55"/>
    <x v="0"/>
    <x v="0"/>
    <n v="17"/>
    <s v="0287729016"/>
    <s v="SYNNEX"/>
    <s v="Out"/>
    <m/>
    <m/>
    <s v="Customer Ended"/>
    <s v="JianKai.Ding"/>
    <s v="Resolved"/>
  </r>
  <r>
    <s v="Call"/>
    <s v="voice"/>
    <d v="2026-01-23T00:00:00"/>
    <s v="2026-01-23 18:13:17"/>
    <s v="2026-01-23 18:17:49"/>
    <x v="0"/>
    <x v="0"/>
    <n v="18"/>
    <s v="0287729016"/>
    <s v="SYNNEX"/>
    <s v="Out"/>
    <m/>
    <m/>
    <s v="Agent Ended"/>
    <s v="evan.liu"/>
    <s v="Resolved"/>
  </r>
  <r>
    <s v="Call"/>
    <s v="voice"/>
    <d v="2026-01-23T00:00:00"/>
    <s v="2026-01-23 18:04:45"/>
    <s v="2026-01-23 18:10:56"/>
    <x v="0"/>
    <x v="0"/>
    <n v="18"/>
    <s v="0287729016"/>
    <s v="SYNNEX"/>
    <s v="Out"/>
    <m/>
    <m/>
    <s v="Agent Ended"/>
    <s v="JianKai.Ding"/>
    <s v="Resolved"/>
  </r>
  <r>
    <s v="Call"/>
    <s v="voice"/>
    <d v="2026-01-23T00:00:00"/>
    <s v="2026-01-23 19:56:45"/>
    <s v="2026-01-23 19:58:31"/>
    <x v="0"/>
    <x v="1"/>
    <n v="19"/>
    <s v="0975521180"/>
    <s v="FET"/>
    <s v="Out"/>
    <m/>
    <m/>
    <s v="Customer Ended"/>
    <s v="rex.hsu"/>
    <s v="Resolved"/>
  </r>
  <r>
    <s v="Call"/>
    <s v="voice"/>
    <d v="2026-01-23T00:00:00"/>
    <s v="2026-01-23 20:25:24"/>
    <s v="2026-01-23 20:28:54"/>
    <x v="0"/>
    <x v="0"/>
    <n v="20"/>
    <s v="0282868486"/>
    <s v="SYNNEX"/>
    <s v="Out"/>
    <m/>
    <m/>
    <s v="Agent Ended"/>
    <s v="evan.liu"/>
    <s v="Resolved"/>
  </r>
  <r>
    <s v="Call"/>
    <s v="voice"/>
    <d v="2026-01-23T00:00:00"/>
    <s v="2026-01-23 20:13:07"/>
    <s v="2026-01-23 20:16:09"/>
    <x v="0"/>
    <x v="0"/>
    <n v="20"/>
    <s v="0287729016"/>
    <s v="SYNNEX"/>
    <s v="Out"/>
    <m/>
    <m/>
    <s v="Agent Ended"/>
    <s v="Howard.Chen"/>
    <s v="Resolved"/>
  </r>
  <r>
    <s v="Call"/>
    <s v="voice"/>
    <d v="2026-01-23T00:00:00"/>
    <s v="2026-01-23 20:35:04"/>
    <s v="2026-01-23 20:38:49"/>
    <x v="0"/>
    <x v="0"/>
    <n v="20"/>
    <s v="0287729016"/>
    <s v="SYNNEX"/>
    <s v="Out"/>
    <m/>
    <m/>
    <s v="Agent Ended"/>
    <s v="evan.liu"/>
    <s v="Resolved"/>
  </r>
  <r>
    <s v="Call"/>
    <s v="voice"/>
    <d v="2026-01-23T00:00:00"/>
    <s v="2026-01-23 20:02:58"/>
    <s v="2026-01-23 20:05:04"/>
    <x v="0"/>
    <x v="0"/>
    <n v="20"/>
    <s v="052251888"/>
    <s v="SYNNEX"/>
    <s v="Out"/>
    <m/>
    <m/>
    <s v="Agent Ended"/>
    <s v="Howard.Chen"/>
    <s v="Resolved"/>
  </r>
  <r>
    <s v="Call"/>
    <s v="voice"/>
    <d v="2026-01-25T00:00:00"/>
    <s v="2026-01-25 20:11:39"/>
    <s v="2026-01-25 21:40:55"/>
    <x v="6"/>
    <x v="1"/>
    <n v="20"/>
    <s v="0967185537"/>
    <s v="FET"/>
    <s v="Out"/>
    <m/>
    <m/>
    <s v="Agent Ended"/>
    <s v="evan.liu"/>
    <s v="Resolved"/>
  </r>
  <r>
    <s v="Call"/>
    <s v="voice"/>
    <d v="2026-01-26T00:00:00"/>
    <s v="2026-01-26 09:35:25"/>
    <s v="2026-01-26 10:00:26"/>
    <x v="1"/>
    <x v="1"/>
    <n v="9"/>
    <s v="0910968075"/>
    <s v="CHT"/>
    <s v="Out"/>
    <m/>
    <m/>
    <s v="Agent Ended"/>
    <s v="rex.liao"/>
    <s v="Resolved"/>
  </r>
  <r>
    <s v="Call"/>
    <s v="voice"/>
    <d v="2026-01-26T00:00:00"/>
    <s v="2026-01-26 11:47:04"/>
    <s v="2026-01-26 12:05:58"/>
    <x v="1"/>
    <x v="1"/>
    <n v="11"/>
    <s v="0986128655"/>
    <s v="FET"/>
    <s v="Out"/>
    <m/>
    <m/>
    <s v="Agent Ended"/>
    <s v="JianKai.Ding"/>
    <s v="Resolved"/>
  </r>
  <r>
    <s v="Call"/>
    <s v="voice"/>
    <d v="2026-01-26T00:00:00"/>
    <s v="2026-01-26 12:55:32"/>
    <s v="2026-01-26 13:00:29"/>
    <x v="1"/>
    <x v="0"/>
    <n v="12"/>
    <s v="0926532999"/>
    <s v="SYNNEX"/>
    <s v="Out"/>
    <m/>
    <m/>
    <s v="Agent Ended"/>
    <s v="rex.liao"/>
    <s v="Resolved"/>
  </r>
  <r>
    <s v="Call"/>
    <s v="voice"/>
    <d v="2026-01-26T00:00:00"/>
    <s v="2026-01-26 13:48:57"/>
    <s v="2026-01-26 13:51:31"/>
    <x v="1"/>
    <x v="0"/>
    <n v="13"/>
    <s v="0425229568"/>
    <s v="SYNNEX"/>
    <s v="Out"/>
    <m/>
    <m/>
    <s v="Agent Ended"/>
    <s v="sherry.lin"/>
    <s v="Resolved"/>
  </r>
  <r>
    <s v="Call"/>
    <s v="voice"/>
    <d v="2026-01-26T00:00:00"/>
    <s v="2026-01-26 13:56:45"/>
    <s v="2026-01-26 14:01:52"/>
    <x v="1"/>
    <x v="0"/>
    <n v="13"/>
    <s v="0918257371"/>
    <s v="SYNNEX"/>
    <s v="Out"/>
    <m/>
    <m/>
    <s v="Agent Ended"/>
    <s v="sherry.lin"/>
    <s v="Resolved"/>
  </r>
  <r>
    <s v="Call"/>
    <s v="voice"/>
    <d v="2026-01-26T00:00:00"/>
    <s v="2026-01-26 13:06:51"/>
    <s v="2026-01-26 13:10:06"/>
    <x v="1"/>
    <x v="0"/>
    <n v="13"/>
    <s v="0926532999"/>
    <s v="SYNNEX"/>
    <s v="Out"/>
    <m/>
    <m/>
    <s v="Agent Ended"/>
    <s v="JianKai.Ding"/>
    <s v="Resolved"/>
  </r>
  <r>
    <s v="Call"/>
    <s v="voice"/>
    <d v="2026-01-26T00:00:00"/>
    <s v="2026-01-26 13:35:37"/>
    <s v="2026-01-26 13:41:08"/>
    <x v="1"/>
    <x v="0"/>
    <n v="13"/>
    <s v="0973975152"/>
    <s v="SYNNEX"/>
    <s v="Out"/>
    <m/>
    <m/>
    <s v="Agent Ended"/>
    <s v="JianKai.Ding"/>
    <s v="Resolved"/>
  </r>
  <r>
    <s v="Call"/>
    <s v="voice"/>
    <d v="2026-01-26T00:00:00"/>
    <s v="2026-01-26 13:41:20"/>
    <s v="2026-01-26 13:44:29"/>
    <x v="1"/>
    <x v="0"/>
    <n v="13"/>
    <s v="0973975152"/>
    <s v="SYNNEX"/>
    <s v="Out"/>
    <m/>
    <m/>
    <s v="Customer Ended"/>
    <s v="JianKai.Ding"/>
    <s v="Resolved"/>
  </r>
  <r>
    <s v="Call"/>
    <s v="voice"/>
    <d v="2026-01-26T00:00:00"/>
    <s v="2026-01-26 14:52:12"/>
    <s v="2026-01-26 14:59:27"/>
    <x v="1"/>
    <x v="0"/>
    <n v="14"/>
    <s v="0228086267"/>
    <s v="SYNNEX"/>
    <s v="Out"/>
    <m/>
    <m/>
    <s v="Agent Ended"/>
    <s v="rex.liao"/>
    <s v="Resolved"/>
  </r>
  <r>
    <s v="Call"/>
    <s v="voice"/>
    <d v="2026-01-26T00:00:00"/>
    <s v="2026-01-26 14:25:39"/>
    <s v="2026-01-26 14:30:18"/>
    <x v="1"/>
    <x v="0"/>
    <n v="14"/>
    <s v="032888229"/>
    <s v="SYNNEX"/>
    <s v="Out"/>
    <m/>
    <m/>
    <s v="Agent Ended"/>
    <s v="rex.liao"/>
    <s v="Resolved"/>
  </r>
  <r>
    <s v="Call"/>
    <s v="voice"/>
    <d v="2026-01-26T00:00:00"/>
    <s v="2026-01-26 14:15:32"/>
    <s v="2026-01-26 14:18:00"/>
    <x v="1"/>
    <x v="0"/>
    <n v="14"/>
    <s v="0426760268"/>
    <s v="SYNNEX"/>
    <s v="Out"/>
    <m/>
    <m/>
    <s v="Agent Ended"/>
    <s v="amber.wang"/>
    <s v="Resolved"/>
  </r>
  <r>
    <s v="Call"/>
    <s v="voice"/>
    <d v="2026-01-26T00:00:00"/>
    <s v="2026-01-26 14:11:27"/>
    <s v="2026-01-26 14:17:17"/>
    <x v="1"/>
    <x v="0"/>
    <n v="14"/>
    <s v="055340034"/>
    <s v="SYNNEX"/>
    <s v="Out"/>
    <m/>
    <m/>
    <s v="Agent Ended"/>
    <s v="rex.liao"/>
    <s v="Resolved"/>
  </r>
  <r>
    <s v="Call"/>
    <s v="voice"/>
    <d v="2026-01-26T00:00:00"/>
    <s v="2026-01-26 14:35:49"/>
    <s v="2026-01-26 14:37:58"/>
    <x v="1"/>
    <x v="0"/>
    <n v="14"/>
    <s v="0910246083"/>
    <s v="SYNNEX"/>
    <s v="Out"/>
    <m/>
    <m/>
    <s v="Agent Ended"/>
    <s v="sherry.lin"/>
    <s v="Resolved"/>
  </r>
  <r>
    <s v="Call"/>
    <s v="voice"/>
    <d v="2026-01-26T00:00:00"/>
    <s v="2026-01-26 14:13:05"/>
    <s v="2026-01-26 14:14:50"/>
    <x v="1"/>
    <x v="0"/>
    <n v="14"/>
    <s v="0915726761"/>
    <s v="SYNNEX"/>
    <s v="Out"/>
    <m/>
    <m/>
    <s v="Agent Ended"/>
    <s v="sherry.lin"/>
    <s v="Resolved"/>
  </r>
  <r>
    <s v="Call"/>
    <s v="voice"/>
    <d v="2026-01-26T00:00:00"/>
    <s v="2026-01-26 14:41:45"/>
    <s v="2026-01-26 14:45:23"/>
    <x v="1"/>
    <x v="0"/>
    <n v="14"/>
    <s v="0921281698"/>
    <s v="SYNNEX"/>
    <s v="Out"/>
    <m/>
    <m/>
    <s v="Agent Ended"/>
    <s v="sherry.lin"/>
    <s v="Resolved"/>
  </r>
  <r>
    <s v="Call"/>
    <s v="voice"/>
    <d v="2026-01-26T00:00:00"/>
    <s v="2026-01-26 14:32:56"/>
    <s v="2026-01-26 14:38:22"/>
    <x v="1"/>
    <x v="0"/>
    <n v="14"/>
    <s v="0971855688"/>
    <s v="SYNNEX"/>
    <s v="Out"/>
    <m/>
    <m/>
    <s v="Agent Ended"/>
    <s v="rex.liao"/>
    <s v="Resolved"/>
  </r>
  <r>
    <s v="Call"/>
    <s v="voice"/>
    <d v="2026-01-26T00:00:00"/>
    <s v="2026-01-26 14:46:23"/>
    <s v="2026-01-26 14:49:24"/>
    <x v="1"/>
    <x v="0"/>
    <n v="14"/>
    <s v="0972864078"/>
    <s v="SYNNEX"/>
    <s v="Out"/>
    <m/>
    <m/>
    <s v="Agent Ended"/>
    <s v="sherry.lin"/>
    <s v="Resolved"/>
  </r>
  <r>
    <s v="Call"/>
    <s v="voice"/>
    <d v="2026-01-26T00:00:00"/>
    <s v="2026-01-26 14:43:21"/>
    <s v="2026-01-26 14:44:54"/>
    <x v="1"/>
    <x v="0"/>
    <n v="14"/>
    <s v="0426630798"/>
    <s v="SYNNEX"/>
    <s v="Out"/>
    <m/>
    <m/>
    <s v="Customer Ended"/>
    <s v="molly.song"/>
    <s v="Resolved"/>
  </r>
  <r>
    <s v="Call"/>
    <s v="voice"/>
    <d v="2026-01-26T00:00:00"/>
    <s v="2026-01-26 15:52:32"/>
    <s v="2026-01-26 15:55:57"/>
    <x v="1"/>
    <x v="0"/>
    <n v="15"/>
    <s v="034195553"/>
    <s v="SYNNEX"/>
    <s v="Out"/>
    <m/>
    <m/>
    <s v="Agent Ended"/>
    <s v="evan.liu"/>
    <s v="Resolved"/>
  </r>
  <r>
    <s v="Call"/>
    <s v="voice"/>
    <d v="2026-01-26T00:00:00"/>
    <s v="2026-01-26 15:10:36"/>
    <s v="2026-01-26 15:13:00"/>
    <x v="1"/>
    <x v="0"/>
    <n v="15"/>
    <s v="0424966588"/>
    <s v="SYNNEX"/>
    <s v="Out"/>
    <m/>
    <m/>
    <s v="Agent Ended"/>
    <s v="evan.liu"/>
    <s v="Resolved"/>
  </r>
  <r>
    <s v="Call"/>
    <s v="voice"/>
    <d v="2026-01-26T00:00:00"/>
    <s v="2026-01-26 15:16:24"/>
    <s v="2026-01-26 15:18:47"/>
    <x v="1"/>
    <x v="0"/>
    <n v="15"/>
    <s v="0492333858"/>
    <s v="SYNNEX"/>
    <s v="Out"/>
    <m/>
    <m/>
    <s v="Agent Ended"/>
    <s v="amber.wang"/>
    <s v="Resolved"/>
  </r>
  <r>
    <s v="Call"/>
    <s v="voice"/>
    <d v="2026-01-26T00:00:00"/>
    <s v="2026-01-26 15:13:43"/>
    <s v="2026-01-26 15:18:00"/>
    <x v="1"/>
    <x v="0"/>
    <n v="15"/>
    <s v="0907706888"/>
    <s v="SYNNEX"/>
    <s v="Out"/>
    <m/>
    <m/>
    <s v="Agent Ended"/>
    <s v="JianKai.Ding"/>
    <s v="Resolved"/>
  </r>
  <r>
    <s v="Call"/>
    <s v="voice"/>
    <d v="2026-01-26T00:00:00"/>
    <s v="2026-01-26 15:32:02"/>
    <s v="2026-01-26 15:40:06"/>
    <x v="1"/>
    <x v="0"/>
    <n v="15"/>
    <s v="0908169556"/>
    <s v="SYNNEX"/>
    <s v="Out"/>
    <m/>
    <m/>
    <s v="Agent Ended"/>
    <s v="JianKai.Ding"/>
    <s v="Resolved"/>
  </r>
  <r>
    <s v="Call"/>
    <s v="voice"/>
    <d v="2026-01-26T00:00:00"/>
    <s v="2026-01-26 15:45:40"/>
    <s v="2026-01-26 15:47:38"/>
    <x v="1"/>
    <x v="0"/>
    <n v="15"/>
    <s v="0908169556"/>
    <s v="SYNNEX"/>
    <s v="Out"/>
    <m/>
    <m/>
    <s v="Customer Ended"/>
    <s v="JianKai.Ding"/>
    <s v="Resolved"/>
  </r>
  <r>
    <s v="Call"/>
    <s v="voice"/>
    <d v="2026-01-26T00:00:00"/>
    <s v="2026-01-26 15:00:55"/>
    <s v="2026-01-26 15:03:45"/>
    <x v="1"/>
    <x v="0"/>
    <n v="15"/>
    <s v="0935241291"/>
    <s v="SYNNEX"/>
    <s v="Out"/>
    <m/>
    <m/>
    <s v="Customer Ended"/>
    <s v="sherry.lin"/>
    <s v="Resolved"/>
  </r>
  <r>
    <s v="Call"/>
    <s v="voice"/>
    <d v="2026-01-26T00:00:00"/>
    <s v="2026-01-26 16:20:05"/>
    <s v="2026-01-26 16:24:14"/>
    <x v="1"/>
    <x v="0"/>
    <n v="16"/>
    <s v="034195553"/>
    <s v="SYNNEX"/>
    <s v="Out"/>
    <m/>
    <m/>
    <s v="Agent Ended"/>
    <s v="evan.liu"/>
    <s v="Resolved"/>
  </r>
  <r>
    <s v="Call"/>
    <s v="voice"/>
    <d v="2026-01-26T00:00:00"/>
    <s v="2026-01-26 17:30:08"/>
    <s v="2026-01-26 17:32:57"/>
    <x v="1"/>
    <x v="0"/>
    <n v="17"/>
    <s v="055340034"/>
    <s v="SYNNEX"/>
    <s v="Out"/>
    <m/>
    <m/>
    <s v="Agent Ended"/>
    <s v="rex.liao"/>
    <s v="Resolved"/>
  </r>
  <r>
    <s v="Call"/>
    <s v="voice"/>
    <d v="2026-01-26T00:00:00"/>
    <s v="2026-01-26 17:21:18"/>
    <s v="2026-01-26 17:24:55"/>
    <x v="1"/>
    <x v="0"/>
    <n v="17"/>
    <s v="0973975152"/>
    <s v="SYNNEX"/>
    <s v="Out"/>
    <m/>
    <m/>
    <s v="Customer Ended"/>
    <s v="JianKai.Ding"/>
    <s v="Resolved"/>
  </r>
  <r>
    <s v="Call"/>
    <s v="voice"/>
    <d v="2026-01-26T00:00:00"/>
    <s v="2026-01-26 19:00:48"/>
    <s v="2026-01-26 19:06:03"/>
    <x v="1"/>
    <x v="0"/>
    <n v="19"/>
    <s v="0988221211"/>
    <s v="SYNNEX"/>
    <s v="Out"/>
    <m/>
    <m/>
    <s v="Agent Ended"/>
    <s v="amber.wang"/>
    <s v="Resolved"/>
  </r>
  <r>
    <s v="Call"/>
    <s v="voice"/>
    <d v="2026-01-26T00:00:00"/>
    <s v="2026-01-26 20:15:40"/>
    <s v="2026-01-26 20:20:09"/>
    <x v="1"/>
    <x v="0"/>
    <n v="20"/>
    <s v="0973975152"/>
    <s v="SYNNEX"/>
    <s v="Out"/>
    <m/>
    <m/>
    <s v="Agent Ended"/>
    <s v="evan.liu"/>
    <s v="Resolved"/>
  </r>
  <r>
    <s v="Call"/>
    <s v="voice"/>
    <d v="2026-01-27T00:00:00"/>
    <s v="2026-01-27 12:54:55"/>
    <s v="2026-01-27 12:58:34"/>
    <x v="3"/>
    <x v="0"/>
    <n v="12"/>
    <s v="0422851314"/>
    <s v="SYNNEX"/>
    <s v="Out"/>
    <m/>
    <m/>
    <s v="Agent Ended"/>
    <s v="rex.liao"/>
    <s v="Resolved"/>
  </r>
  <r>
    <s v="Call"/>
    <s v="voice"/>
    <d v="2026-01-27T00:00:00"/>
    <s v="2026-01-27 12:21:48"/>
    <s v="2026-01-27 12:23:57"/>
    <x v="3"/>
    <x v="0"/>
    <n v="12"/>
    <s v="062158890"/>
    <s v="SYNNEX"/>
    <s v="Out"/>
    <m/>
    <m/>
    <s v="Agent Ended"/>
    <s v="sherry.lin"/>
    <s v="Resolved"/>
  </r>
  <r>
    <s v="Call"/>
    <s v="voice"/>
    <d v="2026-01-27T00:00:00"/>
    <s v="2026-01-27 12:32:42"/>
    <s v="2026-01-27 12:38:05"/>
    <x v="3"/>
    <x v="0"/>
    <n v="12"/>
    <s v="0902151559"/>
    <s v="SYNNEX"/>
    <s v="Out"/>
    <m/>
    <m/>
    <s v="Agent Ended"/>
    <s v="rex.liao"/>
    <s v="Resolved"/>
  </r>
  <r>
    <s v="Call"/>
    <s v="voice"/>
    <d v="2026-01-27T00:00:00"/>
    <s v="2026-01-27 12:29:34"/>
    <s v="2026-01-27 12:33:34"/>
    <x v="3"/>
    <x v="0"/>
    <n v="12"/>
    <s v="0937958760"/>
    <s v="SYNNEX"/>
    <s v="Out"/>
    <m/>
    <m/>
    <s v="Agent Ended"/>
    <s v="sherry.lin"/>
    <s v="Resolved"/>
  </r>
  <r>
    <s v="Call"/>
    <s v="voice"/>
    <d v="2026-01-27T00:00:00"/>
    <s v="2026-01-27 12:48:35"/>
    <s v="2026-01-27 12:55:05"/>
    <x v="3"/>
    <x v="0"/>
    <n v="12"/>
    <s v="0971288997"/>
    <s v="SYNNEX"/>
    <s v="Out"/>
    <m/>
    <m/>
    <s v="Agent Ended"/>
    <s v="JianKai.Ding"/>
    <s v="Resolved"/>
  </r>
  <r>
    <s v="Call"/>
    <s v="voice"/>
    <d v="2026-01-27T00:00:00"/>
    <s v="2026-01-27 12:24:05"/>
    <s v="2026-01-27 12:27:21"/>
    <x v="3"/>
    <x v="0"/>
    <n v="12"/>
    <s v="0980949772"/>
    <s v="SYNNEX"/>
    <s v="Out"/>
    <m/>
    <m/>
    <s v="Agent Ended"/>
    <s v="sherry.lin"/>
    <s v="Resolved"/>
  </r>
  <r>
    <s v="Call"/>
    <s v="voice"/>
    <d v="2026-01-27T00:00:00"/>
    <s v="2026-01-27 12:16:34"/>
    <s v="2026-01-27 12:19:15"/>
    <x v="3"/>
    <x v="0"/>
    <n v="12"/>
    <s v="0983464336"/>
    <s v="SYNNEX"/>
    <s v="Out"/>
    <m/>
    <m/>
    <s v="Customer Ended"/>
    <s v="sherry.lin"/>
    <s v="Resolved"/>
  </r>
  <r>
    <s v="Call"/>
    <s v="voice"/>
    <d v="2026-01-27T00:00:00"/>
    <s v="2026-01-27 13:14:33"/>
    <s v="2026-01-27 13:18:28"/>
    <x v="3"/>
    <x v="0"/>
    <n v="13"/>
    <s v="0926532999"/>
    <s v="SYNNEX"/>
    <s v="Out"/>
    <m/>
    <m/>
    <s v="Customer Ended"/>
    <s v="JianKai.Ding"/>
    <s v="Resolved"/>
  </r>
  <r>
    <s v="Call"/>
    <s v="voice"/>
    <d v="2026-01-27T00:00:00"/>
    <s v="2026-01-27 14:00:06"/>
    <s v="2026-01-27 14:03:17"/>
    <x v="3"/>
    <x v="0"/>
    <n v="14"/>
    <s v="0287729016"/>
    <s v="SYNNEX"/>
    <s v="Out"/>
    <m/>
    <m/>
    <s v="Agent Ended"/>
    <s v="JianKai.Ding"/>
    <s v="Resolved"/>
  </r>
  <r>
    <s v="Call"/>
    <s v="voice"/>
    <d v="2026-01-27T00:00:00"/>
    <s v="2026-01-27 14:52:01"/>
    <s v="2026-01-27 14:56:14"/>
    <x v="3"/>
    <x v="0"/>
    <n v="14"/>
    <s v="0980617789"/>
    <s v="SYNNEX"/>
    <s v="Out"/>
    <m/>
    <m/>
    <s v="Agent Ended"/>
    <s v="rex.liao"/>
    <s v="Resolved"/>
  </r>
  <r>
    <s v="Call"/>
    <s v="voice"/>
    <d v="2026-01-27T00:00:00"/>
    <s v="2026-01-27 15:22:31"/>
    <s v="2026-01-27 15:23:32"/>
    <x v="3"/>
    <x v="0"/>
    <n v="15"/>
    <s v="0287729016"/>
    <s v="SYNNEX"/>
    <s v="Out"/>
    <m/>
    <m/>
    <s v="Agent Ended"/>
    <s v="Howard.Chen"/>
    <s v="Resolved"/>
  </r>
  <r>
    <s v="Call"/>
    <s v="voice"/>
    <d v="2026-01-27T00:00:00"/>
    <s v="2026-01-27 15:07:50"/>
    <s v="2026-01-27 15:10:34"/>
    <x v="3"/>
    <x v="0"/>
    <n v="15"/>
    <s v="0287729016"/>
    <s v="SYNNEX"/>
    <s v="Out"/>
    <m/>
    <m/>
    <s v="Agent Ended"/>
    <s v="JianKai.Ding"/>
    <s v="Resolved"/>
  </r>
  <r>
    <s v="Call"/>
    <s v="voice"/>
    <d v="2026-01-27T00:00:00"/>
    <s v="2026-01-27 15:33:52"/>
    <s v="2026-01-27 15:37:02"/>
    <x v="3"/>
    <x v="0"/>
    <n v="15"/>
    <s v="0287729016"/>
    <s v="SYNNEX"/>
    <s v="Out"/>
    <m/>
    <m/>
    <s v="Agent Ended"/>
    <s v="rex.liao"/>
    <s v="Resolved"/>
  </r>
  <r>
    <s v="Call"/>
    <s v="voice"/>
    <d v="2026-01-27T00:00:00"/>
    <s v="2026-01-27 15:02:27"/>
    <s v="2026-01-27 15:06:36"/>
    <x v="3"/>
    <x v="0"/>
    <n v="15"/>
    <s v="035329777"/>
    <s v="SYNNEX"/>
    <s v="Out"/>
    <m/>
    <m/>
    <s v="Agent Ended"/>
    <s v="evan.liu"/>
    <s v="Resolved"/>
  </r>
  <r>
    <s v="Call"/>
    <s v="voice"/>
    <d v="2026-01-27T00:00:00"/>
    <s v="2026-01-27 15:37:13"/>
    <s v="2026-01-27 15:40:55"/>
    <x v="3"/>
    <x v="0"/>
    <n v="15"/>
    <s v="0422851314"/>
    <s v="SYNNEX"/>
    <s v="Out"/>
    <m/>
    <m/>
    <s v="Agent Ended"/>
    <s v="Howard.Chen"/>
    <s v="Resolved"/>
  </r>
  <r>
    <s v="Call"/>
    <s v="voice"/>
    <d v="2026-01-27T00:00:00"/>
    <s v="2026-01-27 15:06:38"/>
    <s v="2026-01-27 15:11:38"/>
    <x v="3"/>
    <x v="0"/>
    <n v="15"/>
    <s v="087239323"/>
    <s v="SYNNEX"/>
    <s v="Out"/>
    <m/>
    <m/>
    <s v="Agent Ended"/>
    <s v="Howard.Chen"/>
    <s v="Resolved"/>
  </r>
  <r>
    <s v="Call"/>
    <s v="voice"/>
    <d v="2026-01-27T00:00:00"/>
    <s v="2026-01-27 15:04:32"/>
    <s v="2026-01-27 15:11:04"/>
    <x v="3"/>
    <x v="0"/>
    <n v="15"/>
    <s v="0971288997"/>
    <s v="SYNNEX"/>
    <s v="Out"/>
    <m/>
    <m/>
    <s v="Agent Ended"/>
    <s v="amber.wang"/>
    <s v="Resolved"/>
  </r>
  <r>
    <s v="Call"/>
    <s v="voice"/>
    <d v="2026-01-27T00:00:00"/>
    <s v="2026-01-27 15:17:06"/>
    <s v="2026-01-27 15:22:46"/>
    <x v="3"/>
    <x v="0"/>
    <n v="15"/>
    <s v="0983330985"/>
    <s v="SYNNEX"/>
    <s v="Out"/>
    <m/>
    <m/>
    <s v="Agent Ended"/>
    <s v="rex.liao"/>
    <s v="Resolved"/>
  </r>
  <r>
    <s v="Call"/>
    <s v="voice"/>
    <d v="2026-01-27T00:00:00"/>
    <s v="2026-01-27 15:58:11"/>
    <s v="2026-01-27 16:02:43"/>
    <x v="3"/>
    <x v="0"/>
    <n v="15"/>
    <s v="0423272329"/>
    <s v="SYNNEX"/>
    <s v="Out"/>
    <m/>
    <m/>
    <s v="Customer Ended"/>
    <s v="evan.liu"/>
    <s v="Resolved"/>
  </r>
  <r>
    <s v="Call"/>
    <s v="voice"/>
    <d v="2026-01-27T00:00:00"/>
    <s v="2026-01-27 16:03:54"/>
    <s v="2026-01-27 16:09:27"/>
    <x v="3"/>
    <x v="0"/>
    <n v="16"/>
    <s v="0921211729"/>
    <s v="SYNNEX"/>
    <s v="Out"/>
    <m/>
    <m/>
    <s v="Agent Ended"/>
    <s v="rex.liao"/>
    <s v="Resolved"/>
  </r>
  <r>
    <s v="Call"/>
    <s v="voice"/>
    <d v="2026-01-27T00:00:00"/>
    <s v="2026-01-27 16:26:29"/>
    <s v="2026-01-27 16:29:00"/>
    <x v="3"/>
    <x v="0"/>
    <n v="16"/>
    <s v="0980617789"/>
    <s v="SYNNEX"/>
    <s v="Out"/>
    <m/>
    <m/>
    <s v="Agent Ended"/>
    <s v="rex.liao"/>
    <s v="Resolved"/>
  </r>
  <r>
    <s v="Call"/>
    <s v="voice"/>
    <d v="2026-01-27T00:00:00"/>
    <s v="2026-01-27 17:40:57"/>
    <s v="2026-01-27 17:43:40"/>
    <x v="3"/>
    <x v="0"/>
    <n v="17"/>
    <s v="0228086267"/>
    <s v="SYNNEX"/>
    <s v="Out"/>
    <m/>
    <m/>
    <s v="Agent Ended"/>
    <s v="rex.liao"/>
    <s v="Resolved"/>
  </r>
  <r>
    <s v="Call"/>
    <s v="voice"/>
    <d v="2026-01-27T00:00:00"/>
    <s v="2026-01-27 17:56:51"/>
    <s v="2026-01-27 18:00:21"/>
    <x v="3"/>
    <x v="0"/>
    <n v="17"/>
    <s v="0287729016"/>
    <s v="SYNNEX"/>
    <s v="Out"/>
    <m/>
    <m/>
    <s v="Agent Ended"/>
    <s v="JianKai.Ding"/>
    <s v="Resolved"/>
  </r>
  <r>
    <s v="Call"/>
    <s v="voice"/>
    <d v="2026-01-27T00:00:00"/>
    <s v="2026-01-27 17:00:02"/>
    <s v="2026-01-27 17:25:08"/>
    <x v="3"/>
    <x v="1"/>
    <n v="17"/>
    <s v="0910181304"/>
    <s v="DEX"/>
    <s v="Out"/>
    <m/>
    <m/>
    <s v="Agent Ended"/>
    <s v="amber.wang"/>
    <s v="Resolved"/>
  </r>
  <r>
    <s v="Call"/>
    <s v="voice"/>
    <d v="2026-01-27T00:00:00"/>
    <s v="2026-01-27 17:57:04"/>
    <s v="2026-01-27 18:00:23"/>
    <x v="3"/>
    <x v="0"/>
    <n v="17"/>
    <s v="0980617789"/>
    <s v="SYNNEX"/>
    <s v="Out"/>
    <m/>
    <m/>
    <s v="Agent Ended"/>
    <s v="rex.liao"/>
    <s v="Resolved"/>
  </r>
  <r>
    <s v="Call"/>
    <s v="voice"/>
    <d v="2026-01-27T00:00:00"/>
    <s v="2026-01-27 17:10:56"/>
    <s v="2026-01-27 17:16:10"/>
    <x v="3"/>
    <x v="0"/>
    <n v="17"/>
    <s v="0902151559"/>
    <s v="SYNNEX"/>
    <s v="Out"/>
    <m/>
    <m/>
    <s v="Customer Ended"/>
    <s v="rex.liao"/>
    <s v="Resolved"/>
  </r>
  <r>
    <s v="Call"/>
    <s v="voice"/>
    <d v="2026-01-27T00:00:00"/>
    <s v="2026-01-27 18:08:59"/>
    <s v="2026-01-27 18:11:23"/>
    <x v="3"/>
    <x v="0"/>
    <n v="18"/>
    <s v="0424866399"/>
    <s v="SYNNEX"/>
    <s v="Out"/>
    <m/>
    <m/>
    <s v="Agent Ended"/>
    <s v="Howard.Chen"/>
    <s v="Resolved"/>
  </r>
  <r>
    <s v="Call"/>
    <s v="voice"/>
    <d v="2026-01-27T00:00:00"/>
    <s v="2026-01-27 18:33:16"/>
    <s v="2026-01-27 18:37:04"/>
    <x v="3"/>
    <x v="0"/>
    <n v="18"/>
    <s v="0983330985"/>
    <s v="SYNNEX"/>
    <s v="Out"/>
    <m/>
    <m/>
    <s v="Agent Ended"/>
    <s v="evan.liu"/>
    <s v="Resolved"/>
  </r>
  <r>
    <s v="Call"/>
    <s v="voice"/>
    <d v="2026-01-27T00:00:00"/>
    <s v="2026-01-27 19:02:11"/>
    <s v="2026-01-27 19:04:33"/>
    <x v="3"/>
    <x v="0"/>
    <n v="19"/>
    <s v="0424866399"/>
    <s v="SYNNEX"/>
    <s v="Out"/>
    <m/>
    <m/>
    <s v="Agent Ended"/>
    <s v="Howard.Chen"/>
    <s v="Resolved"/>
  </r>
  <r>
    <s v="Call"/>
    <s v="voice"/>
    <d v="2026-01-27T00:00:00"/>
    <s v="2026-01-27 19:00:54"/>
    <s v="2026-01-27 19:09:00"/>
    <x v="3"/>
    <x v="0"/>
    <n v="19"/>
    <s v="0902130838"/>
    <s v="SYNNEX"/>
    <s v="Out"/>
    <m/>
    <m/>
    <s v="Agent Ended"/>
    <s v="amber.wang"/>
    <s v="Resolved"/>
  </r>
  <r>
    <s v="Call"/>
    <s v="voice"/>
    <d v="2026-01-27T00:00:00"/>
    <s v="2026-01-27 20:34:28"/>
    <s v="2026-01-27 20:42:39"/>
    <x v="3"/>
    <x v="0"/>
    <n v="20"/>
    <s v="0909210232"/>
    <s v="SYNNEX"/>
    <s v="Out"/>
    <m/>
    <m/>
    <s v="Agent Ended"/>
    <s v="evan.liu"/>
    <s v="Resolved"/>
  </r>
  <r>
    <s v="Call"/>
    <s v="voice"/>
    <d v="2026-01-27T00:00:00"/>
    <s v="2026-01-27 20:29:24"/>
    <s v="2026-01-27 20:32:27"/>
    <x v="3"/>
    <x v="0"/>
    <n v="20"/>
    <s v="0973975152"/>
    <s v="SYNNEX"/>
    <s v="Out"/>
    <m/>
    <m/>
    <s v="Agent Ended"/>
    <s v="evan.liu"/>
    <s v="Resolved"/>
  </r>
  <r>
    <s v="Call"/>
    <s v="voice"/>
    <d v="2026-01-28T00:00:00"/>
    <s v="2026-01-28 13:02:12"/>
    <s v="2026-01-28 13:04:59"/>
    <x v="2"/>
    <x v="0"/>
    <n v="13"/>
    <s v="0287729016"/>
    <s v="SYNNEX"/>
    <s v="Out"/>
    <m/>
    <m/>
    <s v="Agent Ended"/>
    <s v="JianKai.Ding"/>
    <s v="Resolved"/>
  </r>
  <r>
    <s v="Call"/>
    <s v="voice"/>
    <d v="2026-01-28T00:00:00"/>
    <s v="2026-01-28 13:49:04"/>
    <s v="2026-01-28 13:51:45"/>
    <x v="2"/>
    <x v="0"/>
    <n v="13"/>
    <s v="0921942789"/>
    <s v="SYNNEX"/>
    <s v="Out"/>
    <m/>
    <m/>
    <s v="Agent Ended"/>
    <s v="sherry.lin"/>
    <s v="Resolved"/>
  </r>
  <r>
    <s v="Call"/>
    <s v="voice"/>
    <d v="2026-01-28T00:00:00"/>
    <s v="2026-01-28 13:51:58"/>
    <s v="2026-01-28 13:55:31"/>
    <x v="2"/>
    <x v="0"/>
    <n v="13"/>
    <s v="0977019652"/>
    <s v="SYNNEX"/>
    <s v="Out"/>
    <m/>
    <m/>
    <s v="Customer Ended"/>
    <s v="sherry.lin"/>
    <s v="Resolved"/>
  </r>
  <r>
    <s v="Call"/>
    <s v="voice"/>
    <d v="2026-01-28T00:00:00"/>
    <s v="2026-01-28 14:57:17"/>
    <s v="2026-01-28 15:00:05"/>
    <x v="2"/>
    <x v="0"/>
    <n v="14"/>
    <s v="0919907035"/>
    <s v="SYNNEX"/>
    <s v="Out"/>
    <m/>
    <m/>
    <s v="Agent Ended"/>
    <s v="sherry.lin"/>
    <s v="Resolved"/>
  </r>
  <r>
    <s v="Call"/>
    <s v="voice"/>
    <d v="2026-01-28T00:00:00"/>
    <s v="2026-01-28 14:53:52"/>
    <s v="2026-01-28 14:57:11"/>
    <x v="2"/>
    <x v="0"/>
    <n v="14"/>
    <s v="0922549029"/>
    <s v="SYNNEX"/>
    <s v="Out"/>
    <m/>
    <m/>
    <s v="Agent Ended"/>
    <s v="sherry.lin"/>
    <s v="Resolved"/>
  </r>
  <r>
    <s v="Call"/>
    <s v="voice"/>
    <d v="2026-01-28T00:00:00"/>
    <s v="2026-01-28 14:15:21"/>
    <s v="2026-01-28 14:19:26"/>
    <x v="2"/>
    <x v="0"/>
    <n v="14"/>
    <s v="0926532999"/>
    <s v="SYNNEX"/>
    <s v="Out"/>
    <m/>
    <m/>
    <s v="Agent Ended"/>
    <s v="rex.liao"/>
    <s v="Resolved"/>
  </r>
  <r>
    <s v="Call"/>
    <s v="voice"/>
    <d v="2026-01-28T00:00:00"/>
    <s v="2026-01-28 16:42:45"/>
    <s v="2026-01-28 16:45:05"/>
    <x v="2"/>
    <x v="0"/>
    <n v="16"/>
    <s v="0287729016"/>
    <s v="SYNNEX"/>
    <s v="Out"/>
    <m/>
    <m/>
    <s v="Agent Ended"/>
    <s v="Howard.Chen"/>
    <s v="Resolved"/>
  </r>
  <r>
    <s v="Call"/>
    <s v="voice"/>
    <d v="2026-01-28T00:00:00"/>
    <s v="2026-01-28 16:58:24"/>
    <s v="2026-01-28 17:02:13"/>
    <x v="2"/>
    <x v="0"/>
    <n v="16"/>
    <s v="0906487346"/>
    <s v="SYNNEX"/>
    <s v="Out"/>
    <m/>
    <m/>
    <s v="Agent Ended"/>
    <s v="sherry.lin"/>
    <s v="Resolved"/>
  </r>
  <r>
    <s v="Call"/>
    <s v="voice"/>
    <d v="2026-01-28T00:00:00"/>
    <s v="2026-01-28 16:41:41"/>
    <s v="2026-01-28 16:45:05"/>
    <x v="2"/>
    <x v="0"/>
    <n v="16"/>
    <s v="0989987525"/>
    <s v="SYNNEX"/>
    <s v="Out"/>
    <m/>
    <m/>
    <s v="Agent Ended"/>
    <s v="amber.wang"/>
    <s v="Resolved"/>
  </r>
  <r>
    <s v="Call"/>
    <s v="voice"/>
    <d v="2026-01-28T00:00:00"/>
    <s v="2026-01-28 16:48:23"/>
    <s v="2026-01-28 16:53:24"/>
    <x v="2"/>
    <x v="0"/>
    <n v="16"/>
    <s v="0426760268"/>
    <s v="SYNNEX"/>
    <s v="Out"/>
    <m/>
    <m/>
    <s v="Customer Ended"/>
    <s v="JianKai.Ding"/>
    <s v="Resolved"/>
  </r>
  <r>
    <s v="Call"/>
    <s v="voice"/>
    <d v="2026-01-28T00:00:00"/>
    <s v="2026-01-28 17:24:06"/>
    <s v="2026-01-28 17:28:17"/>
    <x v="2"/>
    <x v="0"/>
    <n v="17"/>
    <s v="055340034"/>
    <s v="SYNNEX"/>
    <s v="Out"/>
    <m/>
    <m/>
    <s v="Agent Ended"/>
    <s v="rex.liao"/>
    <s v="Resolved"/>
  </r>
  <r>
    <s v="Call"/>
    <s v="voice"/>
    <d v="2026-01-28T00:00:00"/>
    <s v="2026-01-28 17:54:37"/>
    <s v="2026-01-28 18:03:02"/>
    <x v="2"/>
    <x v="0"/>
    <n v="17"/>
    <s v="0908808606"/>
    <s v="SYNNEX"/>
    <s v="Out"/>
    <m/>
    <m/>
    <s v="Agent Ended"/>
    <s v="rex.liao"/>
    <s v="Resolved"/>
  </r>
  <r>
    <s v="Call"/>
    <s v="voice"/>
    <d v="2026-01-28T00:00:00"/>
    <s v="2026-01-28 17:21:55"/>
    <s v="2026-01-28 17:25:36"/>
    <x v="2"/>
    <x v="0"/>
    <n v="17"/>
    <s v="0915169396"/>
    <s v="SYNNEX"/>
    <s v="Out"/>
    <m/>
    <m/>
    <s v="Agent Ended"/>
    <s v="amber.wang"/>
    <s v="Resolved"/>
  </r>
  <r>
    <s v="Call"/>
    <s v="voice"/>
    <d v="2026-01-28T00:00:00"/>
    <s v="2026-01-28 17:27:08"/>
    <s v="2026-01-28 17:34:11"/>
    <x v="2"/>
    <x v="0"/>
    <n v="17"/>
    <s v="0955051815"/>
    <s v="SYNNEX"/>
    <s v="Out"/>
    <m/>
    <m/>
    <s v="Agent Ended"/>
    <s v="Howard.Chen"/>
    <s v="Resolved"/>
  </r>
  <r>
    <s v="Call"/>
    <s v="voice"/>
    <d v="2026-01-28T00:00:00"/>
    <s v="2026-01-28 18:09:27"/>
    <s v="2026-01-28 18:12:00"/>
    <x v="2"/>
    <x v="0"/>
    <n v="18"/>
    <s v="062924275"/>
    <s v="SYNNEX"/>
    <s v="Out"/>
    <m/>
    <m/>
    <s v="Agent Ended"/>
    <s v="Howard.Chen"/>
    <s v="Resolved"/>
  </r>
  <r>
    <s v="Call"/>
    <s v="voice"/>
    <d v="2026-01-28T00:00:00"/>
    <s v="2026-01-28 18:31:31"/>
    <s v="2026-01-28 18:33:17"/>
    <x v="2"/>
    <x v="0"/>
    <n v="18"/>
    <s v="0935631720"/>
    <s v="SYNNEX"/>
    <s v="Out"/>
    <m/>
    <m/>
    <s v="Agent Ended"/>
    <s v="sherry.lin"/>
    <s v="Resolved"/>
  </r>
  <r>
    <s v="Call"/>
    <s v="voice"/>
    <d v="2026-01-28T00:00:00"/>
    <s v="2026-01-28 18:39:04"/>
    <s v="2026-01-28 18:41:38"/>
    <x v="2"/>
    <x v="0"/>
    <n v="18"/>
    <s v="0958135511"/>
    <s v="SYNNEX"/>
    <s v="Out"/>
    <m/>
    <m/>
    <s v="Agent Ended"/>
    <s v="sherry.lin"/>
    <s v="Resolved"/>
  </r>
  <r>
    <s v="Call"/>
    <s v="voice"/>
    <d v="2026-01-28T00:00:00"/>
    <s v="2026-01-28 19:07:34"/>
    <s v="2026-01-28 19:15:45"/>
    <x v="2"/>
    <x v="0"/>
    <n v="19"/>
    <s v="0919186437"/>
    <s v="SYNNEX"/>
    <s v="Out"/>
    <m/>
    <m/>
    <s v="Agent Ended"/>
    <s v="amber.wang"/>
    <s v="Resolved"/>
  </r>
  <r>
    <s v="Call"/>
    <s v="voice"/>
    <d v="2026-01-29T00:00:00"/>
    <s v="2026-01-29 12:45:13"/>
    <s v="2026-01-29 12:49:12"/>
    <x v="4"/>
    <x v="0"/>
    <n v="12"/>
    <s v="0424513979"/>
    <s v="SYNNEX"/>
    <s v="Out"/>
    <m/>
    <m/>
    <s v="Agent Ended"/>
    <s v="rex.liao"/>
    <s v="Resolved"/>
  </r>
  <r>
    <s v="Call"/>
    <s v="voice"/>
    <d v="2026-01-29T00:00:00"/>
    <s v="2026-01-29 12:18:46"/>
    <s v="2026-01-29 12:24:10"/>
    <x v="4"/>
    <x v="0"/>
    <n v="12"/>
    <s v="062902237"/>
    <s v="SYNNEX"/>
    <s v="Out"/>
    <m/>
    <m/>
    <s v="Customer Ended"/>
    <s v="JianKai.Ding"/>
    <s v="Resolved"/>
  </r>
  <r>
    <s v="Call"/>
    <s v="voice"/>
    <d v="2026-01-29T00:00:00"/>
    <s v="2026-01-29 13:30:20"/>
    <s v="2026-01-29 13:33:53"/>
    <x v="4"/>
    <x v="0"/>
    <n v="13"/>
    <s v="073755335"/>
    <s v="SYNNEX"/>
    <s v="Out"/>
    <m/>
    <m/>
    <s v="Agent Ended"/>
    <s v="JianKai.Ding"/>
    <s v="Resolved"/>
  </r>
  <r>
    <s v="Call"/>
    <s v="voice"/>
    <d v="2026-01-29T00:00:00"/>
    <s v="2026-01-29 13:00:36"/>
    <s v="2026-01-29 13:04:12"/>
    <x v="4"/>
    <x v="0"/>
    <n v="13"/>
    <s v="0926532999"/>
    <s v="SYNNEX"/>
    <s v="Out"/>
    <m/>
    <m/>
    <s v="Agent Ended"/>
    <s v="JianKai.Ding"/>
    <s v="Resolved"/>
  </r>
  <r>
    <s v="Call"/>
    <s v="voice"/>
    <d v="2026-01-29T00:00:00"/>
    <s v="2026-01-29 14:20:57"/>
    <s v="2026-01-29 14:25:04"/>
    <x v="4"/>
    <x v="0"/>
    <n v="14"/>
    <s v="0222555775"/>
    <s v="SYNNEX"/>
    <s v="Out"/>
    <m/>
    <m/>
    <s v="Agent Ended"/>
    <s v="rex.liao"/>
    <s v="Resolved"/>
  </r>
  <r>
    <s v="Call"/>
    <s v="voice"/>
    <d v="2026-01-29T00:00:00"/>
    <s v="2026-01-29 14:55:24"/>
    <s v="2026-01-29 15:01:02"/>
    <x v="4"/>
    <x v="0"/>
    <n v="14"/>
    <s v="0902251137"/>
    <s v="SYNNEX"/>
    <s v="Out"/>
    <m/>
    <m/>
    <s v="Agent Ended"/>
    <s v="sherry.lin"/>
    <s v="Resolved"/>
  </r>
  <r>
    <s v="Call"/>
    <s v="voice"/>
    <d v="2026-01-29T00:00:00"/>
    <s v="2026-01-29 14:48:16"/>
    <s v="2026-01-29 14:50:09"/>
    <x v="4"/>
    <x v="0"/>
    <n v="14"/>
    <s v="0937869056"/>
    <s v="SYNNEX"/>
    <s v="Out"/>
    <m/>
    <m/>
    <s v="Agent Ended"/>
    <s v="sherry.lin"/>
    <s v="Resolved"/>
  </r>
  <r>
    <s v="Call"/>
    <s v="voice"/>
    <d v="2026-01-29T00:00:00"/>
    <s v="2026-01-29 14:07:36"/>
    <s v="2026-01-29 14:09:50"/>
    <x v="4"/>
    <x v="0"/>
    <n v="14"/>
    <s v="0986303833"/>
    <s v="SYNNEX"/>
    <s v="Out"/>
    <m/>
    <m/>
    <s v="Agent Ended"/>
    <s v="sherry.lin"/>
    <s v="Resolved"/>
  </r>
  <r>
    <s v="Call"/>
    <s v="voice"/>
    <d v="2026-01-29T00:00:00"/>
    <s v="2026-01-29 14:01:42"/>
    <s v="2026-01-29 14:09:39"/>
    <x v="4"/>
    <x v="0"/>
    <n v="14"/>
    <s v="0423100278"/>
    <s v="SYNNEX"/>
    <s v="Out"/>
    <m/>
    <m/>
    <s v="Customer Ended"/>
    <s v="rex.liao"/>
    <s v="Resolved"/>
  </r>
  <r>
    <s v="Call"/>
    <s v="voice"/>
    <d v="2026-01-29T00:00:00"/>
    <s v="2026-01-29 15:17:55"/>
    <s v="2026-01-29 15:21:04"/>
    <x v="4"/>
    <x v="0"/>
    <n v="15"/>
    <s v="0222555775"/>
    <s v="SYNNEX"/>
    <s v="Out"/>
    <m/>
    <m/>
    <s v="Agent Ended"/>
    <s v="rex.liao"/>
    <s v="Resolved"/>
  </r>
  <r>
    <s v="Call"/>
    <s v="voice"/>
    <d v="2026-01-29T00:00:00"/>
    <s v="2026-01-29 15:51:02"/>
    <s v="2026-01-29 15:52:00"/>
    <x v="4"/>
    <x v="0"/>
    <n v="15"/>
    <s v="0287729016"/>
    <s v="SYNNEX"/>
    <s v="Out"/>
    <m/>
    <m/>
    <s v="Agent Ended"/>
    <s v="Howard.Chen"/>
    <s v="Resolved"/>
  </r>
  <r>
    <s v="Call"/>
    <s v="voice"/>
    <d v="2026-01-29T00:00:00"/>
    <s v="2026-01-29 15:52:39"/>
    <s v="2026-01-29 15:59:25"/>
    <x v="4"/>
    <x v="0"/>
    <n v="15"/>
    <s v="037596252"/>
    <s v="SYNNEX"/>
    <s v="Out"/>
    <m/>
    <m/>
    <s v="Agent Ended"/>
    <s v="amber.wang"/>
    <s v="Resolved"/>
  </r>
  <r>
    <s v="Call"/>
    <s v="voice"/>
    <d v="2026-01-29T00:00:00"/>
    <s v="2026-01-29 15:11:55"/>
    <s v="2026-01-29 15:16:54"/>
    <x v="4"/>
    <x v="0"/>
    <n v="15"/>
    <s v="0423389933"/>
    <s v="SYNNEX"/>
    <s v="Out"/>
    <m/>
    <m/>
    <s v="Agent Ended"/>
    <s v="JianKai.Ding"/>
    <s v="Resolved"/>
  </r>
  <r>
    <s v="Call"/>
    <s v="voice"/>
    <d v="2026-01-29T00:00:00"/>
    <s v="2026-01-29 15:25:39"/>
    <s v="2026-01-29 15:40:50"/>
    <x v="4"/>
    <x v="0"/>
    <n v="15"/>
    <s v="087239323"/>
    <s v="SYNNEX"/>
    <s v="Out"/>
    <m/>
    <m/>
    <s v="Agent Ended"/>
    <s v="Howard.Chen"/>
    <s v="Resolved"/>
  </r>
  <r>
    <s v="Call"/>
    <s v="voice"/>
    <d v="2026-01-29T00:00:00"/>
    <s v="2026-01-29 16:58:52"/>
    <s v="2026-01-29 17:03:34"/>
    <x v="4"/>
    <x v="0"/>
    <n v="16"/>
    <s v="0226717709"/>
    <s v="SYNNEX"/>
    <s v="Out"/>
    <m/>
    <m/>
    <s v="Agent Ended"/>
    <s v="rex.liao"/>
    <s v="Resolved"/>
  </r>
  <r>
    <s v="Call"/>
    <s v="voice"/>
    <d v="2026-01-29T00:00:00"/>
    <s v="2026-01-29 16:38:49"/>
    <s v="2026-01-29 16:43:16"/>
    <x v="4"/>
    <x v="0"/>
    <n v="16"/>
    <s v="034511939"/>
    <s v="SYNNEX"/>
    <s v="Out"/>
    <m/>
    <m/>
    <s v="Agent Ended"/>
    <s v="rex.liao"/>
    <s v="Resolved"/>
  </r>
  <r>
    <s v="Call"/>
    <s v="voice"/>
    <d v="2026-01-29T00:00:00"/>
    <s v="2026-01-29 16:11:35"/>
    <s v="2026-01-29 16:14:09"/>
    <x v="4"/>
    <x v="0"/>
    <n v="16"/>
    <s v="037596252"/>
    <s v="SYNNEX"/>
    <s v="Out"/>
    <m/>
    <m/>
    <s v="Agent Ended"/>
    <s v="amber.wang"/>
    <s v="Resolved"/>
  </r>
  <r>
    <s v="Call"/>
    <s v="voice"/>
    <d v="2026-01-29T00:00:00"/>
    <s v="2026-01-29 16:21:45"/>
    <s v="2026-01-29 16:24:19"/>
    <x v="4"/>
    <x v="0"/>
    <n v="16"/>
    <s v="0423100278"/>
    <s v="SYNNEX"/>
    <s v="Out"/>
    <m/>
    <m/>
    <s v="Agent Ended"/>
    <s v="rex.liao"/>
    <s v="Resolved"/>
  </r>
  <r>
    <s v="Call"/>
    <s v="voice"/>
    <d v="2026-01-29T00:00:00"/>
    <s v="2026-01-29 16:00:48"/>
    <s v="2026-01-29 16:02:38"/>
    <x v="4"/>
    <x v="0"/>
    <n v="16"/>
    <s v="087239323"/>
    <s v="SYNNEX"/>
    <s v="Out"/>
    <m/>
    <m/>
    <s v="Agent Ended"/>
    <s v="Howard.Chen"/>
    <s v="Resolved"/>
  </r>
  <r>
    <s v="Call"/>
    <s v="voice"/>
    <d v="2026-01-29T00:00:00"/>
    <s v="2026-01-29 17:52:34"/>
    <s v="2026-01-29 17:56:13"/>
    <x v="4"/>
    <x v="0"/>
    <n v="17"/>
    <s v="047688666"/>
    <s v="SYNNEX"/>
    <s v="Out"/>
    <m/>
    <m/>
    <s v="Agent Ended"/>
    <s v="rex.liao"/>
    <s v="Resolved"/>
  </r>
  <r>
    <s v="Call"/>
    <s v="voice"/>
    <d v="2026-01-29T00:00:00"/>
    <s v="2026-01-29 18:55:25"/>
    <s v="2026-01-29 18:57:24"/>
    <x v="4"/>
    <x v="0"/>
    <n v="18"/>
    <s v="087239323"/>
    <s v="SYNNEX"/>
    <s v="Out"/>
    <m/>
    <m/>
    <s v="Agent Ended"/>
    <s v="Howard.Chen"/>
    <s v="Resolved"/>
  </r>
  <r>
    <s v="Call"/>
    <s v="voice"/>
    <d v="2026-01-29T00:00:00"/>
    <s v="2026-01-29 20:43:42"/>
    <s v="2026-01-29 20:46:23"/>
    <x v="4"/>
    <x v="0"/>
    <n v="20"/>
    <s v="0222555775"/>
    <s v="SYNNEX"/>
    <s v="Out"/>
    <m/>
    <m/>
    <s v="Agent Ended"/>
    <s v="amber.wang"/>
    <s v="Resolved"/>
  </r>
  <r>
    <s v="Call"/>
    <s v="voice"/>
    <d v="2026-01-29T00:00:00"/>
    <s v="2026-01-29 20:57:09"/>
    <s v="2026-01-29 21:00:52"/>
    <x v="4"/>
    <x v="0"/>
    <n v="20"/>
    <s v="0222555775"/>
    <s v="SYNNEX"/>
    <s v="Out"/>
    <m/>
    <m/>
    <s v="Agent Ended"/>
    <s v="amber.wang"/>
    <s v="Resolved"/>
  </r>
  <r>
    <s v="Call"/>
    <s v="voice"/>
    <d v="2026-01-29T00:00:00"/>
    <s v="2026-01-29 20:05:39"/>
    <s v="2026-01-29 20:08:51"/>
    <x v="4"/>
    <x v="0"/>
    <n v="20"/>
    <s v="0422851314"/>
    <s v="SYNNEX"/>
    <s v="Out"/>
    <m/>
    <m/>
    <s v="Agent Ended"/>
    <s v="Howard.Chen"/>
    <s v="Resolved"/>
  </r>
  <r>
    <s v="Call"/>
    <s v="voice"/>
    <d v="2026-01-30T00:00:00"/>
    <s v="2026-01-30 12:21:10"/>
    <s v="2026-01-30 12:24:13"/>
    <x v="0"/>
    <x v="0"/>
    <n v="12"/>
    <s v="0222555775"/>
    <s v="SYNNEX"/>
    <s v="Out"/>
    <m/>
    <m/>
    <s v="Agent Ended"/>
    <s v="alex.chen"/>
    <s v="Resolved"/>
  </r>
  <r>
    <s v="Call"/>
    <s v="voice"/>
    <d v="2026-01-30T00:00:00"/>
    <s v="2026-01-30 12:22:51"/>
    <s v="2026-01-30 12:26:26"/>
    <x v="0"/>
    <x v="0"/>
    <n v="12"/>
    <s v="0926532999"/>
    <s v="SYNNEX"/>
    <s v="Out"/>
    <m/>
    <m/>
    <s v="Agent Ended"/>
    <s v="JianKai.Ding"/>
    <s v="Resolved"/>
  </r>
  <r>
    <s v="Call"/>
    <s v="voice"/>
    <d v="2026-01-30T00:00:00"/>
    <s v="2026-01-30 14:11:22"/>
    <s v="2026-01-30 14:16:47"/>
    <x v="0"/>
    <x v="0"/>
    <n v="14"/>
    <s v="034268898"/>
    <s v="SYNNEX"/>
    <s v="Out"/>
    <m/>
    <m/>
    <s v="Agent Ended"/>
    <s v="sherry.lin"/>
    <s v="Resolved"/>
  </r>
  <r>
    <s v="Call"/>
    <s v="voice"/>
    <d v="2026-01-30T00:00:00"/>
    <s v="2026-01-30 14:44:59"/>
    <s v="2026-01-30 14:48:30"/>
    <x v="0"/>
    <x v="0"/>
    <n v="14"/>
    <s v="0970513981"/>
    <s v="SYNNEX"/>
    <s v="Out"/>
    <m/>
    <m/>
    <s v="Agent Ended"/>
    <s v="sherry.lin"/>
    <s v="Resolved"/>
  </r>
  <r>
    <s v="Call"/>
    <s v="voice"/>
    <d v="2026-01-30T00:00:00"/>
    <s v="2026-01-30 15:14:45"/>
    <s v="2026-01-30 15:18:36"/>
    <x v="0"/>
    <x v="0"/>
    <n v="15"/>
    <s v="0986989591"/>
    <s v="SYNNEX"/>
    <s v="Out"/>
    <m/>
    <m/>
    <s v="Agent Ended"/>
    <s v="alex.chen"/>
    <s v="Resolved"/>
  </r>
  <r>
    <s v="Call"/>
    <s v="voice"/>
    <d v="2026-01-30T00:00:00"/>
    <s v="2026-01-30 15:03:54"/>
    <s v="2026-01-30 15:09:27"/>
    <x v="0"/>
    <x v="0"/>
    <n v="15"/>
    <s v="0986989591"/>
    <s v="SYNNEX"/>
    <s v="Out"/>
    <m/>
    <m/>
    <s v="Agent Ended"/>
    <s v="alex.chen"/>
    <s v="Resolved"/>
  </r>
  <r>
    <s v="Call"/>
    <s v="voice"/>
    <d v="2026-01-30T00:00:00"/>
    <s v="2026-01-30 16:40:11"/>
    <s v="2026-01-30 16:41:23"/>
    <x v="0"/>
    <x v="0"/>
    <n v="16"/>
    <s v="0909642494"/>
    <s v="SYNNEX"/>
    <s v="Out"/>
    <m/>
    <m/>
    <s v="Customer Ended"/>
    <s v="sherry.lin"/>
    <s v="Resolved"/>
  </r>
  <r>
    <s v="Call"/>
    <s v="voice"/>
    <d v="2026-01-30T00:00:00"/>
    <s v="2026-01-30 17:07:40"/>
    <s v="2026-01-30 17:15:48"/>
    <x v="0"/>
    <x v="1"/>
    <n v="17"/>
    <s v="0923555433"/>
    <s v="CHT"/>
    <s v="Out"/>
    <m/>
    <m/>
    <s v="Agent Ended"/>
    <s v="JianKai.Ding"/>
    <s v="Resolved"/>
  </r>
  <r>
    <s v="Call"/>
    <s v="voice"/>
    <d v="2026-01-30T00:00:00"/>
    <s v="2026-01-30 17:04:55"/>
    <s v="2026-01-30 17:07:33"/>
    <x v="0"/>
    <x v="1"/>
    <n v="17"/>
    <s v="0923555433"/>
    <s v="CHT"/>
    <s v="Out"/>
    <m/>
    <m/>
    <s v="Customer Ended"/>
    <s v="JianKai.Ding"/>
    <s v="Resolved"/>
  </r>
  <r>
    <s v="Call"/>
    <s v="voice"/>
    <d v="2026-01-30T00:00:00"/>
    <s v="2026-01-30 18:15:47"/>
    <s v="2026-01-30 18:20:18"/>
    <x v="0"/>
    <x v="0"/>
    <n v="18"/>
    <s v="0971288997"/>
    <s v="SYNNEX"/>
    <s v="Out"/>
    <m/>
    <m/>
    <s v="Agent Ended"/>
    <s v="sherry.lin"/>
    <s v="Resolved"/>
  </r>
  <r>
    <s v="Call"/>
    <s v="voice"/>
    <d v="2026-01-30T00:00:00"/>
    <s v="2026-01-30 18:53:57"/>
    <s v="2026-01-30 18:56:28"/>
    <x v="0"/>
    <x v="0"/>
    <n v="18"/>
    <s v="0978916570"/>
    <s v="SYNNEX"/>
    <s v="Out"/>
    <m/>
    <m/>
    <s v="Customer Ended"/>
    <s v="sherry.lin"/>
    <s v="Resolved"/>
  </r>
  <r>
    <s v="Call"/>
    <s v="voice"/>
    <d v="2026-01-30T00:00:00"/>
    <s v="2026-01-30 20:34:26"/>
    <s v="2026-01-30 20:38:28"/>
    <x v="0"/>
    <x v="0"/>
    <n v="20"/>
    <s v="0908169556"/>
    <s v="SYNNEX"/>
    <s v="Out"/>
    <m/>
    <m/>
    <s v="Agent Ended"/>
    <s v="Howard.Chen"/>
    <s v="Resolved"/>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7">
  <r>
    <d v="2026-02-26T00:00:00"/>
    <s v="2026-02-26 15:18:11"/>
    <s v="2026-02-26 15:20:48"/>
    <s v="Thu"/>
    <x v="0"/>
    <s v="SUR"/>
    <n v="15"/>
    <s v="0986989591"/>
    <s v="SYNNEX"/>
    <s v="Out"/>
    <m/>
    <m/>
    <s v="Customer Ended"/>
    <x v="0"/>
    <s v="CALLBACK"/>
    <n v="156"/>
    <m/>
    <n v="155"/>
    <n v="1"/>
    <n v="74"/>
    <n v="82"/>
    <m/>
    <m/>
    <m/>
    <m/>
  </r>
  <r>
    <d v="2026-02-25T00:00:00"/>
    <s v="2026-02-25 14:46:19"/>
    <s v="2026-02-25 14:53:02"/>
    <s v="Wed"/>
    <x v="1"/>
    <s v="SOLUTO"/>
    <n v="14"/>
    <s v="0960117779"/>
    <s v="SYNNEX"/>
    <s v="In"/>
    <m/>
    <m/>
    <s v="Agent Ended"/>
    <x v="1"/>
    <s v="CALLBACK"/>
    <n v="401"/>
    <m/>
    <n v="400"/>
    <n v="3"/>
    <n v="302"/>
    <n v="99"/>
    <m/>
    <m/>
    <m/>
    <m/>
  </r>
  <r>
    <d v="2026-02-25T00:00:00"/>
    <s v="2026-02-25 12:09:37"/>
    <s v="2026-02-25 12:13:13"/>
    <s v="Wed"/>
    <x v="2"/>
    <s v="SUR"/>
    <n v="12"/>
    <s v="0423262066"/>
    <s v="SYNNEX"/>
    <s v="Out"/>
    <m/>
    <m/>
    <s v="Customer Ended"/>
    <x v="1"/>
    <s v="CALLBACK"/>
    <n v="216"/>
    <m/>
    <n v="215"/>
    <n v="1"/>
    <n v="118"/>
    <n v="98"/>
    <m/>
    <m/>
    <m/>
    <m/>
  </r>
  <r>
    <d v="2026-02-24T00:00:00"/>
    <s v="2026-02-24 15:31:36"/>
    <s v="2026-02-24 15:38:39"/>
    <s v="Tue"/>
    <x v="0"/>
    <s v="SUR"/>
    <n v="15"/>
    <s v="0935872664"/>
    <s v="SYNNEX"/>
    <s v="Out"/>
    <m/>
    <m/>
    <s v="Customer Ended"/>
    <x v="2"/>
    <s v="CALLBACK"/>
    <n v="422"/>
    <m/>
    <n v="422"/>
    <n v="1"/>
    <n v="264"/>
    <n v="158"/>
    <m/>
    <m/>
    <m/>
    <m/>
  </r>
  <r>
    <d v="2026-02-24T00:00:00"/>
    <s v="2026-02-24 15:25:28"/>
    <s v="2026-02-24 15:28:22"/>
    <s v="Tue"/>
    <x v="0"/>
    <s v="SUR"/>
    <n v="15"/>
    <s v="0935872664"/>
    <s v="SYNNEX"/>
    <s v="In"/>
    <m/>
    <m/>
    <s v="Customer Ended"/>
    <x v="2"/>
    <s v="CALLBACK"/>
    <n v="171"/>
    <m/>
    <n v="171"/>
    <n v="3"/>
    <n v="109"/>
    <n v="62"/>
    <m/>
    <m/>
    <m/>
    <m/>
  </r>
  <r>
    <d v="2026-02-24T00:00:00"/>
    <s v="2026-02-24 15:17:43"/>
    <s v="2026-02-24 15:20:38"/>
    <s v="Tue"/>
    <x v="0"/>
    <s v="SUR"/>
    <n v="15"/>
    <s v="0935872664"/>
    <s v="SYNNEX"/>
    <s v="Out"/>
    <m/>
    <m/>
    <s v="Customer Ended"/>
    <x v="3"/>
    <s v="CALLBACK"/>
    <n v="174"/>
    <m/>
    <n v="174"/>
    <n v="1"/>
    <n v="41"/>
    <n v="133"/>
    <m/>
    <m/>
    <m/>
    <m/>
  </r>
  <r>
    <d v="2026-02-24T00:00:00"/>
    <s v="2026-02-24 13:37:10"/>
    <s v="2026-02-24 13:41:18"/>
    <s v="Tue"/>
    <x v="3"/>
    <s v="SUR"/>
    <n v="13"/>
    <s v="0424610058"/>
    <s v="SYNNEX"/>
    <s v="In"/>
    <m/>
    <m/>
    <s v="Customer Ended"/>
    <x v="1"/>
    <s v="CALLBACK"/>
    <n v="245"/>
    <m/>
    <n v="245"/>
    <n v="3"/>
    <n v="207"/>
    <n v="38"/>
    <m/>
    <m/>
    <m/>
    <m/>
  </r>
  <r>
    <d v="2026-02-24T00:00:00"/>
    <s v="2026-02-24 06:20:06"/>
    <s v="2026-02-24 06:32:24"/>
    <s v="Tue"/>
    <x v="4"/>
    <s v="SOLUTO"/>
    <n v="6"/>
    <s v="0963433068"/>
    <s v="DEX"/>
    <s v="In"/>
    <m/>
    <m/>
    <s v="Agent Ended"/>
    <x v="4"/>
    <s v="CALLBACK"/>
    <n v="735"/>
    <m/>
    <n v="735"/>
    <n v="3"/>
    <n v="609"/>
    <n v="126"/>
    <m/>
    <m/>
    <m/>
    <m/>
  </r>
  <r>
    <d v="2026-02-24T00:00:00"/>
    <s v="2026-02-24 05:36:19"/>
    <s v="2026-02-24 06:04:10"/>
    <s v="Tue"/>
    <x v="5"/>
    <s v="SOLUTO"/>
    <n v="5"/>
    <s v="0963433068"/>
    <s v="DEX"/>
    <s v="In"/>
    <m/>
    <m/>
    <s v="Agent Ended"/>
    <x v="4"/>
    <s v="CALLBACK"/>
    <n v="1667"/>
    <n v="105"/>
    <n v="1667"/>
    <n v="4"/>
    <n v="1515"/>
    <n v="152"/>
    <m/>
    <m/>
    <m/>
    <m/>
  </r>
  <r>
    <d v="2026-02-23T00:00:00"/>
    <s v="2026-02-23 19:26:19"/>
    <s v="2026-02-23 19:33:44"/>
    <s v="Mon"/>
    <x v="6"/>
    <s v="SUR"/>
    <n v="19"/>
    <s v="0981572467"/>
    <s v="SYNNEX"/>
    <s v="Out"/>
    <m/>
    <m/>
    <s v="Agent Ended"/>
    <x v="2"/>
    <s v="CALLBACK"/>
    <n v="443"/>
    <m/>
    <n v="443"/>
    <n v="2"/>
    <n v="275"/>
    <n v="168"/>
    <m/>
    <m/>
    <m/>
    <m/>
  </r>
  <r>
    <d v="2026-02-23T00:00:00"/>
    <s v="2026-02-23 18:58:01"/>
    <s v="2026-02-23 19:01:09"/>
    <s v="Mon"/>
    <x v="7"/>
    <s v="SUR"/>
    <n v="18"/>
    <s v="0975237029"/>
    <s v="SYNNEX"/>
    <s v="In"/>
    <m/>
    <m/>
    <s v="Agent Ended"/>
    <x v="5"/>
    <s v="CALLBACK"/>
    <n v="185"/>
    <m/>
    <n v="185"/>
    <n v="3"/>
    <n v="122"/>
    <n v="63"/>
    <m/>
    <m/>
    <m/>
    <m/>
  </r>
  <r>
    <d v="2026-02-22T00:00:00"/>
    <s v="2026-02-22 22:25:52"/>
    <s v="2026-02-22 22:27:50"/>
    <s v="Sun"/>
    <x v="8"/>
    <s v="SOLUTO"/>
    <n v="22"/>
    <s v="0960117779"/>
    <s v="SYNNEX"/>
    <s v="In"/>
    <m/>
    <m/>
    <s v="Agent Ended"/>
    <x v="5"/>
    <s v="CALLBACK"/>
    <n v="113"/>
    <m/>
    <n v="113"/>
    <n v="5"/>
    <n v="74"/>
    <n v="39"/>
    <m/>
    <m/>
    <m/>
    <m/>
  </r>
  <r>
    <d v="2026-02-19T00:00:00"/>
    <s v="2026-02-19 23:04:24"/>
    <s v="2026-02-19 23:16:40"/>
    <s v="Thu"/>
    <x v="9"/>
    <s v="SOLUTO"/>
    <n v="23"/>
    <s v="0932024171"/>
    <s v="DEX"/>
    <s v="In"/>
    <m/>
    <m/>
    <s v="Customer Ended"/>
    <x v="6"/>
    <s v="CALLBACK"/>
    <n v="732"/>
    <m/>
    <n v="732"/>
    <n v="4"/>
    <n v="488"/>
    <n v="244"/>
    <m/>
    <m/>
    <m/>
    <m/>
  </r>
  <r>
    <d v="2026-02-19T00:00:00"/>
    <s v="2026-02-19 12:45:50"/>
    <s v="2026-02-19 14:37:11"/>
    <s v="Thu"/>
    <x v="2"/>
    <s v="SOLUTO"/>
    <n v="12"/>
    <s v="0925266168"/>
    <s v="FET"/>
    <s v="In"/>
    <m/>
    <m/>
    <s v="Agent Ended"/>
    <x v="3"/>
    <s v="CALLBACK"/>
    <n v="6677"/>
    <m/>
    <n v="6677"/>
    <n v="4"/>
    <n v="6599"/>
    <n v="78"/>
    <m/>
    <m/>
    <m/>
    <m/>
  </r>
  <r>
    <d v="2026-02-19T00:00:00"/>
    <s v="2026-02-19 12:38:18"/>
    <s v="2026-02-19 12:41:59"/>
    <s v="Thu"/>
    <x v="2"/>
    <s v="SUR"/>
    <n v="12"/>
    <s v="0917842002"/>
    <s v="SYNNEX"/>
    <s v="Out"/>
    <m/>
    <m/>
    <s v="Agent Ended"/>
    <x v="3"/>
    <s v="CALLBACK"/>
    <n v="219"/>
    <m/>
    <n v="219"/>
    <n v="2"/>
    <n v="126"/>
    <n v="93"/>
    <m/>
    <m/>
    <m/>
    <m/>
  </r>
  <r>
    <d v="2026-02-19T00:00:00"/>
    <s v="2026-02-19 12:08:21"/>
    <s v="2026-02-19 12:12:15"/>
    <s v="Thu"/>
    <x v="2"/>
    <s v="SUR"/>
    <n v="12"/>
    <s v="0909181133"/>
    <s v="SYNNEX"/>
    <s v="Out"/>
    <m/>
    <m/>
    <s v="Customer Ended"/>
    <x v="0"/>
    <s v="CALLBACK"/>
    <n v="234"/>
    <m/>
    <n v="233"/>
    <n v="1"/>
    <n v="116"/>
    <n v="118"/>
    <m/>
    <m/>
    <m/>
    <m/>
  </r>
  <r>
    <d v="2026-02-15T00:00:00"/>
    <s v="2026-02-15 20:07:56"/>
    <s v="2026-02-15 20:18:17"/>
    <s v="Sun"/>
    <x v="10"/>
    <s v="SOLUTO"/>
    <n v="20"/>
    <s v="0910181304"/>
    <s v="DEX"/>
    <s v="In"/>
    <m/>
    <m/>
    <s v="Agent Ended"/>
    <x v="6"/>
    <s v="CALLBACK"/>
    <n v="618"/>
    <m/>
    <n v="618"/>
    <n v="3"/>
    <n v="502"/>
    <n v="116"/>
    <m/>
    <m/>
    <m/>
    <m/>
  </r>
  <r>
    <d v="2026-02-13T00:00:00"/>
    <s v="2026-02-13 15:37:48"/>
    <s v="2026-02-13 15:39:46"/>
    <s v="Fri"/>
    <x v="0"/>
    <s v="SUR"/>
    <n v="15"/>
    <s v="047296688"/>
    <s v="SYNNEX"/>
    <s v="Out"/>
    <m/>
    <m/>
    <s v="Agent Ended"/>
    <x v="1"/>
    <s v="CALLBACK"/>
    <n v="117"/>
    <m/>
    <n v="116"/>
    <n v="1"/>
    <n v="69"/>
    <n v="48"/>
    <m/>
    <m/>
    <m/>
    <m/>
  </r>
  <r>
    <d v="2026-02-13T00:00:00"/>
    <s v="2026-02-13 12:44:50"/>
    <s v="2026-02-13 13:01:39"/>
    <s v="Fri"/>
    <x v="2"/>
    <s v="SOLUTO"/>
    <n v="12"/>
    <s v="065713388"/>
    <s v="SENAO"/>
    <s v="In"/>
    <m/>
    <m/>
    <s v="Customer Ended"/>
    <x v="1"/>
    <s v="CALLBACK"/>
    <n v="1007"/>
    <n v="162"/>
    <n v="1006"/>
    <n v="3"/>
    <n v="740"/>
    <n v="267"/>
    <m/>
    <m/>
    <m/>
    <m/>
  </r>
  <r>
    <d v="2026-02-12T00:00:00"/>
    <s v="2026-02-12 18:20:36"/>
    <s v="2026-02-12 18:25:46"/>
    <s v="Thu"/>
    <x v="7"/>
    <s v="SUR"/>
    <n v="18"/>
    <s v="26020033"/>
    <s v="SYNNEX"/>
    <s v="In"/>
    <m/>
    <m/>
    <s v="Customer Ended"/>
    <x v="5"/>
    <s v="CALLBACK"/>
    <n v="307"/>
    <m/>
    <n v="307"/>
    <n v="3"/>
    <n v="124"/>
    <n v="183"/>
    <m/>
    <m/>
    <m/>
    <m/>
  </r>
  <r>
    <d v="2026-02-10T00:00:00"/>
    <s v="2026-02-10 20:52:08"/>
    <s v="2026-02-10 21:04:55"/>
    <s v="Tue"/>
    <x v="10"/>
    <s v="SOLUTO"/>
    <n v="20"/>
    <s v="0910968075"/>
    <s v="CHT"/>
    <s v="In"/>
    <m/>
    <m/>
    <s v="Customer Ended"/>
    <x v="5"/>
    <s v="CALLBACK"/>
    <n v="763"/>
    <m/>
    <n v="764"/>
    <n v="3"/>
    <n v="687"/>
    <n v="76"/>
    <m/>
    <m/>
    <m/>
    <m/>
  </r>
  <r>
    <d v="2026-02-10T00:00:00"/>
    <s v="2026-02-10 15:04:24"/>
    <s v="2026-02-10 15:07:23"/>
    <s v="Tue"/>
    <x v="0"/>
    <s v="SUR"/>
    <n v="15"/>
    <s v="0426761858"/>
    <s v="SYNNEX"/>
    <s v="Out"/>
    <m/>
    <m/>
    <s v="Customer Ended"/>
    <x v="3"/>
    <s v="CALLBACK"/>
    <n v="177"/>
    <m/>
    <n v="177"/>
    <n v="1"/>
    <n v="64"/>
    <n v="113"/>
    <m/>
    <m/>
    <m/>
    <m/>
  </r>
  <r>
    <d v="2026-02-10T00:00:00"/>
    <s v="2026-02-10 14:39:37"/>
    <s v="2026-02-10 14:50:49"/>
    <s v="Tue"/>
    <x v="1"/>
    <s v="SUR"/>
    <n v="14"/>
    <s v="0958707304"/>
    <s v="SYNNEX"/>
    <s v="In"/>
    <m/>
    <m/>
    <s v="Customer Ended"/>
    <x v="7"/>
    <s v="CALLBACK"/>
    <n v="667"/>
    <n v="91"/>
    <n v="668"/>
    <n v="3"/>
    <n v="341"/>
    <n v="326"/>
    <m/>
    <m/>
    <m/>
    <m/>
  </r>
  <r>
    <d v="2026-02-09T00:00:00"/>
    <s v="2026-02-09 15:33:17"/>
    <s v="2026-02-09 15:36:56"/>
    <s v="Mon"/>
    <x v="0"/>
    <s v="SUR"/>
    <n v="15"/>
    <s v="0425229568"/>
    <s v="SYNNEX"/>
    <s v="In"/>
    <m/>
    <m/>
    <s v="Agent Ended"/>
    <x v="1"/>
    <s v="CALLBACK"/>
    <n v="216"/>
    <m/>
    <n v="216"/>
    <n v="3"/>
    <n v="118"/>
    <n v="98"/>
    <m/>
    <m/>
    <m/>
    <m/>
  </r>
  <r>
    <d v="2026-02-09T00:00:00"/>
    <s v="2026-02-09 15:00:12"/>
    <s v="2026-02-09 15:52:04"/>
    <s v="Mon"/>
    <x v="0"/>
    <s v="SOLUTO"/>
    <n v="15"/>
    <s v="0919010862"/>
    <s v="FET"/>
    <s v="Out"/>
    <m/>
    <m/>
    <s v="Customer Ended"/>
    <x v="3"/>
    <s v="CALLBACK"/>
    <n v="3110"/>
    <m/>
    <n v="3111"/>
    <n v="1"/>
    <n v="2891"/>
    <n v="219"/>
    <m/>
    <m/>
    <m/>
    <m/>
  </r>
  <r>
    <d v="2026-02-09T00:00:00"/>
    <s v="2026-02-09 12:56:50"/>
    <s v="2026-02-09 13:03:33"/>
    <s v="Mon"/>
    <x v="2"/>
    <s v="SUR"/>
    <n v="12"/>
    <s v="039531135"/>
    <s v="SYNNEX"/>
    <s v="In"/>
    <m/>
    <m/>
    <s v="Customer Ended"/>
    <x v="1"/>
    <s v="CALLBACK"/>
    <n v="401"/>
    <m/>
    <n v="400"/>
    <n v="3"/>
    <n v="294"/>
    <n v="107"/>
    <m/>
    <m/>
    <m/>
    <m/>
  </r>
  <r>
    <d v="2026-02-09T00:00:00"/>
    <s v="2026-02-09 12:55:10"/>
    <s v="2026-02-09 13:04:21"/>
    <s v="Mon"/>
    <x v="2"/>
    <s v="SOLUTO"/>
    <n v="12"/>
    <s v="0919010862"/>
    <s v="FET"/>
    <s v="Out"/>
    <m/>
    <m/>
    <s v="Customer Ended"/>
    <x v="3"/>
    <s v="CALLBACK"/>
    <n v="550"/>
    <m/>
    <n v="550"/>
    <n v="1"/>
    <n v="316"/>
    <n v="234"/>
    <m/>
    <m/>
    <m/>
    <m/>
  </r>
  <r>
    <d v="2026-02-09T00:00:00"/>
    <s v="2026-02-09 12:48:23"/>
    <s v="2026-02-09 12:54:59"/>
    <s v="Mon"/>
    <x v="2"/>
    <s v="SOLUTO"/>
    <n v="12"/>
    <s v="0919010862"/>
    <s v="FET"/>
    <s v="In"/>
    <m/>
    <m/>
    <s v="Customer Ended"/>
    <x v="3"/>
    <s v="CALLBACK"/>
    <n v="393"/>
    <m/>
    <n v="392"/>
    <n v="4"/>
    <n v="325"/>
    <n v="68"/>
    <m/>
    <m/>
    <m/>
    <m/>
  </r>
  <r>
    <d v="2026-02-09T00:00:00"/>
    <s v="2026-02-09 12:26:53"/>
    <s v="2026-02-09 12:29:52"/>
    <s v="Mon"/>
    <x v="2"/>
    <s v="SUR"/>
    <n v="12"/>
    <s v="034815597"/>
    <s v="SYNNEX"/>
    <s v="Out"/>
    <m/>
    <m/>
    <s v="Customer Ended"/>
    <x v="3"/>
    <s v="CALLBACK"/>
    <n v="177"/>
    <m/>
    <n v="178"/>
    <n v="1"/>
    <n v="80"/>
    <n v="97"/>
    <m/>
    <m/>
    <m/>
    <m/>
  </r>
  <r>
    <d v="2026-02-09T00:00:00"/>
    <s v="2026-02-09 12:09:09"/>
    <s v="2026-02-09 12:17:05"/>
    <s v="Mon"/>
    <x v="2"/>
    <s v="SUR"/>
    <n v="12"/>
    <s v="0909445674"/>
    <s v="SYNNEX"/>
    <s v="In"/>
    <m/>
    <m/>
    <s v="Customer Ended"/>
    <x v="1"/>
    <s v="CALLBACK"/>
    <n v="473"/>
    <n v="57"/>
    <n v="472"/>
    <n v="3"/>
    <n v="357"/>
    <n v="116"/>
    <m/>
    <m/>
    <m/>
    <m/>
  </r>
  <r>
    <d v="2026-02-06T00:00:00"/>
    <s v="2026-02-06 23:55:52"/>
    <s v="2026-02-07 00:10:23"/>
    <s v="Sat"/>
    <x v="9"/>
    <s v="SOLUTO"/>
    <n v="23"/>
    <s v="0937627771"/>
    <s v="SYNNEX"/>
    <s v="In"/>
    <m/>
    <m/>
    <s v="Agent Ended"/>
    <x v="2"/>
    <s v="CALLBACK"/>
    <n v="866"/>
    <m/>
    <n v="867"/>
    <n v="3"/>
    <n v="792"/>
    <n v="74"/>
    <m/>
    <m/>
    <m/>
    <m/>
  </r>
  <r>
    <d v="2026-02-06T00:00:00"/>
    <s v="2026-02-06 15:38:16"/>
    <s v="2026-02-06 15:49:36"/>
    <s v="Fri"/>
    <x v="0"/>
    <s v="SOLUTO"/>
    <n v="15"/>
    <s v="0937627771"/>
    <s v="SYNNEX"/>
    <s v="In"/>
    <m/>
    <m/>
    <s v="Agent Ended"/>
    <x v="6"/>
    <s v="CALLBACK"/>
    <n v="677"/>
    <m/>
    <n v="677"/>
    <n v="3"/>
    <n v="585"/>
    <n v="92"/>
    <m/>
    <m/>
    <m/>
    <m/>
  </r>
  <r>
    <d v="2026-02-05T00:00:00"/>
    <s v="2026-02-05 15:58:34"/>
    <s v="2026-02-05 16:10:24"/>
    <s v="Thu"/>
    <x v="0"/>
    <s v="SUR"/>
    <n v="15"/>
    <s v="0909011658"/>
    <s v="SYNNEX"/>
    <s v="In"/>
    <m/>
    <m/>
    <s v="Agent Ended"/>
    <x v="3"/>
    <s v="CALLBACK"/>
    <n v="708"/>
    <m/>
    <n v="707"/>
    <n v="3"/>
    <n v="439"/>
    <n v="269"/>
    <m/>
    <m/>
    <m/>
    <m/>
  </r>
  <r>
    <d v="2026-02-05T00:00:00"/>
    <s v="2026-02-05 15:23:09"/>
    <s v="2026-02-05 15:29:57"/>
    <s v="Thu"/>
    <x v="0"/>
    <s v="SUR"/>
    <n v="15"/>
    <s v="0910000007"/>
    <s v="SYNNEX"/>
    <s v="In"/>
    <m/>
    <m/>
    <s v="Customer Ended"/>
    <x v="7"/>
    <s v="CALLBACK"/>
    <n v="405"/>
    <m/>
    <n v="405"/>
    <n v="3"/>
    <n v="232"/>
    <n v="173"/>
    <m/>
    <m/>
    <m/>
    <m/>
  </r>
  <r>
    <d v="2026-02-02T00:00:00"/>
    <s v="2026-02-02 09:39:10"/>
    <s v="2026-02-02 09:49:54"/>
    <s v="Mon"/>
    <x v="11"/>
    <s v="SOLUTO"/>
    <n v="9"/>
    <s v="0925266168"/>
    <s v="FET"/>
    <s v="In"/>
    <m/>
    <m/>
    <s v="Agent Ended"/>
    <x v="0"/>
    <s v="CALLBACK"/>
    <n v="632"/>
    <m/>
    <n v="632"/>
    <n v="12"/>
    <n v="492"/>
    <n v="140"/>
    <m/>
    <m/>
    <m/>
    <m/>
  </r>
  <r>
    <d v="2026-02-26T00:00:00"/>
    <s v="2026-02-26 13:02:24"/>
    <s v="2026-02-26 13:06:53"/>
    <s v="Thu"/>
    <x v="3"/>
    <s v="SOLUTO"/>
    <n v="13"/>
    <s v="0988514718"/>
    <s v="CHT"/>
    <s v="Out"/>
    <m/>
    <m/>
    <s v="Agent Ended"/>
    <x v="8"/>
    <s v="CARECALL"/>
    <n v="268"/>
    <m/>
    <n v="268"/>
    <n v="1"/>
    <n v="150"/>
    <n v="118"/>
    <m/>
    <m/>
    <m/>
    <m/>
  </r>
  <r>
    <d v="2026-02-26T00:00:00"/>
    <s v="2026-02-26 10:07:02"/>
    <s v="2026-02-26 10:09:15"/>
    <s v="Thu"/>
    <x v="12"/>
    <s v="SOLUTO"/>
    <n v="10"/>
    <s v="0988514718"/>
    <s v="CHT"/>
    <s v="Out"/>
    <m/>
    <m/>
    <s v="Agent Ended"/>
    <x v="8"/>
    <s v="CARECALL"/>
    <n v="131"/>
    <m/>
    <n v="131"/>
    <n v="1"/>
    <n v="75"/>
    <n v="56"/>
    <m/>
    <m/>
    <m/>
    <m/>
  </r>
  <r>
    <d v="2026-02-28T00:00:00"/>
    <s v="2026-02-28 15:47:01"/>
    <s v="2026-02-28 16:17:12"/>
    <s v="Sat"/>
    <x v="0"/>
    <s v="SOLUTO"/>
    <n v="15"/>
    <s v="0910968075"/>
    <s v="CHT"/>
    <s v="In"/>
    <m/>
    <m/>
    <s v="Agent Ended"/>
    <x v="1"/>
    <s v="Resolved"/>
    <n v="1808"/>
    <n v="28"/>
    <n v="1808"/>
    <n v="3"/>
    <n v="1678"/>
    <n v="130"/>
    <s v="5"/>
    <s v="5"/>
    <s v="Yes"/>
    <m/>
  </r>
  <r>
    <d v="2026-02-28T00:00:00"/>
    <s v="2026-02-28 11:25:42"/>
    <s v="2026-02-28 11:38:06"/>
    <s v="Sat"/>
    <x v="13"/>
    <s v="SOLUTO"/>
    <n v="11"/>
    <s v="0918756568"/>
    <s v="SYNNEX"/>
    <s v="In"/>
    <m/>
    <m/>
    <s v="Customer Ended"/>
    <x v="1"/>
    <s v="Resolved"/>
    <n v="741"/>
    <m/>
    <n v="741"/>
    <n v="3"/>
    <n v="610"/>
    <n v="131"/>
    <s v="5"/>
    <s v="5"/>
    <s v="Yes"/>
    <m/>
  </r>
  <r>
    <d v="2026-02-27T00:00:00"/>
    <s v="2026-02-27 20:08:35"/>
    <s v="2026-02-27 20:13:03"/>
    <s v="Fri"/>
    <x v="10"/>
    <s v="SUR"/>
    <n v="20"/>
    <s v="073755335"/>
    <s v="SYNNEX"/>
    <s v="Out"/>
    <m/>
    <m/>
    <s v="Agent Ended"/>
    <x v="5"/>
    <s v="Resolved"/>
    <n v="267"/>
    <m/>
    <n v="266"/>
    <n v="1"/>
    <n v="137"/>
    <n v="130"/>
    <m/>
    <m/>
    <m/>
    <m/>
  </r>
  <r>
    <d v="2026-02-27T00:00:00"/>
    <s v="2026-02-27 19:31:12"/>
    <s v="2026-02-27 19:34:26"/>
    <s v="Fri"/>
    <x v="6"/>
    <s v="SUR"/>
    <n v="19"/>
    <s v="0424966588"/>
    <s v="SYNNEX"/>
    <s v="Out"/>
    <m/>
    <m/>
    <s v="Customer Ended"/>
    <x v="3"/>
    <s v="Resolved"/>
    <n v="191"/>
    <m/>
    <n v="191"/>
    <n v="2"/>
    <n v="80"/>
    <n v="111"/>
    <m/>
    <m/>
    <m/>
    <m/>
  </r>
  <r>
    <d v="2026-02-27T00:00:00"/>
    <s v="2026-02-27 17:59:38"/>
    <s v="2026-02-27 18:01:39"/>
    <s v="Fri"/>
    <x v="14"/>
    <s v="SUR"/>
    <n v="17"/>
    <s v="0287729016"/>
    <s v="SYNNEX"/>
    <s v="Out"/>
    <m/>
    <m/>
    <s v="Agent Ended"/>
    <x v="6"/>
    <s v="Resolved"/>
    <n v="119"/>
    <m/>
    <n v="120"/>
    <n v="1"/>
    <n v="60"/>
    <n v="59"/>
    <m/>
    <m/>
    <m/>
    <m/>
  </r>
  <r>
    <d v="2026-02-27T00:00:00"/>
    <s v="2026-02-27 17:57:02"/>
    <s v="2026-02-27 18:00:04"/>
    <s v="Fri"/>
    <x v="14"/>
    <s v="SUR"/>
    <n v="17"/>
    <s v="0424966588"/>
    <s v="SYNNEX"/>
    <s v="Out"/>
    <m/>
    <m/>
    <s v="Agent Ended"/>
    <x v="1"/>
    <s v="Resolved"/>
    <n v="181"/>
    <m/>
    <n v="181"/>
    <n v="1"/>
    <n v="126"/>
    <n v="55"/>
    <m/>
    <m/>
    <m/>
    <m/>
  </r>
  <r>
    <d v="2026-02-27T00:00:00"/>
    <s v="2026-02-27 17:14:48"/>
    <s v="2026-02-27 17:17:04"/>
    <s v="Fri"/>
    <x v="14"/>
    <s v="SUR"/>
    <n v="17"/>
    <s v="0973871315"/>
    <s v="SYNNEX"/>
    <s v="Out"/>
    <m/>
    <m/>
    <s v="Agent Ended"/>
    <x v="1"/>
    <s v="Resolved"/>
    <n v="134"/>
    <m/>
    <n v="134"/>
    <n v="1"/>
    <n v="64"/>
    <n v="70"/>
    <m/>
    <m/>
    <m/>
    <m/>
  </r>
  <r>
    <d v="2026-02-27T00:00:00"/>
    <s v="2026-02-27 16:45:10"/>
    <s v="2026-02-27 16:48:47"/>
    <s v="Fri"/>
    <x v="15"/>
    <s v="SUR"/>
    <n v="16"/>
    <s v="0287729016"/>
    <s v="SYNNEX"/>
    <s v="Out"/>
    <m/>
    <m/>
    <s v="Agent Ended"/>
    <x v="6"/>
    <s v="Resolved"/>
    <n v="216"/>
    <m/>
    <n v="216"/>
    <n v="1"/>
    <n v="157"/>
    <n v="59"/>
    <m/>
    <m/>
    <m/>
    <m/>
  </r>
  <r>
    <d v="2026-02-27T00:00:00"/>
    <s v="2026-02-27 16:39:34"/>
    <s v="2026-02-27 16:41:33"/>
    <s v="Fri"/>
    <x v="15"/>
    <s v="SUR"/>
    <n v="16"/>
    <s v="0287729016"/>
    <s v="SYNNEX"/>
    <s v="Out"/>
    <m/>
    <m/>
    <s v="Agent Ended"/>
    <x v="5"/>
    <s v="Resolved"/>
    <n v="117"/>
    <m/>
    <n v="117"/>
    <n v="1"/>
    <n v="37"/>
    <n v="80"/>
    <m/>
    <m/>
    <m/>
    <m/>
  </r>
  <r>
    <d v="2026-02-27T00:00:00"/>
    <s v="2026-02-27 16:32:37"/>
    <s v="2026-02-27 17:02:17"/>
    <s v="Fri"/>
    <x v="15"/>
    <s v="SOLUTO"/>
    <n v="16"/>
    <s v="0960117779"/>
    <s v="SYNNEX"/>
    <s v="In"/>
    <m/>
    <m/>
    <s v="Agent Ended"/>
    <x v="1"/>
    <s v="Resolved"/>
    <n v="1778"/>
    <m/>
    <n v="1778"/>
    <n v="2"/>
    <n v="1687"/>
    <n v="91"/>
    <m/>
    <m/>
    <m/>
    <m/>
  </r>
  <r>
    <d v="2026-02-27T00:00:00"/>
    <s v="2026-02-27 16:32:09"/>
    <s v="2026-02-27 16:33:33"/>
    <s v="Fri"/>
    <x v="15"/>
    <s v="SUR"/>
    <n v="16"/>
    <s v="0287729016"/>
    <s v="SYNNEX"/>
    <s v="Out"/>
    <m/>
    <m/>
    <s v="Agent Ended"/>
    <x v="6"/>
    <s v="Resolved"/>
    <n v="83"/>
    <m/>
    <n v="83"/>
    <n v="1"/>
    <n v="66"/>
    <n v="17"/>
    <m/>
    <m/>
    <m/>
    <m/>
  </r>
  <r>
    <d v="2026-02-27T00:00:00"/>
    <s v="2026-02-27 15:25:41"/>
    <s v="2026-02-27 15:27:15"/>
    <s v="Fri"/>
    <x v="0"/>
    <s v="SUR"/>
    <n v="15"/>
    <s v="0977212217"/>
    <s v="SYNNEX"/>
    <s v="Out"/>
    <m/>
    <m/>
    <s v="Agent Ended"/>
    <x v="8"/>
    <s v="Resolved"/>
    <n v="92"/>
    <m/>
    <n v="92"/>
    <n v="1"/>
    <n v="68"/>
    <n v="24"/>
    <m/>
    <m/>
    <m/>
    <m/>
  </r>
  <r>
    <d v="2026-02-27T00:00:00"/>
    <s v="2026-02-27 15:03:50"/>
    <s v="2026-02-27 15:06:41"/>
    <s v="Fri"/>
    <x v="0"/>
    <s v="SUR"/>
    <n v="15"/>
    <s v="062902237"/>
    <s v="SYNNEX"/>
    <s v="Out"/>
    <m/>
    <m/>
    <s v="Agent Ended"/>
    <x v="1"/>
    <s v="Resolved"/>
    <n v="169"/>
    <m/>
    <n v="170"/>
    <n v="1"/>
    <n v="93"/>
    <n v="76"/>
    <m/>
    <m/>
    <m/>
    <m/>
  </r>
  <r>
    <d v="2026-02-27T00:00:00"/>
    <s v="2026-02-27 14:02:36"/>
    <s v="2026-02-27 14:05:28"/>
    <s v="Fri"/>
    <x v="1"/>
    <s v="SUR"/>
    <n v="14"/>
    <s v="0926532999"/>
    <s v="SYNNEX"/>
    <s v="Out"/>
    <m/>
    <m/>
    <s v="Agent Ended"/>
    <x v="3"/>
    <s v="Resolved"/>
    <n v="171"/>
    <m/>
    <n v="171"/>
    <n v="1"/>
    <n v="87"/>
    <n v="84"/>
    <m/>
    <m/>
    <m/>
    <m/>
  </r>
  <r>
    <d v="2026-02-27T00:00:00"/>
    <s v="2026-02-27 12:40:10"/>
    <s v="2026-02-27 12:42:49"/>
    <s v="Fri"/>
    <x v="2"/>
    <s v="SUR"/>
    <n v="12"/>
    <s v="0287729016"/>
    <s v="SYNNEX"/>
    <s v="Out"/>
    <m/>
    <m/>
    <s v="Agent Ended"/>
    <x v="3"/>
    <s v="Resolved"/>
    <n v="155"/>
    <m/>
    <n v="155"/>
    <n v="4"/>
    <n v="68"/>
    <n v="87"/>
    <m/>
    <m/>
    <m/>
    <m/>
  </r>
  <r>
    <d v="2026-02-27T00:00:00"/>
    <s v="2026-02-27 12:29:34"/>
    <s v="2026-02-27 12:32:25"/>
    <s v="Fri"/>
    <x v="2"/>
    <s v="SUR"/>
    <n v="12"/>
    <s v="87729016"/>
    <s v="SYNNEX"/>
    <s v="In"/>
    <m/>
    <m/>
    <s v="Agent Ended"/>
    <x v="3"/>
    <s v="Resolved"/>
    <n v="167"/>
    <m/>
    <n v="167"/>
    <n v="4"/>
    <n v="50"/>
    <n v="117"/>
    <m/>
    <m/>
    <m/>
    <m/>
  </r>
  <r>
    <d v="2026-02-27T00:00:00"/>
    <s v="2026-02-27 12:08:56"/>
    <s v="2026-02-27 12:13:45"/>
    <s v="Fri"/>
    <x v="2"/>
    <s v="SUR"/>
    <n v="12"/>
    <s v="0983921908"/>
    <s v="SYNNEX"/>
    <s v="In"/>
    <m/>
    <m/>
    <s v="Agent Ended"/>
    <x v="1"/>
    <s v="Resolved"/>
    <n v="285"/>
    <n v="52"/>
    <n v="285"/>
    <n v="4"/>
    <n v="200"/>
    <n v="85"/>
    <m/>
    <m/>
    <m/>
    <m/>
  </r>
  <r>
    <d v="2026-02-27T00:00:00"/>
    <s v="2026-02-27 12:08:40"/>
    <s v="2026-02-27 12:11:52"/>
    <s v="Fri"/>
    <x v="2"/>
    <s v="SUR"/>
    <n v="12"/>
    <s v="0287729016"/>
    <s v="SYNNEX"/>
    <s v="Out"/>
    <m/>
    <m/>
    <s v="Agent Ended"/>
    <x v="3"/>
    <s v="Resolved"/>
    <n v="190"/>
    <m/>
    <n v="190"/>
    <n v="2"/>
    <n v="133"/>
    <n v="57"/>
    <m/>
    <m/>
    <m/>
    <m/>
  </r>
  <r>
    <d v="2026-02-26T00:00:00"/>
    <s v="2026-02-26 23:55:39"/>
    <s v="2026-02-27 00:24:19"/>
    <s v="Fri"/>
    <x v="9"/>
    <s v="SOLUTO"/>
    <n v="23"/>
    <s v="0925266168"/>
    <s v="FET"/>
    <s v="In"/>
    <m/>
    <m/>
    <s v="Agent Ended"/>
    <x v="5"/>
    <s v="Resolved"/>
    <n v="1716"/>
    <m/>
    <n v="1717"/>
    <n v="4"/>
    <n v="1573"/>
    <n v="143"/>
    <s v="5"/>
    <s v="5"/>
    <s v="Yes"/>
    <m/>
  </r>
  <r>
    <d v="2026-02-26T00:00:00"/>
    <s v="2026-02-26 20:37:35"/>
    <s v="2026-02-26 20:41:05"/>
    <s v="Thu"/>
    <x v="10"/>
    <s v="SOLUTO"/>
    <n v="20"/>
    <s v="0962077200"/>
    <s v="FET"/>
    <s v="In"/>
    <m/>
    <m/>
    <s v="Agent Ended"/>
    <x v="3"/>
    <s v="Resolved"/>
    <n v="207"/>
    <m/>
    <n v="207"/>
    <n v="4"/>
    <n v="90"/>
    <n v="117"/>
    <m/>
    <m/>
    <m/>
    <m/>
  </r>
  <r>
    <d v="2026-02-26T00:00:00"/>
    <s v="2026-02-26 20:35:23"/>
    <s v="2026-02-26 20:37:43"/>
    <s v="Thu"/>
    <x v="10"/>
    <s v="SOLUTO"/>
    <n v="20"/>
    <s v="0903173920"/>
    <s v="FET"/>
    <s v="In"/>
    <m/>
    <m/>
    <s v="Agent Ended"/>
    <x v="5"/>
    <s v="Resolved"/>
    <n v="136"/>
    <m/>
    <n v="136"/>
    <n v="3"/>
    <n v="84"/>
    <n v="52"/>
    <m/>
    <m/>
    <m/>
    <m/>
  </r>
  <r>
    <d v="2026-02-26T00:00:00"/>
    <s v="2026-02-26 19:30:13"/>
    <s v="2026-02-26 19:33:09"/>
    <s v="Thu"/>
    <x v="6"/>
    <s v="SUR"/>
    <n v="19"/>
    <s v="0926532999"/>
    <s v="SYNNEX"/>
    <s v="Out"/>
    <m/>
    <m/>
    <s v="Customer Ended"/>
    <x v="5"/>
    <s v="Resolved"/>
    <n v="176"/>
    <m/>
    <n v="175"/>
    <n v="1"/>
    <n v="62"/>
    <n v="114"/>
    <m/>
    <m/>
    <m/>
    <m/>
  </r>
  <r>
    <d v="2026-02-26T00:00:00"/>
    <s v="2026-02-26 18:45:43"/>
    <s v="2026-02-26 18:49:15"/>
    <s v="Thu"/>
    <x v="7"/>
    <s v="SUR"/>
    <n v="18"/>
    <s v="0916510977"/>
    <s v="SYNNEX"/>
    <s v="In"/>
    <m/>
    <m/>
    <s v="Customer Ended"/>
    <x v="7"/>
    <s v="Resolved"/>
    <n v="208"/>
    <m/>
    <n v="208"/>
    <n v="4"/>
    <n v="148"/>
    <n v="60"/>
    <m/>
    <m/>
    <m/>
    <m/>
  </r>
  <r>
    <d v="2026-02-26T00:00:00"/>
    <s v="2026-02-26 18:15:31"/>
    <s v="2026-02-26 18:20:37"/>
    <s v="Thu"/>
    <x v="7"/>
    <s v="SUR"/>
    <n v="18"/>
    <s v="047296688"/>
    <s v="SYNNEX"/>
    <s v="Out"/>
    <m/>
    <m/>
    <s v="Customer Ended"/>
    <x v="0"/>
    <s v="Resolved"/>
    <n v="305"/>
    <m/>
    <n v="305"/>
    <n v="1"/>
    <n v="168"/>
    <n v="137"/>
    <m/>
    <m/>
    <m/>
    <m/>
  </r>
  <r>
    <d v="2026-02-26T00:00:00"/>
    <s v="2026-02-26 18:11:20"/>
    <s v="2026-02-26 18:25:51"/>
    <s v="Thu"/>
    <x v="7"/>
    <s v="SUR"/>
    <n v="18"/>
    <s v="0989926950"/>
    <s v="SYNNEX"/>
    <s v="Out"/>
    <m/>
    <m/>
    <s v="Agent Ended"/>
    <x v="3"/>
    <s v="Resolved"/>
    <n v="869"/>
    <m/>
    <n v="870"/>
    <n v="1"/>
    <n v="526"/>
    <n v="343"/>
    <m/>
    <m/>
    <m/>
    <m/>
  </r>
  <r>
    <d v="2026-02-26T00:00:00"/>
    <s v="2026-02-26 18:02:19"/>
    <s v="2026-02-26 18:07:42"/>
    <s v="Thu"/>
    <x v="7"/>
    <s v="SUR"/>
    <n v="18"/>
    <s v="052251888"/>
    <s v="SYNNEX"/>
    <s v="Out"/>
    <m/>
    <m/>
    <s v="Agent Ended"/>
    <x v="3"/>
    <s v="Resolved"/>
    <n v="321"/>
    <m/>
    <n v="321"/>
    <n v="1"/>
    <n v="194"/>
    <n v="127"/>
    <m/>
    <m/>
    <m/>
    <m/>
  </r>
  <r>
    <d v="2026-02-26T00:00:00"/>
    <s v="2026-02-26 17:28:25"/>
    <s v="2026-02-26 17:33:52"/>
    <s v="Thu"/>
    <x v="14"/>
    <s v="SUR"/>
    <n v="17"/>
    <s v="0983921908"/>
    <s v="SYNNEX"/>
    <s v="In"/>
    <m/>
    <m/>
    <s v="Customer Ended"/>
    <x v="7"/>
    <s v="Resolved"/>
    <n v="324"/>
    <n v="58"/>
    <n v="324"/>
    <n v="3"/>
    <n v="272"/>
    <n v="52"/>
    <m/>
    <m/>
    <m/>
    <m/>
  </r>
  <r>
    <d v="2026-02-26T00:00:00"/>
    <s v="2026-02-26 17:15:31"/>
    <s v="2026-02-26 17:21:16"/>
    <s v="Thu"/>
    <x v="14"/>
    <s v="SUR"/>
    <n v="17"/>
    <s v="0935872664"/>
    <s v="SYNNEX"/>
    <s v="Out"/>
    <m/>
    <m/>
    <s v="Agent Ended"/>
    <x v="0"/>
    <s v="Resolved"/>
    <n v="344"/>
    <m/>
    <n v="344"/>
    <n v="1"/>
    <n v="198"/>
    <n v="146"/>
    <m/>
    <m/>
    <m/>
    <m/>
  </r>
  <r>
    <d v="2026-02-26T00:00:00"/>
    <s v="2026-02-26 16:33:27"/>
    <s v="2026-02-26 16:56:17"/>
    <s v="Thu"/>
    <x v="15"/>
    <s v="SOLUTO"/>
    <n v="16"/>
    <s v="0960117779"/>
    <s v="SYNNEX"/>
    <s v="In"/>
    <m/>
    <m/>
    <s v="Agent Ended"/>
    <x v="5"/>
    <s v="Resolved"/>
    <n v="1367"/>
    <m/>
    <n v="1367"/>
    <n v="3"/>
    <n v="1215"/>
    <n v="152"/>
    <m/>
    <m/>
    <m/>
    <m/>
  </r>
  <r>
    <d v="2026-02-26T00:00:00"/>
    <s v="2026-02-26 16:18:21"/>
    <s v="2026-02-26 16:23:54"/>
    <s v="Thu"/>
    <x v="15"/>
    <s v="SUR"/>
    <n v="16"/>
    <s v="0986989591"/>
    <s v="SYNNEX"/>
    <s v="Out"/>
    <m/>
    <m/>
    <s v="Customer Ended"/>
    <x v="0"/>
    <s v="Resolved"/>
    <n v="331"/>
    <m/>
    <n v="332"/>
    <n v="1"/>
    <n v="195"/>
    <n v="136"/>
    <m/>
    <m/>
    <m/>
    <m/>
  </r>
  <r>
    <d v="2026-02-26T00:00:00"/>
    <s v="2026-02-26 16:11:48"/>
    <s v="2026-02-26 16:15:01"/>
    <s v="Thu"/>
    <x v="15"/>
    <s v="SUR"/>
    <n v="16"/>
    <s v="0287729016"/>
    <s v="SYNNEX"/>
    <s v="Out"/>
    <m/>
    <m/>
    <s v="Agent Ended"/>
    <x v="3"/>
    <s v="Resolved"/>
    <n v="191"/>
    <m/>
    <n v="192"/>
    <n v="1"/>
    <n v="96"/>
    <n v="95"/>
    <m/>
    <m/>
    <m/>
    <m/>
  </r>
  <r>
    <d v="2026-02-26T00:00:00"/>
    <s v="2026-02-26 15:57:40"/>
    <s v="2026-02-26 16:03:24"/>
    <s v="Thu"/>
    <x v="0"/>
    <s v="SUR"/>
    <n v="15"/>
    <s v="0287729016"/>
    <s v="SYNNEX"/>
    <s v="Out"/>
    <m/>
    <m/>
    <s v="Agent Ended"/>
    <x v="5"/>
    <s v="Resolved"/>
    <n v="343"/>
    <m/>
    <n v="343"/>
    <n v="1"/>
    <n v="182"/>
    <n v="161"/>
    <m/>
    <m/>
    <m/>
    <m/>
  </r>
  <r>
    <d v="2026-02-26T00:00:00"/>
    <s v="2026-02-26 15:45:15"/>
    <s v="2026-02-26 15:50:54"/>
    <s v="Thu"/>
    <x v="0"/>
    <s v="SUR"/>
    <n v="15"/>
    <s v="0287729016"/>
    <s v="SYNNEX"/>
    <s v="Out"/>
    <m/>
    <m/>
    <s v="Agent Ended"/>
    <x v="3"/>
    <s v="Resolved"/>
    <n v="338"/>
    <m/>
    <n v="338"/>
    <n v="1"/>
    <n v="212"/>
    <n v="126"/>
    <m/>
    <m/>
    <m/>
    <m/>
  </r>
  <r>
    <d v="2026-02-26T00:00:00"/>
    <s v="2026-02-26 15:42:13"/>
    <s v="2026-02-26 15:46:21"/>
    <s v="Thu"/>
    <x v="0"/>
    <s v="SUR"/>
    <n v="15"/>
    <s v="0287729016"/>
    <s v="SYNNEX"/>
    <s v="Out"/>
    <m/>
    <m/>
    <s v="Agent Ended"/>
    <x v="5"/>
    <s v="Resolved"/>
    <n v="246"/>
    <m/>
    <n v="247"/>
    <n v="1"/>
    <n v="177"/>
    <n v="69"/>
    <m/>
    <m/>
    <m/>
    <m/>
  </r>
  <r>
    <d v="2026-02-26T00:00:00"/>
    <s v="2026-02-26 15:07:55"/>
    <s v="2026-02-26 15:10:21"/>
    <s v="Thu"/>
    <x v="0"/>
    <s v="SUR"/>
    <n v="15"/>
    <s v="0926211755"/>
    <s v="SYNNEX"/>
    <s v="Out"/>
    <m/>
    <m/>
    <s v="Agent Ended"/>
    <x v="8"/>
    <s v="Resolved"/>
    <n v="146"/>
    <m/>
    <n v="145"/>
    <n v="1"/>
    <n v="127"/>
    <n v="19"/>
    <m/>
    <m/>
    <m/>
    <m/>
  </r>
  <r>
    <d v="2026-02-26T00:00:00"/>
    <s v="2026-02-26 15:06:07"/>
    <s v="2026-02-26 15:07:36"/>
    <s v="Thu"/>
    <x v="0"/>
    <s v="SUR"/>
    <n v="15"/>
    <s v="0975792455"/>
    <s v="SYNNEX"/>
    <s v="Out"/>
    <m/>
    <m/>
    <s v="Agent Ended"/>
    <x v="8"/>
    <s v="Resolved"/>
    <n v="87"/>
    <m/>
    <n v="87"/>
    <n v="1"/>
    <n v="72"/>
    <n v="15"/>
    <m/>
    <m/>
    <m/>
    <m/>
  </r>
  <r>
    <d v="2026-02-26T00:00:00"/>
    <s v="2026-02-26 15:04:24"/>
    <s v="2026-02-26 15:10:29"/>
    <s v="Thu"/>
    <x v="0"/>
    <s v="SUR"/>
    <n v="15"/>
    <s v="047296688"/>
    <s v="SYNNEX"/>
    <s v="Out"/>
    <m/>
    <m/>
    <s v="Customer Ended"/>
    <x v="0"/>
    <s v="Resolved"/>
    <n v="364"/>
    <m/>
    <n v="364"/>
    <n v="1"/>
    <n v="227"/>
    <n v="137"/>
    <m/>
    <m/>
    <m/>
    <m/>
  </r>
  <r>
    <d v="2026-02-26T00:00:00"/>
    <s v="2026-02-26 15:03:24"/>
    <s v="2026-02-26 15:05:45"/>
    <s v="Thu"/>
    <x v="0"/>
    <s v="SUR"/>
    <n v="15"/>
    <s v="0960994790"/>
    <s v="SYNNEX"/>
    <s v="Out"/>
    <m/>
    <m/>
    <s v="Agent Ended"/>
    <x v="8"/>
    <s v="Resolved"/>
    <n v="139"/>
    <m/>
    <n v="139"/>
    <n v="1"/>
    <n v="113"/>
    <n v="26"/>
    <m/>
    <m/>
    <m/>
    <m/>
  </r>
  <r>
    <d v="2026-02-26T00:00:00"/>
    <s v="2026-02-26 14:13:54"/>
    <s v="2026-02-26 14:22:11"/>
    <s v="Thu"/>
    <x v="1"/>
    <s v="SUR"/>
    <n v="14"/>
    <s v="047296688"/>
    <s v="SYNNEX"/>
    <s v="In"/>
    <m/>
    <m/>
    <s v="Agent Ended"/>
    <x v="3"/>
    <s v="Resolved"/>
    <n v="492"/>
    <m/>
    <n v="493"/>
    <n v="4"/>
    <n v="323"/>
    <n v="169"/>
    <m/>
    <m/>
    <m/>
    <m/>
  </r>
  <r>
    <d v="2026-02-26T00:00:00"/>
    <s v="2026-02-26 13:50:34"/>
    <s v="2026-02-26 13:54:05"/>
    <s v="Thu"/>
    <x v="3"/>
    <s v="SUR"/>
    <n v="13"/>
    <s v="0926532999"/>
    <s v="SYNNEX"/>
    <s v="Out"/>
    <m/>
    <m/>
    <s v="Agent Ended"/>
    <x v="3"/>
    <s v="Resolved"/>
    <n v="210"/>
    <m/>
    <n v="210"/>
    <n v="1"/>
    <n v="86"/>
    <n v="124"/>
    <m/>
    <m/>
    <m/>
    <m/>
  </r>
  <r>
    <d v="2026-02-26T00:00:00"/>
    <s v="2026-02-26 12:42:14"/>
    <s v="2026-02-26 12:44:07"/>
    <s v="Thu"/>
    <x v="2"/>
    <s v="SUR"/>
    <n v="12"/>
    <s v="0928567740"/>
    <s v="SYNNEX"/>
    <s v="Out"/>
    <m/>
    <m/>
    <s v="Customer Ended"/>
    <x v="8"/>
    <s v="Resolved"/>
    <n v="111"/>
    <m/>
    <n v="112"/>
    <n v="1"/>
    <n v="64"/>
    <n v="47"/>
    <m/>
    <m/>
    <m/>
    <m/>
  </r>
  <r>
    <d v="2026-02-26T00:00:00"/>
    <s v="2026-02-26 12:35:39"/>
    <s v="2026-02-26 12:39:56"/>
    <s v="Thu"/>
    <x v="2"/>
    <s v="SUR"/>
    <n v="12"/>
    <s v="0972250251"/>
    <s v="SYNNEX"/>
    <s v="Out"/>
    <m/>
    <m/>
    <s v="Agent Ended"/>
    <x v="0"/>
    <s v="Resolved"/>
    <n v="256"/>
    <m/>
    <n v="256"/>
    <n v="1"/>
    <n v="155"/>
    <n v="101"/>
    <m/>
    <m/>
    <m/>
    <m/>
  </r>
  <r>
    <d v="2026-02-26T00:00:00"/>
    <s v="2026-02-26 09:44:50"/>
    <s v="2026-02-26 09:50:34"/>
    <s v="Thu"/>
    <x v="11"/>
    <s v="SOLUTO"/>
    <n v="9"/>
    <s v="062675958"/>
    <s v="CHT_HOME"/>
    <s v="In"/>
    <m/>
    <m/>
    <s v="Customer Ended"/>
    <x v="0"/>
    <s v="Resolved"/>
    <n v="331"/>
    <m/>
    <n v="330"/>
    <n v="14"/>
    <n v="133"/>
    <n v="198"/>
    <m/>
    <m/>
    <m/>
    <m/>
  </r>
  <r>
    <d v="2026-02-26T00:00:00"/>
    <s v="2026-02-26 09:40:20"/>
    <s v="2026-02-26 09:40:44"/>
    <s v="Thu"/>
    <x v="11"/>
    <s v="SOLUTO"/>
    <n v="9"/>
    <s v="0916800055"/>
    <s v="DEX"/>
    <s v="In"/>
    <s v="Technical Support"/>
    <s v="Technical Support"/>
    <s v="Agent Ended"/>
    <x v="9"/>
    <s v="Resolved"/>
    <m/>
    <m/>
    <m/>
    <m/>
    <m/>
    <m/>
    <m/>
    <m/>
    <m/>
    <m/>
  </r>
  <r>
    <d v="2026-02-26T00:00:00"/>
    <s v="2026-02-26 09:18:46"/>
    <s v="2026-02-26 09:19:10"/>
    <s v="Thu"/>
    <x v="11"/>
    <s v="SOLUTO"/>
    <n v="9"/>
    <s v="0916800055"/>
    <s v="FET"/>
    <s v="In"/>
    <s v="Technical Support"/>
    <s v="General Inquiry"/>
    <s v="Agent Ended"/>
    <x v="0"/>
    <s v="Resolved"/>
    <n v="38"/>
    <m/>
    <n v="39"/>
    <n v="1"/>
    <n v="23"/>
    <n v="14"/>
    <m/>
    <m/>
    <m/>
    <m/>
  </r>
  <r>
    <d v="2026-02-26T00:00:00"/>
    <s v="2026-02-26 09:16:58"/>
    <s v="2026-02-26 09:17:34"/>
    <s v="Thu"/>
    <x v="11"/>
    <s v="SOLUTO"/>
    <n v="9"/>
    <s v="0916800055"/>
    <s v="FET"/>
    <s v="In"/>
    <s v="Technical Support"/>
    <s v="General Inquiry"/>
    <s v="Agent Ended"/>
    <x v="0"/>
    <s v="Resolved"/>
    <n v="57"/>
    <m/>
    <n v="58"/>
    <n v="1"/>
    <n v="34"/>
    <n v="22"/>
    <m/>
    <m/>
    <m/>
    <m/>
  </r>
  <r>
    <d v="2026-02-26T00:00:00"/>
    <s v="2026-02-26 00:04:41"/>
    <s v="2026-02-26 01:05:20"/>
    <s v="Thu"/>
    <x v="16"/>
    <s v="SOLUTO"/>
    <n v="0"/>
    <s v="0960117779"/>
    <s v="SYNNEX"/>
    <s v="In"/>
    <m/>
    <m/>
    <s v="Agent Ended"/>
    <x v="4"/>
    <s v="Resolved"/>
    <n v="3637"/>
    <m/>
    <n v="3637"/>
    <n v="2"/>
    <n v="3494"/>
    <n v="143"/>
    <s v="5"/>
    <s v="非常願意推薦"/>
    <s v="已解決"/>
    <m/>
  </r>
  <r>
    <d v="2026-02-25T00:00:00"/>
    <s v="2026-02-25 20:58:57"/>
    <s v="2026-02-25 21:31:07"/>
    <s v="Wed"/>
    <x v="10"/>
    <s v="SOLUTO"/>
    <n v="20"/>
    <s v="0960117779"/>
    <s v="SYNNEX"/>
    <s v="In"/>
    <m/>
    <m/>
    <s v="Agent Ended"/>
    <x v="2"/>
    <s v="Resolved"/>
    <n v="1927"/>
    <m/>
    <n v="1927"/>
    <n v="3"/>
    <n v="1821"/>
    <n v="106"/>
    <s v="5"/>
    <s v="非常願意推薦"/>
    <s v="已解決"/>
    <m/>
  </r>
  <r>
    <d v="2026-02-25T00:00:00"/>
    <s v="2026-02-25 20:26:17"/>
    <s v="2026-02-25 20:43:03"/>
    <s v="Wed"/>
    <x v="10"/>
    <s v="SUR"/>
    <n v="20"/>
    <s v="0425225838"/>
    <s v="SYNNEX"/>
    <s v="In"/>
    <m/>
    <m/>
    <s v="Agent Ended"/>
    <x v="2"/>
    <s v="Resolved"/>
    <n v="1003"/>
    <n v="155"/>
    <n v="1003"/>
    <n v="3"/>
    <n v="721"/>
    <n v="282"/>
    <m/>
    <m/>
    <m/>
    <m/>
  </r>
  <r>
    <d v="2026-02-25T00:00:00"/>
    <s v="2026-02-25 18:23:35"/>
    <s v="2026-02-25 18:27:19"/>
    <s v="Wed"/>
    <x v="7"/>
    <s v="SUR"/>
    <n v="18"/>
    <s v="0973871315"/>
    <s v="SYNNEX"/>
    <s v="Out"/>
    <m/>
    <m/>
    <s v="Agent Ended"/>
    <x v="1"/>
    <s v="Resolved"/>
    <n v="222"/>
    <m/>
    <n v="222"/>
    <n v="2"/>
    <n v="137"/>
    <n v="85"/>
    <m/>
    <m/>
    <m/>
    <m/>
  </r>
  <r>
    <d v="2026-02-25T00:00:00"/>
    <s v="2026-02-25 18:14:45"/>
    <s v="2026-02-25 18:17:51"/>
    <s v="Wed"/>
    <x v="7"/>
    <s v="SUR"/>
    <n v="18"/>
    <s v="077869818"/>
    <s v="SYNNEX"/>
    <s v="Out"/>
    <m/>
    <m/>
    <s v="Agent Ended"/>
    <x v="1"/>
    <s v="Resolved"/>
    <n v="185"/>
    <m/>
    <n v="185"/>
    <n v="1"/>
    <n v="113"/>
    <n v="72"/>
    <m/>
    <m/>
    <m/>
    <m/>
  </r>
  <r>
    <d v="2026-02-25T00:00:00"/>
    <s v="2026-02-25 18:10:02"/>
    <s v="2026-02-25 18:13:08"/>
    <s v="Wed"/>
    <x v="7"/>
    <s v="SUR"/>
    <n v="18"/>
    <s v="0926532999"/>
    <s v="SYNNEX"/>
    <s v="Out"/>
    <m/>
    <m/>
    <s v="Agent Ended"/>
    <x v="0"/>
    <s v="Resolved"/>
    <n v="185"/>
    <m/>
    <n v="185"/>
    <n v="1"/>
    <n v="62"/>
    <n v="123"/>
    <m/>
    <m/>
    <m/>
    <m/>
  </r>
  <r>
    <d v="2026-02-25T00:00:00"/>
    <s v="2026-02-25 17:45:14"/>
    <s v="2026-02-25 17:46:52"/>
    <s v="Wed"/>
    <x v="14"/>
    <s v="SUR"/>
    <n v="17"/>
    <s v="0287729016"/>
    <s v="SYNNEX"/>
    <s v="Out"/>
    <m/>
    <m/>
    <s v="Agent Ended"/>
    <x v="2"/>
    <s v="Resolved"/>
    <n v="96"/>
    <m/>
    <n v="96"/>
    <n v="1"/>
    <n v="36"/>
    <n v="60"/>
    <m/>
    <m/>
    <m/>
    <m/>
  </r>
  <r>
    <d v="2026-02-25T00:00:00"/>
    <s v="2026-02-25 17:44:26"/>
    <s v="2026-02-25 17:51:08"/>
    <s v="Wed"/>
    <x v="14"/>
    <s v="SUR"/>
    <n v="17"/>
    <s v="062924275"/>
    <s v="SYNNEX"/>
    <s v="Out"/>
    <m/>
    <m/>
    <s v="Agent Ended"/>
    <x v="0"/>
    <s v="Resolved"/>
    <n v="401"/>
    <n v="68"/>
    <n v="401"/>
    <n v="1"/>
    <n v="271"/>
    <n v="130"/>
    <m/>
    <m/>
    <m/>
    <m/>
  </r>
  <r>
    <d v="2026-02-25T00:00:00"/>
    <s v="2026-02-25 17:35:13"/>
    <s v="2026-02-25 17:37:25"/>
    <s v="Wed"/>
    <x v="14"/>
    <s v="SUR"/>
    <n v="17"/>
    <s v="0287729016"/>
    <s v="SYNNEX"/>
    <s v="Out"/>
    <m/>
    <m/>
    <s v="Agent Ended"/>
    <x v="2"/>
    <s v="Resolved"/>
    <n v="131"/>
    <m/>
    <n v="131"/>
    <n v="1"/>
    <n v="53"/>
    <n v="78"/>
    <m/>
    <m/>
    <m/>
    <m/>
  </r>
  <r>
    <d v="2026-02-25T00:00:00"/>
    <s v="2026-02-25 17:19:59"/>
    <s v="2026-02-25 17:24:44"/>
    <s v="Wed"/>
    <x v="14"/>
    <s v="SUR"/>
    <n v="17"/>
    <s v="0972250251"/>
    <s v="SYNNEX"/>
    <s v="Out"/>
    <m/>
    <m/>
    <s v="Agent Ended"/>
    <x v="2"/>
    <s v="Resolved"/>
    <n v="283"/>
    <m/>
    <n v="284"/>
    <n v="1"/>
    <n v="148"/>
    <n v="135"/>
    <m/>
    <m/>
    <m/>
    <m/>
  </r>
  <r>
    <d v="2026-02-25T00:00:00"/>
    <s v="2026-02-25 17:12:10"/>
    <s v="2026-02-25 17:17:44"/>
    <s v="Wed"/>
    <x v="14"/>
    <s v="SOLUTO"/>
    <n v="17"/>
    <s v="0925266168"/>
    <s v="FET"/>
    <s v="In"/>
    <m/>
    <m/>
    <s v="Agent Ended"/>
    <x v="2"/>
    <s v="Resolved"/>
    <n v="330"/>
    <m/>
    <n v="330"/>
    <n v="4"/>
    <n v="242"/>
    <n v="88"/>
    <s v="5"/>
    <s v="5"/>
    <s v="Yes"/>
    <m/>
  </r>
  <r>
    <d v="2026-02-25T00:00:00"/>
    <s v="2026-02-25 17:09:31"/>
    <s v="2026-02-25 17:14:06"/>
    <s v="Wed"/>
    <x v="14"/>
    <s v="SUR"/>
    <n v="17"/>
    <s v="0287729016"/>
    <s v="SYNNEX"/>
    <s v="Out"/>
    <m/>
    <m/>
    <s v="Customer Ended"/>
    <x v="0"/>
    <s v="Resolved"/>
    <n v="274"/>
    <m/>
    <n v="274"/>
    <n v="1"/>
    <n v="119"/>
    <n v="155"/>
    <m/>
    <m/>
    <m/>
    <m/>
  </r>
  <r>
    <d v="2026-02-25T00:00:00"/>
    <s v="2026-02-25 17:05:10"/>
    <s v="2026-02-25 17:09:02"/>
    <s v="Wed"/>
    <x v="14"/>
    <s v="SUR"/>
    <n v="17"/>
    <s v="0423980608"/>
    <s v="SYNNEX"/>
    <s v="Out"/>
    <m/>
    <m/>
    <s v="Agent Ended"/>
    <x v="0"/>
    <s v="Resolved"/>
    <n v="230"/>
    <m/>
    <n v="230"/>
    <n v="1"/>
    <n v="85"/>
    <n v="145"/>
    <m/>
    <m/>
    <m/>
    <m/>
  </r>
  <r>
    <d v="2026-02-25T00:00:00"/>
    <s v="2026-02-25 16:44:05"/>
    <s v="2026-02-25 16:47:38"/>
    <s v="Wed"/>
    <x v="15"/>
    <s v="SUR"/>
    <n v="16"/>
    <s v="073381918"/>
    <s v="SYNNEX"/>
    <s v="Out"/>
    <m/>
    <m/>
    <s v="Customer Ended"/>
    <x v="0"/>
    <s v="Resolved"/>
    <n v="212"/>
    <m/>
    <n v="212"/>
    <n v="1"/>
    <n v="83"/>
    <n v="129"/>
    <m/>
    <m/>
    <m/>
    <m/>
  </r>
  <r>
    <d v="2026-02-25T00:00:00"/>
    <s v="2026-02-25 16:26:49"/>
    <s v="2026-02-25 16:30:34"/>
    <s v="Wed"/>
    <x v="15"/>
    <s v="SUR"/>
    <n v="16"/>
    <s v="0423980608"/>
    <s v="SYNNEX"/>
    <s v="Out"/>
    <m/>
    <m/>
    <s v="Agent Ended"/>
    <x v="0"/>
    <s v="Resolved"/>
    <n v="225"/>
    <m/>
    <n v="224"/>
    <n v="1"/>
    <n v="117"/>
    <n v="108"/>
    <m/>
    <m/>
    <m/>
    <m/>
  </r>
  <r>
    <d v="2026-02-25T00:00:00"/>
    <s v="2026-02-25 16:23:48"/>
    <s v="2026-02-25 16:26:43"/>
    <s v="Wed"/>
    <x v="15"/>
    <s v="SUR"/>
    <n v="16"/>
    <s v="077869818"/>
    <s v="SYNNEX"/>
    <s v="Out"/>
    <m/>
    <m/>
    <s v="Agent Ended"/>
    <x v="1"/>
    <s v="Resolved"/>
    <n v="173"/>
    <m/>
    <n v="173"/>
    <n v="1"/>
    <n v="89"/>
    <n v="84"/>
    <m/>
    <m/>
    <m/>
    <m/>
  </r>
  <r>
    <d v="2026-02-25T00:00:00"/>
    <s v="2026-02-25 16:19:45"/>
    <s v="2026-02-25 16:22:45"/>
    <s v="Wed"/>
    <x v="15"/>
    <s v="SUR"/>
    <n v="16"/>
    <s v="0422252255"/>
    <s v="SYNNEX"/>
    <s v="Out"/>
    <m/>
    <m/>
    <s v="Agent Ended"/>
    <x v="1"/>
    <s v="Resolved"/>
    <n v="178"/>
    <m/>
    <n v="179"/>
    <n v="1"/>
    <n v="109"/>
    <n v="69"/>
    <m/>
    <m/>
    <m/>
    <m/>
  </r>
  <r>
    <d v="2026-02-25T00:00:00"/>
    <s v="2026-02-25 16:03:18"/>
    <s v="2026-02-25 16:09:22"/>
    <s v="Wed"/>
    <x v="15"/>
    <s v="SUR"/>
    <n v="16"/>
    <s v="87729016"/>
    <s v="SYNNEX"/>
    <s v="In"/>
    <m/>
    <m/>
    <s v="Agent Ended"/>
    <x v="1"/>
    <s v="Resolved"/>
    <n v="361"/>
    <n v="111"/>
    <n v="361"/>
    <n v="3"/>
    <n v="247"/>
    <n v="114"/>
    <m/>
    <m/>
    <m/>
    <m/>
  </r>
  <r>
    <d v="2026-02-25T00:00:00"/>
    <s v="2026-02-25 15:46:07"/>
    <s v="2026-02-25 15:49:40"/>
    <s v="Wed"/>
    <x v="0"/>
    <s v="SUR"/>
    <n v="15"/>
    <s v="0287729016"/>
    <s v="SYNNEX"/>
    <s v="Out"/>
    <m/>
    <m/>
    <s v="Agent Ended"/>
    <x v="2"/>
    <s v="Resolved"/>
    <n v="212"/>
    <m/>
    <n v="211"/>
    <n v="1"/>
    <n v="86"/>
    <n v="126"/>
    <m/>
    <m/>
    <m/>
    <m/>
  </r>
  <r>
    <d v="2026-02-25T00:00:00"/>
    <s v="2026-02-25 15:29:30"/>
    <s v="2026-02-25 15:57:50"/>
    <s v="Wed"/>
    <x v="0"/>
    <s v="SOLUTO"/>
    <n v="15"/>
    <s v="0960117779"/>
    <s v="SYNNEX"/>
    <s v="Out"/>
    <m/>
    <m/>
    <s v="Agent Ended"/>
    <x v="1"/>
    <s v="Resolved"/>
    <n v="1699"/>
    <m/>
    <n v="1699"/>
    <n v="2"/>
    <n v="1621"/>
    <n v="78"/>
    <s v="5"/>
    <s v="5"/>
    <s v="Yes"/>
    <m/>
  </r>
  <r>
    <d v="2026-02-25T00:00:00"/>
    <s v="2026-02-25 15:28:19"/>
    <s v="2026-02-25 15:32:50"/>
    <s v="Wed"/>
    <x v="0"/>
    <s v="SUR"/>
    <n v="15"/>
    <s v="0287729016"/>
    <s v="SYNNEX"/>
    <s v="Out"/>
    <m/>
    <m/>
    <s v="Agent Ended"/>
    <x v="2"/>
    <s v="Resolved"/>
    <n v="270"/>
    <m/>
    <n v="269"/>
    <n v="1"/>
    <n v="150"/>
    <n v="120"/>
    <m/>
    <m/>
    <m/>
    <m/>
  </r>
  <r>
    <d v="2026-02-25T00:00:00"/>
    <s v="2026-02-25 15:22:36"/>
    <s v="2026-02-25 15:24:44"/>
    <s v="Wed"/>
    <x v="0"/>
    <s v="SOLUTO"/>
    <n v="15"/>
    <s v="0916800055"/>
    <s v="CHT_HOME"/>
    <s v="In"/>
    <s v="Technical Support"/>
    <s v="Technical Support"/>
    <s v="Customer Ended"/>
    <x v="9"/>
    <s v="Resolved"/>
    <m/>
    <m/>
    <m/>
    <m/>
    <m/>
    <m/>
    <m/>
    <m/>
    <m/>
    <m/>
  </r>
  <r>
    <d v="2026-02-25T00:00:00"/>
    <s v="2026-02-25 15:20:45"/>
    <s v="2026-02-25 15:23:34"/>
    <s v="Wed"/>
    <x v="0"/>
    <s v="SUR"/>
    <n v="15"/>
    <s v="0921211729"/>
    <s v="SYNNEX"/>
    <s v="Out"/>
    <m/>
    <m/>
    <s v="Agent Ended"/>
    <x v="2"/>
    <s v="Resolved"/>
    <n v="168"/>
    <m/>
    <n v="168"/>
    <n v="1"/>
    <n v="59"/>
    <n v="109"/>
    <m/>
    <m/>
    <m/>
    <m/>
  </r>
  <r>
    <d v="2026-02-25T00:00:00"/>
    <s v="2026-02-25 15:20:16"/>
    <s v="2026-02-25 15:24:03"/>
    <s v="Wed"/>
    <x v="0"/>
    <s v="SUR"/>
    <n v="15"/>
    <s v="0966333368"/>
    <s v="SYNNEX"/>
    <s v="In"/>
    <m/>
    <m/>
    <s v="Agent Ended"/>
    <x v="1"/>
    <s v="Resolved"/>
    <n v="223"/>
    <m/>
    <n v="223"/>
    <n v="3"/>
    <n v="128"/>
    <n v="95"/>
    <m/>
    <m/>
    <m/>
    <m/>
  </r>
  <r>
    <d v="2026-02-25T00:00:00"/>
    <s v="2026-02-25 15:19:26"/>
    <s v="2026-02-25 15:21:35"/>
    <s v="Wed"/>
    <x v="0"/>
    <s v="SOLUTO"/>
    <n v="15"/>
    <s v="0916800055"/>
    <s v="DEX"/>
    <s v="In"/>
    <s v="Technical Support"/>
    <s v="Technical Support"/>
    <s v="Customer Ended"/>
    <x v="9"/>
    <s v="Resolved"/>
    <m/>
    <m/>
    <m/>
    <m/>
    <m/>
    <m/>
    <m/>
    <m/>
    <m/>
    <m/>
  </r>
  <r>
    <d v="2026-02-25T00:00:00"/>
    <s v="2026-02-25 15:12:52"/>
    <s v="2026-02-25 16:07:11"/>
    <s v="Wed"/>
    <x v="0"/>
    <s v="SOLUTO"/>
    <n v="15"/>
    <s v="0987158809"/>
    <s v="CHT"/>
    <s v="In"/>
    <m/>
    <m/>
    <s v="Agent Ended"/>
    <x v="0"/>
    <s v="Resolved"/>
    <n v="3257"/>
    <n v="42"/>
    <n v="3256"/>
    <n v="3"/>
    <n v="3140"/>
    <n v="117"/>
    <s v="5"/>
    <s v="5"/>
    <s v="Yes"/>
    <m/>
  </r>
  <r>
    <d v="2026-02-25T00:00:00"/>
    <s v="2026-02-25 15:12:47"/>
    <s v="2026-02-25 15:20:01"/>
    <s v="Wed"/>
    <x v="0"/>
    <s v="SUR"/>
    <n v="15"/>
    <s v="0287851212"/>
    <s v="SYNNEX"/>
    <s v="Out"/>
    <m/>
    <m/>
    <s v="Agent Ended"/>
    <x v="2"/>
    <s v="Resolved"/>
    <n v="433"/>
    <m/>
    <n v="433"/>
    <n v="1"/>
    <n v="299"/>
    <n v="134"/>
    <m/>
    <m/>
    <m/>
    <m/>
  </r>
  <r>
    <d v="2026-02-25T00:00:00"/>
    <s v="2026-02-25 15:05:50"/>
    <s v="2026-02-25 15:14:06"/>
    <s v="Wed"/>
    <x v="0"/>
    <s v="SUR"/>
    <n v="15"/>
    <s v="0986604888"/>
    <s v="SYNNEX"/>
    <s v="Out"/>
    <m/>
    <m/>
    <s v="Agent Ended"/>
    <x v="1"/>
    <s v="Resolved"/>
    <n v="494"/>
    <n v="112"/>
    <n v="494"/>
    <n v="1"/>
    <n v="386"/>
    <n v="108"/>
    <m/>
    <m/>
    <m/>
    <m/>
  </r>
  <r>
    <d v="2026-02-25T00:00:00"/>
    <s v="2026-02-25 15:01:18"/>
    <s v="2026-02-25 15:07:17"/>
    <s v="Wed"/>
    <x v="0"/>
    <s v="SOLUTO"/>
    <n v="15"/>
    <s v="0988514718"/>
    <s v="CHT"/>
    <s v="In"/>
    <m/>
    <m/>
    <s v="Customer Ended"/>
    <x v="0"/>
    <s v="Resolved"/>
    <n v="354"/>
    <m/>
    <n v="354"/>
    <n v="5"/>
    <n v="133"/>
    <n v="221"/>
    <m/>
    <m/>
    <m/>
    <m/>
  </r>
  <r>
    <d v="2026-02-25T00:00:00"/>
    <s v="2026-02-25 13:48:03"/>
    <s v="2026-02-25 14:02:54"/>
    <s v="Wed"/>
    <x v="3"/>
    <s v="SUR"/>
    <n v="13"/>
    <s v="0987952517"/>
    <s v="SYNNEX"/>
    <s v="In"/>
    <m/>
    <m/>
    <s v="Agent Ended"/>
    <x v="1"/>
    <s v="Resolved"/>
    <n v="887"/>
    <n v="182"/>
    <n v="888"/>
    <n v="3"/>
    <n v="735"/>
    <n v="152"/>
    <m/>
    <m/>
    <m/>
    <m/>
  </r>
  <r>
    <d v="2026-02-25T00:00:00"/>
    <s v="2026-02-25 13:41:46"/>
    <s v="2026-02-25 13:44:26"/>
    <s v="Wed"/>
    <x v="3"/>
    <s v="SUR"/>
    <n v="13"/>
    <s v="0229496677"/>
    <s v="SYNNEX"/>
    <s v="Out"/>
    <m/>
    <m/>
    <s v="Agent Ended"/>
    <x v="1"/>
    <s v="Resolved"/>
    <n v="159"/>
    <m/>
    <n v="159"/>
    <n v="1"/>
    <n v="99"/>
    <n v="60"/>
    <m/>
    <m/>
    <m/>
    <m/>
  </r>
  <r>
    <d v="2026-02-25T00:00:00"/>
    <s v="2026-02-25 13:19:22"/>
    <s v="2026-02-25 13:21:18"/>
    <s v="Wed"/>
    <x v="3"/>
    <s v="SUR"/>
    <n v="13"/>
    <s v="0423262066"/>
    <s v="SYNNEX"/>
    <s v="Out"/>
    <m/>
    <m/>
    <s v="Agent Ended"/>
    <x v="1"/>
    <s v="Resolved"/>
    <n v="115"/>
    <m/>
    <n v="115"/>
    <n v="1"/>
    <n v="63"/>
    <n v="52"/>
    <m/>
    <m/>
    <m/>
    <m/>
  </r>
  <r>
    <d v="2026-02-25T00:00:00"/>
    <s v="2026-02-25 13:12:59"/>
    <s v="2026-02-25 13:15:07"/>
    <s v="Wed"/>
    <x v="3"/>
    <s v="SUR"/>
    <n v="13"/>
    <s v="0425225838"/>
    <s v="SYNNEX"/>
    <s v="Out"/>
    <m/>
    <m/>
    <s v="Customer Ended"/>
    <x v="1"/>
    <s v="Resolved"/>
    <n v="127"/>
    <m/>
    <n v="127"/>
    <n v="1"/>
    <n v="80"/>
    <n v="47"/>
    <m/>
    <m/>
    <m/>
    <m/>
  </r>
  <r>
    <d v="2026-02-25T00:00:00"/>
    <s v="2026-02-25 13:07:29"/>
    <s v="2026-02-25 13:13:10"/>
    <s v="Wed"/>
    <x v="3"/>
    <s v="SUR"/>
    <n v="13"/>
    <s v="073381918"/>
    <s v="SYNNEX"/>
    <s v="Out"/>
    <m/>
    <m/>
    <s v="Customer Ended"/>
    <x v="0"/>
    <s v="Resolved"/>
    <n v="340"/>
    <m/>
    <n v="339"/>
    <n v="1"/>
    <n v="223"/>
    <n v="117"/>
    <m/>
    <m/>
    <m/>
    <m/>
  </r>
  <r>
    <d v="2026-02-25T00:00:00"/>
    <s v="2026-02-25 12:57:51"/>
    <s v="2026-02-25 13:01:59"/>
    <s v="Wed"/>
    <x v="2"/>
    <s v="SUR"/>
    <n v="12"/>
    <s v="033762228"/>
    <s v="SYNNEX"/>
    <s v="Out"/>
    <m/>
    <m/>
    <s v="Customer Ended"/>
    <x v="0"/>
    <s v="Resolved"/>
    <n v="246"/>
    <m/>
    <n v="247"/>
    <n v="1"/>
    <n v="107"/>
    <n v="139"/>
    <m/>
    <m/>
    <m/>
    <m/>
  </r>
  <r>
    <d v="2026-02-25T00:00:00"/>
    <s v="2026-02-25 12:49:22"/>
    <s v="2026-02-25 13:05:51"/>
    <s v="Wed"/>
    <x v="2"/>
    <s v="SUR"/>
    <n v="12"/>
    <s v="0425225838"/>
    <s v="SYNNEX"/>
    <s v="Out"/>
    <m/>
    <m/>
    <s v="Agent Ended"/>
    <x v="1"/>
    <s v="Resolved"/>
    <n v="988"/>
    <n v="140"/>
    <n v="988"/>
    <n v="1"/>
    <n v="851"/>
    <n v="137"/>
    <m/>
    <m/>
    <m/>
    <m/>
  </r>
  <r>
    <d v="2026-02-25T00:00:00"/>
    <s v="2026-02-25 12:42:37"/>
    <s v="2026-02-25 12:50:54"/>
    <s v="Wed"/>
    <x v="2"/>
    <s v="SUR"/>
    <n v="12"/>
    <s v="0423262066"/>
    <s v="SYNNEX"/>
    <s v="In"/>
    <m/>
    <m/>
    <s v="Customer Ended"/>
    <x v="0"/>
    <s v="Resolved"/>
    <n v="492"/>
    <m/>
    <n v="492"/>
    <n v="5"/>
    <n v="377"/>
    <n v="115"/>
    <m/>
    <m/>
    <m/>
    <m/>
  </r>
  <r>
    <d v="2026-02-25T00:00:00"/>
    <s v="2026-02-25 12:25:14"/>
    <s v="2026-02-25 12:31:41"/>
    <s v="Wed"/>
    <x v="2"/>
    <s v="SUR"/>
    <n v="12"/>
    <s v="29496685"/>
    <s v="SYNNEX"/>
    <s v="In"/>
    <m/>
    <m/>
    <s v="Customer Ended"/>
    <x v="7"/>
    <s v="Resolved"/>
    <n v="384"/>
    <n v="56"/>
    <n v="385"/>
    <n v="3"/>
    <n v="289"/>
    <n v="95"/>
    <m/>
    <m/>
    <m/>
    <m/>
  </r>
  <r>
    <d v="2026-02-25T00:00:00"/>
    <s v="2026-02-25 12:23:16"/>
    <s v="2026-02-25 12:29:29"/>
    <s v="Wed"/>
    <x v="2"/>
    <s v="SUR"/>
    <n v="12"/>
    <s v="0983921908"/>
    <s v="SYNNEX"/>
    <s v="In"/>
    <m/>
    <m/>
    <s v="Agent Ended"/>
    <x v="0"/>
    <s v="Resolved"/>
    <n v="369"/>
    <n v="62"/>
    <n v="369"/>
    <n v="4"/>
    <n v="238"/>
    <n v="131"/>
    <m/>
    <m/>
    <m/>
    <m/>
  </r>
  <r>
    <d v="2026-02-25T00:00:00"/>
    <s v="2026-02-25 12:13:22"/>
    <s v="2026-02-25 12:18:23"/>
    <s v="Wed"/>
    <x v="2"/>
    <s v="SUR"/>
    <n v="12"/>
    <s v="047281377"/>
    <s v="SYNNEX"/>
    <s v="In"/>
    <m/>
    <m/>
    <s v="Customer Ended"/>
    <x v="7"/>
    <s v="Resolved"/>
    <n v="298"/>
    <n v="22"/>
    <n v="298"/>
    <n v="3"/>
    <n v="224"/>
    <n v="74"/>
    <m/>
    <m/>
    <m/>
    <m/>
  </r>
  <r>
    <d v="2026-02-25T00:00:00"/>
    <s v="2026-02-25 12:09:15"/>
    <s v="2026-02-25 12:13:10"/>
    <s v="Wed"/>
    <x v="2"/>
    <s v="SUR"/>
    <n v="12"/>
    <s v="073381918"/>
    <s v="SYNNEX"/>
    <s v="Out"/>
    <m/>
    <m/>
    <s v="Customer Ended"/>
    <x v="0"/>
    <s v="Resolved"/>
    <n v="234"/>
    <m/>
    <n v="233"/>
    <n v="1"/>
    <n v="134"/>
    <n v="100"/>
    <m/>
    <m/>
    <m/>
    <m/>
  </r>
  <r>
    <d v="2026-02-25T00:00:00"/>
    <s v="2026-02-25 11:29:02"/>
    <s v="2026-02-25 11:30:59"/>
    <s v="Wed"/>
    <x v="13"/>
    <s v="SOLUTO"/>
    <n v="11"/>
    <s v="0910912069"/>
    <s v="CHT_HOME"/>
    <s v="In"/>
    <s v="嗨，我想問問題！"/>
    <s v="Technical Support"/>
    <s v="Customer Ended"/>
    <x v="9"/>
    <s v="Resolved"/>
    <m/>
    <m/>
    <m/>
    <m/>
    <m/>
    <m/>
    <m/>
    <m/>
    <m/>
    <m/>
  </r>
  <r>
    <d v="2026-02-24T00:00:00"/>
    <s v="2026-02-24 21:33:47"/>
    <s v="2026-02-24 21:41:31"/>
    <s v="Tue"/>
    <x v="17"/>
    <s v="SOLUTO"/>
    <n v="21"/>
    <s v="0988310325"/>
    <s v="FET"/>
    <s v="In"/>
    <m/>
    <m/>
    <s v="Agent Ended"/>
    <x v="2"/>
    <s v="Resolved"/>
    <n v="461"/>
    <m/>
    <n v="461"/>
    <n v="3"/>
    <n v="235"/>
    <n v="226"/>
    <m/>
    <m/>
    <m/>
    <m/>
  </r>
  <r>
    <d v="2026-02-24T00:00:00"/>
    <s v="2026-02-24 20:08:37"/>
    <s v="2026-02-24 20:12:04"/>
    <s v="Tue"/>
    <x v="10"/>
    <s v="SUR"/>
    <n v="20"/>
    <s v="0987588301"/>
    <s v="SYNNEX"/>
    <s v="Out"/>
    <m/>
    <m/>
    <s v="Agent Ended"/>
    <x v="2"/>
    <s v="Resolved"/>
    <n v="206"/>
    <m/>
    <n v="206"/>
    <n v="2"/>
    <n v="65"/>
    <n v="141"/>
    <m/>
    <m/>
    <m/>
    <m/>
  </r>
  <r>
    <d v="2026-02-24T00:00:00"/>
    <s v="2026-02-24 20:04:17"/>
    <s v="2026-02-24 20:08:30"/>
    <s v="Tue"/>
    <x v="10"/>
    <s v="SUR"/>
    <n v="20"/>
    <s v="0987588301"/>
    <s v="SYNNEX"/>
    <s v="Out"/>
    <m/>
    <m/>
    <s v="Agent Ended"/>
    <x v="2"/>
    <s v="Resolved"/>
    <n v="252"/>
    <m/>
    <n v="251"/>
    <n v="1"/>
    <n v="154"/>
    <n v="98"/>
    <m/>
    <m/>
    <m/>
    <m/>
  </r>
  <r>
    <d v="2026-02-24T00:00:00"/>
    <s v="2026-02-24 20:04:11"/>
    <s v="2026-02-24 20:11:29"/>
    <s v="Tue"/>
    <x v="10"/>
    <s v="SUR"/>
    <n v="20"/>
    <s v="0423389933"/>
    <s v="SYNNEX"/>
    <s v="Out"/>
    <m/>
    <m/>
    <s v="Agent Ended"/>
    <x v="0"/>
    <s v="Resolved"/>
    <n v="436"/>
    <m/>
    <n v="437"/>
    <n v="1"/>
    <n v="290"/>
    <n v="146"/>
    <m/>
    <m/>
    <m/>
    <m/>
  </r>
  <r>
    <d v="2026-02-24T00:00:00"/>
    <s v="2026-02-24 19:22:17"/>
    <s v="2026-02-24 19:26:12"/>
    <s v="Tue"/>
    <x v="6"/>
    <s v="SUR"/>
    <n v="19"/>
    <s v="0423389933"/>
    <s v="SYNNEX"/>
    <s v="Out"/>
    <m/>
    <m/>
    <s v="Agent Ended"/>
    <x v="0"/>
    <s v="Resolved"/>
    <n v="234"/>
    <m/>
    <n v="234"/>
    <n v="1"/>
    <n v="105"/>
    <n v="129"/>
    <m/>
    <m/>
    <m/>
    <m/>
  </r>
  <r>
    <d v="2026-02-24T00:00:00"/>
    <s v="2026-02-24 18:33:26"/>
    <s v="2026-02-24 18:35:16"/>
    <s v="Tue"/>
    <x v="7"/>
    <s v="SUR"/>
    <n v="18"/>
    <s v="0424952708"/>
    <s v="SYNNEX"/>
    <s v="Out"/>
    <m/>
    <m/>
    <s v="Agent Ended"/>
    <x v="1"/>
    <s v="Resolved"/>
    <n v="109"/>
    <m/>
    <n v="109"/>
    <n v="2"/>
    <n v="35"/>
    <n v="74"/>
    <m/>
    <m/>
    <m/>
    <m/>
  </r>
  <r>
    <d v="2026-02-24T00:00:00"/>
    <s v="2026-02-24 18:25:26"/>
    <s v="2026-02-24 18:28:41"/>
    <s v="Tue"/>
    <x v="7"/>
    <s v="SUR"/>
    <n v="18"/>
    <s v="062597899"/>
    <s v="SYNNEX"/>
    <s v="Out"/>
    <m/>
    <m/>
    <s v="Customer Ended"/>
    <x v="1"/>
    <s v="Resolved"/>
    <n v="193"/>
    <m/>
    <n v="193"/>
    <n v="1"/>
    <n v="119"/>
    <n v="74"/>
    <m/>
    <m/>
    <m/>
    <m/>
  </r>
  <r>
    <d v="2026-02-24T00:00:00"/>
    <s v="2026-02-24 18:24:34"/>
    <s v="2026-02-24 18:27:52"/>
    <s v="Tue"/>
    <x v="7"/>
    <s v="SUR"/>
    <n v="18"/>
    <s v="0222392338"/>
    <s v="SYNNEX"/>
    <s v="Out"/>
    <m/>
    <m/>
    <s v="Agent Ended"/>
    <x v="0"/>
    <s v="Resolved"/>
    <n v="197"/>
    <m/>
    <n v="197"/>
    <n v="1"/>
    <n v="103"/>
    <n v="94"/>
    <m/>
    <m/>
    <m/>
    <m/>
  </r>
  <r>
    <d v="2026-02-24T00:00:00"/>
    <s v="2026-02-24 18:18:14"/>
    <s v="2026-02-24 18:23:08"/>
    <s v="Tue"/>
    <x v="7"/>
    <s v="SUR"/>
    <n v="18"/>
    <s v="0222555775"/>
    <s v="SYNNEX"/>
    <s v="Out"/>
    <m/>
    <m/>
    <s v="Agent Ended"/>
    <x v="0"/>
    <s v="Resolved"/>
    <n v="293"/>
    <m/>
    <n v="292"/>
    <n v="1"/>
    <n v="185"/>
    <n v="108"/>
    <m/>
    <m/>
    <m/>
    <m/>
  </r>
  <r>
    <d v="2026-02-24T00:00:00"/>
    <s v="2026-02-24 18:05:55"/>
    <s v="2026-02-24 18:12:42"/>
    <s v="Tue"/>
    <x v="7"/>
    <s v="SUR"/>
    <n v="18"/>
    <s v="077191767"/>
    <s v="SYNNEX"/>
    <s v="Out"/>
    <m/>
    <m/>
    <s v="Agent Ended"/>
    <x v="2"/>
    <s v="Resolved"/>
    <n v="406"/>
    <m/>
    <n v="406"/>
    <n v="1"/>
    <n v="257"/>
    <n v="149"/>
    <m/>
    <m/>
    <m/>
    <m/>
  </r>
  <r>
    <d v="2026-02-24T00:00:00"/>
    <s v="2026-02-24 17:14:20"/>
    <s v="2026-02-24 17:17:42"/>
    <s v="Tue"/>
    <x v="14"/>
    <s v="SUR"/>
    <n v="17"/>
    <s v="0286639377"/>
    <s v="SYNNEX"/>
    <s v="Out"/>
    <m/>
    <m/>
    <s v="Agent Ended"/>
    <x v="5"/>
    <s v="Resolved"/>
    <n v="201"/>
    <m/>
    <n v="201"/>
    <n v="1"/>
    <n v="115"/>
    <n v="86"/>
    <m/>
    <m/>
    <m/>
    <m/>
  </r>
  <r>
    <d v="2026-02-24T00:00:00"/>
    <s v="2026-02-24 16:53:07"/>
    <s v="2026-02-24 17:08:19"/>
    <s v="Tue"/>
    <x v="15"/>
    <s v="SUR"/>
    <n v="16"/>
    <s v="034916969"/>
    <s v="SYNNEX"/>
    <s v="In"/>
    <m/>
    <m/>
    <s v="Agent Ended"/>
    <x v="0"/>
    <s v="Resolved"/>
    <n v="907"/>
    <n v="232"/>
    <n v="907"/>
    <n v="4"/>
    <n v="719"/>
    <n v="188"/>
    <m/>
    <m/>
    <m/>
    <m/>
  </r>
  <r>
    <d v="2026-02-24T00:00:00"/>
    <s v="2026-02-24 16:01:54"/>
    <s v="2026-02-24 16:11:16"/>
    <s v="Tue"/>
    <x v="15"/>
    <s v="SUR"/>
    <n v="16"/>
    <s v="0981572467"/>
    <s v="SYNNEX"/>
    <s v="Out"/>
    <m/>
    <m/>
    <s v="Agent Ended"/>
    <x v="2"/>
    <s v="Resolved"/>
    <n v="561"/>
    <m/>
    <n v="561"/>
    <n v="1"/>
    <n v="469"/>
    <n v="92"/>
    <m/>
    <m/>
    <m/>
    <m/>
  </r>
  <r>
    <d v="2026-02-24T00:00:00"/>
    <s v="2026-02-24 15:08:51"/>
    <s v="2026-02-24 15:13:06"/>
    <s v="Tue"/>
    <x v="0"/>
    <s v="SUR"/>
    <n v="15"/>
    <s v="0926532999"/>
    <s v="SYNNEX"/>
    <s v="Out"/>
    <m/>
    <m/>
    <s v="Agent Ended"/>
    <x v="0"/>
    <s v="Resolved"/>
    <n v="253"/>
    <m/>
    <n v="253"/>
    <n v="1"/>
    <n v="103"/>
    <n v="150"/>
    <m/>
    <m/>
    <m/>
    <m/>
  </r>
  <r>
    <d v="2026-02-24T00:00:00"/>
    <s v="2026-02-24 15:01:56"/>
    <s v="2026-02-24 15:04:55"/>
    <s v="Tue"/>
    <x v="0"/>
    <s v="SUR"/>
    <n v="15"/>
    <s v="0926532999"/>
    <s v="SYNNEX"/>
    <s v="Out"/>
    <m/>
    <m/>
    <s v="Agent Ended"/>
    <x v="3"/>
    <s v="Resolved"/>
    <n v="177"/>
    <m/>
    <n v="178"/>
    <n v="1"/>
    <n v="89"/>
    <n v="88"/>
    <m/>
    <m/>
    <m/>
    <m/>
  </r>
  <r>
    <d v="2026-02-24T00:00:00"/>
    <s v="2026-02-24 14:50:23"/>
    <s v="2026-02-24 14:56:12"/>
    <s v="Tue"/>
    <x v="1"/>
    <s v="SUR"/>
    <n v="14"/>
    <s v="0902298331"/>
    <s v="SYNNEX"/>
    <s v="Out"/>
    <m/>
    <m/>
    <s v="Agent Ended"/>
    <x v="1"/>
    <s v="Resolved"/>
    <n v="347"/>
    <m/>
    <n v="347"/>
    <n v="2"/>
    <n v="276"/>
    <n v="71"/>
    <m/>
    <m/>
    <m/>
    <m/>
  </r>
  <r>
    <d v="2026-02-24T00:00:00"/>
    <s v="2026-02-24 14:37:53"/>
    <s v="2026-02-24 14:42:31"/>
    <s v="Tue"/>
    <x v="1"/>
    <s v="SUR"/>
    <n v="14"/>
    <s v="077869818"/>
    <s v="SYNNEX"/>
    <s v="Out"/>
    <m/>
    <m/>
    <s v="Agent Ended"/>
    <x v="1"/>
    <s v="Resolved"/>
    <n v="277"/>
    <m/>
    <n v="277"/>
    <n v="1"/>
    <n v="137"/>
    <n v="140"/>
    <m/>
    <m/>
    <m/>
    <m/>
  </r>
  <r>
    <d v="2026-02-24T00:00:00"/>
    <s v="2026-02-24 14:02:49"/>
    <s v="2026-02-24 14:06:29"/>
    <s v="Tue"/>
    <x v="1"/>
    <s v="SUR"/>
    <n v="14"/>
    <s v="0926532999"/>
    <s v="SYNNEX"/>
    <s v="Out"/>
    <m/>
    <m/>
    <s v="Agent Ended"/>
    <x v="0"/>
    <s v="Resolved"/>
    <n v="219"/>
    <m/>
    <n v="219"/>
    <n v="1"/>
    <n v="125"/>
    <n v="94"/>
    <m/>
    <m/>
    <m/>
    <m/>
  </r>
  <r>
    <d v="2026-02-24T00:00:00"/>
    <s v="2026-02-24 14:00:15"/>
    <s v="2026-02-24 14:10:40"/>
    <s v="Tue"/>
    <x v="1"/>
    <s v="SUR"/>
    <n v="14"/>
    <s v="077869818"/>
    <s v="SYNNEX"/>
    <s v="Out"/>
    <m/>
    <m/>
    <s v="Agent Ended"/>
    <x v="1"/>
    <s v="Resolved"/>
    <n v="623"/>
    <m/>
    <n v="624"/>
    <n v="1"/>
    <n v="421"/>
    <n v="202"/>
    <m/>
    <m/>
    <m/>
    <m/>
  </r>
  <r>
    <d v="2026-02-24T00:00:00"/>
    <s v="2026-02-24 13:50:00"/>
    <s v="2026-02-24 13:52:31"/>
    <s v="Tue"/>
    <x v="3"/>
    <s v="SUR"/>
    <n v="13"/>
    <s v="0926532999"/>
    <s v="SYNNEX"/>
    <s v="Out"/>
    <m/>
    <m/>
    <s v="Agent Ended"/>
    <x v="1"/>
    <s v="Resolved"/>
    <n v="149"/>
    <m/>
    <n v="150"/>
    <n v="1"/>
    <n v="97"/>
    <n v="52"/>
    <m/>
    <m/>
    <m/>
    <m/>
  </r>
  <r>
    <d v="2026-02-24T00:00:00"/>
    <s v="2026-02-24 13:41:25"/>
    <s v="2026-02-24 13:48:12"/>
    <s v="Tue"/>
    <x v="3"/>
    <s v="SUR"/>
    <n v="13"/>
    <s v="0424610058"/>
    <s v="SYNNEX"/>
    <s v="Out"/>
    <m/>
    <m/>
    <s v="Agent Ended"/>
    <x v="1"/>
    <s v="Resolved"/>
    <n v="407"/>
    <m/>
    <n v="406"/>
    <n v="1"/>
    <n v="308"/>
    <n v="99"/>
    <m/>
    <m/>
    <m/>
    <m/>
  </r>
  <r>
    <d v="2026-02-24T00:00:00"/>
    <s v="2026-02-24 13:17:28"/>
    <s v="2026-02-24 13:22:42"/>
    <s v="Tue"/>
    <x v="3"/>
    <s v="SUR"/>
    <n v="13"/>
    <s v="032888229"/>
    <s v="SYNNEX"/>
    <s v="In"/>
    <m/>
    <m/>
    <s v="Customer Ended"/>
    <x v="7"/>
    <s v="Resolved"/>
    <n v="312"/>
    <n v="36"/>
    <n v="311"/>
    <n v="3"/>
    <n v="220"/>
    <n v="92"/>
    <m/>
    <m/>
    <m/>
    <m/>
  </r>
  <r>
    <d v="2026-02-24T00:00:00"/>
    <s v="2026-02-24 13:07:37"/>
    <s v="2026-02-24 13:13:16"/>
    <s v="Tue"/>
    <x v="3"/>
    <s v="SUR"/>
    <n v="13"/>
    <s v="048385899"/>
    <s v="SYNNEX"/>
    <s v="Out"/>
    <m/>
    <m/>
    <s v="Agent Ended"/>
    <x v="0"/>
    <s v="Resolved"/>
    <n v="337"/>
    <m/>
    <n v="337"/>
    <n v="1"/>
    <n v="209"/>
    <n v="128"/>
    <m/>
    <m/>
    <m/>
    <m/>
  </r>
  <r>
    <d v="2026-02-24T00:00:00"/>
    <s v="2026-02-24 13:02:53"/>
    <s v="2026-02-24 13:11:08"/>
    <s v="Tue"/>
    <x v="3"/>
    <s v="SUR"/>
    <n v="13"/>
    <s v="034916969"/>
    <s v="SYNNEX"/>
    <s v="In"/>
    <m/>
    <m/>
    <s v="Agent Ended"/>
    <x v="1"/>
    <s v="Resolved"/>
    <n v="493"/>
    <n v="101"/>
    <n v="492"/>
    <n v="3"/>
    <n v="400"/>
    <n v="93"/>
    <m/>
    <m/>
    <m/>
    <m/>
  </r>
  <r>
    <d v="2026-02-24T00:00:00"/>
    <s v="2026-02-24 12:53:57"/>
    <s v="2026-02-24 12:57:38"/>
    <s v="Tue"/>
    <x v="2"/>
    <s v="SUR"/>
    <n v="12"/>
    <s v="0436035355"/>
    <s v="SYNNEX"/>
    <s v="In"/>
    <m/>
    <m/>
    <s v="Customer Ended"/>
    <x v="7"/>
    <s v="Resolved"/>
    <n v="219"/>
    <n v="83"/>
    <n v="218"/>
    <n v="3"/>
    <n v="182"/>
    <n v="37"/>
    <m/>
    <m/>
    <m/>
    <m/>
  </r>
  <r>
    <d v="2026-02-24T00:00:00"/>
    <s v="2026-02-24 12:53:33"/>
    <s v="2026-02-24 12:57:40"/>
    <s v="Tue"/>
    <x v="2"/>
    <s v="SUR"/>
    <n v="12"/>
    <s v="0426760268"/>
    <s v="SYNNEX"/>
    <s v="Out"/>
    <m/>
    <m/>
    <s v="Agent Ended"/>
    <x v="3"/>
    <s v="Resolved"/>
    <n v="246"/>
    <m/>
    <n v="246"/>
    <n v="1"/>
    <n v="135"/>
    <n v="111"/>
    <m/>
    <m/>
    <m/>
    <m/>
  </r>
  <r>
    <d v="2026-02-24T00:00:00"/>
    <s v="2026-02-24 12:47:16"/>
    <s v="2026-02-24 12:50:31"/>
    <s v="Tue"/>
    <x v="2"/>
    <s v="SOLUTO"/>
    <n v="12"/>
    <s v="0966405257"/>
    <s v="FET"/>
    <s v="In"/>
    <m/>
    <m/>
    <s v="Agent Ended"/>
    <x v="3"/>
    <s v="Resolved"/>
    <n v="192"/>
    <m/>
    <n v="192"/>
    <n v="3"/>
    <n v="94"/>
    <n v="98"/>
    <m/>
    <m/>
    <m/>
    <m/>
  </r>
  <r>
    <d v="2026-02-24T00:00:00"/>
    <s v="2026-02-24 12:44:53"/>
    <s v="2026-02-24 12:50:46"/>
    <s v="Tue"/>
    <x v="2"/>
    <s v="SUR"/>
    <n v="12"/>
    <s v="0908169556"/>
    <s v="SYNNEX"/>
    <s v="Out"/>
    <m/>
    <m/>
    <s v="Agent Ended"/>
    <x v="0"/>
    <s v="Resolved"/>
    <n v="352"/>
    <m/>
    <n v="351"/>
    <n v="1"/>
    <n v="168"/>
    <n v="184"/>
    <m/>
    <m/>
    <m/>
    <m/>
  </r>
  <r>
    <d v="2026-02-24T00:00:00"/>
    <s v="2026-02-24 12:31:21"/>
    <s v="2026-02-24 12:37:31"/>
    <s v="Tue"/>
    <x v="2"/>
    <s v="SUR"/>
    <n v="12"/>
    <s v="034916969"/>
    <s v="SYNNEX"/>
    <s v="In"/>
    <m/>
    <m/>
    <s v="Customer Ended"/>
    <x v="7"/>
    <s v="Resolved"/>
    <n v="366"/>
    <n v="47"/>
    <n v="367"/>
    <n v="3"/>
    <n v="303"/>
    <n v="63"/>
    <m/>
    <m/>
    <m/>
    <m/>
  </r>
  <r>
    <d v="2026-02-24T00:00:00"/>
    <s v="2026-02-24 12:07:59"/>
    <s v="2026-02-24 12:17:18"/>
    <s v="Tue"/>
    <x v="2"/>
    <s v="SUR"/>
    <n v="12"/>
    <s v="0985855865"/>
    <s v="SYNNEX"/>
    <s v="In"/>
    <m/>
    <m/>
    <s v="Agent Ended"/>
    <x v="1"/>
    <s v="Resolved"/>
    <n v="556"/>
    <n v="138"/>
    <n v="556"/>
    <n v="4"/>
    <n v="487"/>
    <n v="69"/>
    <m/>
    <m/>
    <m/>
    <m/>
  </r>
  <r>
    <d v="2026-02-24T00:00:00"/>
    <s v="2026-02-24 12:06:00"/>
    <s v="2026-02-24 12:18:45"/>
    <s v="Tue"/>
    <x v="2"/>
    <s v="SUR"/>
    <n v="12"/>
    <s v="0908169556"/>
    <s v="SYNNEX"/>
    <s v="Out"/>
    <m/>
    <m/>
    <s v="Agent Ended"/>
    <x v="0"/>
    <s v="Resolved"/>
    <n v="764"/>
    <n v="39"/>
    <n v="763"/>
    <n v="1"/>
    <n v="491"/>
    <n v="273"/>
    <m/>
    <m/>
    <m/>
    <m/>
  </r>
  <r>
    <d v="2026-02-24T00:00:00"/>
    <s v="2026-02-24 09:13:26"/>
    <s v="2026-02-24 09:14:03"/>
    <s v="Tue"/>
    <x v="11"/>
    <s v="SOLUTO"/>
    <n v="9"/>
    <s v="0963433068"/>
    <s v="DEX"/>
    <s v="In"/>
    <s v="Tech support"/>
    <s v="Technical Support"/>
    <s v="Agent Ended"/>
    <x v="9"/>
    <s v="Resolved"/>
    <m/>
    <m/>
    <m/>
    <m/>
    <m/>
    <m/>
    <m/>
    <m/>
    <m/>
    <m/>
  </r>
  <r>
    <d v="2026-02-24T00:00:00"/>
    <s v="2026-02-24 09:04:07"/>
    <s v="2026-02-24 09:14:53"/>
    <s v="Tue"/>
    <x v="11"/>
    <s v="SOLUTO"/>
    <n v="9"/>
    <s v="0963433068"/>
    <s v="DEX"/>
    <s v="In"/>
    <m/>
    <m/>
    <s v="Agent Ended"/>
    <x v="3"/>
    <s v="Resolved"/>
    <n v="636"/>
    <m/>
    <n v="636"/>
    <n v="10"/>
    <n v="537"/>
    <n v="99"/>
    <m/>
    <m/>
    <m/>
    <m/>
  </r>
  <r>
    <d v="2026-02-24T00:00:00"/>
    <s v="2026-02-24 07:40:26"/>
    <s v="2026-02-24 08:23:01"/>
    <s v="Tue"/>
    <x v="18"/>
    <s v="SOLUTO"/>
    <n v="7"/>
    <s v="0963433068"/>
    <s v="DEX"/>
    <s v="Out"/>
    <m/>
    <m/>
    <s v="Agent Ended"/>
    <x v="4"/>
    <s v="Resolved"/>
    <n v="2554"/>
    <m/>
    <n v="2554"/>
    <n v="1"/>
    <n v="2351"/>
    <n v="203"/>
    <m/>
    <m/>
    <m/>
    <m/>
  </r>
  <r>
    <d v="2026-02-24T00:00:00"/>
    <s v="2026-02-24 02:13:24"/>
    <s v="2026-02-24 02:16:42"/>
    <s v="Tue"/>
    <x v="19"/>
    <s v="SOLUTO"/>
    <n v="2"/>
    <s v="0918756568"/>
    <s v="SYNNEX"/>
    <s v="In"/>
    <m/>
    <m/>
    <s v="Agent Ended"/>
    <x v="4"/>
    <s v="Resolved"/>
    <n v="195"/>
    <m/>
    <n v="194"/>
    <n v="3"/>
    <n v="151"/>
    <n v="44"/>
    <s v="5"/>
    <s v="5"/>
    <s v="Yes"/>
    <m/>
  </r>
  <r>
    <d v="2026-02-24T00:00:00"/>
    <s v="2026-02-24 01:16:03"/>
    <s v="2026-02-24 02:10:49"/>
    <s v="Tue"/>
    <x v="20"/>
    <s v="SOLUTO"/>
    <n v="1"/>
    <s v="0918756568"/>
    <s v="SYNNEX"/>
    <s v="Out"/>
    <m/>
    <m/>
    <s v="Agent Ended"/>
    <x v="4"/>
    <s v="Resolved"/>
    <n v="3284"/>
    <m/>
    <n v="3284"/>
    <n v="2"/>
    <n v="3076"/>
    <n v="208"/>
    <m/>
    <m/>
    <m/>
    <m/>
  </r>
  <r>
    <d v="2026-02-23T00:00:00"/>
    <s v="2026-02-23 20:49:15"/>
    <s v="2026-02-23 20:52:02"/>
    <s v="Mon"/>
    <x v="10"/>
    <s v="SUR"/>
    <n v="20"/>
    <s v="0908169556"/>
    <s v="SYNNEX"/>
    <s v="Out"/>
    <m/>
    <m/>
    <s v="Customer Ended"/>
    <x v="0"/>
    <s v="Resolved"/>
    <n v="165"/>
    <m/>
    <n v="166"/>
    <n v="2"/>
    <n v="53"/>
    <n v="112"/>
    <m/>
    <m/>
    <m/>
    <m/>
  </r>
  <r>
    <d v="2026-02-23T00:00:00"/>
    <s v="2026-02-23 20:38:00"/>
    <s v="2026-02-23 20:44:05"/>
    <s v="Mon"/>
    <x v="10"/>
    <s v="SUR"/>
    <n v="20"/>
    <s v="0908169556"/>
    <s v="SYNNEX"/>
    <s v="Out"/>
    <m/>
    <m/>
    <s v="Customer Ended"/>
    <x v="0"/>
    <s v="Resolved"/>
    <n v="365"/>
    <m/>
    <n v="364"/>
    <n v="1"/>
    <n v="165"/>
    <n v="200"/>
    <m/>
    <m/>
    <m/>
    <m/>
  </r>
  <r>
    <d v="2026-02-23T00:00:00"/>
    <s v="2026-02-23 20:29:00"/>
    <s v="2026-02-23 20:36:25"/>
    <s v="Mon"/>
    <x v="10"/>
    <s v="SOLUTO"/>
    <n v="20"/>
    <s v="0916800055"/>
    <s v="CHT_HOME"/>
    <s v="In"/>
    <s v="嗨，我想問問題！"/>
    <s v="Technical Support"/>
    <s v="Agent Ended"/>
    <x v="0"/>
    <s v="Resolved"/>
    <n v="500"/>
    <m/>
    <n v="500"/>
    <n v="2"/>
    <n v="443"/>
    <n v="55"/>
    <m/>
    <m/>
    <m/>
    <m/>
  </r>
  <r>
    <d v="2026-02-23T00:00:00"/>
    <s v="2026-02-23 19:12:49"/>
    <s v="2026-02-23 19:16:43"/>
    <s v="Mon"/>
    <x v="6"/>
    <s v="SUR"/>
    <n v="19"/>
    <s v="0908169556"/>
    <s v="SYNNEX"/>
    <s v="Out"/>
    <m/>
    <m/>
    <s v="Agent Ended"/>
    <x v="0"/>
    <s v="Resolved"/>
    <n v="232"/>
    <m/>
    <n v="232"/>
    <n v="2"/>
    <n v="89"/>
    <n v="143"/>
    <m/>
    <m/>
    <m/>
    <m/>
  </r>
  <r>
    <d v="2026-02-23T00:00:00"/>
    <s v="2026-02-23 19:02:20"/>
    <s v="2026-02-23 19:04:22"/>
    <s v="Mon"/>
    <x v="6"/>
    <s v="SUR"/>
    <n v="19"/>
    <s v="0981572467"/>
    <s v="SYNNEX"/>
    <s v="Out"/>
    <m/>
    <m/>
    <s v="Customer Ended"/>
    <x v="2"/>
    <s v="Resolved"/>
    <n v="120"/>
    <m/>
    <n v="120"/>
    <n v="2"/>
    <n v="44"/>
    <n v="76"/>
    <m/>
    <m/>
    <m/>
    <m/>
  </r>
  <r>
    <d v="2026-02-23T00:00:00"/>
    <s v="2026-02-23 19:01:16"/>
    <s v="2026-02-23 19:10:08"/>
    <s v="Mon"/>
    <x v="6"/>
    <s v="SUR"/>
    <n v="19"/>
    <s v="0975237029"/>
    <s v="SYNNEX"/>
    <s v="Out"/>
    <m/>
    <m/>
    <s v="Agent Ended"/>
    <x v="5"/>
    <s v="Resolved"/>
    <n v="531"/>
    <m/>
    <n v="531"/>
    <n v="2"/>
    <n v="396"/>
    <n v="135"/>
    <m/>
    <m/>
    <m/>
    <m/>
  </r>
  <r>
    <d v="2026-02-23T00:00:00"/>
    <s v="2026-02-23 18:56:21"/>
    <s v="2026-02-23 18:59:33"/>
    <s v="Mon"/>
    <x v="7"/>
    <s v="SUR"/>
    <n v="18"/>
    <s v="0986999789"/>
    <s v="SYNNEX"/>
    <s v="In"/>
    <m/>
    <m/>
    <s v="Customer Ended"/>
    <x v="0"/>
    <s v="Resolved"/>
    <n v="189"/>
    <m/>
    <n v="188"/>
    <n v="3"/>
    <n v="53"/>
    <n v="136"/>
    <m/>
    <m/>
    <m/>
    <m/>
  </r>
  <r>
    <d v="2026-02-23T00:00:00"/>
    <s v="2026-02-23 18:22:19"/>
    <s v="2026-02-23 18:25:08"/>
    <s v="Mon"/>
    <x v="7"/>
    <s v="SUR"/>
    <n v="18"/>
    <s v="0287729016"/>
    <s v="SYNNEX"/>
    <s v="Out"/>
    <m/>
    <m/>
    <s v="Agent Ended"/>
    <x v="0"/>
    <s v="Resolved"/>
    <n v="167"/>
    <m/>
    <n v="168"/>
    <n v="1"/>
    <n v="94"/>
    <n v="73"/>
    <m/>
    <m/>
    <m/>
    <m/>
  </r>
  <r>
    <d v="2026-02-23T00:00:00"/>
    <s v="2026-02-23 18:19:36"/>
    <s v="2026-02-23 18:23:04"/>
    <s v="Mon"/>
    <x v="7"/>
    <s v="SUR"/>
    <n v="18"/>
    <s v="089335222"/>
    <s v="SYNNEX"/>
    <s v="Out"/>
    <m/>
    <m/>
    <s v="Agent Ended"/>
    <x v="3"/>
    <s v="Resolved"/>
    <n v="206"/>
    <m/>
    <n v="207"/>
    <n v="2"/>
    <n v="90"/>
    <n v="116"/>
    <m/>
    <m/>
    <m/>
    <m/>
  </r>
  <r>
    <d v="2026-02-23T00:00:00"/>
    <s v="2026-02-23 18:08:17"/>
    <s v="2026-02-23 18:12:28"/>
    <s v="Mon"/>
    <x v="7"/>
    <s v="SUR"/>
    <n v="18"/>
    <s v="089335222"/>
    <s v="SYNNEX"/>
    <s v="Out"/>
    <m/>
    <m/>
    <s v="Agent Ended"/>
    <x v="3"/>
    <s v="Resolved"/>
    <n v="249"/>
    <m/>
    <n v="249"/>
    <n v="2"/>
    <n v="171"/>
    <n v="78"/>
    <m/>
    <m/>
    <m/>
    <m/>
  </r>
  <r>
    <d v="2026-02-23T00:00:00"/>
    <s v="2026-02-23 17:43:06"/>
    <s v="2026-02-23 17:47:44"/>
    <s v="Mon"/>
    <x v="14"/>
    <s v="SUR"/>
    <n v="17"/>
    <s v="87729016"/>
    <s v="SYNNEX"/>
    <s v="In"/>
    <m/>
    <m/>
    <s v="Customer Ended"/>
    <x v="7"/>
    <s v="Resolved"/>
    <n v="274"/>
    <n v="71"/>
    <n v="275"/>
    <n v="3"/>
    <n v="205"/>
    <n v="69"/>
    <m/>
    <m/>
    <m/>
    <m/>
  </r>
  <r>
    <d v="2026-02-23T00:00:00"/>
    <s v="2026-02-23 17:38:09"/>
    <s v="2026-02-23 17:44:46"/>
    <s v="Mon"/>
    <x v="14"/>
    <s v="SUR"/>
    <n v="17"/>
    <s v="077191767"/>
    <s v="SYNNEX"/>
    <s v="Out"/>
    <m/>
    <m/>
    <s v="Agent Ended"/>
    <x v="3"/>
    <s v="Resolved"/>
    <n v="395"/>
    <m/>
    <n v="396"/>
    <n v="1"/>
    <n v="230"/>
    <n v="165"/>
    <m/>
    <m/>
    <m/>
    <m/>
  </r>
  <r>
    <d v="2026-02-23T00:00:00"/>
    <s v="2026-02-23 17:25:48"/>
    <s v="2026-02-23 17:48:54"/>
    <s v="Mon"/>
    <x v="14"/>
    <s v="SOLUTO"/>
    <n v="17"/>
    <s v="0925266168"/>
    <s v="FET"/>
    <s v="In"/>
    <m/>
    <m/>
    <s v="Agent Ended"/>
    <x v="1"/>
    <s v="Resolved"/>
    <n v="1382"/>
    <m/>
    <n v="1382"/>
    <n v="3"/>
    <n v="1351"/>
    <n v="31"/>
    <s v="5"/>
    <s v="5"/>
    <s v="Yes"/>
    <m/>
  </r>
  <r>
    <d v="2026-02-23T00:00:00"/>
    <s v="2026-02-23 17:12:13"/>
    <s v="2026-02-23 17:18:03"/>
    <s v="Mon"/>
    <x v="14"/>
    <s v="SUR"/>
    <n v="17"/>
    <s v="089335222"/>
    <s v="SYNNEX"/>
    <s v="Out"/>
    <m/>
    <m/>
    <s v="Agent Ended"/>
    <x v="3"/>
    <s v="Resolved"/>
    <n v="348"/>
    <m/>
    <n v="348"/>
    <n v="1"/>
    <n v="239"/>
    <n v="109"/>
    <m/>
    <m/>
    <m/>
    <m/>
  </r>
  <r>
    <d v="2026-02-23T00:00:00"/>
    <s v="2026-02-23 16:07:23"/>
    <s v="2026-02-23 16:16:28"/>
    <s v="Mon"/>
    <x v="15"/>
    <s v="SUR"/>
    <n v="16"/>
    <s v="87729016"/>
    <s v="SYNNEX"/>
    <s v="In"/>
    <m/>
    <m/>
    <s v="Agent Ended"/>
    <x v="3"/>
    <s v="Resolved"/>
    <n v="542"/>
    <m/>
    <n v="542"/>
    <n v="3"/>
    <n v="324"/>
    <n v="218"/>
    <m/>
    <m/>
    <m/>
    <m/>
  </r>
  <r>
    <d v="2026-02-23T00:00:00"/>
    <s v="2026-02-23 15:59:33"/>
    <s v="2026-02-23 16:51:37"/>
    <s v="Mon"/>
    <x v="0"/>
    <s v="SOLUTO"/>
    <n v="15"/>
    <s v="0925266168"/>
    <s v="FET"/>
    <s v="In"/>
    <m/>
    <m/>
    <s v="Agent Ended"/>
    <x v="1"/>
    <s v="Resolved"/>
    <n v="3120"/>
    <m/>
    <n v="3120"/>
    <n v="4"/>
    <n v="3016"/>
    <n v="104"/>
    <s v="5"/>
    <s v="5"/>
    <s v="Yes"/>
    <m/>
  </r>
  <r>
    <d v="2026-02-23T00:00:00"/>
    <s v="2026-02-23 15:24:07"/>
    <s v="2026-02-23 15:29:08"/>
    <s v="Mon"/>
    <x v="0"/>
    <s v="SUR"/>
    <n v="15"/>
    <s v="0287729016"/>
    <s v="SYNNEX"/>
    <s v="Out"/>
    <m/>
    <m/>
    <s v="Agent Ended"/>
    <x v="5"/>
    <s v="Resolved"/>
    <n v="300"/>
    <m/>
    <n v="299"/>
    <n v="1"/>
    <n v="130"/>
    <n v="170"/>
    <m/>
    <m/>
    <m/>
    <m/>
  </r>
  <r>
    <d v="2026-02-23T00:00:00"/>
    <s v="2026-02-23 15:20:56"/>
    <s v="2026-02-23 15:25:20"/>
    <s v="Mon"/>
    <x v="0"/>
    <s v="SUR"/>
    <n v="15"/>
    <s v="0426760268"/>
    <s v="SYNNEX"/>
    <s v="Out"/>
    <m/>
    <m/>
    <s v="Agent Ended"/>
    <x v="3"/>
    <s v="Resolved"/>
    <n v="263"/>
    <m/>
    <n v="263"/>
    <n v="1"/>
    <n v="153"/>
    <n v="110"/>
    <m/>
    <m/>
    <m/>
    <m/>
  </r>
  <r>
    <d v="2026-02-23T00:00:00"/>
    <s v="2026-02-23 15:17:05"/>
    <s v="2026-02-23 15:24:18"/>
    <s v="Mon"/>
    <x v="0"/>
    <s v="SUR"/>
    <n v="15"/>
    <s v="0908169556"/>
    <s v="SYNNEX"/>
    <s v="Out"/>
    <m/>
    <m/>
    <s v="Agent Ended"/>
    <x v="0"/>
    <s v="Resolved"/>
    <n v="432"/>
    <m/>
    <n v="432"/>
    <n v="1"/>
    <n v="269"/>
    <n v="163"/>
    <m/>
    <m/>
    <m/>
    <m/>
  </r>
  <r>
    <d v="2026-02-23T00:00:00"/>
    <s v="2026-02-23 15:13:36"/>
    <s v="2026-02-23 15:16:17"/>
    <s v="Mon"/>
    <x v="0"/>
    <s v="SUR"/>
    <n v="15"/>
    <s v="0927858585"/>
    <s v="SYNNEX"/>
    <s v="Out"/>
    <m/>
    <m/>
    <s v="Agent Ended"/>
    <x v="2"/>
    <s v="Resolved"/>
    <n v="158"/>
    <m/>
    <n v="157"/>
    <n v="3"/>
    <n v="84"/>
    <n v="74"/>
    <m/>
    <m/>
    <m/>
    <m/>
  </r>
  <r>
    <d v="2026-02-23T00:00:00"/>
    <s v="2026-02-23 14:37:58"/>
    <s v="2026-02-23 14:45:54"/>
    <s v="Mon"/>
    <x v="1"/>
    <s v="SUR"/>
    <n v="14"/>
    <s v="0910000007"/>
    <s v="SYNNEX"/>
    <s v="In"/>
    <m/>
    <m/>
    <s v="Customer Ended"/>
    <x v="0"/>
    <s v="Resolved"/>
    <n v="471"/>
    <n v="67"/>
    <n v="472"/>
    <n v="4"/>
    <n v="276"/>
    <n v="195"/>
    <m/>
    <m/>
    <m/>
    <m/>
  </r>
  <r>
    <d v="2026-02-23T00:00:00"/>
    <s v="2026-02-23 14:15:29"/>
    <s v="2026-02-23 14:32:19"/>
    <s v="Mon"/>
    <x v="1"/>
    <s v="SUR"/>
    <n v="14"/>
    <s v="0921211729"/>
    <s v="SYNNEX"/>
    <s v="In"/>
    <m/>
    <m/>
    <s v="Agent Ended"/>
    <x v="2"/>
    <s v="Resolved"/>
    <n v="1007"/>
    <m/>
    <n v="1007"/>
    <n v="3"/>
    <n v="760"/>
    <n v="247"/>
    <m/>
    <m/>
    <m/>
    <m/>
  </r>
  <r>
    <d v="2026-02-23T00:00:00"/>
    <s v="2026-02-23 14:06:28"/>
    <s v="2026-02-23 14:10:47"/>
    <s v="Mon"/>
    <x v="1"/>
    <s v="SUR"/>
    <n v="14"/>
    <s v="0916461206"/>
    <s v="SYNNEX"/>
    <s v="In"/>
    <m/>
    <m/>
    <s v="Customer Ended"/>
    <x v="0"/>
    <s v="Resolved"/>
    <n v="256"/>
    <m/>
    <n v="255"/>
    <n v="3"/>
    <n v="113"/>
    <n v="143"/>
    <m/>
    <m/>
    <m/>
    <m/>
  </r>
  <r>
    <d v="2026-02-23T00:00:00"/>
    <s v="2026-02-23 13:21:39"/>
    <s v="2026-02-23 13:26:33"/>
    <s v="Mon"/>
    <x v="3"/>
    <s v="SUR"/>
    <n v="13"/>
    <s v="047281377"/>
    <s v="SYNNEX"/>
    <s v="In"/>
    <m/>
    <m/>
    <s v="Customer Ended"/>
    <x v="1"/>
    <s v="Resolved"/>
    <n v="289"/>
    <m/>
    <n v="289"/>
    <n v="4"/>
    <n v="198"/>
    <n v="91"/>
    <m/>
    <m/>
    <m/>
    <m/>
  </r>
  <r>
    <d v="2026-02-23T00:00:00"/>
    <s v="2026-02-23 13:20:06"/>
    <s v="2026-02-23 13:24:10"/>
    <s v="Mon"/>
    <x v="3"/>
    <s v="SUR"/>
    <n v="13"/>
    <s v="062137885"/>
    <s v="SYNNEX"/>
    <s v="In"/>
    <m/>
    <m/>
    <s v="Customer Ended"/>
    <x v="7"/>
    <s v="Resolved"/>
    <n v="240"/>
    <m/>
    <n v="240"/>
    <n v="3"/>
    <n v="185"/>
    <n v="55"/>
    <m/>
    <m/>
    <m/>
    <m/>
  </r>
  <r>
    <d v="2026-02-23T00:00:00"/>
    <s v="2026-02-23 13:12:04"/>
    <s v="2026-02-23 13:17:42"/>
    <s v="Mon"/>
    <x v="3"/>
    <s v="SUR"/>
    <n v="13"/>
    <s v="0222392338"/>
    <s v="SYNNEX"/>
    <s v="Out"/>
    <m/>
    <m/>
    <s v="Agent Ended"/>
    <x v="0"/>
    <s v="Resolved"/>
    <n v="336"/>
    <m/>
    <n v="336"/>
    <n v="2"/>
    <n v="206"/>
    <n v="130"/>
    <m/>
    <m/>
    <m/>
    <m/>
  </r>
  <r>
    <d v="2026-02-23T00:00:00"/>
    <s v="2026-02-23 13:04:37"/>
    <s v="2026-02-23 13:10:55"/>
    <s v="Mon"/>
    <x v="3"/>
    <s v="SUR"/>
    <n v="13"/>
    <s v="0424952708"/>
    <s v="SYNNEX"/>
    <s v="Out"/>
    <m/>
    <m/>
    <s v="Agent Ended"/>
    <x v="1"/>
    <s v="Resolved"/>
    <n v="376"/>
    <m/>
    <n v="376"/>
    <n v="2"/>
    <n v="270"/>
    <n v="106"/>
    <m/>
    <m/>
    <m/>
    <m/>
  </r>
  <r>
    <d v="2026-02-23T00:00:00"/>
    <s v="2026-02-23 12:49:32"/>
    <s v="2026-02-23 12:56:14"/>
    <s v="Mon"/>
    <x v="2"/>
    <s v="SUR"/>
    <n v="12"/>
    <s v="0910000007"/>
    <s v="SYNNEX"/>
    <s v="In"/>
    <m/>
    <m/>
    <s v="Agent Ended"/>
    <x v="0"/>
    <s v="Resolved"/>
    <n v="398"/>
    <m/>
    <n v="398"/>
    <n v="4"/>
    <n v="209"/>
    <n v="189"/>
    <m/>
    <m/>
    <m/>
    <m/>
  </r>
  <r>
    <d v="2026-02-23T00:00:00"/>
    <s v="2026-02-23 12:41:42"/>
    <s v="2026-02-23 12:45:33"/>
    <s v="Mon"/>
    <x v="2"/>
    <s v="SUR"/>
    <n v="12"/>
    <s v="048339212"/>
    <s v="SYNNEX"/>
    <s v="Out"/>
    <m/>
    <m/>
    <s v="Agent Ended"/>
    <x v="1"/>
    <s v="Resolved"/>
    <n v="230"/>
    <m/>
    <n v="230"/>
    <n v="1"/>
    <n v="171"/>
    <n v="59"/>
    <m/>
    <m/>
    <m/>
    <m/>
  </r>
  <r>
    <d v="2026-02-23T00:00:00"/>
    <s v="2026-02-23 12:20:27"/>
    <s v="2026-02-23 12:27:38"/>
    <s v="Mon"/>
    <x v="2"/>
    <s v="SUR"/>
    <n v="12"/>
    <s v="0985855865"/>
    <s v="SYNNEX"/>
    <s v="In"/>
    <m/>
    <m/>
    <s v="Agent Ended"/>
    <x v="0"/>
    <s v="Resolved"/>
    <n v="423"/>
    <n v="88"/>
    <n v="423"/>
    <n v="8"/>
    <n v="287"/>
    <n v="136"/>
    <m/>
    <m/>
    <m/>
    <m/>
  </r>
  <r>
    <d v="2026-02-23T00:00:00"/>
    <s v="2026-02-23 12:19:34"/>
    <s v="2026-02-23 12:32:52"/>
    <s v="Mon"/>
    <x v="2"/>
    <s v="SUR"/>
    <n v="12"/>
    <s v="0970993795"/>
    <s v="SYNNEX"/>
    <s v="In"/>
    <m/>
    <m/>
    <s v="Agent Ended"/>
    <x v="1"/>
    <s v="Resolved"/>
    <n v="794"/>
    <n v="64"/>
    <n v="794"/>
    <n v="4"/>
    <n v="674"/>
    <n v="120"/>
    <m/>
    <m/>
    <m/>
    <m/>
  </r>
  <r>
    <d v="2026-02-22T00:00:00"/>
    <s v="2026-02-22 09:52:03"/>
    <s v="2026-02-22 09:56:43"/>
    <s v="Sun"/>
    <x v="11"/>
    <s v="SOLUTO"/>
    <n v="9"/>
    <s v="0918180331"/>
    <s v="FET"/>
    <s v="In"/>
    <m/>
    <m/>
    <s v="Agent Ended"/>
    <x v="3"/>
    <s v="Resolved"/>
    <n v="272"/>
    <m/>
    <n v="272"/>
    <n v="8"/>
    <n v="157"/>
    <n v="115"/>
    <s v="5"/>
    <s v="5"/>
    <s v="Yes"/>
    <m/>
  </r>
  <r>
    <d v="2026-02-20T00:00:00"/>
    <s v="2026-02-20 21:01:04"/>
    <s v="2026-02-20 21:04:28"/>
    <s v="Fri"/>
    <x v="17"/>
    <s v="SOLUTO"/>
    <n v="21"/>
    <s v="0981121223"/>
    <s v="FET"/>
    <s v="In"/>
    <m/>
    <m/>
    <s v="Agent Ended"/>
    <x v="2"/>
    <s v="Resolved"/>
    <n v="201"/>
    <m/>
    <n v="200"/>
    <n v="4"/>
    <n v="115"/>
    <n v="86"/>
    <m/>
    <m/>
    <m/>
    <m/>
  </r>
  <r>
    <d v="2026-02-20T00:00:00"/>
    <s v="2026-02-20 12:59:46"/>
    <s v="2026-02-20 13:08:07"/>
    <s v="Fri"/>
    <x v="2"/>
    <s v="SUR"/>
    <n v="12"/>
    <s v="0983921908"/>
    <s v="SYNNEX"/>
    <s v="In"/>
    <m/>
    <m/>
    <s v="Agent Ended"/>
    <x v="1"/>
    <s v="Resolved"/>
    <n v="498"/>
    <n v="166"/>
    <n v="498"/>
    <n v="3"/>
    <n v="422"/>
    <n v="76"/>
    <m/>
    <m/>
    <m/>
    <m/>
  </r>
  <r>
    <d v="2026-02-20T00:00:00"/>
    <s v="2026-02-20 12:47:57"/>
    <s v="2026-02-20 12:56:57"/>
    <s v="Fri"/>
    <x v="2"/>
    <s v="SUR"/>
    <n v="12"/>
    <s v="0983921908"/>
    <s v="SYNNEX"/>
    <s v="In"/>
    <m/>
    <m/>
    <s v="Customer Ended"/>
    <x v="0"/>
    <s v="Resolved"/>
    <n v="536"/>
    <m/>
    <n v="536"/>
    <n v="4"/>
    <n v="374"/>
    <n v="162"/>
    <m/>
    <m/>
    <m/>
    <m/>
  </r>
  <r>
    <d v="2026-02-20T00:00:00"/>
    <s v="2026-02-20 11:50:13"/>
    <s v="2026-02-20 11:55:33"/>
    <s v="Fri"/>
    <x v="13"/>
    <s v="SOLUTO"/>
    <n v="11"/>
    <s v="0935103848"/>
    <s v="FET"/>
    <s v="In"/>
    <m/>
    <m/>
    <s v="Agent Ended"/>
    <x v="0"/>
    <s v="Resolved"/>
    <n v="310"/>
    <m/>
    <n v="311"/>
    <n v="9"/>
    <n v="142"/>
    <n v="168"/>
    <m/>
    <m/>
    <m/>
    <m/>
  </r>
  <r>
    <d v="2026-02-19T00:00:00"/>
    <s v="2026-02-19 23:12:14"/>
    <s v="2026-02-19 23:33:40"/>
    <s v="Thu"/>
    <x v="9"/>
    <s v="SOLUTO"/>
    <n v="23"/>
    <s v="0932024171"/>
    <s v="DEX"/>
    <s v="Out"/>
    <m/>
    <m/>
    <s v="Agent Ended"/>
    <x v="5"/>
    <s v="Resolved"/>
    <n v="1285"/>
    <m/>
    <n v="1284"/>
    <n v="2"/>
    <n v="1185"/>
    <n v="100"/>
    <s v="-1"/>
    <s v="-1"/>
    <s v="-1"/>
    <m/>
  </r>
  <r>
    <d v="2026-02-19T00:00:00"/>
    <s v="2026-02-19 20:21:34"/>
    <s v="2026-02-19 20:24:11"/>
    <s v="Thu"/>
    <x v="10"/>
    <s v="SOLUTO"/>
    <n v="20"/>
    <s v="0925266168"/>
    <s v="FET"/>
    <s v="In"/>
    <m/>
    <m/>
    <s v="Agent Ended"/>
    <x v="6"/>
    <s v="Resolved"/>
    <n v="154"/>
    <m/>
    <n v="154"/>
    <n v="3"/>
    <n v="63"/>
    <n v="91"/>
    <s v="5"/>
    <s v="5"/>
    <s v="Yes"/>
    <m/>
  </r>
  <r>
    <d v="2026-02-19T00:00:00"/>
    <s v="2026-02-19 19:59:11"/>
    <s v="2026-02-19 20:19:24"/>
    <s v="Thu"/>
    <x v="6"/>
    <s v="SOLUTO"/>
    <n v="19"/>
    <s v="0925266168"/>
    <s v="FET"/>
    <s v="In"/>
    <m/>
    <m/>
    <s v="Agent Ended"/>
    <x v="5"/>
    <s v="Resolved"/>
    <n v="1210"/>
    <m/>
    <n v="1210"/>
    <n v="3"/>
    <n v="1161"/>
    <n v="49"/>
    <s v="1"/>
    <s v="5"/>
    <s v="Yes"/>
    <m/>
  </r>
  <r>
    <d v="2026-02-19T00:00:00"/>
    <s v="2026-02-19 17:32:43"/>
    <s v="2026-02-19 17:35:17"/>
    <s v="Thu"/>
    <x v="14"/>
    <s v="SUR"/>
    <n v="17"/>
    <s v="0289145555"/>
    <s v="SYNNEX"/>
    <s v="Out"/>
    <m/>
    <m/>
    <s v="Agent Ended"/>
    <x v="6"/>
    <s v="Resolved"/>
    <n v="153"/>
    <m/>
    <n v="153"/>
    <n v="1"/>
    <n v="87"/>
    <n v="66"/>
    <m/>
    <m/>
    <m/>
    <m/>
  </r>
  <r>
    <d v="2026-02-19T00:00:00"/>
    <s v="2026-02-19 16:35:11"/>
    <s v="2026-02-19 16:37:44"/>
    <s v="Thu"/>
    <x v="15"/>
    <s v="SUR"/>
    <n v="16"/>
    <s v="0909181133"/>
    <s v="SYNNEX"/>
    <s v="Out"/>
    <m/>
    <m/>
    <s v="Agent Ended"/>
    <x v="0"/>
    <s v="Resolved"/>
    <n v="152"/>
    <m/>
    <n v="152"/>
    <n v="1"/>
    <n v="66"/>
    <n v="86"/>
    <m/>
    <m/>
    <m/>
    <m/>
  </r>
  <r>
    <d v="2026-02-19T00:00:00"/>
    <s v="2026-02-19 15:59:11"/>
    <s v="2026-02-19 16:03:24"/>
    <s v="Thu"/>
    <x v="0"/>
    <s v="SUR"/>
    <n v="15"/>
    <s v="0980614778"/>
    <s v="SYNNEX"/>
    <s v="Out"/>
    <m/>
    <m/>
    <s v="Agent Ended"/>
    <x v="3"/>
    <s v="Resolved"/>
    <n v="252"/>
    <m/>
    <n v="252"/>
    <n v="1"/>
    <n v="143"/>
    <n v="109"/>
    <m/>
    <m/>
    <m/>
    <m/>
  </r>
  <r>
    <d v="2026-02-19T00:00:00"/>
    <s v="2026-02-19 15:50:43"/>
    <s v="2026-02-19 15:56:09"/>
    <s v="Thu"/>
    <x v="0"/>
    <s v="SUR"/>
    <n v="15"/>
    <s v="0917842002"/>
    <s v="SYNNEX"/>
    <s v="Out"/>
    <m/>
    <m/>
    <s v="Agent Ended"/>
    <x v="3"/>
    <s v="Resolved"/>
    <n v="325"/>
    <m/>
    <n v="324"/>
    <n v="1"/>
    <n v="199"/>
    <n v="126"/>
    <m/>
    <m/>
    <m/>
    <m/>
  </r>
  <r>
    <d v="2026-02-19T00:00:00"/>
    <s v="2026-02-19 15:47:27"/>
    <s v="2026-02-19 15:58:59"/>
    <s v="Thu"/>
    <x v="0"/>
    <s v="SOLUTO"/>
    <n v="15"/>
    <s v="0910968075"/>
    <s v="CHT"/>
    <s v="In"/>
    <m/>
    <m/>
    <s v="Agent Ended"/>
    <x v="5"/>
    <s v="Resolved"/>
    <n v="689"/>
    <m/>
    <n v="689"/>
    <n v="4"/>
    <n v="608"/>
    <n v="81"/>
    <s v="5"/>
    <s v="5"/>
    <s v="Yes"/>
    <m/>
  </r>
  <r>
    <d v="2026-02-19T00:00:00"/>
    <s v="2026-02-19 14:47:57"/>
    <s v="2026-02-19 15:12:19"/>
    <s v="Thu"/>
    <x v="1"/>
    <s v="SOLUTO"/>
    <n v="14"/>
    <s v="0932024171"/>
    <s v="DEX"/>
    <s v="In"/>
    <m/>
    <m/>
    <s v="Agent Ended"/>
    <x v="0"/>
    <s v="Resolved"/>
    <n v="1458"/>
    <n v="36"/>
    <n v="1458"/>
    <n v="4"/>
    <n v="958"/>
    <n v="500"/>
    <m/>
    <m/>
    <m/>
    <m/>
  </r>
  <r>
    <d v="2026-02-19T00:00:00"/>
    <s v="2026-02-19 14:37:29"/>
    <s v="2026-02-19 14:50:27"/>
    <s v="Thu"/>
    <x v="1"/>
    <s v="SOLUTO"/>
    <n v="14"/>
    <s v="0925266168"/>
    <s v="FET"/>
    <s v="Out"/>
    <m/>
    <m/>
    <s v="Agent Ended"/>
    <x v="3"/>
    <s v="Resolved"/>
    <n v="777"/>
    <m/>
    <n v="777"/>
    <n v="1"/>
    <n v="675"/>
    <n v="102"/>
    <s v="5"/>
    <s v="5"/>
    <s v="Yes"/>
    <m/>
  </r>
  <r>
    <d v="2026-02-19T00:00:00"/>
    <s v="2026-02-19 14:02:55"/>
    <s v="2026-02-19 14:05:31"/>
    <s v="Thu"/>
    <x v="1"/>
    <s v="SUR"/>
    <n v="14"/>
    <s v="0910000007"/>
    <s v="SYNNEX"/>
    <s v="Out"/>
    <m/>
    <m/>
    <s v="Agent Ended"/>
    <x v="0"/>
    <s v="Resolved"/>
    <n v="154"/>
    <m/>
    <n v="155"/>
    <n v="1"/>
    <n v="56"/>
    <n v="98"/>
    <m/>
    <m/>
    <m/>
    <m/>
  </r>
  <r>
    <d v="2026-02-19T00:00:00"/>
    <s v="2026-02-19 12:47:08"/>
    <s v="2026-02-19 12:55:03"/>
    <s v="Thu"/>
    <x v="2"/>
    <s v="SUR"/>
    <n v="12"/>
    <s v="0909181133"/>
    <s v="SYNNEX"/>
    <s v="Out"/>
    <m/>
    <m/>
    <s v="Customer Ended"/>
    <x v="0"/>
    <s v="Resolved"/>
    <n v="474"/>
    <m/>
    <n v="474"/>
    <n v="1"/>
    <n v="336"/>
    <n v="138"/>
    <m/>
    <m/>
    <m/>
    <m/>
  </r>
  <r>
    <d v="2026-02-19T00:00:00"/>
    <s v="2026-02-19 12:31:07"/>
    <s v="2026-02-19 12:35:53"/>
    <s v="Thu"/>
    <x v="2"/>
    <s v="SUR"/>
    <n v="12"/>
    <s v="0980614778"/>
    <s v="SYNNEX"/>
    <s v="Out"/>
    <m/>
    <m/>
    <s v="Agent Ended"/>
    <x v="3"/>
    <s v="Resolved"/>
    <n v="284"/>
    <m/>
    <n v="284"/>
    <n v="2"/>
    <n v="151"/>
    <n v="133"/>
    <m/>
    <m/>
    <m/>
    <m/>
  </r>
  <r>
    <d v="2026-02-19T00:00:00"/>
    <s v="2026-02-19 12:20:53"/>
    <s v="2026-02-19 12:24:25"/>
    <s v="Thu"/>
    <x v="2"/>
    <s v="SUR"/>
    <n v="12"/>
    <s v="0910000007"/>
    <s v="SYNNEX"/>
    <s v="Out"/>
    <m/>
    <m/>
    <s v="Agent Ended"/>
    <x v="0"/>
    <s v="Resolved"/>
    <n v="212"/>
    <m/>
    <n v="211"/>
    <n v="1"/>
    <n v="130"/>
    <n v="82"/>
    <m/>
    <m/>
    <m/>
    <m/>
  </r>
  <r>
    <d v="2026-02-19T00:00:00"/>
    <s v="2026-02-19 12:20:19"/>
    <s v="2026-02-19 12:24:59"/>
    <s v="Thu"/>
    <x v="2"/>
    <s v="SUR"/>
    <n v="12"/>
    <s v="0927858585"/>
    <s v="SYNNEX"/>
    <s v="Out"/>
    <m/>
    <m/>
    <s v="Agent Ended"/>
    <x v="3"/>
    <s v="Resolved"/>
    <n v="279"/>
    <m/>
    <n v="279"/>
    <n v="1"/>
    <n v="142"/>
    <n v="137"/>
    <m/>
    <m/>
    <m/>
    <m/>
  </r>
  <r>
    <d v="2026-02-19T00:00:00"/>
    <s v="2026-02-19 12:04:04"/>
    <s v="2026-02-19 12:07:59"/>
    <s v="Thu"/>
    <x v="2"/>
    <s v="SUR"/>
    <n v="12"/>
    <s v="0910000007"/>
    <s v="SYNNEX"/>
    <s v="In"/>
    <m/>
    <m/>
    <s v="Customer Ended"/>
    <x v="3"/>
    <s v="Resolved"/>
    <n v="230"/>
    <m/>
    <n v="231"/>
    <n v="4"/>
    <n v="127"/>
    <n v="103"/>
    <m/>
    <m/>
    <m/>
    <m/>
  </r>
  <r>
    <d v="2026-02-19T00:00:00"/>
    <s v="2026-02-19 09:19:33"/>
    <s v="2026-02-19 09:29:53"/>
    <s v="Thu"/>
    <x v="11"/>
    <s v="SOLUTO"/>
    <n v="9"/>
    <s v="0932024171"/>
    <s v="DEX"/>
    <s v="In"/>
    <m/>
    <m/>
    <s v="Agent Ended"/>
    <x v="3"/>
    <s v="Resolved"/>
    <n v="612"/>
    <m/>
    <n v="612"/>
    <n v="8"/>
    <n v="432"/>
    <n v="180"/>
    <s v="5"/>
    <s v="非常願意推薦"/>
    <s v="已解決"/>
    <m/>
  </r>
  <r>
    <d v="2026-02-19T00:00:00"/>
    <s v="2026-02-19 01:08:38"/>
    <s v="2026-02-19 01:16:10"/>
    <s v="Thu"/>
    <x v="20"/>
    <s v="SOLUTO"/>
    <n v="1"/>
    <s v="0963433068"/>
    <s v="DEX"/>
    <s v="Out"/>
    <m/>
    <m/>
    <s v="Agent Ended"/>
    <x v="4"/>
    <s v="Resolved"/>
    <n v="450"/>
    <m/>
    <n v="450"/>
    <n v="2"/>
    <n v="174"/>
    <n v="276"/>
    <m/>
    <m/>
    <m/>
    <m/>
  </r>
  <r>
    <d v="2026-02-19T00:00:00"/>
    <s v="2026-02-19 00:20:23"/>
    <s v="2026-02-19 00:21:51"/>
    <s v="Thu"/>
    <x v="16"/>
    <s v="SOLUTO"/>
    <n v="0"/>
    <s v="0963433068"/>
    <s v="DEX"/>
    <s v="In"/>
    <s v="Tech support"/>
    <s v="Technical Support"/>
    <s v="Agent Ended"/>
    <x v="9"/>
    <s v="Resolved"/>
    <m/>
    <m/>
    <m/>
    <m/>
    <m/>
    <m/>
    <m/>
    <m/>
    <m/>
    <m/>
  </r>
  <r>
    <d v="2026-02-18T00:00:00"/>
    <s v="2026-02-18 14:27:17"/>
    <s v="2026-02-18 15:01:53"/>
    <s v="Wed"/>
    <x v="1"/>
    <s v="SOLUTO"/>
    <n v="14"/>
    <s v="0985587776"/>
    <s v="SYNNEX"/>
    <s v="In"/>
    <m/>
    <m/>
    <s v="Agent Ended"/>
    <x v="5"/>
    <s v="Resolved"/>
    <n v="2072"/>
    <m/>
    <n v="2073"/>
    <n v="4"/>
    <n v="1898"/>
    <n v="174"/>
    <s v="5"/>
    <s v="非常願意推薦"/>
    <s v="已解決"/>
    <m/>
  </r>
  <r>
    <d v="2026-02-18T00:00:00"/>
    <s v="2026-02-18 02:31:43"/>
    <s v="2026-02-18 03:48:46"/>
    <s v="Wed"/>
    <x v="19"/>
    <s v="SOLUTO"/>
    <n v="2"/>
    <s v="0985587776"/>
    <s v="SYNNEX"/>
    <s v="In"/>
    <m/>
    <m/>
    <s v="Agent Ended"/>
    <x v="4"/>
    <s v="Resolved"/>
    <n v="4620"/>
    <n v="84"/>
    <n v="4620"/>
    <n v="3"/>
    <n v="4249"/>
    <n v="371"/>
    <s v="5"/>
    <s v="非常願意推薦"/>
    <s v="已解決"/>
    <m/>
  </r>
  <r>
    <d v="2026-02-17T00:00:00"/>
    <s v="2026-02-17 17:18:36"/>
    <s v="2026-02-17 17:19:51"/>
    <s v="Tue"/>
    <x v="14"/>
    <s v="SOLUTO"/>
    <n v="17"/>
    <s v="0900009309"/>
    <s v="DEX"/>
    <s v="Out"/>
    <m/>
    <m/>
    <s v="Agent Ended"/>
    <x v="8"/>
    <s v="Resolved"/>
    <n v="74"/>
    <m/>
    <n v="74"/>
    <n v="1"/>
    <n v="29"/>
    <n v="45"/>
    <s v="5"/>
    <s v="5"/>
    <s v="Yes"/>
    <m/>
  </r>
  <r>
    <d v="2026-02-17T00:00:00"/>
    <s v="2026-02-17 17:11:14"/>
    <s v="2026-02-17 18:07:31"/>
    <s v="Tue"/>
    <x v="14"/>
    <s v="SOLUTO"/>
    <n v="17"/>
    <s v="0937627771"/>
    <s v="SYNNEX"/>
    <s v="In"/>
    <m/>
    <m/>
    <s v="Agent Ended"/>
    <x v="1"/>
    <s v="Resolved"/>
    <n v="3374"/>
    <n v="177"/>
    <n v="3374"/>
    <n v="2"/>
    <n v="3235"/>
    <n v="139"/>
    <s v="5"/>
    <s v="非常願意推薦"/>
    <s v="已解決"/>
    <m/>
  </r>
  <r>
    <d v="2026-02-17T00:00:00"/>
    <s v="2026-02-17 17:05:32"/>
    <s v="2026-02-17 18:36:38"/>
    <s v="Tue"/>
    <x v="14"/>
    <s v="SOLUTO"/>
    <n v="17"/>
    <s v="0925266168"/>
    <s v="FET"/>
    <s v="In"/>
    <m/>
    <m/>
    <s v="Agent Ended"/>
    <x v="2"/>
    <s v="Resolved"/>
    <n v="5463"/>
    <m/>
    <n v="5463"/>
    <n v="3"/>
    <n v="5175"/>
    <n v="288"/>
    <s v="5"/>
    <s v="5"/>
    <s v="Yes"/>
    <m/>
  </r>
  <r>
    <d v="2026-02-16T00:00:00"/>
    <s v="2026-02-16 14:27:54"/>
    <s v="2026-02-16 14:29:34"/>
    <s v="Mon"/>
    <x v="1"/>
    <s v="SOLUTO"/>
    <n v="14"/>
    <s v="0938758770"/>
    <s v="CHT_HOME"/>
    <s v="In"/>
    <s v="嗨，我想問問題！"/>
    <s v="Technical Support"/>
    <s v="Customer Ended"/>
    <x v="9"/>
    <s v="Resolved"/>
    <m/>
    <m/>
    <m/>
    <m/>
    <m/>
    <m/>
    <m/>
    <m/>
    <m/>
    <m/>
  </r>
  <r>
    <d v="2026-02-16T00:00:00"/>
    <s v="2026-02-16 11:15:06"/>
    <s v="2026-02-16 11:17:57"/>
    <s v="Mon"/>
    <x v="13"/>
    <s v="SOLUTO"/>
    <n v="11"/>
    <s v="0902460677"/>
    <s v="FET"/>
    <s v="In"/>
    <m/>
    <m/>
    <s v="Agent Ended"/>
    <x v="1"/>
    <s v="Resolved"/>
    <n v="166"/>
    <m/>
    <n v="166"/>
    <n v="4"/>
    <n v="89"/>
    <n v="77"/>
    <s v="5"/>
    <s v="5"/>
    <s v="Yes"/>
    <m/>
  </r>
  <r>
    <d v="2026-02-16T00:00:00"/>
    <s v="2026-02-16 10:31:53"/>
    <s v="2026-02-16 10:34:26"/>
    <s v="Mon"/>
    <x v="12"/>
    <s v="SOLUTO"/>
    <n v="10"/>
    <s v="0968021282"/>
    <s v="FET"/>
    <s v="In"/>
    <m/>
    <m/>
    <s v="Customer Ended"/>
    <x v="1"/>
    <s v="Resolved"/>
    <n v="149"/>
    <m/>
    <n v="150"/>
    <n v="3"/>
    <n v="83"/>
    <n v="66"/>
    <m/>
    <m/>
    <m/>
    <m/>
  </r>
  <r>
    <d v="2026-02-15T00:00:00"/>
    <s v="2026-02-15 20:35:17"/>
    <s v="2026-02-15 21:08:04"/>
    <s v="Sun"/>
    <x v="10"/>
    <s v="SOLUTO"/>
    <n v="20"/>
    <s v="0910181304"/>
    <s v="DEX"/>
    <s v="Out"/>
    <m/>
    <m/>
    <s v="Agent Ended"/>
    <x v="6"/>
    <s v="Resolved"/>
    <n v="1966"/>
    <m/>
    <n v="1966"/>
    <n v="1"/>
    <n v="1897"/>
    <n v="69"/>
    <s v="-1"/>
    <s v="-1"/>
    <s v="-1"/>
    <m/>
  </r>
  <r>
    <d v="2026-02-15T00:00:00"/>
    <s v="2026-02-15 19:09:30"/>
    <s v="2026-02-15 19:33:12"/>
    <s v="Sun"/>
    <x v="6"/>
    <s v="SOLUTO"/>
    <n v="19"/>
    <s v="0987158809"/>
    <s v="CHT"/>
    <s v="In"/>
    <m/>
    <m/>
    <s v="Agent Ended"/>
    <x v="6"/>
    <s v="Resolved"/>
    <n v="1419"/>
    <m/>
    <n v="1419"/>
    <n v="3"/>
    <n v="1405"/>
    <n v="14"/>
    <s v="5"/>
    <s v="5"/>
    <s v="Yes"/>
    <m/>
  </r>
  <r>
    <d v="2026-02-14T00:00:00"/>
    <s v="2026-02-14 14:19:57"/>
    <s v="2026-02-14 14:23:01"/>
    <s v="Sat"/>
    <x v="1"/>
    <s v="SOLUTO"/>
    <n v="14"/>
    <s v="0955564188"/>
    <s v="FET"/>
    <s v="In"/>
    <m/>
    <m/>
    <s v="Agent Ended"/>
    <x v="2"/>
    <s v="Resolved"/>
    <n v="180"/>
    <m/>
    <n v="180"/>
    <n v="3"/>
    <n v="90"/>
    <n v="90"/>
    <s v="5"/>
    <s v="3"/>
    <s v="Yes"/>
    <m/>
  </r>
  <r>
    <d v="2026-02-14T00:00:00"/>
    <s v="2026-02-14 13:36:56"/>
    <s v="2026-02-14 14:04:21"/>
    <s v="Sat"/>
    <x v="3"/>
    <s v="SOLUTO"/>
    <n v="13"/>
    <s v="0963433068"/>
    <s v="DEX"/>
    <s v="In"/>
    <m/>
    <m/>
    <s v="Agent Ended"/>
    <x v="1"/>
    <s v="Resolved"/>
    <n v="1641"/>
    <n v="93"/>
    <n v="1641"/>
    <n v="3"/>
    <n v="1378"/>
    <n v="263"/>
    <m/>
    <m/>
    <m/>
    <m/>
  </r>
  <r>
    <d v="2026-02-13T00:00:00"/>
    <s v="2026-02-13 20:22:59"/>
    <s v="2026-02-13 20:24:02"/>
    <s v="Fri"/>
    <x v="10"/>
    <s v="SUR"/>
    <n v="20"/>
    <s v="0900009309"/>
    <s v="SYNNEX"/>
    <s v="Out"/>
    <m/>
    <m/>
    <s v="Agent Ended"/>
    <x v="7"/>
    <s v="Resolved"/>
    <n v="62"/>
    <m/>
    <n v="62"/>
    <n v="1"/>
    <n v="6"/>
    <n v="56"/>
    <m/>
    <m/>
    <m/>
    <m/>
  </r>
  <r>
    <d v="2026-02-13T00:00:00"/>
    <s v="2026-02-13 19:42:51"/>
    <s v="2026-02-13 19:48:54"/>
    <s v="Fri"/>
    <x v="6"/>
    <s v="SUR"/>
    <n v="19"/>
    <s v="047296688"/>
    <s v="SYNNEX"/>
    <s v="In"/>
    <m/>
    <m/>
    <s v="Agent Ended"/>
    <x v="6"/>
    <s v="Resolved"/>
    <n v="359"/>
    <n v="58"/>
    <n v="359"/>
    <n v="5"/>
    <n v="272"/>
    <n v="87"/>
    <m/>
    <m/>
    <m/>
    <m/>
  </r>
  <r>
    <d v="2026-02-13T00:00:00"/>
    <s v="2026-02-13 17:06:02"/>
    <s v="2026-02-13 17:09:22"/>
    <s v="Fri"/>
    <x v="14"/>
    <s v="SUR"/>
    <n v="17"/>
    <s v="0226020033"/>
    <s v="SYNNEX"/>
    <s v="Out"/>
    <m/>
    <m/>
    <s v="Agent Ended"/>
    <x v="5"/>
    <s v="Resolved"/>
    <n v="199"/>
    <m/>
    <n v="199"/>
    <n v="1"/>
    <n v="84"/>
    <n v="115"/>
    <m/>
    <m/>
    <m/>
    <m/>
  </r>
  <r>
    <d v="2026-02-13T00:00:00"/>
    <s v="2026-02-13 16:59:12"/>
    <s v="2026-02-13 17:01:31"/>
    <s v="Fri"/>
    <x v="15"/>
    <s v="SUR"/>
    <n v="16"/>
    <s v="0287729016"/>
    <s v="SYNNEX"/>
    <s v="Out"/>
    <m/>
    <m/>
    <s v="Agent Ended"/>
    <x v="6"/>
    <s v="Resolved"/>
    <n v="138"/>
    <m/>
    <n v="138"/>
    <n v="1"/>
    <n v="88"/>
    <n v="50"/>
    <m/>
    <m/>
    <m/>
    <m/>
  </r>
  <r>
    <d v="2026-02-13T00:00:00"/>
    <s v="2026-02-13 16:49:20"/>
    <s v="2026-02-13 16:53:02"/>
    <s v="Fri"/>
    <x v="15"/>
    <s v="SUR"/>
    <n v="16"/>
    <s v="0963783566"/>
    <s v="SYNNEX"/>
    <s v="In"/>
    <m/>
    <m/>
    <s v="Agent Ended"/>
    <x v="6"/>
    <s v="Resolved"/>
    <n v="218"/>
    <m/>
    <n v="218"/>
    <n v="4"/>
    <n v="144"/>
    <n v="74"/>
    <m/>
    <m/>
    <m/>
    <m/>
  </r>
  <r>
    <d v="2026-02-13T00:00:00"/>
    <s v="2026-02-13 16:42:37"/>
    <s v="2026-02-13 16:48:25"/>
    <s v="Fri"/>
    <x v="15"/>
    <s v="SUR"/>
    <n v="16"/>
    <s v="047296688"/>
    <s v="SYNNEX"/>
    <s v="Out"/>
    <m/>
    <m/>
    <s v="Agent Ended"/>
    <x v="1"/>
    <s v="Resolved"/>
    <n v="346"/>
    <m/>
    <n v="346"/>
    <n v="1"/>
    <n v="284"/>
    <n v="62"/>
    <m/>
    <m/>
    <m/>
    <m/>
  </r>
  <r>
    <d v="2026-02-13T00:00:00"/>
    <s v="2026-02-13 16:37:57"/>
    <s v="2026-02-13 16:41:06"/>
    <s v="Fri"/>
    <x v="15"/>
    <s v="SUR"/>
    <n v="16"/>
    <s v="27855679"/>
    <s v="SYNNEX"/>
    <s v="In"/>
    <m/>
    <m/>
    <s v="Customer Ended"/>
    <x v="0"/>
    <s v="Resolved"/>
    <n v="184"/>
    <m/>
    <n v="183"/>
    <n v="5"/>
    <n v="65"/>
    <n v="119"/>
    <m/>
    <m/>
    <m/>
    <m/>
  </r>
  <r>
    <d v="2026-02-13T00:00:00"/>
    <s v="2026-02-13 16:29:36"/>
    <s v="2026-02-13 16:31:08"/>
    <s v="Fri"/>
    <x v="15"/>
    <s v="SUR"/>
    <n v="16"/>
    <s v="0287729016"/>
    <s v="SYNNEX"/>
    <s v="Out"/>
    <m/>
    <m/>
    <s v="Agent Ended"/>
    <x v="1"/>
    <s v="Resolved"/>
    <n v="91"/>
    <m/>
    <n v="91"/>
    <n v="1"/>
    <n v="46"/>
    <n v="45"/>
    <m/>
    <m/>
    <m/>
    <m/>
  </r>
  <r>
    <d v="2026-02-13T00:00:00"/>
    <s v="2026-02-13 16:15:46"/>
    <s v="2026-02-13 16:18:55"/>
    <s v="Fri"/>
    <x v="15"/>
    <s v="SUR"/>
    <n v="16"/>
    <s v="0926532999"/>
    <s v="SYNNEX"/>
    <s v="Out"/>
    <m/>
    <m/>
    <s v="Agent Ended"/>
    <x v="5"/>
    <s v="Resolved"/>
    <n v="187"/>
    <m/>
    <n v="187"/>
    <n v="1"/>
    <n v="77"/>
    <n v="110"/>
    <m/>
    <m/>
    <m/>
    <m/>
  </r>
  <r>
    <d v="2026-02-13T00:00:00"/>
    <s v="2026-02-13 15:23:11"/>
    <s v="2026-02-13 15:26:37"/>
    <s v="Fri"/>
    <x v="0"/>
    <s v="SUR"/>
    <n v="15"/>
    <s v="079623938"/>
    <s v="SYNNEX"/>
    <s v="In"/>
    <m/>
    <m/>
    <s v="Customer Ended"/>
    <x v="7"/>
    <s v="Resolved"/>
    <n v="203"/>
    <n v="76"/>
    <n v="203"/>
    <n v="4"/>
    <n v="152"/>
    <n v="51"/>
    <m/>
    <m/>
    <m/>
    <m/>
  </r>
  <r>
    <d v="2026-02-13T00:00:00"/>
    <s v="2026-02-13 15:19:15"/>
    <s v="2026-02-13 15:25:14"/>
    <s v="Fri"/>
    <x v="0"/>
    <s v="EWS_SUR"/>
    <n v="15"/>
    <s v="065713388"/>
    <s v="SENAO"/>
    <s v="Out"/>
    <m/>
    <m/>
    <s v="Agent Ended"/>
    <x v="1"/>
    <s v="Resolved"/>
    <n v="357"/>
    <m/>
    <n v="358"/>
    <n v="1"/>
    <n v="210"/>
    <n v="147"/>
    <m/>
    <m/>
    <m/>
    <m/>
  </r>
  <r>
    <d v="2026-02-13T00:00:00"/>
    <s v="2026-02-13 15:05:47"/>
    <s v="2026-02-13 15:08:04"/>
    <s v="Fri"/>
    <x v="0"/>
    <s v="SUR"/>
    <n v="15"/>
    <s v="0287729016"/>
    <s v="SYNNEX"/>
    <s v="Out"/>
    <m/>
    <m/>
    <s v="Agent Ended"/>
    <x v="1"/>
    <s v="Resolved"/>
    <n v="134"/>
    <m/>
    <n v="135"/>
    <n v="2"/>
    <n v="79"/>
    <n v="55"/>
    <m/>
    <m/>
    <m/>
    <m/>
  </r>
  <r>
    <d v="2026-02-13T00:00:00"/>
    <s v="2026-02-13 14:28:08"/>
    <s v="2026-02-13 14:30:31"/>
    <s v="Fri"/>
    <x v="1"/>
    <s v="SUR"/>
    <n v="14"/>
    <s v="0925585537"/>
    <s v="SYNNEX"/>
    <s v="Out"/>
    <m/>
    <m/>
    <s v="Agent Ended"/>
    <x v="8"/>
    <s v="Resolved"/>
    <n v="141"/>
    <m/>
    <n v="142"/>
    <n v="1"/>
    <n v="105"/>
    <n v="36"/>
    <m/>
    <m/>
    <m/>
    <m/>
  </r>
  <r>
    <d v="2026-02-13T00:00:00"/>
    <s v="2026-02-13 14:26:51"/>
    <s v="2026-02-13 14:31:46"/>
    <s v="Fri"/>
    <x v="1"/>
    <s v="SUR"/>
    <n v="14"/>
    <s v="087332363"/>
    <s v="SYNNEX"/>
    <s v="In"/>
    <m/>
    <m/>
    <s v="Customer Ended"/>
    <x v="7"/>
    <s v="Resolved"/>
    <n v="293"/>
    <m/>
    <n v="292"/>
    <n v="3"/>
    <n v="208"/>
    <n v="85"/>
    <m/>
    <m/>
    <m/>
    <m/>
  </r>
  <r>
    <d v="2026-02-13T00:00:00"/>
    <s v="2026-02-13 14:22:00"/>
    <s v="2026-02-13 14:24:29"/>
    <s v="Fri"/>
    <x v="1"/>
    <s v="SUR"/>
    <n v="14"/>
    <s v="0287729016"/>
    <s v="SYNNEX"/>
    <s v="Out"/>
    <m/>
    <m/>
    <s v="Agent Ended"/>
    <x v="6"/>
    <s v="Resolved"/>
    <n v="148"/>
    <m/>
    <n v="148"/>
    <n v="1"/>
    <n v="93"/>
    <n v="55"/>
    <m/>
    <m/>
    <m/>
    <m/>
  </r>
  <r>
    <d v="2026-02-13T00:00:00"/>
    <s v="2026-02-13 14:20:46"/>
    <s v="2026-02-13 14:34:49"/>
    <s v="Fri"/>
    <x v="1"/>
    <s v="SUR"/>
    <n v="14"/>
    <s v="0985855865"/>
    <s v="SYNNEX"/>
    <s v="In"/>
    <m/>
    <m/>
    <s v="Customer Ended"/>
    <x v="0"/>
    <s v="Resolved"/>
    <n v="838"/>
    <n v="155"/>
    <n v="838"/>
    <n v="5"/>
    <n v="642"/>
    <n v="196"/>
    <m/>
    <m/>
    <m/>
    <m/>
  </r>
  <r>
    <d v="2026-02-13T00:00:00"/>
    <s v="2026-02-13 14:06:03"/>
    <s v="2026-02-13 14:11:39"/>
    <s v="Fri"/>
    <x v="1"/>
    <s v="SUR"/>
    <n v="14"/>
    <s v="087332363"/>
    <s v="SYNNEX"/>
    <s v="In"/>
    <m/>
    <m/>
    <s v="Customer Ended"/>
    <x v="7"/>
    <s v="Resolved"/>
    <n v="332"/>
    <n v="63"/>
    <n v="332"/>
    <n v="3"/>
    <n v="284"/>
    <n v="48"/>
    <m/>
    <m/>
    <m/>
    <m/>
  </r>
  <r>
    <d v="2026-02-13T00:00:00"/>
    <s v="2026-02-13 13:46:17"/>
    <s v="2026-02-13 13:58:11"/>
    <s v="Fri"/>
    <x v="3"/>
    <s v="SUR"/>
    <n v="13"/>
    <s v="0985855865"/>
    <s v="SYNNEX"/>
    <s v="In"/>
    <m/>
    <m/>
    <s v="Agent Ended"/>
    <x v="1"/>
    <s v="Resolved"/>
    <n v="711"/>
    <n v="43"/>
    <n v="711"/>
    <n v="3"/>
    <n v="588"/>
    <n v="123"/>
    <m/>
    <m/>
    <m/>
    <m/>
  </r>
  <r>
    <d v="2026-02-13T00:00:00"/>
    <s v="2026-02-13 12:29:58"/>
    <s v="2026-02-13 12:41:32"/>
    <s v="Fri"/>
    <x v="2"/>
    <s v="SOLUTO"/>
    <n v="12"/>
    <s v="0422593858"/>
    <s v="SENAO"/>
    <s v="In"/>
    <m/>
    <m/>
    <s v="Customer Ended"/>
    <x v="7"/>
    <s v="Resolved"/>
    <n v="690"/>
    <n v="230"/>
    <n v="690"/>
    <n v="4"/>
    <n v="344"/>
    <n v="346"/>
    <m/>
    <m/>
    <m/>
    <m/>
  </r>
  <r>
    <d v="2026-02-13T00:00:00"/>
    <s v="2026-02-13 12:26:10"/>
    <s v="2026-02-13 12:29:57"/>
    <s v="Fri"/>
    <x v="2"/>
    <s v="SUR"/>
    <n v="12"/>
    <s v="0989987525"/>
    <s v="SYNNEX"/>
    <s v="Out"/>
    <m/>
    <m/>
    <s v="Agent Ended"/>
    <x v="0"/>
    <s v="Resolved"/>
    <n v="226"/>
    <m/>
    <n v="226"/>
    <n v="1"/>
    <n v="115"/>
    <n v="111"/>
    <m/>
    <m/>
    <m/>
    <m/>
  </r>
  <r>
    <d v="2026-02-13T00:00:00"/>
    <s v="2026-02-13 11:33:00"/>
    <s v="2026-02-13 11:54:49"/>
    <s v="Fri"/>
    <x v="13"/>
    <s v="SOLUTO"/>
    <n v="11"/>
    <s v="0925266168"/>
    <s v="FET"/>
    <s v="In"/>
    <m/>
    <m/>
    <s v="Agent Ended"/>
    <x v="1"/>
    <s v="Resolved"/>
    <n v="1271"/>
    <m/>
    <n v="1272"/>
    <n v="37"/>
    <n v="1120"/>
    <n v="151"/>
    <s v="5"/>
    <s v="5"/>
    <s v="Yes"/>
    <m/>
  </r>
  <r>
    <d v="2026-02-13T00:00:00"/>
    <s v="2026-02-13 10:19:21"/>
    <s v="2026-02-13 11:47:44"/>
    <s v="Fri"/>
    <x v="12"/>
    <s v="SOLUTO"/>
    <n v="10"/>
    <s v="0988514718"/>
    <s v="CHT"/>
    <s v="In"/>
    <m/>
    <m/>
    <s v="Agent Ended"/>
    <x v="0"/>
    <s v="Resolved"/>
    <n v="5288"/>
    <m/>
    <n v="5289"/>
    <n v="15"/>
    <n v="5046"/>
    <n v="242"/>
    <s v="-1"/>
    <s v="-1"/>
    <m/>
    <m/>
  </r>
  <r>
    <d v="2026-02-12T00:00:00"/>
    <s v="2026-02-12 17:57:11"/>
    <s v="2026-02-12 18:01:22"/>
    <s v="Thu"/>
    <x v="14"/>
    <s v="SUR"/>
    <n v="17"/>
    <s v="0226020033"/>
    <s v="SYNNEX"/>
    <s v="Out"/>
    <m/>
    <m/>
    <s v="Agent Ended"/>
    <x v="3"/>
    <s v="Resolved"/>
    <n v="251"/>
    <m/>
    <n v="250"/>
    <n v="1"/>
    <n v="108"/>
    <n v="143"/>
    <m/>
    <m/>
    <m/>
    <m/>
  </r>
  <r>
    <d v="2026-02-12T00:00:00"/>
    <s v="2026-02-12 17:45:31"/>
    <s v="2026-02-12 18:03:38"/>
    <s v="Thu"/>
    <x v="14"/>
    <s v="SUR"/>
    <n v="17"/>
    <s v="0932320577"/>
    <s v="SYNNEX"/>
    <s v="In"/>
    <m/>
    <m/>
    <s v="Customer Ended"/>
    <x v="7"/>
    <s v="Resolved"/>
    <n v="1083"/>
    <n v="56"/>
    <n v="1084"/>
    <n v="3"/>
    <n v="912"/>
    <n v="171"/>
    <m/>
    <m/>
    <m/>
    <m/>
  </r>
  <r>
    <d v="2026-02-12T00:00:00"/>
    <s v="2026-02-12 17:06:17"/>
    <s v="2026-02-12 17:11:20"/>
    <s v="Thu"/>
    <x v="14"/>
    <s v="SUR"/>
    <n v="17"/>
    <s v="29496677"/>
    <s v="SYNNEX"/>
    <s v="In"/>
    <m/>
    <m/>
    <s v="Agent Ended"/>
    <x v="6"/>
    <s v="Resolved"/>
    <n v="299"/>
    <n v="71"/>
    <n v="300"/>
    <n v="3"/>
    <n v="202"/>
    <n v="97"/>
    <m/>
    <m/>
    <m/>
    <m/>
  </r>
  <r>
    <d v="2026-02-12T00:00:00"/>
    <s v="2026-02-12 15:57:05"/>
    <s v="2026-02-12 16:01:28"/>
    <s v="Thu"/>
    <x v="0"/>
    <s v="SUR"/>
    <n v="15"/>
    <s v="26020033"/>
    <s v="SYNNEX"/>
    <s v="In"/>
    <m/>
    <m/>
    <s v="Customer Ended"/>
    <x v="7"/>
    <s v="Resolved"/>
    <n v="259"/>
    <m/>
    <n v="259"/>
    <n v="3"/>
    <n v="184"/>
    <n v="75"/>
    <m/>
    <m/>
    <m/>
    <m/>
  </r>
  <r>
    <d v="2026-02-12T00:00:00"/>
    <s v="2026-02-12 15:56:55"/>
    <s v="2026-02-12 16:03:03"/>
    <s v="Thu"/>
    <x v="0"/>
    <s v="SUR"/>
    <n v="15"/>
    <s v="0977132999"/>
    <s v="SYNNEX"/>
    <s v="Out"/>
    <m/>
    <m/>
    <s v="Agent Ended"/>
    <x v="6"/>
    <s v="Resolved"/>
    <n v="366"/>
    <m/>
    <n v="367"/>
    <n v="1"/>
    <n v="297"/>
    <n v="69"/>
    <m/>
    <m/>
    <m/>
    <m/>
  </r>
  <r>
    <d v="2026-02-12T00:00:00"/>
    <s v="2026-02-12 15:04:50"/>
    <s v="2026-02-12 15:09:17"/>
    <s v="Thu"/>
    <x v="0"/>
    <s v="SUR"/>
    <n v="15"/>
    <s v="0916800055"/>
    <s v="SYNNEX"/>
    <s v="Out"/>
    <m/>
    <m/>
    <s v="Customer Ended"/>
    <x v="8"/>
    <s v="Resolved"/>
    <n v="267"/>
    <m/>
    <n v="266"/>
    <n v="2"/>
    <n v="252"/>
    <n v="15"/>
    <m/>
    <m/>
    <m/>
    <m/>
  </r>
  <r>
    <d v="2026-02-12T00:00:00"/>
    <s v="2026-02-12 15:01:15"/>
    <s v="2026-02-12 15:06:31"/>
    <s v="Thu"/>
    <x v="0"/>
    <s v="SUR"/>
    <n v="15"/>
    <s v="29928989"/>
    <s v="SYNNEX"/>
    <s v="In"/>
    <m/>
    <m/>
    <s v="Agent Ended"/>
    <x v="3"/>
    <s v="Resolved"/>
    <n v="313"/>
    <m/>
    <n v="313"/>
    <n v="4"/>
    <n v="134"/>
    <n v="179"/>
    <m/>
    <m/>
    <m/>
    <m/>
  </r>
  <r>
    <d v="2026-02-12T00:00:00"/>
    <s v="2026-02-12 15:00:35"/>
    <s v="2026-02-12 15:04:42"/>
    <s v="Thu"/>
    <x v="0"/>
    <s v="SUR"/>
    <n v="15"/>
    <s v="0926532999"/>
    <s v="SYNNEX"/>
    <s v="Out"/>
    <m/>
    <m/>
    <s v="Agent Ended"/>
    <x v="0"/>
    <s v="Resolved"/>
    <n v="246"/>
    <m/>
    <n v="246"/>
    <n v="1"/>
    <n v="101"/>
    <n v="145"/>
    <m/>
    <m/>
    <m/>
    <m/>
  </r>
  <r>
    <d v="2026-02-12T00:00:00"/>
    <s v="2026-02-12 14:44:36"/>
    <s v="2026-02-12 14:46:47"/>
    <s v="Thu"/>
    <x v="1"/>
    <s v="SUR"/>
    <n v="14"/>
    <s v="0976026680"/>
    <s v="SYNNEX"/>
    <s v="Out"/>
    <m/>
    <m/>
    <s v="Agent Ended"/>
    <x v="8"/>
    <s v="Resolved"/>
    <n v="129"/>
    <m/>
    <n v="129"/>
    <n v="1"/>
    <n v="91"/>
    <n v="38"/>
    <m/>
    <m/>
    <m/>
    <m/>
  </r>
  <r>
    <d v="2026-02-12T00:00:00"/>
    <s v="2026-02-12 14:39:48"/>
    <s v="2026-02-12 14:45:02"/>
    <s v="Thu"/>
    <x v="1"/>
    <s v="SUR"/>
    <n v="14"/>
    <s v="0908805789"/>
    <s v="SYNNEX"/>
    <s v="In"/>
    <m/>
    <m/>
    <s v="Customer Ended"/>
    <x v="7"/>
    <s v="Resolved"/>
    <n v="311"/>
    <n v="32"/>
    <n v="310"/>
    <n v="4"/>
    <n v="142"/>
    <n v="169"/>
    <m/>
    <m/>
    <m/>
    <m/>
  </r>
  <r>
    <d v="2026-02-12T00:00:00"/>
    <s v="2026-02-12 14:38:55"/>
    <s v="2026-02-12 14:39:57"/>
    <s v="Thu"/>
    <x v="1"/>
    <s v="SUR"/>
    <n v="14"/>
    <s v="0909956818"/>
    <s v="SYNNEX"/>
    <s v="Out"/>
    <m/>
    <m/>
    <s v="Customer Ended"/>
    <x v="8"/>
    <s v="Resolved"/>
    <n v="61"/>
    <m/>
    <n v="61"/>
    <n v="1"/>
    <n v="27"/>
    <n v="34"/>
    <m/>
    <m/>
    <m/>
    <m/>
  </r>
  <r>
    <d v="2026-02-12T00:00:00"/>
    <s v="2026-02-12 14:33:51"/>
    <s v="2026-02-12 14:40:57"/>
    <s v="Thu"/>
    <x v="1"/>
    <s v="SUR"/>
    <n v="14"/>
    <s v="0229496677"/>
    <s v="SYNNEX"/>
    <s v="Out"/>
    <m/>
    <m/>
    <s v="Agent Ended"/>
    <x v="3"/>
    <s v="Resolved"/>
    <n v="425"/>
    <m/>
    <n v="425"/>
    <n v="1"/>
    <n v="238"/>
    <n v="187"/>
    <m/>
    <m/>
    <m/>
    <m/>
  </r>
  <r>
    <d v="2026-02-12T00:00:00"/>
    <s v="2026-02-12 14:01:56"/>
    <s v="2026-02-12 14:06:45"/>
    <s v="Thu"/>
    <x v="1"/>
    <s v="SUR"/>
    <n v="14"/>
    <s v="0983921908"/>
    <s v="SYNNEX"/>
    <s v="In"/>
    <m/>
    <m/>
    <s v="Agent Ended"/>
    <x v="3"/>
    <s v="Resolved"/>
    <n v="284"/>
    <m/>
    <n v="284"/>
    <n v="5"/>
    <n v="148"/>
    <n v="136"/>
    <m/>
    <m/>
    <m/>
    <m/>
  </r>
  <r>
    <d v="2026-02-12T00:00:00"/>
    <s v="2026-02-12 13:38:23"/>
    <s v="2026-02-12 13:44:01"/>
    <s v="Thu"/>
    <x v="3"/>
    <s v="SUR"/>
    <n v="13"/>
    <s v="0983921908"/>
    <s v="SYNNEX"/>
    <s v="In"/>
    <m/>
    <m/>
    <s v="Customer Ended"/>
    <x v="7"/>
    <s v="Resolved"/>
    <n v="335"/>
    <n v="121"/>
    <n v="335"/>
    <n v="3"/>
    <n v="276"/>
    <n v="59"/>
    <m/>
    <m/>
    <m/>
    <m/>
  </r>
  <r>
    <d v="2026-02-12T00:00:00"/>
    <s v="2026-02-12 12:41:10"/>
    <s v="2026-02-12 12:48:33"/>
    <s v="Thu"/>
    <x v="2"/>
    <s v="SUR"/>
    <n v="12"/>
    <s v="0985855865"/>
    <s v="SYNNEX"/>
    <s v="Out"/>
    <m/>
    <m/>
    <s v="Agent Ended"/>
    <x v="3"/>
    <s v="Resolved"/>
    <n v="442"/>
    <m/>
    <n v="442"/>
    <n v="1"/>
    <n v="293"/>
    <n v="149"/>
    <m/>
    <m/>
    <m/>
    <m/>
  </r>
  <r>
    <d v="2026-02-12T00:00:00"/>
    <s v="2026-02-12 12:29:02"/>
    <s v="2026-02-12 12:31:59"/>
    <s v="Thu"/>
    <x v="2"/>
    <s v="SUR"/>
    <n v="12"/>
    <s v="0425122933"/>
    <s v="SYNNEX"/>
    <s v="Out"/>
    <m/>
    <m/>
    <s v="Customer Ended"/>
    <x v="0"/>
    <s v="Resolved"/>
    <n v="177"/>
    <m/>
    <n v="176"/>
    <n v="1"/>
    <n v="95"/>
    <n v="82"/>
    <m/>
    <m/>
    <m/>
    <m/>
  </r>
  <r>
    <d v="2026-02-12T00:00:00"/>
    <s v="2026-02-12 12:22:38"/>
    <s v="2026-02-12 12:27:44"/>
    <s v="Thu"/>
    <x v="2"/>
    <s v="SUR"/>
    <n v="12"/>
    <s v="0425122933"/>
    <s v="SYNNEX"/>
    <s v="In"/>
    <m/>
    <m/>
    <s v="Customer Ended"/>
    <x v="0"/>
    <s v="Resolved"/>
    <n v="301"/>
    <m/>
    <n v="302"/>
    <n v="4"/>
    <n v="222"/>
    <n v="79"/>
    <m/>
    <m/>
    <m/>
    <m/>
  </r>
  <r>
    <d v="2026-02-12T00:00:00"/>
    <s v="2026-02-12 12:19:50"/>
    <s v="2026-02-12 12:23:37"/>
    <s v="Thu"/>
    <x v="2"/>
    <s v="SUR"/>
    <n v="12"/>
    <s v="0289145555"/>
    <s v="SYNNEX"/>
    <s v="Out"/>
    <m/>
    <m/>
    <s v="Agent Ended"/>
    <x v="3"/>
    <s v="Resolved"/>
    <n v="226"/>
    <m/>
    <n v="226"/>
    <n v="1"/>
    <n v="124"/>
    <n v="102"/>
    <m/>
    <m/>
    <m/>
    <m/>
  </r>
  <r>
    <d v="2026-02-12T00:00:00"/>
    <s v="2026-02-12 12:18:36"/>
    <s v="2026-02-12 12:20:33"/>
    <s v="Thu"/>
    <x v="2"/>
    <s v="SUR"/>
    <n v="12"/>
    <s v="0912703530"/>
    <s v="SYNNEX"/>
    <s v="Out"/>
    <m/>
    <m/>
    <s v="Agent Ended"/>
    <x v="8"/>
    <s v="Resolved"/>
    <n v="116"/>
    <m/>
    <n v="115"/>
    <n v="1"/>
    <n v="57"/>
    <n v="59"/>
    <m/>
    <m/>
    <m/>
    <m/>
  </r>
  <r>
    <d v="2026-02-12T00:00:00"/>
    <s v="2026-02-12 12:13:52"/>
    <s v="2026-02-12 12:18:41"/>
    <s v="Thu"/>
    <x v="2"/>
    <s v="SUR"/>
    <n v="12"/>
    <s v="0425122933"/>
    <s v="SYNNEX"/>
    <s v="Out"/>
    <m/>
    <m/>
    <s v="Customer Ended"/>
    <x v="0"/>
    <s v="Resolved"/>
    <n v="287"/>
    <m/>
    <n v="287"/>
    <n v="1"/>
    <n v="226"/>
    <n v="61"/>
    <m/>
    <m/>
    <m/>
    <m/>
  </r>
  <r>
    <d v="2026-02-12T00:00:00"/>
    <s v="2026-02-12 09:23:46"/>
    <s v="2026-02-12 09:47:36"/>
    <s v="Thu"/>
    <x v="11"/>
    <s v="SOLUTO"/>
    <n v="9"/>
    <s v="0987158809"/>
    <s v="CHT"/>
    <s v="In"/>
    <m/>
    <m/>
    <s v="Agent Ended"/>
    <x v="3"/>
    <s v="Resolved"/>
    <n v="1417"/>
    <m/>
    <n v="1417"/>
    <n v="13"/>
    <n v="1370"/>
    <n v="47"/>
    <s v="5"/>
    <s v="5"/>
    <s v="Yes"/>
    <m/>
  </r>
  <r>
    <d v="2026-02-11T00:00:00"/>
    <s v="2026-02-11 21:01:18"/>
    <s v="2026-02-11 21:04:20"/>
    <s v="Wed"/>
    <x v="17"/>
    <s v="SUR"/>
    <n v="21"/>
    <s v="0287729016"/>
    <s v="SYNNEX"/>
    <s v="Out"/>
    <m/>
    <m/>
    <s v="Agent Ended"/>
    <x v="2"/>
    <s v="Resolved"/>
    <n v="181"/>
    <m/>
    <n v="181"/>
    <n v="1"/>
    <n v="88"/>
    <n v="93"/>
    <m/>
    <m/>
    <m/>
    <m/>
  </r>
  <r>
    <d v="2026-02-11T00:00:00"/>
    <s v="2026-02-11 20:48:07"/>
    <s v="2026-02-11 20:50:14"/>
    <s v="Wed"/>
    <x v="10"/>
    <s v="SUR"/>
    <n v="20"/>
    <s v="0287729016"/>
    <s v="SYNNEX"/>
    <s v="Out"/>
    <m/>
    <m/>
    <s v="Agent Ended"/>
    <x v="6"/>
    <s v="Resolved"/>
    <n v="125"/>
    <m/>
    <n v="125"/>
    <n v="2"/>
    <n v="108"/>
    <n v="17"/>
    <m/>
    <m/>
    <m/>
    <m/>
  </r>
  <r>
    <d v="2026-02-11T00:00:00"/>
    <s v="2026-02-11 20:29:47"/>
    <s v="2026-02-11 20:32:51"/>
    <s v="Wed"/>
    <x v="10"/>
    <s v="SUR"/>
    <n v="20"/>
    <s v="0908014384"/>
    <s v="SYNNEX"/>
    <s v="Out"/>
    <m/>
    <m/>
    <s v="Agent Ended"/>
    <x v="6"/>
    <s v="Resolved"/>
    <n v="183"/>
    <m/>
    <n v="183"/>
    <n v="1"/>
    <n v="173"/>
    <n v="10"/>
    <m/>
    <m/>
    <m/>
    <m/>
  </r>
  <r>
    <d v="2026-02-11T00:00:00"/>
    <s v="2026-02-11 20:13:18"/>
    <s v="2026-02-11 20:29:38"/>
    <s v="Wed"/>
    <x v="10"/>
    <s v="SOLUTO"/>
    <n v="20"/>
    <s v="0925266168"/>
    <s v="FET"/>
    <s v="In"/>
    <m/>
    <m/>
    <s v="Agent Ended"/>
    <x v="6"/>
    <s v="Resolved"/>
    <n v="976"/>
    <m/>
    <n v="975"/>
    <n v="5"/>
    <n v="936"/>
    <n v="40"/>
    <s v="5"/>
    <s v="5"/>
    <s v="Yes"/>
    <m/>
  </r>
  <r>
    <d v="2026-02-11T00:00:00"/>
    <s v="2026-02-11 18:12:00"/>
    <s v="2026-02-11 18:17:17"/>
    <s v="Wed"/>
    <x v="7"/>
    <s v="EWS_SUR"/>
    <n v="18"/>
    <s v="0933485624"/>
    <s v="SENAO"/>
    <s v="Out"/>
    <m/>
    <m/>
    <s v="Agent Ended"/>
    <x v="2"/>
    <s v="Resolved"/>
    <n v="316"/>
    <m/>
    <n v="316"/>
    <n v="1"/>
    <n v="188"/>
    <n v="128"/>
    <s v="5"/>
    <s v="5"/>
    <s v="1"/>
    <m/>
  </r>
  <r>
    <d v="2026-02-11T00:00:00"/>
    <s v="2026-02-11 18:04:55"/>
    <s v="2026-02-11 18:09:57"/>
    <s v="Wed"/>
    <x v="7"/>
    <s v="SUR"/>
    <n v="18"/>
    <s v="0933485624"/>
    <s v="SYNNEX"/>
    <s v="Out"/>
    <m/>
    <m/>
    <s v="Agent Ended"/>
    <x v="2"/>
    <s v="Resolved"/>
    <n v="300"/>
    <m/>
    <n v="300"/>
    <n v="2"/>
    <n v="68"/>
    <n v="232"/>
    <m/>
    <m/>
    <m/>
    <m/>
  </r>
  <r>
    <d v="2026-02-11T00:00:00"/>
    <s v="2026-02-11 17:36:06"/>
    <s v="2026-02-11 17:57:42"/>
    <s v="Wed"/>
    <x v="14"/>
    <s v="SOLUTO"/>
    <n v="17"/>
    <s v="0910968075"/>
    <s v="CHT"/>
    <s v="In"/>
    <m/>
    <m/>
    <s v="Agent Ended"/>
    <x v="6"/>
    <s v="Resolved"/>
    <n v="1294"/>
    <m/>
    <n v="1294"/>
    <n v="3"/>
    <n v="1278"/>
    <n v="16"/>
    <s v="5"/>
    <s v="5"/>
    <s v="Yes"/>
    <m/>
  </r>
  <r>
    <d v="2026-02-11T00:00:00"/>
    <s v="2026-02-11 17:02:01"/>
    <s v="2026-02-11 17:44:43"/>
    <s v="Wed"/>
    <x v="14"/>
    <s v="SOLUTO"/>
    <n v="17"/>
    <s v="0988514718"/>
    <s v="CHT"/>
    <s v="In"/>
    <m/>
    <m/>
    <s v="Agent Ended"/>
    <x v="0"/>
    <s v="Resolved"/>
    <n v="2559"/>
    <m/>
    <n v="2558"/>
    <n v="3"/>
    <n v="2308"/>
    <n v="251"/>
    <s v="-1"/>
    <s v="-1"/>
    <s v="-1"/>
    <m/>
  </r>
  <r>
    <d v="2026-02-11T00:00:00"/>
    <s v="2026-02-11 16:51:12"/>
    <s v="2026-02-11 16:54:54"/>
    <s v="Wed"/>
    <x v="15"/>
    <s v="SUR"/>
    <n v="16"/>
    <s v="052626338"/>
    <s v="SYNNEX"/>
    <s v="Out"/>
    <m/>
    <m/>
    <s v="Agent Ended"/>
    <x v="3"/>
    <s v="Resolved"/>
    <n v="221"/>
    <m/>
    <n v="221"/>
    <n v="1"/>
    <n v="99"/>
    <n v="122"/>
    <m/>
    <m/>
    <m/>
    <m/>
  </r>
  <r>
    <d v="2026-02-11T00:00:00"/>
    <s v="2026-02-11 16:44:19"/>
    <s v="2026-02-11 16:50:15"/>
    <s v="Wed"/>
    <x v="15"/>
    <s v="SUR"/>
    <n v="16"/>
    <s v="0910000007"/>
    <s v="SYNNEX"/>
    <s v="Out"/>
    <m/>
    <m/>
    <s v="Customer Ended"/>
    <x v="0"/>
    <s v="Resolved"/>
    <n v="355"/>
    <m/>
    <n v="355"/>
    <n v="1"/>
    <n v="158"/>
    <n v="197"/>
    <m/>
    <m/>
    <m/>
    <m/>
  </r>
  <r>
    <d v="2026-02-11T00:00:00"/>
    <s v="2026-02-11 16:29:41"/>
    <s v="2026-02-11 16:32:28"/>
    <s v="Wed"/>
    <x v="15"/>
    <s v="SUR"/>
    <n v="16"/>
    <s v="052626338"/>
    <s v="SYNNEX"/>
    <s v="Out"/>
    <m/>
    <m/>
    <s v="Agent Ended"/>
    <x v="3"/>
    <s v="Resolved"/>
    <n v="167"/>
    <m/>
    <n v="166"/>
    <n v="1"/>
    <n v="94"/>
    <n v="73"/>
    <m/>
    <m/>
    <m/>
    <m/>
  </r>
  <r>
    <d v="2026-02-11T00:00:00"/>
    <s v="2026-02-11 16:28:19"/>
    <s v="2026-02-11 16:32:04"/>
    <s v="Wed"/>
    <x v="15"/>
    <s v="SUR"/>
    <n v="16"/>
    <s v="0926532999"/>
    <s v="SYNNEX"/>
    <s v="Out"/>
    <m/>
    <m/>
    <s v="Agent Ended"/>
    <x v="0"/>
    <s v="Resolved"/>
    <n v="224"/>
    <m/>
    <n v="224"/>
    <n v="1"/>
    <n v="121"/>
    <n v="103"/>
    <m/>
    <m/>
    <m/>
    <m/>
  </r>
  <r>
    <d v="2026-02-11T00:00:00"/>
    <s v="2026-02-11 16:19:22"/>
    <s v="2026-02-11 16:22:44"/>
    <s v="Wed"/>
    <x v="15"/>
    <s v="SOLUTO"/>
    <n v="16"/>
    <s v="0988514718"/>
    <s v="CHT"/>
    <s v="In"/>
    <m/>
    <m/>
    <s v="Agent Ended"/>
    <x v="3"/>
    <s v="Resolved"/>
    <n v="199"/>
    <m/>
    <n v="198"/>
    <n v="4"/>
    <n v="105"/>
    <n v="94"/>
    <s v="5"/>
    <s v="5"/>
    <s v="Yes"/>
    <m/>
  </r>
  <r>
    <d v="2026-02-11T00:00:00"/>
    <s v="2026-02-11 16:14:23"/>
    <s v="2026-02-11 16:16:58"/>
    <s v="Wed"/>
    <x v="15"/>
    <s v="SOLUTO"/>
    <n v="16"/>
    <s v="0988514718"/>
    <s v="CHT"/>
    <s v="In"/>
    <m/>
    <m/>
    <s v="Agent Ended"/>
    <x v="2"/>
    <s v="Resolved"/>
    <n v="151"/>
    <m/>
    <n v="152"/>
    <n v="3"/>
    <n v="90"/>
    <n v="61"/>
    <s v="5"/>
    <s v="5"/>
    <s v="Yes"/>
    <m/>
  </r>
  <r>
    <d v="2026-02-11T00:00:00"/>
    <s v="2026-02-11 16:03:44"/>
    <s v="2026-02-11 16:14:34"/>
    <s v="Wed"/>
    <x v="15"/>
    <s v="SUR"/>
    <n v="16"/>
    <s v="062137885"/>
    <s v="SYNNEX"/>
    <s v="In"/>
    <m/>
    <m/>
    <s v="Agent Ended"/>
    <x v="6"/>
    <s v="Resolved"/>
    <n v="647"/>
    <n v="116"/>
    <n v="647"/>
    <n v="3"/>
    <n v="506"/>
    <n v="141"/>
    <m/>
    <m/>
    <m/>
    <m/>
  </r>
  <r>
    <d v="2026-02-11T00:00:00"/>
    <s v="2026-02-11 15:43:11"/>
    <s v="2026-02-11 15:47:43"/>
    <s v="Wed"/>
    <x v="0"/>
    <s v="SUR"/>
    <n v="15"/>
    <s v="0229652199"/>
    <s v="SYNNEX"/>
    <s v="Out"/>
    <m/>
    <m/>
    <s v="Agent Ended"/>
    <x v="2"/>
    <s v="Resolved"/>
    <n v="271"/>
    <m/>
    <n v="271"/>
    <n v="1"/>
    <n v="136"/>
    <n v="135"/>
    <m/>
    <m/>
    <m/>
    <m/>
  </r>
  <r>
    <d v="2026-02-11T00:00:00"/>
    <s v="2026-02-11 15:38:57"/>
    <s v="2026-02-11 15:46:53"/>
    <s v="Wed"/>
    <x v="0"/>
    <s v="SUR"/>
    <n v="15"/>
    <s v="0910000007"/>
    <s v="SYNNEX"/>
    <s v="In"/>
    <m/>
    <m/>
    <s v="Agent Ended"/>
    <x v="3"/>
    <s v="Resolved"/>
    <n v="473"/>
    <n v="42"/>
    <n v="473"/>
    <n v="3"/>
    <n v="304"/>
    <n v="169"/>
    <m/>
    <m/>
    <m/>
    <m/>
  </r>
  <r>
    <d v="2026-02-11T00:00:00"/>
    <s v="2026-02-11 15:21:22"/>
    <s v="2026-02-11 15:23:42"/>
    <s v="Wed"/>
    <x v="0"/>
    <s v="SUR"/>
    <n v="15"/>
    <s v="0926532999"/>
    <s v="SYNNEX"/>
    <s v="Out"/>
    <m/>
    <m/>
    <s v="Agent Ended"/>
    <x v="6"/>
    <s v="Resolved"/>
    <n v="137"/>
    <m/>
    <n v="137"/>
    <n v="3"/>
    <n v="98"/>
    <n v="39"/>
    <m/>
    <m/>
    <m/>
    <m/>
  </r>
  <r>
    <d v="2026-02-11T00:00:00"/>
    <s v="2026-02-11 15:18:39"/>
    <s v="2026-02-11 15:22:55"/>
    <s v="Wed"/>
    <x v="0"/>
    <s v="SUR"/>
    <n v="15"/>
    <s v="0977132999"/>
    <s v="SYNNEX"/>
    <s v="Out"/>
    <m/>
    <m/>
    <s v="Agent Ended"/>
    <x v="2"/>
    <s v="Resolved"/>
    <n v="254"/>
    <m/>
    <n v="254"/>
    <n v="1"/>
    <n v="95"/>
    <n v="159"/>
    <m/>
    <m/>
    <m/>
    <m/>
  </r>
  <r>
    <d v="2026-02-11T00:00:00"/>
    <s v="2026-02-11 15:10:34"/>
    <s v="2026-02-11 16:12:09"/>
    <s v="Wed"/>
    <x v="0"/>
    <s v="SOLUTO"/>
    <n v="15"/>
    <s v="0988514718"/>
    <s v="CHT"/>
    <s v="In"/>
    <m/>
    <m/>
    <s v="Customer Ended"/>
    <x v="0"/>
    <s v="Resolved"/>
    <n v="3690"/>
    <m/>
    <n v="3689"/>
    <n v="6"/>
    <n v="3435"/>
    <n v="255"/>
    <m/>
    <m/>
    <m/>
    <m/>
  </r>
  <r>
    <d v="2026-02-11T00:00:00"/>
    <s v="2026-02-11 15:08:28"/>
    <s v="2026-02-11 15:13:32"/>
    <s v="Wed"/>
    <x v="0"/>
    <s v="SUR"/>
    <n v="15"/>
    <s v="077869818"/>
    <s v="SYNNEX"/>
    <s v="Out"/>
    <m/>
    <m/>
    <s v="Agent Ended"/>
    <x v="3"/>
    <s v="Resolved"/>
    <n v="302"/>
    <m/>
    <n v="303"/>
    <n v="1"/>
    <n v="136"/>
    <n v="166"/>
    <m/>
    <m/>
    <m/>
    <m/>
  </r>
  <r>
    <d v="2026-02-11T00:00:00"/>
    <s v="2026-02-11 14:27:26"/>
    <s v="2026-02-11 14:31:04"/>
    <s v="Wed"/>
    <x v="1"/>
    <s v="SUR"/>
    <n v="14"/>
    <s v="0926532999"/>
    <s v="SYNNEX"/>
    <s v="Out"/>
    <m/>
    <m/>
    <s v="Agent Ended"/>
    <x v="3"/>
    <s v="Resolved"/>
    <n v="218"/>
    <m/>
    <n v="217"/>
    <n v="1"/>
    <n v="101"/>
    <n v="117"/>
    <m/>
    <m/>
    <m/>
    <m/>
  </r>
  <r>
    <d v="2026-02-11T00:00:00"/>
    <s v="2026-02-11 14:01:51"/>
    <s v="2026-02-11 14:05:25"/>
    <s v="Wed"/>
    <x v="1"/>
    <s v="SUR"/>
    <n v="14"/>
    <s v="0226020033"/>
    <s v="SYNNEX"/>
    <s v="Out"/>
    <m/>
    <m/>
    <s v="Agent Ended"/>
    <x v="3"/>
    <s v="Resolved"/>
    <n v="212"/>
    <m/>
    <n v="212"/>
    <n v="1"/>
    <n v="87"/>
    <n v="125"/>
    <m/>
    <m/>
    <m/>
    <m/>
  </r>
  <r>
    <d v="2026-02-11T00:00:00"/>
    <s v="2026-02-11 13:48:22"/>
    <s v="2026-02-11 13:52:08"/>
    <s v="Wed"/>
    <x v="3"/>
    <s v="SUR"/>
    <n v="13"/>
    <s v="0926532999"/>
    <s v="SYNNEX"/>
    <s v="Out"/>
    <m/>
    <m/>
    <s v="Agent Ended"/>
    <x v="0"/>
    <s v="Resolved"/>
    <n v="224"/>
    <m/>
    <n v="224"/>
    <n v="1"/>
    <n v="118"/>
    <n v="106"/>
    <m/>
    <m/>
    <m/>
    <m/>
  </r>
  <r>
    <d v="2026-02-11T00:00:00"/>
    <s v="2026-02-11 12:49:33"/>
    <s v="2026-02-11 12:54:52"/>
    <s v="Wed"/>
    <x v="2"/>
    <s v="SUR"/>
    <n v="12"/>
    <s v="0424513979"/>
    <s v="SYNNEX"/>
    <s v="Out"/>
    <m/>
    <m/>
    <s v="Agent Ended"/>
    <x v="0"/>
    <s v="Resolved"/>
    <n v="317"/>
    <m/>
    <n v="318"/>
    <n v="1"/>
    <n v="209"/>
    <n v="108"/>
    <m/>
    <m/>
    <m/>
    <m/>
  </r>
  <r>
    <d v="2026-02-11T00:00:00"/>
    <s v="2026-02-11 12:26:19"/>
    <s v="2026-02-11 12:30:56"/>
    <s v="Wed"/>
    <x v="2"/>
    <s v="SUR"/>
    <n v="12"/>
    <s v="0977132999"/>
    <s v="SYNNEX"/>
    <s v="Out"/>
    <m/>
    <m/>
    <s v="Customer Ended"/>
    <x v="0"/>
    <s v="Resolved"/>
    <n v="275"/>
    <m/>
    <n v="276"/>
    <n v="1"/>
    <n v="152"/>
    <n v="123"/>
    <m/>
    <m/>
    <m/>
    <m/>
  </r>
  <r>
    <d v="2026-02-10T00:00:00"/>
    <s v="2026-02-10 21:09:34"/>
    <s v="2026-02-10 21:12:41"/>
    <s v="Tue"/>
    <x v="17"/>
    <s v="SOLUTO"/>
    <n v="21"/>
    <s v="0913999361"/>
    <s v="FET"/>
    <s v="In"/>
    <m/>
    <m/>
    <s v="Customer Ended"/>
    <x v="5"/>
    <s v="Resolved"/>
    <n v="185"/>
    <m/>
    <n v="185"/>
    <n v="3"/>
    <n v="87"/>
    <n v="98"/>
    <m/>
    <m/>
    <m/>
    <m/>
  </r>
  <r>
    <d v="2026-02-10T00:00:00"/>
    <s v="2026-02-10 21:04:51"/>
    <s v="2026-02-10 21:33:51"/>
    <s v="Tue"/>
    <x v="17"/>
    <s v="SOLUTO"/>
    <n v="21"/>
    <s v="0923555433"/>
    <s v="CHT"/>
    <s v="In"/>
    <m/>
    <m/>
    <s v="Agent Ended"/>
    <x v="2"/>
    <s v="Resolved"/>
    <n v="1737"/>
    <m/>
    <n v="1737"/>
    <n v="3"/>
    <n v="1464"/>
    <n v="273"/>
    <s v="5"/>
    <s v="5"/>
    <s v="Yes"/>
    <m/>
  </r>
  <r>
    <d v="2026-02-10T00:00:00"/>
    <s v="2026-02-10 20:05:08"/>
    <s v="2026-02-10 20:08:09"/>
    <s v="Tue"/>
    <x v="10"/>
    <s v="SUR"/>
    <n v="20"/>
    <s v="0424513979"/>
    <s v="SYNNEX"/>
    <s v="Out"/>
    <m/>
    <m/>
    <s v="Agent Ended"/>
    <x v="2"/>
    <s v="Resolved"/>
    <n v="180"/>
    <m/>
    <n v="180"/>
    <n v="1"/>
    <n v="60"/>
    <n v="120"/>
    <m/>
    <m/>
    <m/>
    <m/>
  </r>
  <r>
    <d v="2026-02-10T00:00:00"/>
    <s v="2026-02-10 20:01:58"/>
    <s v="2026-02-10 20:05:02"/>
    <s v="Tue"/>
    <x v="10"/>
    <s v="SUR"/>
    <n v="20"/>
    <s v="0424513979"/>
    <s v="SYNNEX"/>
    <s v="Out"/>
    <m/>
    <m/>
    <s v="Agent Ended"/>
    <x v="2"/>
    <s v="Resolved"/>
    <n v="183"/>
    <m/>
    <n v="183"/>
    <n v="2"/>
    <n v="71"/>
    <n v="112"/>
    <m/>
    <m/>
    <m/>
    <m/>
  </r>
  <r>
    <d v="2026-02-10T00:00:00"/>
    <s v="2026-02-10 19:58:24"/>
    <s v="2026-02-10 20:01:32"/>
    <s v="Tue"/>
    <x v="6"/>
    <s v="SUR"/>
    <n v="19"/>
    <s v="0958345366"/>
    <s v="SYNNEX"/>
    <s v="Out"/>
    <m/>
    <m/>
    <s v="Agent Ended"/>
    <x v="5"/>
    <s v="Resolved"/>
    <n v="187"/>
    <m/>
    <n v="186"/>
    <n v="1"/>
    <n v="82"/>
    <n v="105"/>
    <m/>
    <m/>
    <m/>
    <m/>
  </r>
  <r>
    <d v="2026-02-10T00:00:00"/>
    <s v="2026-02-10 19:41:48"/>
    <s v="2026-02-10 19:46:38"/>
    <s v="Tue"/>
    <x v="6"/>
    <s v="SUR"/>
    <n v="19"/>
    <s v="0958345366"/>
    <s v="SYNNEX"/>
    <s v="Out"/>
    <m/>
    <m/>
    <s v="Agent Ended"/>
    <x v="5"/>
    <s v="Resolved"/>
    <n v="289"/>
    <m/>
    <n v="288"/>
    <n v="1"/>
    <n v="143"/>
    <n v="146"/>
    <m/>
    <m/>
    <m/>
    <m/>
  </r>
  <r>
    <d v="2026-02-10T00:00:00"/>
    <s v="2026-02-10 19:34:51"/>
    <s v="2026-02-10 19:37:29"/>
    <s v="Tue"/>
    <x v="6"/>
    <s v="SUR"/>
    <n v="19"/>
    <s v="0908014384"/>
    <s v="SYNNEX"/>
    <s v="Out"/>
    <m/>
    <m/>
    <s v="Agent Ended"/>
    <x v="7"/>
    <s v="Resolved"/>
    <n v="156"/>
    <m/>
    <n v="156"/>
    <n v="2"/>
    <n v="75"/>
    <n v="81"/>
    <m/>
    <m/>
    <m/>
    <m/>
  </r>
  <r>
    <d v="2026-02-10T00:00:00"/>
    <s v="2026-02-10 19:08:41"/>
    <s v="2026-02-10 19:11:10"/>
    <s v="Tue"/>
    <x v="6"/>
    <s v="SOLUTO"/>
    <n v="19"/>
    <s v="0936307808"/>
    <s v="FET"/>
    <s v="In"/>
    <m/>
    <m/>
    <s v="Agent Ended"/>
    <x v="5"/>
    <s v="Resolved"/>
    <n v="146"/>
    <m/>
    <n v="146"/>
    <n v="3"/>
    <n v="82"/>
    <n v="64"/>
    <m/>
    <m/>
    <m/>
    <m/>
  </r>
  <r>
    <d v="2026-02-10T00:00:00"/>
    <s v="2026-02-10 19:00:45"/>
    <s v="2026-02-10 19:03:27"/>
    <s v="Tue"/>
    <x v="6"/>
    <s v="SUR"/>
    <n v="19"/>
    <s v="052626338"/>
    <s v="SYNNEX"/>
    <s v="Out"/>
    <m/>
    <m/>
    <s v="Agent Ended"/>
    <x v="5"/>
    <s v="Resolved"/>
    <n v="160"/>
    <m/>
    <n v="160"/>
    <n v="1"/>
    <n v="65"/>
    <n v="95"/>
    <m/>
    <m/>
    <m/>
    <m/>
  </r>
  <r>
    <d v="2026-02-10T00:00:00"/>
    <s v="2026-02-10 17:47:37"/>
    <s v="2026-02-10 17:53:23"/>
    <s v="Tue"/>
    <x v="14"/>
    <s v="SUR"/>
    <n v="17"/>
    <s v="0424513979"/>
    <s v="SYNNEX"/>
    <s v="Out"/>
    <m/>
    <m/>
    <s v="Agent Ended"/>
    <x v="2"/>
    <s v="Resolved"/>
    <n v="345"/>
    <m/>
    <n v="344"/>
    <n v="1"/>
    <n v="222"/>
    <n v="123"/>
    <m/>
    <m/>
    <m/>
    <m/>
  </r>
  <r>
    <d v="2026-02-10T00:00:00"/>
    <s v="2026-02-10 17:47:19"/>
    <s v="2026-02-10 18:02:55"/>
    <s v="Tue"/>
    <x v="14"/>
    <s v="SUR"/>
    <n v="17"/>
    <s v="0968699595"/>
    <s v="SYNNEX"/>
    <s v="In"/>
    <m/>
    <m/>
    <s v="Agent Ended"/>
    <x v="3"/>
    <s v="Resolved"/>
    <n v="933"/>
    <m/>
    <n v="933"/>
    <n v="4"/>
    <n v="621"/>
    <n v="312"/>
    <m/>
    <m/>
    <m/>
    <m/>
  </r>
  <r>
    <d v="2026-02-10T00:00:00"/>
    <s v="2026-02-10 17:37:08"/>
    <s v="2026-02-10 17:44:01"/>
    <s v="Tue"/>
    <x v="14"/>
    <s v="SUR"/>
    <n v="17"/>
    <s v="29652199"/>
    <s v="SYNNEX"/>
    <s v="In"/>
    <m/>
    <m/>
    <s v="Customer Ended"/>
    <x v="7"/>
    <s v="Resolved"/>
    <n v="410"/>
    <m/>
    <n v="410"/>
    <n v="3"/>
    <n v="312"/>
    <n v="98"/>
    <m/>
    <m/>
    <m/>
    <m/>
  </r>
  <r>
    <d v="2026-02-10T00:00:00"/>
    <s v="2026-02-10 17:18:11"/>
    <s v="2026-02-10 17:22:41"/>
    <s v="Tue"/>
    <x v="14"/>
    <s v="SUR"/>
    <n v="17"/>
    <s v="075588036"/>
    <s v="SYNNEX"/>
    <s v="In"/>
    <m/>
    <m/>
    <s v="Agent Ended"/>
    <x v="5"/>
    <s v="Resolved"/>
    <n v="266"/>
    <m/>
    <n v="267"/>
    <n v="3"/>
    <n v="150"/>
    <n v="116"/>
    <m/>
    <m/>
    <m/>
    <m/>
  </r>
  <r>
    <d v="2026-02-10T00:00:00"/>
    <s v="2026-02-10 17:17:03"/>
    <s v="2026-02-10 17:22:10"/>
    <s v="Tue"/>
    <x v="14"/>
    <s v="SUR"/>
    <n v="17"/>
    <s v="0958345366"/>
    <s v="SYNNEX"/>
    <s v="Out"/>
    <m/>
    <m/>
    <s v="Agent Ended"/>
    <x v="3"/>
    <s v="Resolved"/>
    <n v="306"/>
    <m/>
    <n v="306"/>
    <n v="1"/>
    <n v="126"/>
    <n v="180"/>
    <m/>
    <m/>
    <m/>
    <m/>
  </r>
  <r>
    <d v="2026-02-10T00:00:00"/>
    <s v="2026-02-10 16:15:40"/>
    <s v="2026-02-10 16:18:01"/>
    <s v="Tue"/>
    <x v="15"/>
    <s v="SUR"/>
    <n v="16"/>
    <s v="0287729016"/>
    <s v="SYNNEX"/>
    <s v="Out"/>
    <m/>
    <m/>
    <s v="Agent Ended"/>
    <x v="5"/>
    <s v="Resolved"/>
    <n v="141"/>
    <m/>
    <n v="140"/>
    <n v="1"/>
    <n v="54"/>
    <n v="87"/>
    <m/>
    <m/>
    <m/>
    <m/>
  </r>
  <r>
    <d v="2026-02-10T00:00:00"/>
    <s v="2026-02-10 15:58:48"/>
    <s v="2026-02-10 16:01:45"/>
    <s v="Tue"/>
    <x v="0"/>
    <s v="SUR"/>
    <n v="15"/>
    <s v="0989987525"/>
    <s v="SYNNEX"/>
    <s v="Out"/>
    <m/>
    <m/>
    <s v="Agent Ended"/>
    <x v="5"/>
    <s v="Resolved"/>
    <n v="176"/>
    <m/>
    <n v="175"/>
    <n v="1"/>
    <n v="80"/>
    <n v="96"/>
    <m/>
    <m/>
    <m/>
    <m/>
  </r>
  <r>
    <d v="2026-02-10T00:00:00"/>
    <s v="2026-02-10 15:55:01"/>
    <s v="2026-02-10 16:00:30"/>
    <s v="Tue"/>
    <x v="0"/>
    <s v="SUR"/>
    <n v="15"/>
    <s v="0958345366"/>
    <s v="SYNNEX"/>
    <s v="Out"/>
    <m/>
    <m/>
    <s v="Agent Ended"/>
    <x v="3"/>
    <s v="Resolved"/>
    <n v="328"/>
    <m/>
    <n v="328"/>
    <n v="1"/>
    <n v="166"/>
    <n v="162"/>
    <m/>
    <m/>
    <m/>
    <m/>
  </r>
  <r>
    <d v="2026-02-10T00:00:00"/>
    <s v="2026-02-10 15:28:12"/>
    <s v="2026-02-10 15:31:06"/>
    <s v="Tue"/>
    <x v="0"/>
    <s v="SUR"/>
    <n v="15"/>
    <s v="052626338"/>
    <s v="SYNNEX"/>
    <s v="Out"/>
    <m/>
    <m/>
    <s v="Agent Ended"/>
    <x v="1"/>
    <s v="Resolved"/>
    <n v="173"/>
    <m/>
    <n v="173"/>
    <n v="1"/>
    <n v="94"/>
    <n v="79"/>
    <m/>
    <m/>
    <m/>
    <m/>
  </r>
  <r>
    <d v="2026-02-10T00:00:00"/>
    <s v="2026-02-10 15:26:43"/>
    <s v="2026-02-10 15:31:27"/>
    <s v="Tue"/>
    <x v="0"/>
    <s v="SUR"/>
    <n v="15"/>
    <s v="075588036"/>
    <s v="SYNNEX"/>
    <s v="Out"/>
    <m/>
    <m/>
    <s v="Agent Ended"/>
    <x v="2"/>
    <s v="Resolved"/>
    <n v="284"/>
    <m/>
    <n v="283"/>
    <n v="1"/>
    <n v="180"/>
    <n v="104"/>
    <m/>
    <m/>
    <m/>
    <m/>
  </r>
  <r>
    <d v="2026-02-10T00:00:00"/>
    <s v="2026-02-10 15:20:21"/>
    <s v="2026-02-10 15:25:07"/>
    <s v="Tue"/>
    <x v="0"/>
    <s v="SUR"/>
    <n v="15"/>
    <s v="0426761858"/>
    <s v="SYNNEX"/>
    <s v="Out"/>
    <m/>
    <m/>
    <s v="Agent Ended"/>
    <x v="3"/>
    <s v="Resolved"/>
    <n v="286"/>
    <m/>
    <n v="285"/>
    <n v="1"/>
    <n v="183"/>
    <n v="103"/>
    <m/>
    <m/>
    <m/>
    <m/>
  </r>
  <r>
    <d v="2026-02-10T00:00:00"/>
    <s v="2026-02-10 15:15:41"/>
    <s v="2026-02-10 15:19:16"/>
    <s v="Tue"/>
    <x v="0"/>
    <s v="SUR"/>
    <n v="15"/>
    <s v="073724488"/>
    <s v="SYNNEX"/>
    <s v="Out"/>
    <m/>
    <m/>
    <s v="Agent Ended"/>
    <x v="2"/>
    <s v="Resolved"/>
    <n v="213"/>
    <m/>
    <n v="213"/>
    <n v="1"/>
    <n v="106"/>
    <n v="107"/>
    <m/>
    <m/>
    <m/>
    <m/>
  </r>
  <r>
    <d v="2026-02-10T00:00:00"/>
    <s v="2026-02-10 15:15:02"/>
    <s v="2026-02-10 15:20:50"/>
    <s v="Tue"/>
    <x v="0"/>
    <s v="SUR"/>
    <n v="15"/>
    <s v="0286639377"/>
    <s v="SYNNEX"/>
    <s v="Out"/>
    <m/>
    <m/>
    <s v="Agent Ended"/>
    <x v="5"/>
    <s v="Resolved"/>
    <n v="347"/>
    <m/>
    <n v="347"/>
    <n v="1"/>
    <n v="247"/>
    <n v="100"/>
    <m/>
    <m/>
    <m/>
    <m/>
  </r>
  <r>
    <d v="2026-02-10T00:00:00"/>
    <s v="2026-02-10 15:12:42"/>
    <s v="2026-02-10 15:15:50"/>
    <s v="Tue"/>
    <x v="0"/>
    <s v="SUR"/>
    <n v="15"/>
    <s v="033151689"/>
    <s v="SYNNEX"/>
    <s v="Out"/>
    <m/>
    <m/>
    <s v="Agent Ended"/>
    <x v="1"/>
    <s v="Resolved"/>
    <n v="187"/>
    <m/>
    <n v="187"/>
    <n v="1"/>
    <n v="110"/>
    <n v="77"/>
    <m/>
    <m/>
    <m/>
    <m/>
  </r>
  <r>
    <d v="2026-02-10T00:00:00"/>
    <s v="2026-02-10 14:03:24"/>
    <s v="2026-02-10 14:08:25"/>
    <s v="Tue"/>
    <x v="1"/>
    <s v="SUR"/>
    <n v="14"/>
    <s v="0986662221"/>
    <s v="SYNNEX"/>
    <s v="Out"/>
    <m/>
    <m/>
    <s v="Agent Ended"/>
    <x v="3"/>
    <s v="Resolved"/>
    <n v="299"/>
    <m/>
    <n v="299"/>
    <n v="1"/>
    <n v="154"/>
    <n v="145"/>
    <m/>
    <m/>
    <m/>
    <m/>
  </r>
  <r>
    <d v="2026-02-10T00:00:00"/>
    <s v="2026-02-10 12:01:25"/>
    <s v="2026-02-10 12:06:48"/>
    <s v="Tue"/>
    <x v="2"/>
    <s v="SUR"/>
    <n v="12"/>
    <s v="0909445674"/>
    <s v="SYNNEX"/>
    <s v="Out"/>
    <m/>
    <m/>
    <s v="Agent Ended"/>
    <x v="1"/>
    <s v="Resolved"/>
    <n v="322"/>
    <m/>
    <n v="322"/>
    <n v="1"/>
    <n v="244"/>
    <n v="78"/>
    <m/>
    <m/>
    <m/>
    <m/>
  </r>
  <r>
    <d v="2026-02-09T00:00:00"/>
    <s v="2026-02-09 21:31:03"/>
    <s v="2026-02-09 22:30:09"/>
    <s v="Mon"/>
    <x v="17"/>
    <s v="SOLUTO"/>
    <n v="21"/>
    <s v="0910968075"/>
    <s v="CHT"/>
    <s v="In"/>
    <m/>
    <m/>
    <s v="Agent Ended"/>
    <x v="5"/>
    <s v="Resolved"/>
    <n v="3543"/>
    <m/>
    <n v="3543"/>
    <n v="3"/>
    <n v="3359"/>
    <n v="184"/>
    <s v="5"/>
    <s v="5"/>
    <s v="Yes"/>
    <m/>
  </r>
  <r>
    <d v="2026-02-09T00:00:00"/>
    <s v="2026-02-09 20:59:31"/>
    <s v="2026-02-09 21:08:42"/>
    <s v="Mon"/>
    <x v="10"/>
    <s v="SUR"/>
    <n v="20"/>
    <s v="0229496677"/>
    <s v="SYNNEX"/>
    <s v="Out"/>
    <m/>
    <m/>
    <s v="Agent Ended"/>
    <x v="5"/>
    <s v="Resolved"/>
    <n v="549"/>
    <m/>
    <n v="549"/>
    <n v="2"/>
    <n v="346"/>
    <n v="203"/>
    <m/>
    <m/>
    <m/>
    <m/>
  </r>
  <r>
    <d v="2026-02-09T00:00:00"/>
    <s v="2026-02-09 20:20:39"/>
    <s v="2026-02-09 20:24:43"/>
    <s v="Mon"/>
    <x v="10"/>
    <s v="SUR"/>
    <n v="20"/>
    <s v="0968699595"/>
    <s v="SYNNEX"/>
    <s v="Out"/>
    <m/>
    <m/>
    <s v="Agent Ended"/>
    <x v="2"/>
    <s v="Resolved"/>
    <n v="243"/>
    <m/>
    <n v="243"/>
    <n v="2"/>
    <n v="123"/>
    <n v="120"/>
    <m/>
    <m/>
    <m/>
    <m/>
  </r>
  <r>
    <d v="2026-02-09T00:00:00"/>
    <s v="2026-02-09 18:06:12"/>
    <s v="2026-02-09 18:09:47"/>
    <s v="Mon"/>
    <x v="7"/>
    <s v="SUR"/>
    <n v="18"/>
    <s v="0287729016"/>
    <s v="SYNNEX"/>
    <s v="Out"/>
    <m/>
    <m/>
    <s v="Agent Ended"/>
    <x v="5"/>
    <s v="Resolved"/>
    <n v="214"/>
    <m/>
    <n v="214"/>
    <n v="1"/>
    <n v="103"/>
    <n v="111"/>
    <m/>
    <m/>
    <m/>
    <m/>
  </r>
  <r>
    <d v="2026-02-09T00:00:00"/>
    <s v="2026-02-09 17:43:13"/>
    <s v="2026-02-09 17:46:32"/>
    <s v="Mon"/>
    <x v="14"/>
    <s v="SUR"/>
    <n v="17"/>
    <s v="0927858585"/>
    <s v="SYNNEX"/>
    <s v="Out"/>
    <m/>
    <m/>
    <s v="Agent Ended"/>
    <x v="2"/>
    <s v="Resolved"/>
    <n v="198"/>
    <m/>
    <n v="197"/>
    <n v="1"/>
    <n v="105"/>
    <n v="93"/>
    <m/>
    <m/>
    <m/>
    <m/>
  </r>
  <r>
    <d v="2026-02-09T00:00:00"/>
    <s v="2026-02-09 17:38:18"/>
    <s v="2026-02-09 17:41:32"/>
    <s v="Mon"/>
    <x v="14"/>
    <s v="SUR"/>
    <n v="17"/>
    <s v="056933567"/>
    <s v="SYNNEX"/>
    <s v="Out"/>
    <m/>
    <m/>
    <s v="Customer Ended"/>
    <x v="0"/>
    <s v="Resolved"/>
    <n v="192"/>
    <m/>
    <n v="192"/>
    <n v="2"/>
    <n v="113"/>
    <n v="79"/>
    <m/>
    <m/>
    <m/>
    <m/>
  </r>
  <r>
    <d v="2026-02-09T00:00:00"/>
    <s v="2026-02-09 17:33:11"/>
    <s v="2026-02-09 17:48:49"/>
    <s v="Mon"/>
    <x v="14"/>
    <s v="SUR"/>
    <n v="17"/>
    <s v="0936213641"/>
    <s v="SYNNEX"/>
    <s v="In"/>
    <m/>
    <m/>
    <s v="Agent Ended"/>
    <x v="3"/>
    <s v="Resolved"/>
    <n v="934"/>
    <m/>
    <n v="934"/>
    <n v="3"/>
    <n v="628"/>
    <n v="306"/>
    <m/>
    <m/>
    <m/>
    <m/>
  </r>
  <r>
    <d v="2026-02-09T00:00:00"/>
    <s v="2026-02-09 17:28:35"/>
    <s v="2026-02-09 17:33:33"/>
    <s v="Mon"/>
    <x v="14"/>
    <s v="SUR"/>
    <n v="17"/>
    <s v="0977132999"/>
    <s v="SYNNEX"/>
    <s v="Out"/>
    <m/>
    <m/>
    <s v="Agent Ended"/>
    <x v="2"/>
    <s v="Resolved"/>
    <n v="297"/>
    <m/>
    <n v="296"/>
    <n v="1"/>
    <n v="168"/>
    <n v="129"/>
    <m/>
    <m/>
    <m/>
    <m/>
  </r>
  <r>
    <d v="2026-02-09T00:00:00"/>
    <s v="2026-02-09 17:17:41"/>
    <s v="2026-02-09 17:20:31"/>
    <s v="Mon"/>
    <x v="14"/>
    <s v="SUR"/>
    <n v="17"/>
    <s v="0966299899"/>
    <s v="SYNNEX"/>
    <s v="Out"/>
    <m/>
    <m/>
    <s v="Customer Ended"/>
    <x v="8"/>
    <s v="Resolved"/>
    <n v="169"/>
    <m/>
    <n v="169"/>
    <n v="1"/>
    <n v="139"/>
    <n v="30"/>
    <m/>
    <m/>
    <m/>
    <m/>
  </r>
  <r>
    <d v="2026-02-09T00:00:00"/>
    <s v="2026-02-09 17:12:01"/>
    <s v="2026-02-09 17:14:01"/>
    <s v="Mon"/>
    <x v="14"/>
    <s v="SUR"/>
    <n v="17"/>
    <s v="0287729016"/>
    <s v="SYNNEX"/>
    <s v="Out"/>
    <m/>
    <m/>
    <s v="Agent Ended"/>
    <x v="1"/>
    <s v="Resolved"/>
    <n v="118"/>
    <m/>
    <n v="118"/>
    <n v="1"/>
    <n v="55"/>
    <n v="63"/>
    <m/>
    <m/>
    <m/>
    <m/>
  </r>
  <r>
    <d v="2026-02-09T00:00:00"/>
    <s v="2026-02-09 17:09:04"/>
    <s v="2026-02-09 17:13:52"/>
    <s v="Mon"/>
    <x v="14"/>
    <s v="SUR"/>
    <n v="17"/>
    <s v="0289145555"/>
    <s v="SYNNEX"/>
    <s v="Out"/>
    <m/>
    <m/>
    <s v="Agent Ended"/>
    <x v="3"/>
    <s v="Resolved"/>
    <n v="287"/>
    <m/>
    <n v="286"/>
    <n v="1"/>
    <n v="177"/>
    <n v="110"/>
    <m/>
    <m/>
    <m/>
    <m/>
  </r>
  <r>
    <d v="2026-02-09T00:00:00"/>
    <s v="2026-02-09 17:04:02"/>
    <s v="2026-02-09 17:09:35"/>
    <s v="Mon"/>
    <x v="14"/>
    <s v="SUR"/>
    <n v="17"/>
    <s v="0977132999"/>
    <s v="SYNNEX"/>
    <s v="Out"/>
    <m/>
    <m/>
    <s v="Agent Ended"/>
    <x v="2"/>
    <s v="Resolved"/>
    <n v="332"/>
    <m/>
    <n v="332"/>
    <n v="1"/>
    <n v="212"/>
    <n v="120"/>
    <m/>
    <m/>
    <m/>
    <m/>
  </r>
  <r>
    <d v="2026-02-09T00:00:00"/>
    <s v="2026-02-09 16:11:52"/>
    <s v="2026-02-09 16:15:12"/>
    <s v="Mon"/>
    <x v="15"/>
    <s v="SUR"/>
    <n v="16"/>
    <s v="0925788589"/>
    <s v="SYNNEX"/>
    <s v="Out"/>
    <m/>
    <m/>
    <s v="Agent Ended"/>
    <x v="0"/>
    <s v="Resolved"/>
    <n v="199"/>
    <m/>
    <n v="199"/>
    <n v="1"/>
    <n v="83"/>
    <n v="116"/>
    <m/>
    <m/>
    <m/>
    <m/>
  </r>
  <r>
    <d v="2026-02-09T00:00:00"/>
    <s v="2026-02-09 16:03:33"/>
    <s v="2026-02-09 16:09:06"/>
    <s v="Mon"/>
    <x v="15"/>
    <s v="SUR"/>
    <n v="16"/>
    <s v="035628766"/>
    <s v="SYNNEX"/>
    <s v="In"/>
    <m/>
    <m/>
    <s v="Customer Ended"/>
    <x v="0"/>
    <s v="Resolved"/>
    <n v="330"/>
    <m/>
    <n v="329"/>
    <n v="3"/>
    <n v="150"/>
    <n v="180"/>
    <m/>
    <m/>
    <m/>
    <m/>
  </r>
  <r>
    <d v="2026-02-09T00:00:00"/>
    <s v="2026-02-09 16:02:01"/>
    <s v="2026-02-09 16:06:13"/>
    <s v="Mon"/>
    <x v="15"/>
    <s v="EWS_SUR"/>
    <n v="16"/>
    <s v="0980484767"/>
    <s v="SENAO"/>
    <s v="Out"/>
    <m/>
    <m/>
    <s v="Customer Ended"/>
    <x v="3"/>
    <s v="Resolved"/>
    <n v="251"/>
    <m/>
    <n v="251"/>
    <n v="1"/>
    <n v="55"/>
    <n v="196"/>
    <m/>
    <m/>
    <m/>
    <m/>
  </r>
  <r>
    <d v="2026-02-09T00:00:00"/>
    <s v="2026-02-09 15:57:47"/>
    <s v="2026-02-09 16:03:31"/>
    <s v="Mon"/>
    <x v="0"/>
    <s v="SUR"/>
    <n v="15"/>
    <s v="0925788589"/>
    <s v="SYNNEX"/>
    <s v="Out"/>
    <m/>
    <m/>
    <s v="Agent Ended"/>
    <x v="5"/>
    <s v="Resolved"/>
    <n v="343"/>
    <m/>
    <n v="342"/>
    <n v="1"/>
    <n v="196"/>
    <n v="147"/>
    <m/>
    <m/>
    <m/>
    <m/>
  </r>
  <r>
    <d v="2026-02-09T00:00:00"/>
    <s v="2026-02-09 15:41:32"/>
    <s v="2026-02-09 15:46:17"/>
    <s v="Mon"/>
    <x v="0"/>
    <s v="SUR"/>
    <n v="15"/>
    <s v="0286639377"/>
    <s v="SYNNEX"/>
    <s v="Out"/>
    <m/>
    <m/>
    <s v="Agent Ended"/>
    <x v="1"/>
    <s v="Resolved"/>
    <n v="284"/>
    <m/>
    <n v="284"/>
    <n v="1"/>
    <n v="139"/>
    <n v="145"/>
    <m/>
    <m/>
    <m/>
    <m/>
  </r>
  <r>
    <d v="2026-02-09T00:00:00"/>
    <s v="2026-02-09 15:35:12"/>
    <s v="2026-02-09 15:39:54"/>
    <s v="Mon"/>
    <x v="0"/>
    <s v="SUR"/>
    <n v="15"/>
    <s v="0926532999"/>
    <s v="SYNNEX"/>
    <s v="Out"/>
    <m/>
    <m/>
    <s v="Customer Ended"/>
    <x v="0"/>
    <s v="Resolved"/>
    <n v="281"/>
    <m/>
    <n v="281"/>
    <n v="1"/>
    <n v="142"/>
    <n v="139"/>
    <m/>
    <m/>
    <m/>
    <m/>
  </r>
  <r>
    <d v="2026-02-09T00:00:00"/>
    <s v="2026-02-09 15:22:51"/>
    <s v="2026-02-09 15:25:05"/>
    <s v="Mon"/>
    <x v="0"/>
    <s v="SUR"/>
    <n v="15"/>
    <s v="0968533787"/>
    <s v="SYNNEX"/>
    <s v="Out"/>
    <m/>
    <m/>
    <s v="Agent Ended"/>
    <x v="2"/>
    <s v="Resolved"/>
    <n v="133"/>
    <m/>
    <n v="133"/>
    <n v="2"/>
    <n v="70"/>
    <n v="63"/>
    <m/>
    <m/>
    <m/>
    <m/>
  </r>
  <r>
    <d v="2026-02-09T00:00:00"/>
    <s v="2026-02-09 15:18:33"/>
    <s v="2026-02-09 15:22:35"/>
    <s v="Mon"/>
    <x v="0"/>
    <s v="SUR"/>
    <n v="15"/>
    <s v="0968533787"/>
    <s v="SYNNEX"/>
    <s v="Out"/>
    <m/>
    <m/>
    <s v="Agent Ended"/>
    <x v="2"/>
    <s v="Resolved"/>
    <n v="240"/>
    <m/>
    <n v="240"/>
    <n v="2"/>
    <n v="94"/>
    <n v="146"/>
    <m/>
    <m/>
    <m/>
    <m/>
  </r>
  <r>
    <d v="2026-02-09T00:00:00"/>
    <s v="2026-02-09 15:05:27"/>
    <s v="2026-02-09 15:08:59"/>
    <s v="Mon"/>
    <x v="0"/>
    <s v="SUR"/>
    <n v="15"/>
    <s v="039531135"/>
    <s v="SYNNEX"/>
    <s v="Out"/>
    <m/>
    <m/>
    <s v="Agent Ended"/>
    <x v="1"/>
    <s v="Resolved"/>
    <n v="211"/>
    <m/>
    <n v="211"/>
    <n v="1"/>
    <n v="137"/>
    <n v="74"/>
    <m/>
    <m/>
    <m/>
    <m/>
  </r>
  <r>
    <d v="2026-02-09T00:00:00"/>
    <s v="2026-02-09 15:05:05"/>
    <s v="2026-02-09 15:21:11"/>
    <s v="Mon"/>
    <x v="0"/>
    <s v="SUR"/>
    <n v="15"/>
    <s v="0977132999"/>
    <s v="SYNNEX"/>
    <s v="In"/>
    <m/>
    <m/>
    <s v="Agent Ended"/>
    <x v="0"/>
    <s v="Resolved"/>
    <n v="964"/>
    <n v="191"/>
    <n v="964"/>
    <n v="3"/>
    <n v="774"/>
    <n v="190"/>
    <m/>
    <m/>
    <m/>
    <m/>
  </r>
  <r>
    <d v="2026-02-09T00:00:00"/>
    <s v="2026-02-09 15:03:41"/>
    <s v="2026-02-09 15:08:21"/>
    <s v="Mon"/>
    <x v="0"/>
    <s v="SUR"/>
    <n v="15"/>
    <s v="0425229568"/>
    <s v="SYNNEX"/>
    <s v="In"/>
    <m/>
    <m/>
    <s v="Agent Ended"/>
    <x v="5"/>
    <s v="Resolved"/>
    <n v="277"/>
    <m/>
    <n v="277"/>
    <n v="3"/>
    <n v="168"/>
    <n v="109"/>
    <m/>
    <m/>
    <m/>
    <m/>
  </r>
  <r>
    <d v="2026-02-09T00:00:00"/>
    <s v="2026-02-09 14:59:21"/>
    <s v="2026-02-09 15:04:52"/>
    <s v="Mon"/>
    <x v="1"/>
    <s v="SUR"/>
    <n v="14"/>
    <s v="0425229568"/>
    <s v="SYNNEX"/>
    <s v="Out"/>
    <m/>
    <m/>
    <s v="Agent Ended"/>
    <x v="8"/>
    <s v="Resolved"/>
    <n v="329"/>
    <m/>
    <n v="330"/>
    <n v="1"/>
    <n v="206"/>
    <n v="123"/>
    <m/>
    <m/>
    <m/>
    <m/>
  </r>
  <r>
    <d v="2026-02-09T00:00:00"/>
    <s v="2026-02-09 14:39:20"/>
    <s v="2026-02-09 14:51:22"/>
    <s v="Mon"/>
    <x v="1"/>
    <s v="SUR"/>
    <n v="14"/>
    <s v="0977132999"/>
    <s v="SYNNEX"/>
    <s v="In"/>
    <m/>
    <m/>
    <s v="Agent Ended"/>
    <x v="3"/>
    <s v="Resolved"/>
    <n v="716"/>
    <m/>
    <n v="716"/>
    <n v="6"/>
    <n v="565"/>
    <n v="151"/>
    <m/>
    <m/>
    <m/>
    <m/>
  </r>
  <r>
    <d v="2026-02-09T00:00:00"/>
    <s v="2026-02-09 14:11:13"/>
    <s v="2026-02-09 14:16:19"/>
    <s v="Mon"/>
    <x v="1"/>
    <s v="SUR"/>
    <n v="14"/>
    <s v="0908236158"/>
    <s v="SYNNEX"/>
    <s v="In"/>
    <m/>
    <m/>
    <s v="Agent Ended"/>
    <x v="3"/>
    <s v="Resolved"/>
    <n v="300"/>
    <m/>
    <n v="301"/>
    <n v="6"/>
    <n v="155"/>
    <n v="145"/>
    <m/>
    <m/>
    <m/>
    <m/>
  </r>
  <r>
    <d v="2026-02-09T00:00:00"/>
    <s v="2026-02-09 13:51:07"/>
    <s v="2026-02-09 14:06:06"/>
    <s v="Mon"/>
    <x v="3"/>
    <s v="SUR"/>
    <n v="13"/>
    <s v="27551299"/>
    <s v="SYNNEX"/>
    <s v="In"/>
    <m/>
    <m/>
    <s v="Agent Ended"/>
    <x v="1"/>
    <s v="Resolved"/>
    <n v="896"/>
    <m/>
    <n v="897"/>
    <n v="3"/>
    <n v="740"/>
    <n v="156"/>
    <m/>
    <m/>
    <m/>
    <m/>
  </r>
  <r>
    <d v="2026-02-09T00:00:00"/>
    <s v="2026-02-09 13:46:34"/>
    <s v="2026-02-09 13:50:02"/>
    <s v="Mon"/>
    <x v="3"/>
    <s v="SUR"/>
    <n v="13"/>
    <s v="0926532999"/>
    <s v="SYNNEX"/>
    <s v="Out"/>
    <m/>
    <m/>
    <s v="Agent Ended"/>
    <x v="0"/>
    <s v="Resolved"/>
    <n v="206"/>
    <m/>
    <n v="207"/>
    <n v="1"/>
    <n v="116"/>
    <n v="90"/>
    <m/>
    <m/>
    <m/>
    <m/>
  </r>
  <r>
    <d v="2026-02-09T00:00:00"/>
    <s v="2026-02-09 13:12:35"/>
    <s v="2026-02-09 13:20:51"/>
    <s v="Mon"/>
    <x v="3"/>
    <s v="SUR"/>
    <n v="13"/>
    <s v="034815597"/>
    <s v="SYNNEX"/>
    <s v="In"/>
    <m/>
    <m/>
    <s v="Agent Ended"/>
    <x v="0"/>
    <s v="Resolved"/>
    <n v="491"/>
    <n v="178"/>
    <n v="491"/>
    <n v="5"/>
    <n v="383"/>
    <n v="108"/>
    <m/>
    <m/>
    <m/>
    <m/>
  </r>
  <r>
    <d v="2026-02-09T00:00:00"/>
    <s v="2026-02-09 12:44:59"/>
    <s v="2026-02-09 12:49:10"/>
    <s v="Mon"/>
    <x v="2"/>
    <s v="SUR"/>
    <n v="12"/>
    <s v="0910000007"/>
    <s v="SYNNEX"/>
    <s v="Out"/>
    <m/>
    <m/>
    <s v="Agent Ended"/>
    <x v="1"/>
    <s v="Resolved"/>
    <n v="249"/>
    <m/>
    <n v="250"/>
    <n v="1"/>
    <n v="172"/>
    <n v="77"/>
    <m/>
    <m/>
    <m/>
    <m/>
  </r>
  <r>
    <d v="2026-02-09T00:00:00"/>
    <s v="2026-02-09 12:30:09"/>
    <s v="2026-02-09 12:36:20"/>
    <s v="Mon"/>
    <x v="2"/>
    <s v="SUR"/>
    <n v="12"/>
    <s v="034815597"/>
    <s v="SYNNEX"/>
    <s v="Out"/>
    <m/>
    <m/>
    <s v="Agent Ended"/>
    <x v="3"/>
    <s v="Resolved"/>
    <n v="370"/>
    <m/>
    <n v="370"/>
    <n v="1"/>
    <n v="302"/>
    <n v="68"/>
    <m/>
    <m/>
    <m/>
    <m/>
  </r>
  <r>
    <d v="2026-02-09T00:00:00"/>
    <s v="2026-02-09 12:26:27"/>
    <s v="2026-02-09 12:29:12"/>
    <s v="Mon"/>
    <x v="2"/>
    <s v="SUR"/>
    <n v="12"/>
    <s v="0926532999"/>
    <s v="SYNNEX"/>
    <s v="In"/>
    <m/>
    <m/>
    <s v="Customer Ended"/>
    <x v="0"/>
    <s v="Resolved"/>
    <n v="162"/>
    <m/>
    <n v="161"/>
    <n v="4"/>
    <n v="48"/>
    <n v="114"/>
    <m/>
    <m/>
    <m/>
    <m/>
  </r>
  <r>
    <d v="2026-02-09T00:00:00"/>
    <s v="2026-02-09 12:22:58"/>
    <s v="2026-02-09 12:28:34"/>
    <s v="Mon"/>
    <x v="2"/>
    <s v="SUR"/>
    <n v="12"/>
    <s v="0424610058"/>
    <s v="SYNNEX"/>
    <s v="Out"/>
    <m/>
    <m/>
    <s v="Agent Ended"/>
    <x v="1"/>
    <s v="Resolved"/>
    <n v="336"/>
    <m/>
    <n v="335"/>
    <n v="1"/>
    <n v="143"/>
    <n v="193"/>
    <m/>
    <m/>
    <m/>
    <m/>
  </r>
  <r>
    <d v="2026-02-09T00:00:00"/>
    <s v="2026-02-09 12:20:48"/>
    <s v="2026-02-09 12:25:07"/>
    <s v="Mon"/>
    <x v="2"/>
    <s v="SUR"/>
    <n v="12"/>
    <s v="0926532999"/>
    <s v="SYNNEX"/>
    <s v="Out"/>
    <m/>
    <m/>
    <s v="Customer Ended"/>
    <x v="0"/>
    <s v="Resolved"/>
    <n v="258"/>
    <m/>
    <n v="258"/>
    <n v="1"/>
    <n v="181"/>
    <n v="77"/>
    <m/>
    <m/>
    <m/>
    <m/>
  </r>
  <r>
    <d v="2026-02-09T00:00:00"/>
    <s v="2026-02-09 12:11:59"/>
    <s v="2026-02-09 12:15:30"/>
    <s v="Mon"/>
    <x v="2"/>
    <s v="SUR"/>
    <n v="12"/>
    <s v="29496677"/>
    <s v="SYNNEX"/>
    <s v="In"/>
    <m/>
    <m/>
    <s v="Customer Ended"/>
    <x v="0"/>
    <s v="Resolved"/>
    <n v="207"/>
    <m/>
    <n v="207"/>
    <n v="4"/>
    <n v="105"/>
    <n v="102"/>
    <m/>
    <m/>
    <m/>
    <m/>
  </r>
  <r>
    <d v="2026-02-09T00:00:00"/>
    <s v="2026-02-09 09:12:54"/>
    <s v="2026-02-09 09:23:54"/>
    <s v="Mon"/>
    <x v="11"/>
    <s v="SOLUTO"/>
    <n v="9"/>
    <s v="0963433068"/>
    <s v="DEX"/>
    <s v="In"/>
    <m/>
    <m/>
    <s v="Agent Ended"/>
    <x v="0"/>
    <s v="Resolved"/>
    <n v="647"/>
    <m/>
    <n v="647"/>
    <n v="12"/>
    <n v="460"/>
    <n v="187"/>
    <m/>
    <m/>
    <m/>
    <m/>
  </r>
  <r>
    <d v="2026-02-08T00:00:00"/>
    <s v="2026-02-08 20:42:52"/>
    <s v="2026-02-08 20:44:55"/>
    <s v="Sun"/>
    <x v="10"/>
    <s v="SOLUTO"/>
    <n v="20"/>
    <s v="0989895801"/>
    <s v="FET"/>
    <s v="In"/>
    <m/>
    <m/>
    <s v="Agent Ended"/>
    <x v="5"/>
    <s v="Resolved"/>
    <n v="119"/>
    <m/>
    <n v="119"/>
    <n v="4"/>
    <n v="72"/>
    <n v="47"/>
    <m/>
    <m/>
    <m/>
    <m/>
  </r>
  <r>
    <d v="2026-02-08T00:00:00"/>
    <s v="2026-02-08 11:13:04"/>
    <s v="2026-02-08 11:20:43"/>
    <s v="Sun"/>
    <x v="13"/>
    <s v="SOLUTO"/>
    <n v="11"/>
    <s v="0987158809"/>
    <s v="CHT"/>
    <s v="In"/>
    <m/>
    <m/>
    <s v="Agent Ended"/>
    <x v="3"/>
    <s v="Resolved"/>
    <n v="455"/>
    <m/>
    <n v="454"/>
    <n v="4"/>
    <n v="355"/>
    <n v="100"/>
    <s v="5"/>
    <s v="5"/>
    <s v="Yes"/>
    <m/>
  </r>
  <r>
    <d v="2026-02-08T00:00:00"/>
    <s v="2026-02-08 09:00:42"/>
    <s v="2026-02-08 09:10:26"/>
    <s v="Sun"/>
    <x v="11"/>
    <s v="SOLUTO"/>
    <n v="9"/>
    <s v="0987158809"/>
    <s v="CHT"/>
    <s v="In"/>
    <m/>
    <m/>
    <s v="Agent Ended"/>
    <x v="3"/>
    <s v="Resolved"/>
    <n v="575"/>
    <m/>
    <n v="575"/>
    <n v="9"/>
    <n v="498"/>
    <n v="77"/>
    <s v="5"/>
    <s v="5"/>
    <s v="Yes"/>
    <m/>
  </r>
  <r>
    <d v="2026-02-07T00:00:00"/>
    <s v="2026-02-07 22:54:56"/>
    <s v="2026-02-07 23:26:31"/>
    <s v="Sat"/>
    <x v="8"/>
    <s v="SOLUTO"/>
    <n v="22"/>
    <s v="0937627771"/>
    <s v="SYNNEX"/>
    <s v="In"/>
    <m/>
    <m/>
    <s v="Agent Ended"/>
    <x v="2"/>
    <s v="Resolved"/>
    <n v="1892"/>
    <m/>
    <n v="1892"/>
    <n v="3"/>
    <n v="1714"/>
    <n v="178"/>
    <s v="5"/>
    <s v="非常願意推薦"/>
    <s v="已解決"/>
    <m/>
  </r>
  <r>
    <d v="2026-02-07T00:00:00"/>
    <s v="2026-02-07 19:36:50"/>
    <s v="2026-02-07 19:47:27"/>
    <s v="Sat"/>
    <x v="6"/>
    <s v="SOLUTO"/>
    <n v="19"/>
    <s v="0960117779"/>
    <s v="SYNNEX"/>
    <s v="In"/>
    <m/>
    <m/>
    <s v="Agent Ended"/>
    <x v="6"/>
    <s v="Resolved"/>
    <n v="635"/>
    <m/>
    <n v="635"/>
    <n v="2"/>
    <n v="598"/>
    <n v="37"/>
    <s v="5"/>
    <s v="非常願意推薦"/>
    <s v="已解決"/>
    <m/>
  </r>
  <r>
    <d v="2026-02-07T00:00:00"/>
    <s v="2026-02-07 15:53:54"/>
    <s v="2026-02-07 16:24:50"/>
    <s v="Sat"/>
    <x v="0"/>
    <s v="SOLUTO"/>
    <n v="15"/>
    <s v="0937248596"/>
    <s v="CHT"/>
    <s v="In"/>
    <m/>
    <m/>
    <s v="Agent Ended"/>
    <x v="1"/>
    <s v="Resolved"/>
    <n v="1853"/>
    <n v="74"/>
    <n v="1853"/>
    <n v="3"/>
    <n v="1654"/>
    <n v="199"/>
    <s v="5"/>
    <s v="5"/>
    <s v="Yes"/>
    <m/>
  </r>
  <r>
    <d v="2026-02-07T00:00:00"/>
    <s v="2026-02-07 14:09:37"/>
    <s v="2026-02-07 14:10:36"/>
    <s v="Sat"/>
    <x v="1"/>
    <s v="SOLUTO"/>
    <n v="14"/>
    <s v="0917168122"/>
    <s v="CHT_HOME"/>
    <s v="In"/>
    <s v="嗨，我想問問題！"/>
    <s v="Technical Support"/>
    <s v="Customer Ended"/>
    <x v="9"/>
    <s v="Resolved"/>
    <m/>
    <m/>
    <m/>
    <m/>
    <m/>
    <m/>
    <s v="3"/>
    <s v=" 普通"/>
    <s v="是"/>
    <m/>
  </r>
  <r>
    <d v="2026-02-07T00:00:00"/>
    <s v="2026-02-07 12:33:50"/>
    <s v="2026-02-07 12:47:58"/>
    <s v="Sat"/>
    <x v="2"/>
    <s v="SOLUTO"/>
    <n v="12"/>
    <s v="0987158809"/>
    <s v="CHT"/>
    <s v="In"/>
    <m/>
    <m/>
    <s v="Agent Ended"/>
    <x v="1"/>
    <s v="Resolved"/>
    <n v="844"/>
    <m/>
    <n v="844"/>
    <n v="4"/>
    <n v="822"/>
    <n v="22"/>
    <s v="5"/>
    <s v="5"/>
    <s v="Yes"/>
    <m/>
  </r>
  <r>
    <d v="2026-02-07T00:00:00"/>
    <s v="2026-02-07 00:10:54"/>
    <s v="2026-02-07 00:15:20"/>
    <s v="Sat"/>
    <x v="16"/>
    <s v="SOLUTO"/>
    <n v="0"/>
    <s v="0937627771"/>
    <s v="SYNNEX"/>
    <s v="Out"/>
    <m/>
    <m/>
    <s v="Agent Ended"/>
    <x v="2"/>
    <s v="Resolved"/>
    <n v="265"/>
    <m/>
    <n v="265"/>
    <n v="2"/>
    <n v="134"/>
    <n v="131"/>
    <m/>
    <m/>
    <m/>
    <m/>
  </r>
  <r>
    <d v="2026-02-06T00:00:00"/>
    <s v="2026-02-06 23:29:45"/>
    <s v="2026-02-06 23:43:16"/>
    <s v="Fri"/>
    <x v="9"/>
    <s v="SOLUTO"/>
    <n v="23"/>
    <s v="0910968075"/>
    <s v="CHT"/>
    <s v="In"/>
    <m/>
    <m/>
    <s v="Customer Ended"/>
    <x v="6"/>
    <s v="Resolved"/>
    <n v="807"/>
    <m/>
    <n v="808"/>
    <n v="3"/>
    <n v="715"/>
    <n v="92"/>
    <m/>
    <m/>
    <m/>
    <m/>
  </r>
  <r>
    <d v="2026-02-06T00:00:00"/>
    <s v="2026-02-06 20:18:07"/>
    <s v="2026-02-06 20:25:22"/>
    <s v="Fri"/>
    <x v="10"/>
    <s v="SOLUTO"/>
    <n v="20"/>
    <s v="0937704669"/>
    <s v="CHT_HOME"/>
    <s v="In"/>
    <s v="Technical Support"/>
    <s v="Technical Support"/>
    <s v="Customer Ended"/>
    <x v="9"/>
    <s v="Resolved"/>
    <m/>
    <m/>
    <m/>
    <m/>
    <m/>
    <m/>
    <s v="5"/>
    <s v="非常願意推薦"/>
    <s v=" 否"/>
    <m/>
  </r>
  <r>
    <d v="2026-02-06T00:00:00"/>
    <s v="2026-02-06 19:41:55"/>
    <s v="2026-02-06 19:53:54"/>
    <s v="Fri"/>
    <x v="6"/>
    <s v="SUR"/>
    <n v="19"/>
    <s v="0901234488"/>
    <s v="SYNNEX"/>
    <s v="In"/>
    <m/>
    <m/>
    <s v="Agent Ended"/>
    <x v="2"/>
    <s v="Resolved"/>
    <n v="717"/>
    <m/>
    <n v="716"/>
    <n v="3"/>
    <n v="557"/>
    <n v="160"/>
    <m/>
    <m/>
    <m/>
    <m/>
  </r>
  <r>
    <d v="2026-02-06T00:00:00"/>
    <s v="2026-02-06 18:48:24"/>
    <s v="2026-02-06 18:50:04"/>
    <s v="Fri"/>
    <x v="7"/>
    <s v="SOLUTO"/>
    <n v="18"/>
    <s v="0916204508"/>
    <s v="FET"/>
    <s v="In"/>
    <m/>
    <m/>
    <s v="Agent Ended"/>
    <x v="6"/>
    <s v="Resolved"/>
    <n v="97"/>
    <m/>
    <n v="96"/>
    <n v="4"/>
    <n v="69"/>
    <n v="28"/>
    <m/>
    <m/>
    <m/>
    <m/>
  </r>
  <r>
    <d v="2026-02-06T00:00:00"/>
    <s v="2026-02-06 18:20:21"/>
    <s v="2026-02-06 18:27:15"/>
    <s v="Fri"/>
    <x v="7"/>
    <s v="SUR"/>
    <n v="18"/>
    <s v="047281377"/>
    <s v="SYNNEX"/>
    <s v="In"/>
    <m/>
    <m/>
    <s v="Agent Ended"/>
    <x v="6"/>
    <s v="Resolved"/>
    <n v="411"/>
    <m/>
    <n v="411"/>
    <n v="3"/>
    <n v="367"/>
    <n v="44"/>
    <m/>
    <m/>
    <m/>
    <m/>
  </r>
  <r>
    <d v="2026-02-06T00:00:00"/>
    <s v="2026-02-06 18:01:19"/>
    <s v="2026-02-06 18:04:15"/>
    <s v="Fri"/>
    <x v="7"/>
    <s v="SOLUTO"/>
    <n v="18"/>
    <s v="0937627771"/>
    <s v="SYNNEX"/>
    <s v="Out"/>
    <m/>
    <m/>
    <s v="Agent Ended"/>
    <x v="6"/>
    <s v="Resolved"/>
    <n v="174"/>
    <m/>
    <n v="174"/>
    <n v="2"/>
    <n v="165"/>
    <n v="9"/>
    <s v="5"/>
    <s v="5"/>
    <s v="Yes"/>
    <m/>
  </r>
  <r>
    <d v="2026-02-06T00:00:00"/>
    <s v="2026-02-06 17:35:49"/>
    <s v="2026-02-06 17:56:01"/>
    <s v="Fri"/>
    <x v="14"/>
    <s v="SUR"/>
    <n v="17"/>
    <s v="0932320577"/>
    <s v="SYNNEX"/>
    <s v="In"/>
    <m/>
    <m/>
    <s v="Agent Ended"/>
    <x v="6"/>
    <s v="Resolved"/>
    <n v="1208"/>
    <n v="79"/>
    <n v="1208"/>
    <n v="4"/>
    <n v="1017"/>
    <n v="191"/>
    <m/>
    <m/>
    <m/>
    <m/>
  </r>
  <r>
    <d v="2026-02-06T00:00:00"/>
    <s v="2026-02-06 17:17:24"/>
    <s v="2026-02-06 17:21:52"/>
    <s v="Fri"/>
    <x v="14"/>
    <s v="SUR"/>
    <n v="17"/>
    <s v="034195553"/>
    <s v="SYNNEX"/>
    <s v="Out"/>
    <m/>
    <m/>
    <s v="Agent Ended"/>
    <x v="2"/>
    <s v="Resolved"/>
    <n v="266"/>
    <m/>
    <n v="267"/>
    <n v="2"/>
    <n v="156"/>
    <n v="110"/>
    <m/>
    <m/>
    <m/>
    <m/>
  </r>
  <r>
    <d v="2026-02-06T00:00:00"/>
    <s v="2026-02-06 17:07:45"/>
    <s v="2026-02-06 17:11:36"/>
    <s v="Fri"/>
    <x v="14"/>
    <s v="SUR"/>
    <n v="17"/>
    <s v="0900009309"/>
    <s v="SYNNEX"/>
    <s v="Out"/>
    <m/>
    <m/>
    <s v="Agent Ended"/>
    <x v="6"/>
    <s v="Resolved"/>
    <n v="229"/>
    <m/>
    <n v="229"/>
    <n v="1"/>
    <n v="5"/>
    <n v="224"/>
    <m/>
    <m/>
    <m/>
    <m/>
  </r>
  <r>
    <d v="2026-02-06T00:00:00"/>
    <s v="2026-02-06 16:58:15"/>
    <s v="2026-02-06 17:04:22"/>
    <s v="Fri"/>
    <x v="15"/>
    <s v="SOLUTO"/>
    <n v="16"/>
    <s v="0987158809"/>
    <s v="CHT"/>
    <s v="In"/>
    <m/>
    <m/>
    <s v="Agent Ended"/>
    <x v="6"/>
    <s v="Resolved"/>
    <n v="363"/>
    <m/>
    <n v="364"/>
    <n v="3"/>
    <n v="357"/>
    <n v="6"/>
    <s v="5"/>
    <s v="5"/>
    <s v="Yes"/>
    <m/>
  </r>
  <r>
    <d v="2026-02-06T00:00:00"/>
    <s v="2026-02-06 15:56:03"/>
    <s v="2026-02-06 16:00:55"/>
    <s v="Fri"/>
    <x v="0"/>
    <s v="SUR"/>
    <n v="15"/>
    <s v="0289145555"/>
    <s v="SYNNEX"/>
    <s v="Out"/>
    <m/>
    <m/>
    <s v="Agent Ended"/>
    <x v="6"/>
    <s v="Resolved"/>
    <n v="290"/>
    <m/>
    <n v="290"/>
    <n v="2"/>
    <n v="198"/>
    <n v="92"/>
    <m/>
    <m/>
    <m/>
    <m/>
  </r>
  <r>
    <d v="2026-02-06T00:00:00"/>
    <s v="2026-02-06 15:08:18"/>
    <s v="2026-02-06 15:15:13"/>
    <s v="Fri"/>
    <x v="0"/>
    <s v="SUR"/>
    <n v="15"/>
    <s v="075588036"/>
    <s v="SYNNEX"/>
    <s v="Out"/>
    <m/>
    <m/>
    <s v="Agent Ended"/>
    <x v="0"/>
    <s v="Resolved"/>
    <n v="415"/>
    <n v="44"/>
    <n v="414"/>
    <n v="1"/>
    <n v="326"/>
    <n v="89"/>
    <m/>
    <m/>
    <m/>
    <m/>
  </r>
  <r>
    <d v="2026-02-06T00:00:00"/>
    <s v="2026-02-06 14:32:31"/>
    <s v="2026-02-06 14:37:35"/>
    <s v="Fri"/>
    <x v="1"/>
    <s v="SUR"/>
    <n v="14"/>
    <s v="0226020033"/>
    <s v="SYNNEX"/>
    <s v="Out"/>
    <m/>
    <m/>
    <s v="Agent Ended"/>
    <x v="2"/>
    <s v="Resolved"/>
    <n v="304"/>
    <m/>
    <n v="303"/>
    <n v="1"/>
    <n v="127"/>
    <n v="177"/>
    <m/>
    <m/>
    <m/>
    <m/>
  </r>
  <r>
    <d v="2026-02-06T00:00:00"/>
    <s v="2026-02-06 14:19:14"/>
    <s v="2026-02-06 14:20:43"/>
    <s v="Fri"/>
    <x v="1"/>
    <s v="SUR"/>
    <n v="14"/>
    <s v="087332363"/>
    <s v="SYNNEX"/>
    <s v="Out"/>
    <m/>
    <m/>
    <s v="Agent Ended"/>
    <x v="6"/>
    <s v="Resolved"/>
    <n v="87"/>
    <m/>
    <n v="88"/>
    <n v="1"/>
    <n v="50"/>
    <n v="37"/>
    <m/>
    <m/>
    <m/>
    <m/>
  </r>
  <r>
    <d v="2026-02-06T00:00:00"/>
    <s v="2026-02-06 13:52:55"/>
    <s v="2026-02-06 13:55:56"/>
    <s v="Fri"/>
    <x v="3"/>
    <s v="SUR"/>
    <n v="13"/>
    <s v="0926532999"/>
    <s v="SYNNEX"/>
    <s v="Out"/>
    <m/>
    <m/>
    <s v="Agent Ended"/>
    <x v="0"/>
    <s v="Resolved"/>
    <n v="180"/>
    <m/>
    <n v="180"/>
    <n v="1"/>
    <n v="101"/>
    <n v="79"/>
    <m/>
    <m/>
    <m/>
    <m/>
  </r>
  <r>
    <d v="2026-02-06T00:00:00"/>
    <s v="2026-02-06 13:44:16"/>
    <s v="2026-02-06 13:49:19"/>
    <s v="Fri"/>
    <x v="3"/>
    <s v="SUR"/>
    <n v="13"/>
    <s v="0427089926"/>
    <s v="SYNNEX"/>
    <s v="In"/>
    <m/>
    <m/>
    <s v="Agent Ended"/>
    <x v="0"/>
    <s v="Resolved"/>
    <n v="293"/>
    <m/>
    <n v="293"/>
    <n v="9"/>
    <n v="182"/>
    <n v="111"/>
    <m/>
    <m/>
    <m/>
    <m/>
  </r>
  <r>
    <d v="2026-02-06T00:00:00"/>
    <s v="2026-02-06 12:33:46"/>
    <s v="2026-02-06 12:38:30"/>
    <s v="Fri"/>
    <x v="2"/>
    <s v="SUR"/>
    <n v="12"/>
    <s v="0973006787"/>
    <s v="SYNNEX"/>
    <s v="Out"/>
    <m/>
    <m/>
    <s v="Agent Ended"/>
    <x v="8"/>
    <s v="Resolved"/>
    <n v="283"/>
    <m/>
    <n v="283"/>
    <n v="1"/>
    <n v="182"/>
    <n v="101"/>
    <m/>
    <m/>
    <m/>
    <m/>
  </r>
  <r>
    <d v="2026-02-06T00:00:00"/>
    <s v="2026-02-06 12:25:42"/>
    <s v="2026-02-06 12:30:05"/>
    <s v="Fri"/>
    <x v="2"/>
    <s v="SUR"/>
    <n v="12"/>
    <s v="0926722723"/>
    <s v="SYNNEX"/>
    <s v="In"/>
    <m/>
    <m/>
    <s v="Agent Ended"/>
    <x v="1"/>
    <s v="Resolved"/>
    <n v="260"/>
    <n v="49"/>
    <n v="260"/>
    <n v="3"/>
    <n v="154"/>
    <n v="106"/>
    <m/>
    <m/>
    <m/>
    <m/>
  </r>
  <r>
    <d v="2026-02-06T00:00:00"/>
    <s v="2026-02-06 12:14:11"/>
    <s v="2026-02-06 12:18:56"/>
    <s v="Fri"/>
    <x v="2"/>
    <s v="SUR"/>
    <n v="12"/>
    <s v="035628766"/>
    <s v="SYNNEX"/>
    <s v="Out"/>
    <m/>
    <m/>
    <s v="Customer Ended"/>
    <x v="0"/>
    <s v="Resolved"/>
    <n v="284"/>
    <m/>
    <n v="284"/>
    <n v="2"/>
    <n v="187"/>
    <n v="97"/>
    <m/>
    <m/>
    <m/>
    <m/>
  </r>
  <r>
    <d v="2026-02-06T00:00:00"/>
    <s v="2026-02-06 12:01:10"/>
    <s v="2026-02-06 12:06:29"/>
    <s v="Fri"/>
    <x v="2"/>
    <s v="SUR"/>
    <n v="12"/>
    <s v="0983921908"/>
    <s v="SYNNEX"/>
    <s v="In"/>
    <m/>
    <m/>
    <s v="Agent Ended"/>
    <x v="0"/>
    <s v="Resolved"/>
    <n v="315"/>
    <m/>
    <n v="316"/>
    <n v="4"/>
    <n v="206"/>
    <n v="109"/>
    <m/>
    <m/>
    <m/>
    <m/>
  </r>
  <r>
    <d v="2026-02-06T00:00:00"/>
    <s v="2026-02-06 10:04:41"/>
    <s v="2026-02-06 10:09:06"/>
    <s v="Fri"/>
    <x v="12"/>
    <s v="SOLUTO"/>
    <n v="10"/>
    <s v="0972345012"/>
    <s v="FET"/>
    <s v="In"/>
    <m/>
    <m/>
    <s v="Customer Ended"/>
    <x v="0"/>
    <s v="Resolved"/>
    <n v="253"/>
    <m/>
    <n v="252"/>
    <n v="12"/>
    <n v="97"/>
    <n v="156"/>
    <m/>
    <m/>
    <m/>
    <m/>
  </r>
  <r>
    <d v="2026-02-05T00:00:00"/>
    <s v="2026-02-05 19:43:11"/>
    <s v="2026-02-05 19:45:10"/>
    <s v="Thu"/>
    <x v="6"/>
    <s v="SOLUTO"/>
    <n v="19"/>
    <s v="0967190328"/>
    <s v="FET"/>
    <s v="In"/>
    <m/>
    <m/>
    <s v="Agent Ended"/>
    <x v="5"/>
    <s v="Resolved"/>
    <n v="116"/>
    <m/>
    <n v="116"/>
    <n v="3"/>
    <n v="74"/>
    <n v="42"/>
    <m/>
    <m/>
    <m/>
    <m/>
  </r>
  <r>
    <d v="2026-02-05T00:00:00"/>
    <s v="2026-02-05 18:18:07"/>
    <s v="2026-02-05 18:20:13"/>
    <s v="Thu"/>
    <x v="7"/>
    <s v="SUR"/>
    <n v="18"/>
    <s v="034016005"/>
    <s v="SYNNEX"/>
    <s v="Out"/>
    <m/>
    <m/>
    <s v="Agent Ended"/>
    <x v="6"/>
    <s v="Resolved"/>
    <n v="126"/>
    <m/>
    <n v="125"/>
    <n v="1"/>
    <n v="101"/>
    <n v="25"/>
    <m/>
    <m/>
    <m/>
    <m/>
  </r>
  <r>
    <d v="2026-02-05T00:00:00"/>
    <s v="2026-02-05 17:57:05"/>
    <s v="2026-02-05 18:00:17"/>
    <s v="Thu"/>
    <x v="14"/>
    <s v="SUR"/>
    <n v="17"/>
    <s v="0906579957"/>
    <s v="SYNNEX"/>
    <s v="Out"/>
    <m/>
    <m/>
    <s v="Agent Ended"/>
    <x v="0"/>
    <s v="Resolved"/>
    <n v="190"/>
    <m/>
    <n v="191"/>
    <n v="2"/>
    <n v="103"/>
    <n v="87"/>
    <m/>
    <m/>
    <m/>
    <m/>
  </r>
  <r>
    <d v="2026-02-05T00:00:00"/>
    <s v="2026-02-05 17:51:58"/>
    <s v="2026-02-05 18:08:53"/>
    <s v="Thu"/>
    <x v="14"/>
    <s v="SOLUTO"/>
    <n v="17"/>
    <s v="0932024171"/>
    <s v="DEX"/>
    <s v="In"/>
    <m/>
    <m/>
    <s v="Agent Ended"/>
    <x v="6"/>
    <s v="Resolved"/>
    <n v="1011"/>
    <n v="143"/>
    <n v="1011"/>
    <n v="3"/>
    <n v="878"/>
    <n v="133"/>
    <s v="5"/>
    <s v="非常願意推薦"/>
    <s v="已解決"/>
    <m/>
  </r>
  <r>
    <d v="2026-02-05T00:00:00"/>
    <s v="2026-02-05 17:47:49"/>
    <s v="2026-02-05 17:50:52"/>
    <s v="Thu"/>
    <x v="14"/>
    <s v="SUR"/>
    <n v="17"/>
    <s v="056329867"/>
    <s v="SYNNEX"/>
    <s v="Out"/>
    <m/>
    <m/>
    <s v="Customer Ended"/>
    <x v="7"/>
    <s v="Resolved"/>
    <n v="182"/>
    <m/>
    <n v="182"/>
    <n v="1"/>
    <n v="90"/>
    <n v="92"/>
    <m/>
    <m/>
    <m/>
    <m/>
  </r>
  <r>
    <d v="2026-02-05T00:00:00"/>
    <s v="2026-02-05 17:30:11"/>
    <s v="2026-02-05 17:37:53"/>
    <s v="Thu"/>
    <x v="14"/>
    <s v="SUR"/>
    <n v="17"/>
    <s v="0906579957"/>
    <s v="SYNNEX"/>
    <s v="Out"/>
    <m/>
    <m/>
    <s v="Agent Ended"/>
    <x v="0"/>
    <s v="Resolved"/>
    <n v="461"/>
    <n v="71"/>
    <n v="461"/>
    <n v="1"/>
    <n v="355"/>
    <n v="106"/>
    <m/>
    <m/>
    <m/>
    <m/>
  </r>
  <r>
    <d v="2026-02-05T00:00:00"/>
    <s v="2026-02-05 17:22:12"/>
    <s v="2026-02-05 17:26:20"/>
    <s v="Thu"/>
    <x v="14"/>
    <s v="SUR"/>
    <n v="17"/>
    <s v="056329867"/>
    <s v="SYNNEX"/>
    <s v="Out"/>
    <m/>
    <m/>
    <s v="Agent Ended"/>
    <x v="3"/>
    <s v="Resolved"/>
    <n v="247"/>
    <m/>
    <n v="247"/>
    <n v="1"/>
    <n v="96"/>
    <n v="151"/>
    <m/>
    <m/>
    <m/>
    <m/>
  </r>
  <r>
    <d v="2026-02-05T00:00:00"/>
    <s v="2026-02-05 17:15:28"/>
    <s v="2026-02-05 17:21:34"/>
    <s v="Thu"/>
    <x v="14"/>
    <s v="SUR"/>
    <n v="17"/>
    <s v="073530707"/>
    <s v="SYNNEX"/>
    <s v="Out"/>
    <m/>
    <m/>
    <s v="Customer Ended"/>
    <x v="0"/>
    <s v="Resolved"/>
    <n v="365"/>
    <m/>
    <n v="365"/>
    <n v="1"/>
    <n v="237"/>
    <n v="128"/>
    <m/>
    <m/>
    <m/>
    <m/>
  </r>
  <r>
    <d v="2026-02-05T00:00:00"/>
    <s v="2026-02-05 17:02:25"/>
    <s v="2026-02-05 17:05:17"/>
    <s v="Thu"/>
    <x v="14"/>
    <s v="SUR"/>
    <n v="17"/>
    <s v="0926532999"/>
    <s v="SYNNEX"/>
    <s v="Out"/>
    <m/>
    <m/>
    <s v="Agent Ended"/>
    <x v="5"/>
    <s v="Resolved"/>
    <n v="171"/>
    <m/>
    <n v="171"/>
    <n v="1"/>
    <n v="67"/>
    <n v="104"/>
    <m/>
    <m/>
    <m/>
    <m/>
  </r>
  <r>
    <d v="2026-02-05T00:00:00"/>
    <s v="2026-02-05 16:53:50"/>
    <s v="2026-02-05 16:57:32"/>
    <s v="Thu"/>
    <x v="15"/>
    <s v="SUR"/>
    <n v="16"/>
    <s v="0926532999"/>
    <s v="SYNNEX"/>
    <s v="Out"/>
    <m/>
    <m/>
    <s v="Agent Ended"/>
    <x v="5"/>
    <s v="Resolved"/>
    <n v="221"/>
    <m/>
    <n v="221"/>
    <n v="1"/>
    <n v="113"/>
    <n v="108"/>
    <m/>
    <m/>
    <m/>
    <m/>
  </r>
  <r>
    <d v="2026-02-05T00:00:00"/>
    <s v="2026-02-05 16:36:28"/>
    <s v="2026-02-05 16:42:23"/>
    <s v="Thu"/>
    <x v="15"/>
    <s v="SOLUTO"/>
    <n v="16"/>
    <s v="0931159638"/>
    <s v="FET"/>
    <s v="In"/>
    <s v="Technical Support"/>
    <s v="Technical Support"/>
    <s v="Agent Ended"/>
    <x v="6"/>
    <s v="Resolved"/>
    <n v="400"/>
    <m/>
    <n v="400"/>
    <n v="2"/>
    <n v="353"/>
    <n v="45"/>
    <m/>
    <m/>
    <m/>
    <m/>
  </r>
  <r>
    <d v="2026-02-05T00:00:00"/>
    <s v="2026-02-05 15:47:42"/>
    <s v="2026-02-05 15:48:57"/>
    <s v="Thu"/>
    <x v="0"/>
    <s v="SUR"/>
    <n v="15"/>
    <s v="0987651775"/>
    <s v="SYNNEX"/>
    <s v="Out"/>
    <m/>
    <m/>
    <s v="Agent Ended"/>
    <x v="6"/>
    <s v="Resolved"/>
    <n v="75"/>
    <m/>
    <n v="74"/>
    <n v="1"/>
    <n v="57"/>
    <n v="18"/>
    <m/>
    <m/>
    <m/>
    <m/>
  </r>
  <r>
    <d v="2026-02-05T00:00:00"/>
    <s v="2026-02-05 15:19:53"/>
    <s v="2026-02-05 15:34:08"/>
    <s v="Thu"/>
    <x v="0"/>
    <s v="SOLUTO"/>
    <n v="15"/>
    <s v="0987158809"/>
    <s v="CHT"/>
    <s v="In"/>
    <m/>
    <m/>
    <s v="Agent Ended"/>
    <x v="5"/>
    <s v="Resolved"/>
    <n v="852"/>
    <m/>
    <n v="852"/>
    <n v="4"/>
    <n v="805"/>
    <n v="47"/>
    <s v="5"/>
    <s v="5"/>
    <s v="Yes"/>
    <m/>
  </r>
  <r>
    <d v="2026-02-05T00:00:00"/>
    <s v="2026-02-05 15:02:50"/>
    <s v="2026-02-05 15:10:02"/>
    <s v="Thu"/>
    <x v="0"/>
    <s v="SUR"/>
    <n v="15"/>
    <s v="087332363"/>
    <s v="SYNNEX"/>
    <s v="In"/>
    <m/>
    <m/>
    <s v="Agent Ended"/>
    <x v="3"/>
    <s v="Resolved"/>
    <n v="428"/>
    <m/>
    <n v="428"/>
    <n v="4"/>
    <n v="226"/>
    <n v="202"/>
    <m/>
    <m/>
    <m/>
    <m/>
  </r>
  <r>
    <d v="2026-02-05T00:00:00"/>
    <s v="2026-02-05 14:34:18"/>
    <s v="2026-02-05 14:39:44"/>
    <s v="Thu"/>
    <x v="1"/>
    <s v="SUR"/>
    <n v="14"/>
    <s v="034916969"/>
    <s v="SYNNEX"/>
    <s v="In"/>
    <m/>
    <m/>
    <s v="Customer Ended"/>
    <x v="7"/>
    <s v="Resolved"/>
    <n v="321"/>
    <m/>
    <n v="321"/>
    <n v="5"/>
    <n v="271"/>
    <n v="50"/>
    <m/>
    <m/>
    <m/>
    <m/>
  </r>
  <r>
    <d v="2026-02-05T00:00:00"/>
    <s v="2026-02-05 14:14:54"/>
    <s v="2026-02-05 14:19:13"/>
    <s v="Thu"/>
    <x v="1"/>
    <s v="SUR"/>
    <n v="14"/>
    <s v="0921502696"/>
    <s v="SYNNEX"/>
    <s v="In"/>
    <m/>
    <m/>
    <s v="Agent Ended"/>
    <x v="3"/>
    <s v="Resolved"/>
    <n v="255"/>
    <m/>
    <n v="256"/>
    <n v="4"/>
    <n v="92"/>
    <n v="163"/>
    <m/>
    <m/>
    <m/>
    <m/>
  </r>
  <r>
    <d v="2026-02-05T00:00:00"/>
    <s v="2026-02-05 13:51:28"/>
    <s v="2026-02-05 13:59:03"/>
    <s v="Thu"/>
    <x v="3"/>
    <s v="SUR"/>
    <n v="13"/>
    <s v="0224259911"/>
    <s v="SYNNEX"/>
    <s v="Out"/>
    <m/>
    <m/>
    <s v="Agent Ended"/>
    <x v="0"/>
    <s v="Resolved"/>
    <n v="453"/>
    <n v="122"/>
    <n v="453"/>
    <n v="2"/>
    <n v="347"/>
    <n v="106"/>
    <m/>
    <m/>
    <m/>
    <m/>
  </r>
  <r>
    <d v="2026-02-05T00:00:00"/>
    <s v="2026-02-05 13:46:55"/>
    <s v="2026-02-05 13:49:58"/>
    <s v="Thu"/>
    <x v="3"/>
    <s v="SUR"/>
    <n v="13"/>
    <s v="0229588228"/>
    <s v="SYNNEX"/>
    <s v="Out"/>
    <m/>
    <m/>
    <s v="Customer Ended"/>
    <x v="0"/>
    <s v="Resolved"/>
    <n v="182"/>
    <m/>
    <n v="182"/>
    <n v="1"/>
    <n v="93"/>
    <n v="89"/>
    <m/>
    <m/>
    <m/>
    <m/>
  </r>
  <r>
    <d v="2026-02-05T00:00:00"/>
    <s v="2026-02-05 13:43:13"/>
    <s v="2026-02-05 13:45:13"/>
    <s v="Thu"/>
    <x v="3"/>
    <s v="SUR"/>
    <n v="13"/>
    <s v="0424259911"/>
    <s v="SYNNEX"/>
    <s v="Out"/>
    <m/>
    <m/>
    <s v="Customer Ended"/>
    <x v="0"/>
    <s v="Resolved"/>
    <n v="118"/>
    <m/>
    <n v="119"/>
    <n v="1"/>
    <n v="31"/>
    <n v="87"/>
    <m/>
    <m/>
    <m/>
    <m/>
  </r>
  <r>
    <d v="2026-02-05T00:00:00"/>
    <s v="2026-02-05 13:36:24"/>
    <s v="2026-02-05 13:42:36"/>
    <s v="Thu"/>
    <x v="3"/>
    <s v="SUR"/>
    <n v="13"/>
    <s v="087332363"/>
    <s v="SYNNEX"/>
    <s v="In"/>
    <m/>
    <m/>
    <s v="Customer Ended"/>
    <x v="0"/>
    <s v="Resolved"/>
    <n v="369"/>
    <m/>
    <n v="369"/>
    <n v="3"/>
    <n v="252"/>
    <n v="117"/>
    <m/>
    <m/>
    <m/>
    <m/>
  </r>
  <r>
    <d v="2026-02-05T00:00:00"/>
    <s v="2026-02-05 13:31:38"/>
    <s v="2026-02-05 13:39:39"/>
    <s v="Thu"/>
    <x v="3"/>
    <s v="SUR"/>
    <n v="13"/>
    <s v="0921502696"/>
    <s v="SYNNEX"/>
    <s v="In"/>
    <m/>
    <m/>
    <s v="Customer Ended"/>
    <x v="7"/>
    <s v="Resolved"/>
    <n v="478"/>
    <n v="140"/>
    <n v="478"/>
    <n v="3"/>
    <n v="363"/>
    <n v="115"/>
    <m/>
    <m/>
    <m/>
    <m/>
  </r>
  <r>
    <d v="2026-02-05T00:00:00"/>
    <s v="2026-02-05 13:29:17"/>
    <s v="2026-02-05 13:35:03"/>
    <s v="Thu"/>
    <x v="3"/>
    <s v="SOLUTO"/>
    <n v="13"/>
    <s v="0929022023"/>
    <s v="FET"/>
    <s v="In"/>
    <m/>
    <m/>
    <s v="Agent Ended"/>
    <x v="0"/>
    <s v="Resolved"/>
    <n v="342"/>
    <n v="90"/>
    <n v="342"/>
    <n v="4"/>
    <n v="192"/>
    <n v="150"/>
    <m/>
    <m/>
    <m/>
    <m/>
  </r>
  <r>
    <d v="2026-02-05T00:00:00"/>
    <s v="2026-02-05 13:16:21"/>
    <s v="2026-02-05 13:22:40"/>
    <s v="Thu"/>
    <x v="3"/>
    <s v="SUR"/>
    <n v="13"/>
    <s v="24259911"/>
    <s v="SYNNEX"/>
    <s v="In"/>
    <m/>
    <m/>
    <s v="Agent Ended"/>
    <x v="0"/>
    <s v="Resolved"/>
    <n v="374"/>
    <n v="99"/>
    <n v="375"/>
    <n v="4"/>
    <n v="259"/>
    <n v="115"/>
    <m/>
    <m/>
    <m/>
    <m/>
  </r>
  <r>
    <d v="2026-02-05T00:00:00"/>
    <s v="2026-02-05 12:43:32"/>
    <s v="2026-02-05 12:51:33"/>
    <s v="Thu"/>
    <x v="2"/>
    <s v="SUR"/>
    <n v="12"/>
    <s v="0922789697"/>
    <s v="SYNNEX"/>
    <s v="Out"/>
    <m/>
    <m/>
    <s v="Customer Ended"/>
    <x v="0"/>
    <s v="Resolved"/>
    <n v="480"/>
    <m/>
    <n v="480"/>
    <n v="1"/>
    <n v="301"/>
    <n v="179"/>
    <m/>
    <m/>
    <m/>
    <m/>
  </r>
  <r>
    <d v="2026-02-05T00:00:00"/>
    <s v="2026-02-05 12:30:13"/>
    <s v="2026-02-05 12:33:00"/>
    <s v="Thu"/>
    <x v="2"/>
    <s v="SUR"/>
    <n v="12"/>
    <s v="0912029143"/>
    <s v="SYNNEX"/>
    <s v="Out"/>
    <m/>
    <m/>
    <s v="Customer Ended"/>
    <x v="8"/>
    <s v="Resolved"/>
    <n v="165"/>
    <m/>
    <n v="165"/>
    <n v="2"/>
    <n v="127"/>
    <n v="38"/>
    <m/>
    <m/>
    <m/>
    <m/>
  </r>
  <r>
    <d v="2026-02-05T00:00:00"/>
    <s v="2026-02-05 12:27:16"/>
    <s v="2026-02-05 12:30:54"/>
    <s v="Thu"/>
    <x v="2"/>
    <s v="SUR"/>
    <n v="12"/>
    <s v="0424952708"/>
    <s v="SYNNEX"/>
    <s v="Out"/>
    <m/>
    <m/>
    <s v="Agent Ended"/>
    <x v="3"/>
    <s v="Resolved"/>
    <n v="217"/>
    <m/>
    <n v="217"/>
    <n v="1"/>
    <n v="107"/>
    <n v="110"/>
    <m/>
    <m/>
    <m/>
    <m/>
  </r>
  <r>
    <d v="2026-02-05T00:00:00"/>
    <s v="2026-02-05 12:22:34"/>
    <s v="2026-02-05 12:28:15"/>
    <s v="Thu"/>
    <x v="2"/>
    <s v="SUR"/>
    <n v="12"/>
    <s v="034916969"/>
    <s v="SYNNEX"/>
    <s v="In"/>
    <m/>
    <m/>
    <s v="Agent Ended"/>
    <x v="0"/>
    <s v="Resolved"/>
    <n v="332"/>
    <m/>
    <n v="332"/>
    <n v="9"/>
    <n v="192"/>
    <n v="140"/>
    <m/>
    <m/>
    <m/>
    <m/>
  </r>
  <r>
    <d v="2026-02-05T00:00:00"/>
    <s v="2026-02-05 12:04:54"/>
    <s v="2026-02-05 12:09:39"/>
    <s v="Thu"/>
    <x v="2"/>
    <s v="SUR"/>
    <n v="12"/>
    <s v="0902688374"/>
    <s v="SYNNEX"/>
    <s v="Out"/>
    <m/>
    <m/>
    <s v="Agent Ended"/>
    <x v="3"/>
    <s v="Resolved"/>
    <n v="283"/>
    <m/>
    <n v="284"/>
    <n v="1"/>
    <n v="169"/>
    <n v="114"/>
    <m/>
    <m/>
    <m/>
    <m/>
  </r>
  <r>
    <d v="2026-02-04T00:00:00"/>
    <s v="2026-02-04 20:49:29"/>
    <s v="2026-02-04 20:53:51"/>
    <s v="Wed"/>
    <x v="10"/>
    <s v="SUR"/>
    <n v="20"/>
    <s v="034916969"/>
    <s v="SYNNEX"/>
    <s v="In"/>
    <m/>
    <m/>
    <s v="Agent Ended"/>
    <x v="5"/>
    <s v="Resolved"/>
    <n v="259"/>
    <m/>
    <n v="259"/>
    <n v="3"/>
    <n v="183"/>
    <n v="76"/>
    <m/>
    <m/>
    <m/>
    <m/>
  </r>
  <r>
    <d v="2026-02-04T00:00:00"/>
    <s v="2026-02-04 20:46:02"/>
    <s v="2026-02-04 21:12:07"/>
    <s v="Wed"/>
    <x v="10"/>
    <s v="SOLUTO"/>
    <n v="20"/>
    <s v="0910181304"/>
    <s v="DEX"/>
    <s v="In"/>
    <m/>
    <m/>
    <s v="Agent Ended"/>
    <x v="6"/>
    <s v="Resolved"/>
    <n v="1562"/>
    <n v="230"/>
    <n v="1562"/>
    <n v="3"/>
    <n v="1328"/>
    <n v="234"/>
    <s v="5"/>
    <s v="非常願意推薦"/>
    <s v="已解決"/>
    <m/>
  </r>
  <r>
    <d v="2026-02-04T00:00:00"/>
    <s v="2026-02-04 20:06:17"/>
    <s v="2026-02-04 20:08:34"/>
    <s v="Wed"/>
    <x v="10"/>
    <s v="SUR"/>
    <n v="20"/>
    <s v="0287729016"/>
    <s v="SYNNEX"/>
    <s v="Out"/>
    <m/>
    <m/>
    <s v="Agent Ended"/>
    <x v="6"/>
    <s v="Resolved"/>
    <n v="137"/>
    <m/>
    <n v="136"/>
    <n v="1"/>
    <n v="113"/>
    <n v="24"/>
    <m/>
    <m/>
    <m/>
    <m/>
  </r>
  <r>
    <d v="2026-02-04T00:00:00"/>
    <s v="2026-02-04 19:48:04"/>
    <s v="2026-02-04 19:54:00"/>
    <s v="Wed"/>
    <x v="6"/>
    <s v="SUR"/>
    <n v="19"/>
    <s v="0224259911"/>
    <s v="SYNNEX"/>
    <s v="Out"/>
    <m/>
    <m/>
    <s v="Agent Ended"/>
    <x v="5"/>
    <s v="Resolved"/>
    <n v="354"/>
    <m/>
    <n v="354"/>
    <n v="2"/>
    <n v="215"/>
    <n v="139"/>
    <m/>
    <m/>
    <m/>
    <m/>
  </r>
  <r>
    <d v="2026-02-04T00:00:00"/>
    <s v="2026-02-04 19:33:38"/>
    <s v="2026-02-04 19:40:01"/>
    <s v="Wed"/>
    <x v="6"/>
    <s v="SUR"/>
    <n v="19"/>
    <s v="24259911"/>
    <s v="SYNNEX"/>
    <s v="In"/>
    <m/>
    <m/>
    <s v="Agent Ended"/>
    <x v="5"/>
    <s v="Resolved"/>
    <n v="380"/>
    <m/>
    <n v="381"/>
    <n v="3"/>
    <n v="250"/>
    <n v="130"/>
    <m/>
    <m/>
    <m/>
    <m/>
  </r>
  <r>
    <d v="2026-02-04T00:00:00"/>
    <s v="2026-02-04 19:11:00"/>
    <s v="2026-02-04 19:15:57"/>
    <s v="Wed"/>
    <x v="6"/>
    <s v="SUR"/>
    <n v="19"/>
    <s v="0973168577"/>
    <s v="SYNNEX"/>
    <s v="In"/>
    <m/>
    <m/>
    <s v="Customer Ended"/>
    <x v="7"/>
    <s v="Resolved"/>
    <n v="294"/>
    <n v="29"/>
    <n v="294"/>
    <n v="3"/>
    <n v="199"/>
    <n v="95"/>
    <m/>
    <m/>
    <m/>
    <m/>
  </r>
  <r>
    <d v="2026-02-04T00:00:00"/>
    <s v="2026-02-04 19:00:14"/>
    <s v="2026-02-04 19:04:16"/>
    <s v="Wed"/>
    <x v="6"/>
    <s v="SOLUTO"/>
    <n v="18"/>
    <s v="0909299332"/>
    <s v="FET"/>
    <s v="In"/>
    <m/>
    <m/>
    <s v="Agent Ended"/>
    <x v="6"/>
    <s v="Resolved"/>
    <n v="239"/>
    <m/>
    <n v="239"/>
    <n v="3"/>
    <n v="160"/>
    <n v="79"/>
    <s v="5"/>
    <s v="5"/>
    <s v="Yes"/>
    <m/>
  </r>
  <r>
    <d v="2026-02-04T00:00:00"/>
    <s v="2026-02-04 17:49:13"/>
    <s v="2026-02-04 17:57:08"/>
    <s v="Wed"/>
    <x v="14"/>
    <s v="SUR"/>
    <n v="17"/>
    <s v="047296688"/>
    <s v="SYNNEX"/>
    <s v="Out"/>
    <m/>
    <m/>
    <s v="Customer Ended"/>
    <x v="0"/>
    <s v="Resolved"/>
    <n v="475"/>
    <m/>
    <n v="474"/>
    <n v="1"/>
    <n v="270"/>
    <n v="205"/>
    <m/>
    <m/>
    <m/>
    <m/>
  </r>
  <r>
    <d v="2026-02-04T00:00:00"/>
    <s v="2026-02-04 15:43:56"/>
    <s v="2026-02-04 15:55:50"/>
    <s v="Wed"/>
    <x v="0"/>
    <s v="SUR"/>
    <n v="15"/>
    <s v="22555775"/>
    <s v="SYNNEX"/>
    <s v="In"/>
    <m/>
    <m/>
    <s v="Agent Ended"/>
    <x v="0"/>
    <s v="Resolved"/>
    <n v="708"/>
    <n v="72"/>
    <n v="708"/>
    <n v="6"/>
    <n v="439"/>
    <n v="269"/>
    <m/>
    <m/>
    <m/>
    <m/>
  </r>
  <r>
    <d v="2026-02-04T00:00:00"/>
    <s v="2026-02-04 15:31:48"/>
    <s v="2026-02-04 15:35:48"/>
    <s v="Wed"/>
    <x v="0"/>
    <s v="SUR"/>
    <n v="15"/>
    <s v="0926532999"/>
    <s v="SYNNEX"/>
    <s v="Out"/>
    <m/>
    <m/>
    <s v="Agent Ended"/>
    <x v="3"/>
    <s v="Resolved"/>
    <n v="238"/>
    <m/>
    <n v="239"/>
    <n v="1"/>
    <n v="93"/>
    <n v="145"/>
    <m/>
    <m/>
    <m/>
    <m/>
  </r>
  <r>
    <d v="2026-02-04T00:00:00"/>
    <s v="2026-02-04 15:20:21"/>
    <s v="2026-02-04 15:23:52"/>
    <s v="Wed"/>
    <x v="0"/>
    <s v="SUR"/>
    <n v="15"/>
    <s v="0926532999"/>
    <s v="SYNNEX"/>
    <s v="Out"/>
    <m/>
    <m/>
    <s v="Agent Ended"/>
    <x v="0"/>
    <s v="Resolved"/>
    <n v="210"/>
    <m/>
    <n v="210"/>
    <n v="1"/>
    <n v="110"/>
    <n v="100"/>
    <m/>
    <m/>
    <m/>
    <m/>
  </r>
  <r>
    <d v="2026-02-04T00:00:00"/>
    <s v="2026-02-04 15:14:08"/>
    <s v="2026-02-04 15:17:54"/>
    <s v="Wed"/>
    <x v="0"/>
    <s v="SUR"/>
    <n v="15"/>
    <s v="077869818"/>
    <s v="SYNNEX"/>
    <s v="Out"/>
    <m/>
    <m/>
    <s v="Agent Ended"/>
    <x v="3"/>
    <s v="Resolved"/>
    <n v="224"/>
    <m/>
    <n v="225"/>
    <n v="1"/>
    <n v="118"/>
    <n v="106"/>
    <m/>
    <m/>
    <m/>
    <m/>
  </r>
  <r>
    <d v="2026-02-04T00:00:00"/>
    <s v="2026-02-04 15:04:20"/>
    <s v="2026-02-04 15:06:27"/>
    <s v="Wed"/>
    <x v="0"/>
    <s v="SUR"/>
    <n v="15"/>
    <s v="0903813219"/>
    <s v="SYNNEX"/>
    <s v="Out"/>
    <m/>
    <m/>
    <s v="Agent Ended"/>
    <x v="6"/>
    <s v="Resolved"/>
    <n v="125"/>
    <m/>
    <n v="125"/>
    <n v="1"/>
    <n v="81"/>
    <n v="44"/>
    <m/>
    <m/>
    <m/>
    <m/>
  </r>
  <r>
    <d v="2026-02-04T00:00:00"/>
    <s v="2026-02-04 15:03:29"/>
    <s v="2026-02-04 15:06:16"/>
    <s v="Wed"/>
    <x v="0"/>
    <s v="SUR"/>
    <n v="15"/>
    <s v="0289145555"/>
    <s v="SYNNEX"/>
    <s v="Out"/>
    <m/>
    <m/>
    <s v="Agent Ended"/>
    <x v="5"/>
    <s v="Resolved"/>
    <n v="167"/>
    <m/>
    <n v="166"/>
    <n v="1"/>
    <n v="90"/>
    <n v="77"/>
    <m/>
    <m/>
    <m/>
    <m/>
  </r>
  <r>
    <d v="2026-02-04T00:00:00"/>
    <s v="2026-02-04 14:53:24"/>
    <s v="2026-02-04 14:57:26"/>
    <s v="Wed"/>
    <x v="1"/>
    <s v="SUR"/>
    <n v="14"/>
    <s v="0902688374"/>
    <s v="SYNNEX"/>
    <s v="Out"/>
    <m/>
    <m/>
    <s v="Agent Ended"/>
    <x v="3"/>
    <s v="Resolved"/>
    <n v="241"/>
    <m/>
    <n v="241"/>
    <n v="1"/>
    <n v="133"/>
    <n v="108"/>
    <m/>
    <m/>
    <m/>
    <m/>
  </r>
  <r>
    <d v="2026-02-04T00:00:00"/>
    <s v="2026-02-04 14:33:59"/>
    <s v="2026-02-04 14:38:39"/>
    <s v="Wed"/>
    <x v="1"/>
    <s v="SUR"/>
    <n v="14"/>
    <s v="077869818"/>
    <s v="SYNNEX"/>
    <s v="Out"/>
    <m/>
    <m/>
    <s v="Agent Ended"/>
    <x v="3"/>
    <s v="Resolved"/>
    <n v="278"/>
    <m/>
    <n v="279"/>
    <n v="1"/>
    <n v="144"/>
    <n v="134"/>
    <m/>
    <m/>
    <m/>
    <m/>
  </r>
  <r>
    <d v="2026-02-04T00:00:00"/>
    <s v="2026-02-04 14:20:57"/>
    <s v="2026-02-04 14:29:19"/>
    <s v="Wed"/>
    <x v="1"/>
    <s v="SUR"/>
    <n v="14"/>
    <s v="0902688374"/>
    <s v="SYNNEX"/>
    <s v="In"/>
    <m/>
    <m/>
    <s v="Agent Ended"/>
    <x v="3"/>
    <s v="Resolved"/>
    <n v="497"/>
    <m/>
    <n v="497"/>
    <n v="5"/>
    <n v="246"/>
    <n v="251"/>
    <m/>
    <m/>
    <m/>
    <m/>
  </r>
  <r>
    <d v="2026-02-04T00:00:00"/>
    <s v="2026-02-04 14:14:27"/>
    <s v="2026-02-04 14:19:05"/>
    <s v="Wed"/>
    <x v="1"/>
    <s v="SUR"/>
    <n v="14"/>
    <s v="0902688374"/>
    <s v="SYNNEX"/>
    <s v="In"/>
    <m/>
    <m/>
    <s v="Customer Ended"/>
    <x v="7"/>
    <s v="Resolved"/>
    <n v="274"/>
    <m/>
    <n v="274"/>
    <n v="3"/>
    <n v="162"/>
    <n v="112"/>
    <m/>
    <m/>
    <m/>
    <m/>
  </r>
  <r>
    <d v="2026-02-04T00:00:00"/>
    <s v="2026-02-04 13:53:44"/>
    <s v="2026-02-04 13:57:12"/>
    <s v="Wed"/>
    <x v="3"/>
    <s v="SOLUTO"/>
    <n v="13"/>
    <s v="0938400730"/>
    <s v="FET"/>
    <s v="In"/>
    <m/>
    <m/>
    <s v="Customer Ended"/>
    <x v="0"/>
    <s v="Resolved"/>
    <n v="204"/>
    <m/>
    <n v="204"/>
    <n v="4"/>
    <n v="58"/>
    <n v="146"/>
    <m/>
    <m/>
    <m/>
    <m/>
  </r>
  <r>
    <d v="2026-02-04T00:00:00"/>
    <s v="2026-02-04 13:50:14"/>
    <s v="2026-02-04 13:55:34"/>
    <s v="Wed"/>
    <x v="3"/>
    <s v="SUR"/>
    <n v="13"/>
    <s v="25281002"/>
    <s v="SYNNEX"/>
    <s v="In"/>
    <m/>
    <m/>
    <s v="Customer Ended"/>
    <x v="7"/>
    <s v="Resolved"/>
    <n v="318"/>
    <n v="81"/>
    <n v="317"/>
    <n v="3"/>
    <n v="224"/>
    <n v="94"/>
    <m/>
    <m/>
    <m/>
    <m/>
  </r>
  <r>
    <d v="2026-02-04T00:00:00"/>
    <s v="2026-02-04 13:43:21"/>
    <s v="2026-02-04 13:50:37"/>
    <s v="Wed"/>
    <x v="3"/>
    <s v="SUR"/>
    <n v="13"/>
    <s v="25281002"/>
    <s v="SYNNEX"/>
    <s v="In"/>
    <m/>
    <m/>
    <s v="Customer Ended"/>
    <x v="0"/>
    <s v="Resolved"/>
    <n v="433"/>
    <n v="37"/>
    <n v="433"/>
    <n v="3"/>
    <n v="240"/>
    <n v="193"/>
    <m/>
    <m/>
    <m/>
    <m/>
  </r>
  <r>
    <d v="2026-02-04T00:00:00"/>
    <s v="2026-02-04 13:39:04"/>
    <s v="2026-02-04 13:42:48"/>
    <s v="Wed"/>
    <x v="3"/>
    <s v="SUR"/>
    <n v="13"/>
    <s v="0926532999"/>
    <s v="SYNNEX"/>
    <s v="Out"/>
    <m/>
    <m/>
    <s v="Agent Ended"/>
    <x v="0"/>
    <s v="Resolved"/>
    <n v="223"/>
    <m/>
    <n v="223"/>
    <n v="1"/>
    <n v="148"/>
    <n v="75"/>
    <m/>
    <m/>
    <m/>
    <m/>
  </r>
  <r>
    <d v="2026-02-04T00:00:00"/>
    <s v="2026-02-04 13:00:52"/>
    <s v="2026-02-04 13:05:23"/>
    <s v="Wed"/>
    <x v="3"/>
    <s v="SUR"/>
    <n v="13"/>
    <s v="0423111521"/>
    <s v="SYNNEX"/>
    <s v="In"/>
    <m/>
    <m/>
    <s v="Agent Ended"/>
    <x v="0"/>
    <s v="Resolved"/>
    <n v="269"/>
    <n v="29"/>
    <n v="269"/>
    <n v="3"/>
    <n v="141"/>
    <n v="128"/>
    <m/>
    <m/>
    <m/>
    <m/>
  </r>
  <r>
    <d v="2026-02-04T00:00:00"/>
    <s v="2026-02-04 12:51:51"/>
    <s v="2026-02-04 12:59:36"/>
    <s v="Wed"/>
    <x v="2"/>
    <s v="SUR"/>
    <n v="12"/>
    <s v="077191767"/>
    <s v="SYNNEX"/>
    <s v="Out"/>
    <m/>
    <m/>
    <s v="Customer Ended"/>
    <x v="0"/>
    <s v="Resolved"/>
    <n v="463"/>
    <m/>
    <n v="464"/>
    <n v="2"/>
    <n v="360"/>
    <n v="103"/>
    <m/>
    <m/>
    <m/>
    <m/>
  </r>
  <r>
    <d v="2026-02-04T00:00:00"/>
    <s v="2026-02-04 12:51:20"/>
    <s v="2026-02-04 12:54:17"/>
    <s v="Wed"/>
    <x v="2"/>
    <s v="SUR"/>
    <n v="12"/>
    <s v="0925909259"/>
    <s v="SYNNEX"/>
    <s v="Out"/>
    <m/>
    <m/>
    <s v="Agent Ended"/>
    <x v="3"/>
    <s v="Resolved"/>
    <n v="176"/>
    <m/>
    <n v="176"/>
    <n v="1"/>
    <n v="39"/>
    <n v="137"/>
    <m/>
    <m/>
    <m/>
    <m/>
  </r>
  <r>
    <d v="2026-02-04T00:00:00"/>
    <s v="2026-02-04 12:34:08"/>
    <s v="2026-02-04 12:37:15"/>
    <s v="Wed"/>
    <x v="2"/>
    <s v="SUR"/>
    <n v="12"/>
    <s v="0925909259"/>
    <s v="SYNNEX"/>
    <s v="Out"/>
    <m/>
    <m/>
    <s v="Agent Ended"/>
    <x v="3"/>
    <s v="Resolved"/>
    <n v="186"/>
    <m/>
    <n v="186"/>
    <n v="1"/>
    <n v="92"/>
    <n v="94"/>
    <m/>
    <m/>
    <m/>
    <m/>
  </r>
  <r>
    <d v="2026-02-04T00:00:00"/>
    <s v="2026-02-04 12:28:37"/>
    <s v="2026-02-04 12:32:06"/>
    <s v="Wed"/>
    <x v="2"/>
    <s v="SUR"/>
    <n v="12"/>
    <s v="0910000007"/>
    <s v="SYNNEX"/>
    <s v="Out"/>
    <m/>
    <m/>
    <s v="Agent Ended"/>
    <x v="3"/>
    <s v="Resolved"/>
    <n v="209"/>
    <m/>
    <n v="208"/>
    <n v="1"/>
    <n v="99"/>
    <n v="110"/>
    <m/>
    <m/>
    <m/>
    <m/>
  </r>
  <r>
    <d v="2026-02-04T00:00:00"/>
    <s v="2026-02-04 12:14:13"/>
    <s v="2026-02-04 12:18:19"/>
    <s v="Wed"/>
    <x v="2"/>
    <s v="SUR"/>
    <n v="12"/>
    <s v="0910000007"/>
    <s v="SYNNEX"/>
    <s v="Out"/>
    <m/>
    <m/>
    <s v="Agent Ended"/>
    <x v="3"/>
    <s v="Resolved"/>
    <n v="245"/>
    <m/>
    <n v="244"/>
    <n v="1"/>
    <n v="97"/>
    <n v="148"/>
    <m/>
    <m/>
    <m/>
    <m/>
  </r>
  <r>
    <d v="2026-02-04T00:00:00"/>
    <s v="2026-02-04 07:43:43"/>
    <s v="2026-02-04 08:04:51"/>
    <s v="Wed"/>
    <x v="18"/>
    <s v="SOLUTO"/>
    <n v="7"/>
    <s v="0937627771"/>
    <s v="SYNNEX"/>
    <s v="In"/>
    <m/>
    <m/>
    <s v="Agent Ended"/>
    <x v="4"/>
    <s v="Resolved"/>
    <n v="1265"/>
    <m/>
    <n v="1265"/>
    <n v="4"/>
    <n v="997"/>
    <n v="268"/>
    <s v="5"/>
    <s v="非常願意推薦"/>
    <s v="已解決"/>
    <m/>
  </r>
  <r>
    <d v="2026-02-04T00:00:00"/>
    <s v="2026-02-04 01:22:39"/>
    <s v="2026-02-04 02:39:17"/>
    <s v="Wed"/>
    <x v="20"/>
    <s v="SOLUTO"/>
    <n v="1"/>
    <s v="0960117779"/>
    <s v="SYNNEX"/>
    <s v="In"/>
    <m/>
    <m/>
    <s v="Agent Ended"/>
    <x v="4"/>
    <s v="Resolved"/>
    <n v="4594"/>
    <m/>
    <n v="4593"/>
    <n v="4"/>
    <n v="4239"/>
    <n v="355"/>
    <s v="5"/>
    <s v="非常願意推薦"/>
    <s v="已解決"/>
    <m/>
  </r>
  <r>
    <d v="2026-02-03T00:00:00"/>
    <s v="2026-02-03 20:46:21"/>
    <s v="2026-02-03 20:49:42"/>
    <s v="Tue"/>
    <x v="10"/>
    <s v="SOLUTO"/>
    <n v="20"/>
    <s v="0989699409"/>
    <s v="FET"/>
    <s v="In"/>
    <m/>
    <m/>
    <s v="Customer Ended"/>
    <x v="5"/>
    <s v="Resolved"/>
    <n v="198"/>
    <m/>
    <n v="198"/>
    <n v="3"/>
    <n v="102"/>
    <n v="96"/>
    <m/>
    <m/>
    <m/>
    <m/>
  </r>
  <r>
    <d v="2026-02-03T00:00:00"/>
    <s v="2026-02-03 20:26:43"/>
    <s v="2026-02-03 20:49:04"/>
    <s v="Tue"/>
    <x v="10"/>
    <s v="SOLUTO"/>
    <n v="20"/>
    <s v="0987158809"/>
    <s v="CHT"/>
    <s v="In"/>
    <m/>
    <m/>
    <s v="Agent Ended"/>
    <x v="2"/>
    <s v="Resolved"/>
    <n v="1337"/>
    <m/>
    <n v="1337"/>
    <n v="4"/>
    <n v="1257"/>
    <n v="80"/>
    <s v="5"/>
    <s v="5"/>
    <s v="Yes"/>
    <m/>
  </r>
  <r>
    <d v="2026-02-03T00:00:00"/>
    <s v="2026-02-03 20:11:53"/>
    <s v="2026-02-03 20:16:41"/>
    <s v="Tue"/>
    <x v="10"/>
    <s v="SUR"/>
    <n v="20"/>
    <s v="0926532999"/>
    <s v="SYNNEX"/>
    <s v="Out"/>
    <m/>
    <m/>
    <s v="Agent Ended"/>
    <x v="2"/>
    <s v="Resolved"/>
    <n v="286"/>
    <m/>
    <n v="286"/>
    <n v="1"/>
    <n v="89"/>
    <n v="197"/>
    <m/>
    <m/>
    <m/>
    <m/>
  </r>
  <r>
    <d v="2026-02-03T00:00:00"/>
    <s v="2026-02-03 20:08:07"/>
    <s v="2026-02-03 20:15:56"/>
    <s v="Tue"/>
    <x v="10"/>
    <s v="SUR"/>
    <n v="20"/>
    <s v="89145599"/>
    <s v="SYNNEX"/>
    <s v="In"/>
    <m/>
    <m/>
    <s v="Agent Ended"/>
    <x v="5"/>
    <s v="Resolved"/>
    <n v="466"/>
    <m/>
    <n v="466"/>
    <n v="3"/>
    <n v="257"/>
    <n v="209"/>
    <m/>
    <m/>
    <m/>
    <m/>
  </r>
  <r>
    <d v="2026-02-03T00:00:00"/>
    <s v="2026-02-03 19:43:25"/>
    <s v="2026-02-03 19:47:17"/>
    <s v="Tue"/>
    <x v="6"/>
    <s v="SUR"/>
    <n v="19"/>
    <s v="0907706888"/>
    <s v="SYNNEX"/>
    <s v="Out"/>
    <m/>
    <m/>
    <s v="Agent Ended"/>
    <x v="5"/>
    <s v="Resolved"/>
    <n v="231"/>
    <m/>
    <n v="230"/>
    <n v="2"/>
    <n v="110"/>
    <n v="121"/>
    <m/>
    <m/>
    <m/>
    <m/>
  </r>
  <r>
    <d v="2026-02-03T00:00:00"/>
    <s v="2026-02-03 19:23:48"/>
    <s v="2026-02-03 19:30:00"/>
    <s v="Tue"/>
    <x v="6"/>
    <s v="SUR"/>
    <n v="19"/>
    <s v="0426885672"/>
    <s v="SYNNEX"/>
    <s v="Out"/>
    <m/>
    <m/>
    <s v="Agent Ended"/>
    <x v="5"/>
    <s v="Resolved"/>
    <n v="369"/>
    <m/>
    <n v="369"/>
    <n v="2"/>
    <n v="237"/>
    <n v="132"/>
    <m/>
    <m/>
    <m/>
    <m/>
  </r>
  <r>
    <d v="2026-02-03T00:00:00"/>
    <s v="2026-02-03 19:11:07"/>
    <s v="2026-02-03 19:16:30"/>
    <s v="Tue"/>
    <x v="6"/>
    <s v="SUR"/>
    <n v="19"/>
    <s v="0426885672"/>
    <s v="SYNNEX"/>
    <s v="In"/>
    <m/>
    <m/>
    <s v="Agent Ended"/>
    <x v="5"/>
    <s v="Resolved"/>
    <n v="319"/>
    <m/>
    <n v="319"/>
    <n v="4"/>
    <n v="189"/>
    <n v="130"/>
    <m/>
    <m/>
    <m/>
    <m/>
  </r>
  <r>
    <d v="2026-02-03T00:00:00"/>
    <s v="2026-02-03 17:49:39"/>
    <s v="2026-02-03 17:54:36"/>
    <s v="Tue"/>
    <x v="14"/>
    <s v="SUR"/>
    <n v="17"/>
    <s v="0936213641"/>
    <s v="SYNNEX"/>
    <s v="In"/>
    <m/>
    <m/>
    <s v="Customer Ended"/>
    <x v="7"/>
    <s v="Resolved"/>
    <n v="293"/>
    <m/>
    <n v="293"/>
    <n v="4"/>
    <n v="202"/>
    <n v="91"/>
    <m/>
    <m/>
    <m/>
    <m/>
  </r>
  <r>
    <d v="2026-02-03T00:00:00"/>
    <s v="2026-02-03 17:40:58"/>
    <s v="2026-02-03 17:53:49"/>
    <s v="Tue"/>
    <x v="14"/>
    <s v="SUR"/>
    <n v="17"/>
    <s v="0988898114"/>
    <s v="SYNNEX"/>
    <s v="In"/>
    <m/>
    <m/>
    <s v="Customer Ended"/>
    <x v="0"/>
    <s v="Resolved"/>
    <n v="766"/>
    <n v="141"/>
    <n v="766"/>
    <n v="4"/>
    <n v="563"/>
    <n v="203"/>
    <m/>
    <m/>
    <m/>
    <m/>
  </r>
  <r>
    <d v="2026-02-03T00:00:00"/>
    <s v="2026-02-03 17:25:20"/>
    <s v="2026-02-03 17:28:36"/>
    <s v="Tue"/>
    <x v="14"/>
    <s v="SUR"/>
    <n v="17"/>
    <s v="0927858585"/>
    <s v="SYNNEX"/>
    <s v="Out"/>
    <m/>
    <m/>
    <s v="Agent Ended"/>
    <x v="2"/>
    <s v="Resolved"/>
    <n v="195"/>
    <m/>
    <n v="195"/>
    <n v="1"/>
    <n v="99"/>
    <n v="96"/>
    <m/>
    <m/>
    <m/>
    <m/>
  </r>
  <r>
    <d v="2026-02-03T00:00:00"/>
    <s v="2026-02-03 17:18:02"/>
    <s v="2026-02-03 17:19:09"/>
    <s v="Tue"/>
    <x v="14"/>
    <s v="SOLUTO"/>
    <n v="17"/>
    <s v="0916800055"/>
    <s v="SENAO"/>
    <s v="In"/>
    <m/>
    <m/>
    <s v="Agent Ended"/>
    <x v="2"/>
    <s v="Resolved"/>
    <n v="62"/>
    <m/>
    <n v="63"/>
    <n v="4"/>
    <n v="32"/>
    <n v="30"/>
    <s v="5"/>
    <s v="5"/>
    <s v="1"/>
    <m/>
  </r>
  <r>
    <d v="2026-02-03T00:00:00"/>
    <s v="2026-02-03 17:13:42"/>
    <s v="2026-02-03 17:16:27"/>
    <s v="Tue"/>
    <x v="14"/>
    <s v="SUR"/>
    <n v="17"/>
    <s v="077191767"/>
    <s v="SYNNEX"/>
    <s v="Out"/>
    <m/>
    <m/>
    <s v="Agent Ended"/>
    <x v="0"/>
    <s v="Resolved"/>
    <n v="164"/>
    <m/>
    <n v="164"/>
    <n v="2"/>
    <n v="57"/>
    <n v="107"/>
    <m/>
    <m/>
    <m/>
    <m/>
  </r>
  <r>
    <d v="2026-02-03T00:00:00"/>
    <s v="2026-02-03 16:54:55"/>
    <s v="2026-02-03 16:58:24"/>
    <s v="Tue"/>
    <x v="15"/>
    <s v="SUR"/>
    <n v="16"/>
    <s v="0927858585"/>
    <s v="SYNNEX"/>
    <s v="Out"/>
    <m/>
    <m/>
    <s v="Agent Ended"/>
    <x v="1"/>
    <s v="Resolved"/>
    <n v="207"/>
    <m/>
    <n v="207"/>
    <n v="2"/>
    <n v="140"/>
    <n v="67"/>
    <m/>
    <m/>
    <m/>
    <m/>
  </r>
  <r>
    <d v="2026-02-03T00:00:00"/>
    <s v="2026-02-03 16:26:44"/>
    <s v="2026-02-03 16:35:24"/>
    <s v="Tue"/>
    <x v="15"/>
    <s v="SUR"/>
    <n v="16"/>
    <s v="055340034"/>
    <s v="SYNNEX"/>
    <s v="Out"/>
    <m/>
    <m/>
    <s v="Customer Ended"/>
    <x v="0"/>
    <s v="Resolved"/>
    <n v="518"/>
    <n v="48"/>
    <n v="519"/>
    <n v="2"/>
    <n v="267"/>
    <n v="251"/>
    <m/>
    <m/>
    <m/>
    <m/>
  </r>
  <r>
    <d v="2026-02-03T00:00:00"/>
    <s v="2026-02-03 16:19:56"/>
    <s v="2026-02-03 16:22:16"/>
    <s v="Tue"/>
    <x v="15"/>
    <s v="SUR"/>
    <n v="16"/>
    <s v="0926532999"/>
    <s v="SYNNEX"/>
    <s v="Out"/>
    <m/>
    <m/>
    <s v="Agent Ended"/>
    <x v="1"/>
    <s v="Resolved"/>
    <n v="139"/>
    <m/>
    <n v="139"/>
    <n v="1"/>
    <n v="58"/>
    <n v="81"/>
    <m/>
    <m/>
    <m/>
    <m/>
  </r>
  <r>
    <d v="2026-02-03T00:00:00"/>
    <s v="2026-02-03 16:16:30"/>
    <s v="2026-02-03 16:20:55"/>
    <s v="Tue"/>
    <x v="15"/>
    <s v="SUR"/>
    <n v="16"/>
    <s v="0910000007"/>
    <s v="SYNNEX"/>
    <s v="Out"/>
    <m/>
    <m/>
    <s v="Agent Ended"/>
    <x v="0"/>
    <s v="Resolved"/>
    <n v="263"/>
    <m/>
    <n v="264"/>
    <n v="1"/>
    <n v="124"/>
    <n v="139"/>
    <m/>
    <m/>
    <m/>
    <m/>
  </r>
  <r>
    <d v="2026-02-03T00:00:00"/>
    <s v="2026-02-03 15:49:16"/>
    <s v="2026-02-03 15:56:11"/>
    <s v="Tue"/>
    <x v="0"/>
    <s v="SUR"/>
    <n v="15"/>
    <s v="22825959"/>
    <s v="SYNNEX"/>
    <s v="In"/>
    <m/>
    <m/>
    <s v="Customer Ended"/>
    <x v="7"/>
    <s v="Resolved"/>
    <n v="412"/>
    <m/>
    <n v="412"/>
    <n v="3"/>
    <n v="319"/>
    <n v="93"/>
    <m/>
    <m/>
    <m/>
    <m/>
  </r>
  <r>
    <d v="2026-02-03T00:00:00"/>
    <s v="2026-02-03 15:19:14"/>
    <s v="2026-02-03 15:29:53"/>
    <s v="Tue"/>
    <x v="0"/>
    <s v="SUR"/>
    <n v="15"/>
    <s v="0988221211"/>
    <s v="SYNNEX"/>
    <s v="Out"/>
    <m/>
    <m/>
    <s v="Agent Ended"/>
    <x v="1"/>
    <s v="Resolved"/>
    <n v="636"/>
    <m/>
    <n v="637"/>
    <n v="2"/>
    <n v="567"/>
    <n v="69"/>
    <m/>
    <m/>
    <m/>
    <m/>
  </r>
  <r>
    <d v="2026-02-03T00:00:00"/>
    <s v="2026-02-03 15:18:29"/>
    <s v="2026-02-03 15:20:31"/>
    <s v="Tue"/>
    <x v="0"/>
    <s v="SUR"/>
    <n v="15"/>
    <s v="0910000007"/>
    <s v="SYNNEX"/>
    <s v="Out"/>
    <m/>
    <m/>
    <s v="Agent Ended"/>
    <x v="0"/>
    <s v="Resolved"/>
    <n v="120"/>
    <m/>
    <n v="120"/>
    <n v="2"/>
    <n v="60"/>
    <n v="60"/>
    <m/>
    <m/>
    <m/>
    <m/>
  </r>
  <r>
    <d v="2026-02-03T00:00:00"/>
    <s v="2026-02-03 15:05:29"/>
    <s v="2026-02-03 15:09:31"/>
    <s v="Tue"/>
    <x v="0"/>
    <s v="SUR"/>
    <n v="15"/>
    <s v="0927858585"/>
    <s v="SYNNEX"/>
    <s v="Out"/>
    <m/>
    <m/>
    <s v="Agent Ended"/>
    <x v="1"/>
    <s v="Resolved"/>
    <n v="241"/>
    <m/>
    <n v="241"/>
    <n v="1"/>
    <n v="176"/>
    <n v="65"/>
    <m/>
    <m/>
    <m/>
    <m/>
  </r>
  <r>
    <d v="2026-02-03T00:00:00"/>
    <s v="2026-02-03 15:04:17"/>
    <s v="2026-02-03 15:16:55"/>
    <s v="Tue"/>
    <x v="0"/>
    <s v="SOLUTO"/>
    <n v="15"/>
    <s v="0987158809"/>
    <s v="CHT"/>
    <s v="In"/>
    <m/>
    <m/>
    <s v="Agent Ended"/>
    <x v="0"/>
    <s v="Resolved"/>
    <n v="753"/>
    <m/>
    <n v="753"/>
    <n v="5"/>
    <n v="505"/>
    <n v="248"/>
    <s v="5"/>
    <s v="5"/>
    <s v="Yes"/>
    <m/>
  </r>
  <r>
    <d v="2026-02-03T00:00:00"/>
    <s v="2026-02-03 14:56:11"/>
    <s v="2026-02-03 14:58:28"/>
    <s v="Tue"/>
    <x v="1"/>
    <s v="SUR"/>
    <n v="14"/>
    <s v="0988224795"/>
    <s v="SYNNEX"/>
    <s v="Out"/>
    <m/>
    <m/>
    <s v="Agent Ended"/>
    <x v="8"/>
    <s v="Resolved"/>
    <n v="136"/>
    <m/>
    <n v="136"/>
    <n v="1"/>
    <n v="76"/>
    <n v="60"/>
    <m/>
    <m/>
    <m/>
    <m/>
  </r>
  <r>
    <d v="2026-02-03T00:00:00"/>
    <s v="2026-02-03 14:44:49"/>
    <s v="2026-02-03 14:47:27"/>
    <s v="Tue"/>
    <x v="1"/>
    <s v="SUR"/>
    <n v="14"/>
    <s v="0988012552"/>
    <s v="SYNNEX"/>
    <s v="Out"/>
    <m/>
    <m/>
    <s v="Agent Ended"/>
    <x v="8"/>
    <s v="Resolved"/>
    <n v="157"/>
    <m/>
    <n v="157"/>
    <n v="1"/>
    <n v="86"/>
    <n v="71"/>
    <m/>
    <m/>
    <m/>
    <m/>
  </r>
  <r>
    <d v="2026-02-03T00:00:00"/>
    <s v="2026-02-03 14:40:11"/>
    <s v="2026-02-03 14:42:33"/>
    <s v="Tue"/>
    <x v="1"/>
    <s v="SUR"/>
    <n v="14"/>
    <s v="0976870680"/>
    <s v="SYNNEX"/>
    <s v="Out"/>
    <m/>
    <m/>
    <s v="Agent Ended"/>
    <x v="8"/>
    <s v="Resolved"/>
    <n v="141"/>
    <m/>
    <n v="141"/>
    <n v="1"/>
    <n v="50"/>
    <n v="91"/>
    <m/>
    <m/>
    <m/>
    <m/>
  </r>
  <r>
    <d v="2026-02-03T00:00:00"/>
    <s v="2026-02-03 14:39:17"/>
    <s v="2026-02-03 14:43:05"/>
    <s v="Tue"/>
    <x v="1"/>
    <s v="SUR"/>
    <n v="14"/>
    <s v="24259911"/>
    <s v="SYNNEX"/>
    <s v="In"/>
    <m/>
    <m/>
    <s v="Customer Ended"/>
    <x v="7"/>
    <s v="Resolved"/>
    <n v="224"/>
    <m/>
    <n v="224"/>
    <n v="4"/>
    <n v="85"/>
    <n v="139"/>
    <m/>
    <m/>
    <m/>
    <m/>
  </r>
  <r>
    <d v="2026-02-03T00:00:00"/>
    <s v="2026-02-03 14:25:29"/>
    <s v="2026-02-03 14:34:25"/>
    <s v="Tue"/>
    <x v="1"/>
    <s v="SUR"/>
    <n v="14"/>
    <s v="077191767"/>
    <s v="SYNNEX"/>
    <s v="Out"/>
    <m/>
    <m/>
    <s v="Agent Ended"/>
    <x v="0"/>
    <s v="Resolved"/>
    <n v="536"/>
    <m/>
    <n v="535"/>
    <n v="1"/>
    <n v="430"/>
    <n v="106"/>
    <m/>
    <m/>
    <m/>
    <m/>
  </r>
  <r>
    <d v="2026-02-03T00:00:00"/>
    <s v="2026-02-03 14:11:05"/>
    <s v="2026-02-03 14:23:46"/>
    <s v="Tue"/>
    <x v="1"/>
    <s v="SUR"/>
    <n v="14"/>
    <s v="24259911"/>
    <s v="SYNNEX"/>
    <s v="In"/>
    <m/>
    <m/>
    <s v="Customer Ended"/>
    <x v="7"/>
    <s v="Resolved"/>
    <n v="758"/>
    <m/>
    <n v="758"/>
    <n v="3"/>
    <n v="595"/>
    <n v="163"/>
    <m/>
    <m/>
    <m/>
    <m/>
  </r>
  <r>
    <d v="2026-02-03T00:00:00"/>
    <s v="2026-02-03 14:05:21"/>
    <s v="2026-02-03 14:08:45"/>
    <s v="Tue"/>
    <x v="1"/>
    <s v="SUR"/>
    <n v="14"/>
    <s v="0492983981"/>
    <s v="SYNNEX"/>
    <s v="In"/>
    <m/>
    <m/>
    <s v="Customer Ended"/>
    <x v="7"/>
    <s v="Resolved"/>
    <n v="174"/>
    <m/>
    <n v="174"/>
    <n v="30"/>
    <n v="101"/>
    <n v="73"/>
    <m/>
    <m/>
    <m/>
    <m/>
  </r>
  <r>
    <d v="2026-02-03T00:00:00"/>
    <s v="2026-02-03 14:03:25"/>
    <s v="2026-02-03 14:09:01"/>
    <s v="Tue"/>
    <x v="1"/>
    <s v="SOLUTO"/>
    <n v="14"/>
    <s v="0909029098"/>
    <s v="DEX"/>
    <s v="In"/>
    <m/>
    <m/>
    <s v="Customer Ended"/>
    <x v="0"/>
    <s v="Resolved"/>
    <n v="332"/>
    <m/>
    <n v="333"/>
    <n v="3"/>
    <n v="86"/>
    <n v="246"/>
    <m/>
    <m/>
    <m/>
    <m/>
  </r>
  <r>
    <d v="2026-02-03T00:00:00"/>
    <s v="2026-02-03 13:55:43"/>
    <s v="2026-02-03 14:05:48"/>
    <s v="Tue"/>
    <x v="3"/>
    <s v="SUR"/>
    <n v="13"/>
    <s v="24259911"/>
    <s v="SYNNEX"/>
    <s v="In"/>
    <m/>
    <m/>
    <s v="Customer Ended"/>
    <x v="7"/>
    <s v="Resolved"/>
    <n v="602"/>
    <m/>
    <n v="602"/>
    <n v="3"/>
    <n v="430"/>
    <n v="172"/>
    <m/>
    <m/>
    <m/>
    <m/>
  </r>
  <r>
    <d v="2026-02-03T00:00:00"/>
    <s v="2026-02-03 13:49:43"/>
    <s v="2026-02-03 13:55:20"/>
    <s v="Tue"/>
    <x v="3"/>
    <s v="SUR"/>
    <n v="13"/>
    <s v="87876078"/>
    <s v="SYNNEX"/>
    <s v="In"/>
    <m/>
    <m/>
    <s v="Customer Ended"/>
    <x v="7"/>
    <s v="Resolved"/>
    <n v="334"/>
    <m/>
    <n v="334"/>
    <n v="3"/>
    <n v="211"/>
    <n v="123"/>
    <m/>
    <m/>
    <m/>
    <m/>
  </r>
  <r>
    <d v="2026-02-03T00:00:00"/>
    <s v="2026-02-03 13:42:39"/>
    <s v="2026-02-03 13:49:22"/>
    <s v="Tue"/>
    <x v="3"/>
    <s v="SUR"/>
    <n v="13"/>
    <s v="0426885672"/>
    <s v="SYNNEX"/>
    <s v="In"/>
    <m/>
    <m/>
    <s v="Customer Ended"/>
    <x v="7"/>
    <s v="Resolved"/>
    <n v="399"/>
    <m/>
    <n v="399"/>
    <n v="4"/>
    <n v="316"/>
    <n v="83"/>
    <m/>
    <m/>
    <m/>
    <m/>
  </r>
  <r>
    <d v="2026-02-03T00:00:00"/>
    <s v="2026-02-03 13:29:09"/>
    <s v="2026-02-03 14:03:10"/>
    <s v="Tue"/>
    <x v="3"/>
    <s v="SOLUTO"/>
    <n v="13"/>
    <s v="0909029098"/>
    <s v="DEX"/>
    <s v="In"/>
    <m/>
    <m/>
    <s v="Agent Ended"/>
    <x v="1"/>
    <s v="Resolved"/>
    <n v="2039"/>
    <m/>
    <n v="2038"/>
    <n v="3"/>
    <n v="1748"/>
    <n v="291"/>
    <s v="-1"/>
    <s v="-1"/>
    <s v="-1"/>
    <m/>
  </r>
  <r>
    <d v="2026-02-03T00:00:00"/>
    <s v="2026-02-03 12:53:59"/>
    <s v="2026-02-03 13:08:00"/>
    <s v="Tue"/>
    <x v="2"/>
    <s v="SUR"/>
    <n v="12"/>
    <s v="0932320577"/>
    <s v="SYNNEX"/>
    <s v="Out"/>
    <m/>
    <m/>
    <s v="Agent Ended"/>
    <x v="1"/>
    <s v="Resolved"/>
    <n v="840"/>
    <m/>
    <n v="840"/>
    <n v="1"/>
    <n v="660"/>
    <n v="180"/>
    <m/>
    <m/>
    <m/>
    <m/>
  </r>
  <r>
    <d v="2026-02-03T00:00:00"/>
    <s v="2026-02-03 12:36:27"/>
    <s v="2026-02-03 12:41:03"/>
    <s v="Tue"/>
    <x v="2"/>
    <s v="SUR"/>
    <n v="12"/>
    <s v="0426879200"/>
    <s v="SYNNEX"/>
    <s v="In"/>
    <m/>
    <m/>
    <s v="Customer Ended"/>
    <x v="7"/>
    <s v="Resolved"/>
    <n v="273"/>
    <m/>
    <n v="272"/>
    <n v="3"/>
    <n v="124"/>
    <n v="149"/>
    <m/>
    <m/>
    <m/>
    <m/>
  </r>
  <r>
    <d v="2026-02-03T00:00:00"/>
    <s v="2026-02-03 12:34:13"/>
    <s v="2026-02-03 12:37:18"/>
    <s v="Tue"/>
    <x v="2"/>
    <s v="SUR"/>
    <n v="12"/>
    <s v="0989987525"/>
    <s v="SYNNEX"/>
    <s v="Out"/>
    <m/>
    <m/>
    <s v="Customer Ended"/>
    <x v="0"/>
    <s v="Resolved"/>
    <n v="183"/>
    <m/>
    <n v="183"/>
    <n v="1"/>
    <n v="70"/>
    <n v="113"/>
    <m/>
    <m/>
    <m/>
    <m/>
  </r>
  <r>
    <d v="2026-02-03T00:00:00"/>
    <s v="2026-02-03 12:32:42"/>
    <s v="2026-02-03 12:36:50"/>
    <s v="Tue"/>
    <x v="2"/>
    <s v="SUR"/>
    <n v="12"/>
    <s v="062902237"/>
    <s v="SYNNEX"/>
    <s v="Out"/>
    <m/>
    <m/>
    <s v="Agent Ended"/>
    <x v="1"/>
    <s v="Resolved"/>
    <n v="247"/>
    <m/>
    <n v="247"/>
    <n v="1"/>
    <n v="127"/>
    <n v="120"/>
    <m/>
    <m/>
    <m/>
    <m/>
  </r>
  <r>
    <d v="2026-02-03T00:00:00"/>
    <s v="2026-02-03 07:34:31"/>
    <s v="2026-02-03 08:04:07"/>
    <s v="Tue"/>
    <x v="18"/>
    <s v="SOLUTO"/>
    <n v="7"/>
    <s v="0918756568"/>
    <s v="SYNNEX"/>
    <s v="In"/>
    <m/>
    <m/>
    <s v="Agent Ended"/>
    <x v="4"/>
    <s v="Resolved"/>
    <n v="1772"/>
    <n v="38"/>
    <n v="1773"/>
    <n v="3"/>
    <n v="1593"/>
    <n v="179"/>
    <s v="5"/>
    <s v="5"/>
    <s v="Yes"/>
    <m/>
  </r>
  <r>
    <d v="2026-02-03T00:00:00"/>
    <s v="2026-02-03 00:05:33"/>
    <s v="2026-02-03 01:43:49"/>
    <s v="Tue"/>
    <x v="16"/>
    <s v="SOLUTO"/>
    <n v="0"/>
    <s v="0937627771"/>
    <s v="SYNNEX"/>
    <s v="In"/>
    <m/>
    <m/>
    <s v="Agent Ended"/>
    <x v="4"/>
    <s v="Resolved"/>
    <n v="5893"/>
    <m/>
    <n v="5893"/>
    <n v="3"/>
    <n v="5600"/>
    <n v="293"/>
    <s v="5"/>
    <s v="非常願意推薦"/>
    <s v="已解決"/>
    <m/>
  </r>
  <r>
    <d v="2026-02-02T00:00:00"/>
    <s v="2026-02-02 23:57:54"/>
    <s v="2026-02-03 00:00:52"/>
    <s v="Tue"/>
    <x v="9"/>
    <s v="SOLUTO"/>
    <n v="23"/>
    <s v="0979716106"/>
    <s v="DEX"/>
    <s v="In"/>
    <s v="Tech support"/>
    <s v="Technical Support"/>
    <s v="Agent Ended"/>
    <x v="9"/>
    <s v="Resolved"/>
    <m/>
    <m/>
    <m/>
    <m/>
    <m/>
    <m/>
    <m/>
    <m/>
    <m/>
    <m/>
  </r>
  <r>
    <d v="2026-02-02T00:00:00"/>
    <s v="2026-02-02 22:55:36"/>
    <s v="2026-02-02 23:14:01"/>
    <s v="Mon"/>
    <x v="8"/>
    <s v="SOLUTO"/>
    <n v="22"/>
    <s v="0910968075"/>
    <s v="CHT"/>
    <s v="In"/>
    <m/>
    <m/>
    <s v="Agent Ended"/>
    <x v="2"/>
    <s v="Resolved"/>
    <n v="1102"/>
    <m/>
    <n v="1102"/>
    <n v="3"/>
    <n v="956"/>
    <n v="146"/>
    <s v="5"/>
    <s v="5"/>
    <s v="Yes"/>
    <m/>
  </r>
  <r>
    <d v="2026-02-02T00:00:00"/>
    <s v="2026-02-02 20:38:31"/>
    <s v="2026-02-02 20:43:17"/>
    <s v="Mon"/>
    <x v="10"/>
    <s v="SUR"/>
    <n v="20"/>
    <s v="077869818"/>
    <s v="SYNNEX"/>
    <s v="In"/>
    <m/>
    <m/>
    <s v="Customer Ended"/>
    <x v="7"/>
    <s v="Resolved"/>
    <n v="283"/>
    <m/>
    <n v="283"/>
    <n v="3"/>
    <n v="151"/>
    <n v="132"/>
    <m/>
    <m/>
    <m/>
    <m/>
  </r>
  <r>
    <d v="2026-02-02T00:00:00"/>
    <s v="2026-02-02 20:27:00"/>
    <s v="2026-02-02 20:53:20"/>
    <s v="Mon"/>
    <x v="10"/>
    <s v="SOLUTO"/>
    <n v="20"/>
    <s v="0987158809"/>
    <s v="CHT"/>
    <s v="In"/>
    <m/>
    <m/>
    <s v="Agent Ended"/>
    <x v="5"/>
    <s v="Resolved"/>
    <n v="1577"/>
    <m/>
    <n v="1577"/>
    <n v="3"/>
    <n v="1559"/>
    <n v="18"/>
    <s v="5"/>
    <s v="5"/>
    <s v="Yes"/>
    <m/>
  </r>
  <r>
    <d v="2026-02-02T00:00:00"/>
    <s v="2026-02-02 19:59:51"/>
    <s v="2026-02-02 20:03:31"/>
    <s v="Mon"/>
    <x v="6"/>
    <s v="SOLUTO"/>
    <n v="19"/>
    <s v="0900115160"/>
    <s v="FET"/>
    <s v="In"/>
    <m/>
    <m/>
    <s v="Agent Ended"/>
    <x v="2"/>
    <s v="Resolved"/>
    <n v="216"/>
    <m/>
    <n v="217"/>
    <n v="3"/>
    <n v="120"/>
    <n v="96"/>
    <m/>
    <m/>
    <m/>
    <m/>
  </r>
  <r>
    <d v="2026-02-02T00:00:00"/>
    <s v="2026-02-02 19:31:18"/>
    <s v="2026-02-02 19:31:38"/>
    <s v="Mon"/>
    <x v="6"/>
    <s v="EWS_SUR"/>
    <n v="19"/>
    <s v="0916800055"/>
    <s v="SENAO"/>
    <s v="In"/>
    <s v="Technical Support"/>
    <s v="General Inquiry"/>
    <s v="Customer Ended"/>
    <x v="10"/>
    <s v="Resolved"/>
    <n v="59"/>
    <m/>
    <n v="59"/>
    <n v="1"/>
    <n v="19"/>
    <n v="39"/>
    <m/>
    <m/>
    <m/>
    <m/>
  </r>
  <r>
    <d v="2026-02-02T00:00:00"/>
    <s v="2026-02-02 19:29:30"/>
    <s v="2026-02-02 19:30:08"/>
    <s v="Mon"/>
    <x v="6"/>
    <s v="EWS_SUR"/>
    <n v="19"/>
    <s v="0916800055"/>
    <s v="SENAO"/>
    <s v="In"/>
    <s v="Technical Support"/>
    <s v="General Inquiry"/>
    <s v="Agent Ended"/>
    <x v="10"/>
    <s v="Resolved"/>
    <n v="81"/>
    <m/>
    <n v="80"/>
    <n v="1"/>
    <n v="38"/>
    <n v="42"/>
    <m/>
    <m/>
    <m/>
    <m/>
  </r>
  <r>
    <d v="2026-02-02T00:00:00"/>
    <s v="2026-02-02 18:51:31"/>
    <s v="2026-02-02 18:54:57"/>
    <s v="Mon"/>
    <x v="7"/>
    <s v="SUR"/>
    <n v="18"/>
    <s v="0423392913"/>
    <s v="SYNNEX"/>
    <s v="Out"/>
    <m/>
    <m/>
    <s v="Agent Ended"/>
    <x v="5"/>
    <s v="Resolved"/>
    <n v="205"/>
    <m/>
    <n v="204"/>
    <n v="2"/>
    <n v="68"/>
    <n v="137"/>
    <m/>
    <m/>
    <m/>
    <m/>
  </r>
  <r>
    <d v="2026-02-02T00:00:00"/>
    <s v="2026-02-02 18:43:46"/>
    <s v="2026-02-02 18:48:03"/>
    <s v="Mon"/>
    <x v="7"/>
    <s v="SUR"/>
    <n v="18"/>
    <s v="0423392913"/>
    <s v="SYNNEX"/>
    <s v="Out"/>
    <m/>
    <m/>
    <s v="Customer Ended"/>
    <x v="5"/>
    <s v="Resolved"/>
    <n v="256"/>
    <m/>
    <n v="256"/>
    <n v="1"/>
    <n v="109"/>
    <n v="147"/>
    <m/>
    <m/>
    <m/>
    <m/>
  </r>
  <r>
    <d v="2026-02-02T00:00:00"/>
    <s v="2026-02-02 18:31:49"/>
    <s v="2026-02-02 18:39:27"/>
    <s v="Mon"/>
    <x v="7"/>
    <s v="SUR"/>
    <n v="18"/>
    <s v="0909445674"/>
    <s v="SYNNEX"/>
    <s v="In"/>
    <m/>
    <m/>
    <s v="Customer Ended"/>
    <x v="7"/>
    <s v="Resolved"/>
    <n v="454"/>
    <n v="64"/>
    <n v="454"/>
    <n v="4"/>
    <n v="305"/>
    <n v="149"/>
    <m/>
    <m/>
    <m/>
    <m/>
  </r>
  <r>
    <d v="2026-02-02T00:00:00"/>
    <s v="2026-02-02 17:56:50"/>
    <s v="2026-02-02 18:09:33"/>
    <s v="Mon"/>
    <x v="14"/>
    <s v="SOLUTO"/>
    <n v="17"/>
    <s v="0937627771"/>
    <s v="SYNNEX"/>
    <s v="In"/>
    <m/>
    <m/>
    <s v="Agent Ended"/>
    <x v="0"/>
    <s v="Resolved"/>
    <n v="758"/>
    <m/>
    <n v="758"/>
    <n v="5"/>
    <n v="407"/>
    <n v="351"/>
    <s v="5"/>
    <s v="非常願意推薦"/>
    <s v="已解決"/>
    <m/>
  </r>
  <r>
    <d v="2026-02-02T00:00:00"/>
    <s v="2026-02-02 17:45:15"/>
    <s v="2026-02-02 17:51:07"/>
    <s v="Mon"/>
    <x v="14"/>
    <s v="SUR"/>
    <n v="17"/>
    <s v="0989987525"/>
    <s v="SYNNEX"/>
    <s v="Out"/>
    <m/>
    <m/>
    <s v="Agent Ended"/>
    <x v="3"/>
    <s v="Resolved"/>
    <n v="351"/>
    <m/>
    <n v="351"/>
    <n v="1"/>
    <n v="165"/>
    <n v="186"/>
    <m/>
    <m/>
    <m/>
    <m/>
  </r>
  <r>
    <d v="2026-02-02T00:00:00"/>
    <s v="2026-02-02 17:11:36"/>
    <s v="2026-02-02 17:16:02"/>
    <s v="Mon"/>
    <x v="14"/>
    <s v="SUR"/>
    <n v="17"/>
    <s v="0424732279"/>
    <s v="SYNNEX"/>
    <s v="Out"/>
    <m/>
    <m/>
    <s v="Agent Ended"/>
    <x v="0"/>
    <s v="Resolved"/>
    <n v="265"/>
    <m/>
    <n v="265"/>
    <n v="1"/>
    <n v="151"/>
    <n v="114"/>
    <m/>
    <m/>
    <m/>
    <m/>
  </r>
  <r>
    <d v="2026-02-02T00:00:00"/>
    <s v="2026-02-02 16:10:10"/>
    <s v="2026-02-02 16:16:53"/>
    <s v="Mon"/>
    <x v="15"/>
    <s v="SUR"/>
    <n v="16"/>
    <s v="0973721725"/>
    <s v="SYNNEX"/>
    <s v="In"/>
    <m/>
    <m/>
    <s v="Agent Ended"/>
    <x v="2"/>
    <s v="Resolved"/>
    <n v="400"/>
    <m/>
    <n v="400"/>
    <n v="3"/>
    <n v="294"/>
    <n v="106"/>
    <m/>
    <m/>
    <m/>
    <m/>
  </r>
  <r>
    <d v="2026-02-02T00:00:00"/>
    <s v="2026-02-02 16:05:27"/>
    <s v="2026-02-02 16:10:07"/>
    <s v="Mon"/>
    <x v="15"/>
    <s v="SUR"/>
    <n v="16"/>
    <s v="0903813219"/>
    <s v="SYNNEX"/>
    <s v="Out"/>
    <m/>
    <m/>
    <s v="Customer Ended"/>
    <x v="1"/>
    <s v="Resolved"/>
    <n v="280"/>
    <m/>
    <n v="279"/>
    <n v="1"/>
    <n v="140"/>
    <n v="140"/>
    <m/>
    <m/>
    <m/>
    <m/>
  </r>
  <r>
    <d v="2026-02-02T00:00:00"/>
    <s v="2026-02-02 15:58:26"/>
    <s v="2026-02-02 16:03:17"/>
    <s v="Mon"/>
    <x v="0"/>
    <s v="SUR"/>
    <n v="15"/>
    <s v="0422269588"/>
    <s v="SYNNEX"/>
    <s v="In"/>
    <m/>
    <m/>
    <s v="Customer Ended"/>
    <x v="7"/>
    <s v="Resolved"/>
    <n v="287"/>
    <n v="52"/>
    <n v="287"/>
    <n v="4"/>
    <n v="209"/>
    <n v="78"/>
    <m/>
    <m/>
    <m/>
    <m/>
  </r>
  <r>
    <d v="2026-02-02T00:00:00"/>
    <s v="2026-02-02 15:37:43"/>
    <s v="2026-02-02 15:50:08"/>
    <s v="Mon"/>
    <x v="0"/>
    <s v="SUR"/>
    <n v="15"/>
    <s v="0425290533"/>
    <s v="SYNNEX"/>
    <s v="In"/>
    <m/>
    <m/>
    <s v="Customer Ended"/>
    <x v="0"/>
    <s v="Resolved"/>
    <n v="740"/>
    <n v="144"/>
    <n v="740"/>
    <n v="4"/>
    <n v="509"/>
    <n v="231"/>
    <m/>
    <m/>
    <m/>
    <m/>
  </r>
  <r>
    <d v="2026-02-02T00:00:00"/>
    <s v="2026-02-02 15:25:04"/>
    <s v="2026-02-02 15:30:25"/>
    <s v="Mon"/>
    <x v="0"/>
    <s v="SUR"/>
    <n v="15"/>
    <s v="0975610615"/>
    <s v="SYNNEX"/>
    <s v="In"/>
    <m/>
    <m/>
    <s v="Agent Ended"/>
    <x v="1"/>
    <s v="Resolved"/>
    <n v="317"/>
    <n v="73"/>
    <n v="317"/>
    <n v="4"/>
    <n v="221"/>
    <n v="96"/>
    <m/>
    <m/>
    <m/>
    <m/>
  </r>
  <r>
    <d v="2026-02-02T00:00:00"/>
    <s v="2026-02-02 15:19:18"/>
    <s v="2026-02-02 15:22:07"/>
    <s v="Mon"/>
    <x v="0"/>
    <s v="SUR"/>
    <n v="15"/>
    <s v="0287729016"/>
    <s v="SYNNEX"/>
    <s v="Out"/>
    <m/>
    <m/>
    <s v="Agent Ended"/>
    <x v="2"/>
    <s v="Resolved"/>
    <n v="168"/>
    <m/>
    <n v="168"/>
    <n v="1"/>
    <n v="56"/>
    <n v="112"/>
    <m/>
    <m/>
    <m/>
    <m/>
  </r>
  <r>
    <d v="2026-02-02T00:00:00"/>
    <s v="2026-02-02 15:15:11"/>
    <s v="2026-02-02 15:19:37"/>
    <s v="Mon"/>
    <x v="0"/>
    <s v="SUR"/>
    <n v="15"/>
    <s v="087239323"/>
    <s v="SYNNEX"/>
    <s v="Out"/>
    <m/>
    <m/>
    <s v="Agent Ended"/>
    <x v="5"/>
    <s v="Resolved"/>
    <n v="265"/>
    <m/>
    <n v="265"/>
    <n v="1"/>
    <n v="128"/>
    <n v="137"/>
    <m/>
    <m/>
    <m/>
    <m/>
  </r>
  <r>
    <d v="2026-02-02T00:00:00"/>
    <s v="2026-02-02 15:02:08"/>
    <s v="2026-02-02 15:07:43"/>
    <s v="Mon"/>
    <x v="0"/>
    <s v="SUR"/>
    <n v="15"/>
    <s v="0986989591"/>
    <s v="SYNNEX"/>
    <s v="Out"/>
    <m/>
    <m/>
    <s v="Agent Ended"/>
    <x v="2"/>
    <s v="Resolved"/>
    <n v="333"/>
    <m/>
    <n v="334"/>
    <n v="1"/>
    <n v="215"/>
    <n v="118"/>
    <m/>
    <m/>
    <m/>
    <m/>
  </r>
  <r>
    <d v="2026-02-02T00:00:00"/>
    <s v="2026-02-02 14:27:55"/>
    <s v="2026-02-02 14:37:22"/>
    <s v="Mon"/>
    <x v="1"/>
    <s v="SOLUTO"/>
    <n v="14"/>
    <s v="0936588548"/>
    <s v="FET"/>
    <s v="In"/>
    <m/>
    <m/>
    <s v="Customer Ended"/>
    <x v="3"/>
    <s v="Resolved"/>
    <n v="563"/>
    <m/>
    <n v="564"/>
    <n v="4"/>
    <n v="452"/>
    <n v="111"/>
    <m/>
    <m/>
    <m/>
    <m/>
  </r>
  <r>
    <d v="2026-02-02T00:00:00"/>
    <s v="2026-02-02 14:11:03"/>
    <s v="2026-02-02 14:14:41"/>
    <s v="Mon"/>
    <x v="1"/>
    <s v="SUR"/>
    <n v="14"/>
    <s v="0927858585"/>
    <s v="SYNNEX"/>
    <s v="Out"/>
    <m/>
    <m/>
    <s v="Agent Ended"/>
    <x v="3"/>
    <s v="Resolved"/>
    <n v="218"/>
    <m/>
    <n v="217"/>
    <n v="1"/>
    <n v="64"/>
    <n v="154"/>
    <m/>
    <m/>
    <m/>
    <m/>
  </r>
  <r>
    <d v="2026-02-02T00:00:00"/>
    <s v="2026-02-02 13:56:08"/>
    <s v="2026-02-02 14:07:06"/>
    <s v="Mon"/>
    <x v="3"/>
    <s v="SUR"/>
    <n v="13"/>
    <s v="0919186437"/>
    <s v="SYNNEX"/>
    <s v="In"/>
    <m/>
    <m/>
    <s v="Agent Ended"/>
    <x v="1"/>
    <s v="Resolved"/>
    <n v="656"/>
    <n v="19"/>
    <n v="655"/>
    <n v="3"/>
    <n v="515"/>
    <n v="141"/>
    <m/>
    <m/>
    <m/>
    <m/>
  </r>
  <r>
    <d v="2026-02-02T00:00:00"/>
    <s v="2026-02-02 13:51:14"/>
    <s v="2026-02-02 13:55:37"/>
    <s v="Mon"/>
    <x v="3"/>
    <s v="SUR"/>
    <n v="13"/>
    <s v="075503099"/>
    <s v="SYNNEX"/>
    <s v="Out"/>
    <m/>
    <m/>
    <s v="Customer Ended"/>
    <x v="0"/>
    <s v="Resolved"/>
    <n v="261"/>
    <m/>
    <n v="261"/>
    <n v="1"/>
    <n v="116"/>
    <n v="145"/>
    <m/>
    <m/>
    <m/>
    <m/>
  </r>
  <r>
    <d v="2026-02-02T00:00:00"/>
    <s v="2026-02-02 13:36:49"/>
    <s v="2026-02-02 13:40:57"/>
    <s v="Mon"/>
    <x v="3"/>
    <s v="SUR"/>
    <n v="13"/>
    <s v="075503099"/>
    <s v="SYNNEX"/>
    <s v="Out"/>
    <m/>
    <m/>
    <s v="Customer Ended"/>
    <x v="0"/>
    <s v="Resolved"/>
    <n v="247"/>
    <m/>
    <n v="247"/>
    <n v="1"/>
    <n v="119"/>
    <n v="128"/>
    <m/>
    <m/>
    <m/>
    <m/>
  </r>
  <r>
    <d v="2026-02-02T00:00:00"/>
    <s v="2026-02-02 12:53:55"/>
    <s v="2026-02-02 13:16:22"/>
    <s v="Mon"/>
    <x v="2"/>
    <s v="SUR"/>
    <n v="12"/>
    <s v="075503099"/>
    <s v="SYNNEX"/>
    <s v="Out"/>
    <m/>
    <m/>
    <s v="Customer Ended"/>
    <x v="0"/>
    <s v="Resolved"/>
    <n v="1345"/>
    <m/>
    <n v="1345"/>
    <n v="1"/>
    <n v="1236"/>
    <n v="109"/>
    <m/>
    <m/>
    <m/>
    <m/>
  </r>
  <r>
    <d v="2026-02-02T00:00:00"/>
    <s v="2026-02-02 12:51:26"/>
    <s v="2026-02-02 12:59:08"/>
    <s v="Mon"/>
    <x v="2"/>
    <s v="SUR"/>
    <n v="12"/>
    <s v="0927858585"/>
    <s v="SYNNEX"/>
    <s v="Out"/>
    <m/>
    <m/>
    <s v="Customer Ended"/>
    <x v="3"/>
    <s v="Resolved"/>
    <n v="461"/>
    <m/>
    <n v="461"/>
    <n v="1"/>
    <n v="239"/>
    <n v="222"/>
    <m/>
    <m/>
    <m/>
    <m/>
  </r>
  <r>
    <d v="2026-02-02T00:00:00"/>
    <s v="2026-02-02 12:29:38"/>
    <s v="2026-02-02 12:37:59"/>
    <s v="Mon"/>
    <x v="2"/>
    <s v="SUR"/>
    <n v="12"/>
    <s v="0424732279"/>
    <s v="SYNNEX"/>
    <s v="Out"/>
    <m/>
    <m/>
    <s v="Agent Ended"/>
    <x v="0"/>
    <s v="Resolved"/>
    <n v="500"/>
    <m/>
    <n v="500"/>
    <n v="1"/>
    <n v="403"/>
    <n v="97"/>
    <m/>
    <m/>
    <m/>
    <m/>
  </r>
  <r>
    <d v="2026-02-02T00:00:00"/>
    <s v="2026-02-02 12:28:40"/>
    <s v="2026-02-02 12:32:01"/>
    <s v="Mon"/>
    <x v="2"/>
    <s v="SUR"/>
    <n v="12"/>
    <s v="0926532999"/>
    <s v="SYNNEX"/>
    <s v="Out"/>
    <m/>
    <m/>
    <s v="Agent Ended"/>
    <x v="1"/>
    <s v="Resolved"/>
    <n v="200"/>
    <m/>
    <n v="200"/>
    <n v="1"/>
    <n v="121"/>
    <n v="79"/>
    <m/>
    <m/>
    <m/>
    <m/>
  </r>
  <r>
    <d v="2026-02-02T00:00:00"/>
    <s v="2026-02-02 12:25:20"/>
    <s v="2026-02-02 12:30:49"/>
    <s v="Mon"/>
    <x v="2"/>
    <s v="SUR"/>
    <n v="12"/>
    <s v="048339212"/>
    <s v="SYNNEX"/>
    <s v="Out"/>
    <m/>
    <m/>
    <s v="Agent Ended"/>
    <x v="3"/>
    <s v="Resolved"/>
    <n v="328"/>
    <m/>
    <n v="328"/>
    <n v="1"/>
    <n v="172"/>
    <n v="156"/>
    <m/>
    <m/>
    <m/>
    <m/>
  </r>
  <r>
    <d v="2026-02-02T00:00:00"/>
    <s v="2026-02-02 12:09:21"/>
    <s v="2026-02-02 12:11:46"/>
    <s v="Mon"/>
    <x v="2"/>
    <s v="SUR"/>
    <n v="12"/>
    <s v="0908999773"/>
    <s v="SYNNEX"/>
    <s v="Out"/>
    <m/>
    <m/>
    <s v="Agent Ended"/>
    <x v="1"/>
    <s v="Resolved"/>
    <n v="143"/>
    <m/>
    <n v="144"/>
    <n v="1"/>
    <n v="87"/>
    <n v="56"/>
    <m/>
    <m/>
    <m/>
    <m/>
  </r>
  <r>
    <d v="2026-02-02T00:00:00"/>
    <s v="2026-02-02 09:49:58"/>
    <s v="2026-02-02 10:02:56"/>
    <s v="Mon"/>
    <x v="11"/>
    <s v="SOLUTO"/>
    <n v="9"/>
    <s v="0925266168"/>
    <s v="FET"/>
    <s v="In"/>
    <m/>
    <m/>
    <s v="Agent Ended"/>
    <x v="1"/>
    <s v="Resolved"/>
    <n v="775"/>
    <m/>
    <n v="775"/>
    <n v="3"/>
    <n v="596"/>
    <n v="179"/>
    <s v="5"/>
    <s v="5"/>
    <s v="Yes"/>
    <m/>
  </r>
  <r>
    <d v="2026-02-02T00:00:00"/>
    <s v="2026-02-02 08:17:20"/>
    <s v="2026-02-02 08:45:01"/>
    <s v="Mon"/>
    <x v="21"/>
    <s v="SOLUTO"/>
    <n v="8"/>
    <s v="0987158809"/>
    <s v="CHT"/>
    <s v="In"/>
    <m/>
    <m/>
    <s v="Agent Ended"/>
    <x v="4"/>
    <s v="Resolved"/>
    <n v="1659"/>
    <m/>
    <n v="1658"/>
    <n v="3"/>
    <n v="1615"/>
    <n v="44"/>
    <s v="5"/>
    <s v="5"/>
    <s v="Yes"/>
    <m/>
  </r>
  <r>
    <d v="2026-02-02T00:00:00"/>
    <s v="2026-02-02 00:17:44"/>
    <s v="2026-02-02 01:11:25"/>
    <s v="Mon"/>
    <x v="16"/>
    <s v="SOLUTO"/>
    <n v="0"/>
    <s v="0918756568"/>
    <s v="SYNNEX"/>
    <s v="In"/>
    <m/>
    <m/>
    <s v="Agent Ended"/>
    <x v="4"/>
    <s v="Resolved"/>
    <n v="3218"/>
    <m/>
    <n v="3217"/>
    <n v="3"/>
    <n v="2913"/>
    <n v="305"/>
    <s v="5"/>
    <s v="5"/>
    <s v="Yes"/>
    <m/>
  </r>
  <r>
    <d v="2026-02-01T00:00:00"/>
    <s v="2026-02-01 20:56:40"/>
    <s v="2026-02-01 21:02:31"/>
    <s v="Sun"/>
    <x v="10"/>
    <s v="SOLUTO"/>
    <n v="20"/>
    <s v="0989160958"/>
    <s v="FET"/>
    <s v="In"/>
    <s v="General Inquiry"/>
    <s v="General Inquiry"/>
    <s v="Agent Ended"/>
    <x v="6"/>
    <s v="Resolved"/>
    <n v="436"/>
    <m/>
    <n v="436"/>
    <n v="2"/>
    <n v="349"/>
    <n v="85"/>
    <s v="非常滿意"/>
    <s v="非常願意推薦"/>
    <s v="已解決"/>
    <m/>
  </r>
  <r>
    <d v="2026-02-27T00:00:00"/>
    <s v="2026-02-27 00:15:08"/>
    <s v="2026-02-27 00:15:29"/>
    <s v="Fri"/>
    <x v="16"/>
    <s v="SOLUTO"/>
    <n v="0"/>
    <s v="0987389382"/>
    <s v="FET"/>
    <s v="In"/>
    <s v="Technical Support"/>
    <s v="General Inquiry"/>
    <s v="Agent Ended"/>
    <x v="11"/>
    <m/>
    <m/>
    <m/>
    <m/>
    <m/>
    <m/>
    <m/>
    <m/>
    <m/>
    <m/>
    <m/>
  </r>
  <r>
    <d v="2026-02-26T00:00:00"/>
    <s v="2026-02-26 09:18:29"/>
    <s v="2026-02-26 09:18:51"/>
    <s v="Thu"/>
    <x v="11"/>
    <s v="SOLUTO"/>
    <n v="9"/>
    <s v="0916800055"/>
    <s v="FET"/>
    <s v="In"/>
    <s v="Technical Support"/>
    <s v="General Inquiry"/>
    <s v="Agent Ended"/>
    <x v="11"/>
    <m/>
    <m/>
    <m/>
    <m/>
    <m/>
    <m/>
    <m/>
    <m/>
    <m/>
    <m/>
    <m/>
  </r>
  <r>
    <d v="2026-02-26T00:00:00"/>
    <s v="2026-02-26 09:16:09"/>
    <s v="2026-02-26 09:17:08"/>
    <s v="Thu"/>
    <x v="11"/>
    <s v="SOLUTO"/>
    <n v="9"/>
    <s v="0916800055"/>
    <s v="FET"/>
    <s v="In"/>
    <s v="Technical Support"/>
    <s v="General Inquiry"/>
    <s v="Agent Ended"/>
    <x v="11"/>
    <m/>
    <m/>
    <m/>
    <m/>
    <m/>
    <m/>
    <m/>
    <m/>
    <m/>
    <m/>
    <m/>
  </r>
  <r>
    <d v="2026-02-25T00:00:00"/>
    <s v="2026-02-25 22:14:18"/>
    <s v="2026-02-25 22:17:05"/>
    <s v="Wed"/>
    <x v="8"/>
    <s v="SOLUTO"/>
    <n v="22"/>
    <s v="0902000020"/>
    <s v="FET"/>
    <s v="In"/>
    <s v="Technical Support"/>
    <s v="General Inquiry"/>
    <s v="Agent Ended"/>
    <x v="11"/>
    <m/>
    <m/>
    <m/>
    <m/>
    <m/>
    <m/>
    <m/>
    <m/>
    <m/>
    <m/>
    <m/>
  </r>
  <r>
    <d v="2026-02-25T00:00:00"/>
    <s v="2026-02-25 22:04:44"/>
    <s v="2026-02-25 22:04:59"/>
    <s v="Wed"/>
    <x v="8"/>
    <s v="SOLUTO"/>
    <n v="22"/>
    <s v="0902000020"/>
    <s v="FET"/>
    <s v="In"/>
    <s v="Technical Support"/>
    <s v="General Inquiry"/>
    <s v="Agent Ended"/>
    <x v="11"/>
    <m/>
    <m/>
    <m/>
    <m/>
    <m/>
    <m/>
    <m/>
    <m/>
    <m/>
    <m/>
    <m/>
  </r>
  <r>
    <d v="2026-02-25T00:00:00"/>
    <s v="2026-02-25 22:01:13"/>
    <s v="2026-02-25 22:02:11"/>
    <s v="Wed"/>
    <x v="8"/>
    <s v="EWS_SUR"/>
    <n v="22"/>
    <s v="0900009309"/>
    <s v="SENAO"/>
    <s v="In"/>
    <s v="Technical Support"/>
    <s v="General Inquiry"/>
    <s v="Agent Ended"/>
    <x v="12"/>
    <m/>
    <m/>
    <m/>
    <m/>
    <m/>
    <m/>
    <m/>
    <m/>
    <m/>
    <m/>
    <m/>
  </r>
  <r>
    <d v="2026-02-25T00:00:00"/>
    <s v="2026-02-25 21:51:21"/>
    <s v="2026-02-25 21:51:37"/>
    <s v="Wed"/>
    <x v="17"/>
    <s v="SOLUTO"/>
    <n v="21"/>
    <s v="0902000020"/>
    <s v="FET"/>
    <s v="In"/>
    <s v="Technical Support"/>
    <s v="General Inquiry"/>
    <s v="Agent Ended"/>
    <x v="11"/>
    <m/>
    <m/>
    <m/>
    <m/>
    <m/>
    <m/>
    <m/>
    <m/>
    <m/>
    <m/>
    <m/>
  </r>
  <r>
    <d v="2026-02-25T00:00:00"/>
    <s v="2026-02-25 21:43:17"/>
    <s v="2026-02-25 21:46:39"/>
    <s v="Wed"/>
    <x v="17"/>
    <s v="SOLUTO"/>
    <n v="21"/>
    <s v="0902000020"/>
    <s v="FET"/>
    <s v="In"/>
    <s v="Technical Support"/>
    <s v="General Inquiry"/>
    <s v="Agent Ended"/>
    <x v="11"/>
    <m/>
    <m/>
    <m/>
    <m/>
    <m/>
    <m/>
    <m/>
    <m/>
    <m/>
    <m/>
    <m/>
  </r>
  <r>
    <d v="2026-02-25T00:00:00"/>
    <s v="2026-02-25 21:39:01"/>
    <s v="2026-02-25 21:39:16"/>
    <s v="Wed"/>
    <x v="17"/>
    <s v="SOLUTO"/>
    <n v="21"/>
    <s v="0902000020"/>
    <s v="FET"/>
    <s v="In"/>
    <s v="Technical Support"/>
    <s v="General Inquiry"/>
    <s v="Agent Ended"/>
    <x v="11"/>
    <m/>
    <m/>
    <m/>
    <m/>
    <m/>
    <m/>
    <m/>
    <m/>
    <m/>
    <m/>
    <m/>
  </r>
  <r>
    <d v="2026-02-25T00:00:00"/>
    <s v="2026-02-25 21:38:04"/>
    <s v="2026-02-25 23:00:39"/>
    <s v="Wed"/>
    <x v="17"/>
    <s v="SOLUTO"/>
    <n v="21"/>
    <s v="0902000020"/>
    <s v="FET"/>
    <s v="In"/>
    <s v="Technical Support"/>
    <s v="General Inquiry"/>
    <s v="Abandoned"/>
    <x v="11"/>
    <m/>
    <m/>
    <m/>
    <m/>
    <m/>
    <m/>
    <m/>
    <m/>
    <m/>
    <m/>
    <m/>
  </r>
  <r>
    <d v="2026-02-25T00:00:00"/>
    <s v="2026-02-25 21:34:49"/>
    <s v="2026-02-25 21:36:52"/>
    <s v="Wed"/>
    <x v="17"/>
    <s v="SOLUTO"/>
    <n v="21"/>
    <s v="0902000020"/>
    <s v="FET"/>
    <s v="In"/>
    <s v="Technical Support"/>
    <s v="General Inquiry"/>
    <s v="Agent Ended"/>
    <x v="11"/>
    <m/>
    <m/>
    <m/>
    <m/>
    <m/>
    <m/>
    <m/>
    <m/>
    <m/>
    <m/>
    <m/>
  </r>
  <r>
    <d v="2026-02-22T00:00:00"/>
    <s v="2026-02-22 20:22:40"/>
    <s v="2026-02-22 20:22:44"/>
    <s v="Sun"/>
    <x v="10"/>
    <s v="SUR"/>
    <n v="20"/>
    <s v="0900766027"/>
    <s v="CHT_HOME"/>
    <s v="In"/>
    <s v="Technical Support"/>
    <s v="Technical Support"/>
    <s v="Customer Ended"/>
    <x v="9"/>
    <m/>
    <m/>
    <m/>
    <m/>
    <m/>
    <m/>
    <m/>
    <m/>
    <m/>
    <m/>
    <m/>
  </r>
  <r>
    <d v="2026-02-22T00:00:00"/>
    <s v="2026-02-22 11:28:28"/>
    <s v="2026-02-22 11:29:11"/>
    <s v="Sun"/>
    <x v="13"/>
    <s v="EWS_SOLUTO"/>
    <n v="11"/>
    <s v="0922707221"/>
    <s v="SYNNEX"/>
    <s v="In"/>
    <s v="Technical Support"/>
    <s v="Technical Support"/>
    <s v="Agent Ended"/>
    <x v="9"/>
    <m/>
    <m/>
    <m/>
    <m/>
    <m/>
    <m/>
    <m/>
    <m/>
    <m/>
    <m/>
    <m/>
  </r>
  <r>
    <d v="2026-02-19T00:00:00"/>
    <s v="2026-02-19 19:32:13"/>
    <s v="2026-02-19 19:32:12"/>
    <s v="Thu"/>
    <x v="6"/>
    <s v="SOLUTO"/>
    <n v="19"/>
    <s v="0927422400"/>
    <s v="FET"/>
    <s v="In"/>
    <s v="General Inquiry"/>
    <s v="General Inquiry"/>
    <s v="Agent Ended"/>
    <x v="9"/>
    <m/>
    <m/>
    <m/>
    <m/>
    <m/>
    <m/>
    <m/>
    <m/>
    <m/>
    <m/>
    <m/>
  </r>
  <r>
    <d v="2026-02-19T00:00:00"/>
    <s v="2026-02-19 19:28:37"/>
    <s v="2026-02-19 19:28:37"/>
    <s v="Thu"/>
    <x v="6"/>
    <s v="SOLUTO"/>
    <n v="19"/>
    <s v="0927422400"/>
    <s v="FET"/>
    <s v="In"/>
    <s v="General Inquiry"/>
    <s v="General Inquiry"/>
    <s v="Agent Ended"/>
    <x v="9"/>
    <m/>
    <m/>
    <m/>
    <m/>
    <m/>
    <m/>
    <m/>
    <m/>
    <m/>
    <m/>
    <m/>
  </r>
  <r>
    <d v="2026-02-16T00:00:00"/>
    <s v="2026-02-16 14:45:23"/>
    <s v="2026-02-16 14:48:58"/>
    <s v="Mon"/>
    <x v="1"/>
    <s v="SUR"/>
    <n v="14"/>
    <s v="0938758770"/>
    <s v="CHT_HOME"/>
    <s v="In"/>
    <s v="Technical Support"/>
    <s v="Technical Support"/>
    <s v="Customer Ended"/>
    <x v="9"/>
    <m/>
    <m/>
    <m/>
    <m/>
    <m/>
    <m/>
    <m/>
    <m/>
    <m/>
    <m/>
    <m/>
  </r>
  <r>
    <d v="2026-02-15T00:00:00"/>
    <s v="2026-02-15 20:47:21"/>
    <s v="2026-02-15 20:47:49"/>
    <s v="Sun"/>
    <x v="10"/>
    <s v="EWS_SUR"/>
    <n v="20"/>
    <s v="0963456510"/>
    <s v="SENAO"/>
    <s v="In"/>
    <s v="Technical Support"/>
    <s v="General Inquiry"/>
    <s v="Agent Ended"/>
    <x v="12"/>
    <m/>
    <m/>
    <m/>
    <m/>
    <m/>
    <n v="55"/>
    <m/>
    <m/>
    <m/>
    <m/>
    <m/>
  </r>
  <r>
    <d v="2026-02-13T00:00:00"/>
    <s v="2026-02-13 11:00:56"/>
    <s v="2026-02-13 11:01:19"/>
    <s v="Fri"/>
    <x v="13"/>
    <s v="SOLUTO"/>
    <n v="11"/>
    <s v="0936410382"/>
    <s v="FET"/>
    <s v="In"/>
    <s v="General Inquiry"/>
    <s v="General Inquiry"/>
    <s v="Agent Ended"/>
    <x v="9"/>
    <m/>
    <m/>
    <m/>
    <m/>
    <m/>
    <m/>
    <m/>
    <m/>
    <m/>
    <m/>
    <m/>
  </r>
  <r>
    <d v="2026-02-12T00:00:00"/>
    <s v="2026-02-12 20:04:31"/>
    <s v="2026-02-12 20:05:21"/>
    <s v="Thu"/>
    <x v="10"/>
    <s v="EWS_SUR"/>
    <n v="20"/>
    <s v="0916800055"/>
    <s v="SENAO"/>
    <s v="In"/>
    <s v="Technical Support"/>
    <s v="General Inquiry"/>
    <s v="Agent Ended"/>
    <x v="12"/>
    <m/>
    <m/>
    <m/>
    <m/>
    <m/>
    <n v="277"/>
    <m/>
    <m/>
    <m/>
    <m/>
    <m/>
  </r>
  <r>
    <d v="2026-02-12T00:00:00"/>
    <s v="2026-02-12 19:54:14"/>
    <s v="2026-02-12 19:57:45"/>
    <s v="Thu"/>
    <x v="6"/>
    <s v="EWS_SUR"/>
    <n v="19"/>
    <s v="0916800055"/>
    <s v="SENAO"/>
    <s v="In"/>
    <s v="Technical Support"/>
    <s v="General Inquiry"/>
    <s v="Agent Ended"/>
    <x v="12"/>
    <m/>
    <m/>
    <m/>
    <m/>
    <m/>
    <n v="603"/>
    <m/>
    <m/>
    <m/>
    <m/>
    <m/>
  </r>
  <r>
    <d v="2026-02-11T00:00:00"/>
    <s v="2026-02-11 19:44:16"/>
    <s v="2026-02-11 19:44:33"/>
    <s v="Wed"/>
    <x v="6"/>
    <s v="SUR"/>
    <n v="19"/>
    <s v="0932807623"/>
    <s v="CHT_HOME"/>
    <s v="In"/>
    <s v="Technical Support"/>
    <s v="Technical Support"/>
    <s v="Agent Ended"/>
    <x v="9"/>
    <m/>
    <m/>
    <m/>
    <m/>
    <m/>
    <m/>
    <m/>
    <m/>
    <m/>
    <m/>
    <m/>
  </r>
  <r>
    <d v="2026-02-11T00:00:00"/>
    <s v="2026-02-11 19:42:55"/>
    <s v="2026-02-11 19:44:01"/>
    <s v="Wed"/>
    <x v="6"/>
    <s v="SUR"/>
    <n v="19"/>
    <s v="0932807623"/>
    <s v="CHT_HOME"/>
    <s v="In"/>
    <s v="Technical Support"/>
    <s v="Technical Support"/>
    <s v="Customer Ended"/>
    <x v="9"/>
    <m/>
    <m/>
    <m/>
    <m/>
    <m/>
    <m/>
    <m/>
    <m/>
    <m/>
    <m/>
    <m/>
  </r>
  <r>
    <d v="2026-02-10T00:00:00"/>
    <s v="2026-02-10 14:09:46"/>
    <s v="2026-02-10 14:10:09"/>
    <s v="Tue"/>
    <x v="1"/>
    <s v="EWS_SOLUTO"/>
    <n v="14"/>
    <s v="0976569948"/>
    <s v="SYNNEX"/>
    <s v="In"/>
    <s v="Technical Support"/>
    <s v="Technical Support"/>
    <s v="Agent Ended"/>
    <x v="9"/>
    <m/>
    <m/>
    <m/>
    <m/>
    <m/>
    <m/>
    <m/>
    <m/>
    <m/>
    <m/>
    <m/>
  </r>
  <r>
    <d v="2026-02-09T00:00:00"/>
    <s v="2026-02-09 20:46:39"/>
    <s v="2026-02-09 20:51:42"/>
    <s v="Mon"/>
    <x v="10"/>
    <s v="EWS_SOLUTO"/>
    <n v="20"/>
    <s v="0976569948"/>
    <s v="SYNNEX"/>
    <s v="In"/>
    <s v="Technical Support"/>
    <s v="Technical Support"/>
    <s v="Customer Ended"/>
    <x v="9"/>
    <m/>
    <m/>
    <m/>
    <m/>
    <m/>
    <m/>
    <m/>
    <m/>
    <m/>
    <m/>
    <m/>
  </r>
  <r>
    <d v="2026-02-09T00:00:00"/>
    <s v="2026-02-09 20:44:35"/>
    <s v="2026-02-09 20:44:42"/>
    <s v="Mon"/>
    <x v="10"/>
    <s v="EWS_SOLUTO"/>
    <n v="20"/>
    <s v="0976569948"/>
    <s v="SYNNEX"/>
    <s v="In"/>
    <s v="Technical Support"/>
    <s v="Technical Support"/>
    <s v="Customer Ended"/>
    <x v="9"/>
    <m/>
    <m/>
    <m/>
    <m/>
    <m/>
    <m/>
    <m/>
    <m/>
    <m/>
    <m/>
    <m/>
  </r>
  <r>
    <d v="2026-02-09T00:00:00"/>
    <s v="2026-02-09 20:37:12"/>
    <s v="2026-02-09 20:37:38"/>
    <s v="Mon"/>
    <x v="10"/>
    <s v="EWS_SUR"/>
    <n v="20"/>
    <s v="0919809936"/>
    <s v="SENAO"/>
    <s v="In"/>
    <s v="Technical Support"/>
    <s v="General Inquiry"/>
    <s v="Agent Ended"/>
    <x v="12"/>
    <m/>
    <m/>
    <m/>
    <m/>
    <m/>
    <n v="151"/>
    <m/>
    <m/>
    <m/>
    <m/>
    <m/>
  </r>
  <r>
    <d v="2026-02-09T00:00:00"/>
    <s v="2026-02-09 16:12:21"/>
    <s v="2026-02-09 16:12:24"/>
    <s v="Mon"/>
    <x v="15"/>
    <s v="SUR"/>
    <n v="16"/>
    <s v="0934261097"/>
    <s v="CHT_HOME"/>
    <s v="In"/>
    <s v="Technical Support"/>
    <s v="Technical Support"/>
    <s v="Customer Ended"/>
    <x v="9"/>
    <m/>
    <m/>
    <m/>
    <m/>
    <m/>
    <m/>
    <m/>
    <m/>
    <m/>
    <m/>
    <m/>
  </r>
  <r>
    <d v="2026-02-08T00:00:00"/>
    <s v="2026-02-08 23:57:41"/>
    <s v="2026-02-08 23:58:10"/>
    <s v="Sun"/>
    <x v="9"/>
    <s v="EWS_SUR"/>
    <n v="23"/>
    <s v="0963456510"/>
    <s v="SENAO"/>
    <s v="In"/>
    <s v="Technical Support"/>
    <s v="General Inquiry"/>
    <s v="Agent Ended"/>
    <x v="12"/>
    <m/>
    <m/>
    <m/>
    <m/>
    <m/>
    <n v="434"/>
    <m/>
    <m/>
    <m/>
    <m/>
    <m/>
  </r>
  <r>
    <d v="2026-02-05T00:00:00"/>
    <s v="2026-02-05 16:36:07"/>
    <s v="2026-02-05 16:36:33"/>
    <s v="Thu"/>
    <x v="15"/>
    <s v="SOLUTO"/>
    <n v="16"/>
    <s v="0931159638"/>
    <s v="FET"/>
    <s v="In"/>
    <s v="General Inquiry"/>
    <s v="General Inquiry"/>
    <s v="Agent Ended"/>
    <x v="9"/>
    <m/>
    <m/>
    <m/>
    <m/>
    <m/>
    <m/>
    <m/>
    <m/>
    <m/>
    <m/>
    <m/>
  </r>
  <r>
    <d v="2026-02-04T00:00:00"/>
    <s v="2026-02-04 00:18:34"/>
    <s v="2026-02-04 00:19:26"/>
    <s v="Wed"/>
    <x v="16"/>
    <s v="SOLUTO"/>
    <n v="0"/>
    <s v="0926926506"/>
    <s v="FET"/>
    <s v="In"/>
    <s v="General Inquiry"/>
    <s v="General Inquiry"/>
    <s v="Agent Ended"/>
    <x v="9"/>
    <m/>
    <m/>
    <m/>
    <m/>
    <m/>
    <m/>
    <m/>
    <m/>
    <m/>
    <m/>
    <m/>
  </r>
  <r>
    <d v="2026-02-02T00:00:00"/>
    <s v="2026-02-02 19:32:26"/>
    <s v="2026-02-02 19:32:41"/>
    <s v="Mon"/>
    <x v="6"/>
    <s v="EWS_SUR"/>
    <n v="19"/>
    <s v="0916800055"/>
    <s v="SENAO"/>
    <s v="In"/>
    <s v="Technical Support"/>
    <s v="General Inquiry"/>
    <s v="Agent Ended"/>
    <x v="12"/>
    <m/>
    <m/>
    <m/>
    <m/>
    <m/>
    <n v="82"/>
    <m/>
    <m/>
    <m/>
    <m/>
    <m/>
  </r>
  <r>
    <d v="2026-02-02T00:00:00"/>
    <s v="2026-02-02 19:31:00"/>
    <s v="2026-02-02 19:31:22"/>
    <s v="Mon"/>
    <x v="6"/>
    <s v="EWS_SUR"/>
    <n v="19"/>
    <s v="0916800055"/>
    <s v="SENAO"/>
    <s v="In"/>
    <s v="Technical Support"/>
    <s v="General Inquiry"/>
    <s v="Agent Ended"/>
    <x v="12"/>
    <m/>
    <m/>
    <m/>
    <m/>
    <m/>
    <m/>
    <m/>
    <m/>
    <m/>
    <m/>
    <m/>
  </r>
  <r>
    <d v="2026-02-02T00:00:00"/>
    <s v="2026-02-02 19:29:04"/>
    <s v="2026-02-02 19:29:35"/>
    <s v="Mon"/>
    <x v="6"/>
    <s v="EWS_SUR"/>
    <n v="19"/>
    <s v="0916800055"/>
    <s v="SENAO"/>
    <s v="In"/>
    <s v="Technical Support"/>
    <s v="General Inquiry"/>
    <s v="Agent Ended"/>
    <x v="12"/>
    <m/>
    <m/>
    <m/>
    <m/>
    <m/>
    <m/>
    <m/>
    <m/>
    <m/>
    <m/>
    <m/>
  </r>
  <r>
    <d v="2026-02-01T00:00:00"/>
    <s v="2026-02-01 20:56:31"/>
    <s v="2026-02-01 20:56:49"/>
    <s v="Sun"/>
    <x v="10"/>
    <s v="SOLUTO"/>
    <n v="20"/>
    <s v="0989160958"/>
    <s v="FET"/>
    <s v="In"/>
    <s v="General Inquiry"/>
    <s v="General Inquiry"/>
    <s v="Agent Ended"/>
    <x v="9"/>
    <m/>
    <m/>
    <m/>
    <m/>
    <m/>
    <m/>
    <m/>
    <m/>
    <m/>
    <m/>
    <m/>
  </r>
  <r>
    <d v="2026-02-01T00:00:00"/>
    <s v="2026-02-01 01:26:05"/>
    <s v="2026-02-01 01:26:19"/>
    <s v="Sun"/>
    <x v="20"/>
    <s v="SOLUTO"/>
    <n v="1"/>
    <s v="0925371720"/>
    <s v="FET"/>
    <s v="In"/>
    <s v="General Inquiry"/>
    <s v="General Inquiry"/>
    <s v="Agent Ended"/>
    <x v="9"/>
    <m/>
    <m/>
    <m/>
    <m/>
    <m/>
    <m/>
    <m/>
    <m/>
    <m/>
    <m/>
    <m/>
  </r>
  <r>
    <m/>
    <m/>
    <m/>
    <m/>
    <x v="22"/>
    <m/>
    <m/>
    <m/>
    <m/>
    <m/>
    <m/>
    <m/>
    <m/>
    <x v="13"/>
    <m/>
    <m/>
    <m/>
    <m/>
    <m/>
    <m/>
    <m/>
    <m/>
    <m/>
    <m/>
    <m/>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5">
  <r>
    <d v="2026-02-26T00:00:00"/>
    <s v="2026-02-26 15:18:11"/>
    <s v="2026-02-26 15:20:48"/>
    <x v="0"/>
    <s v="SUR"/>
    <n v="15"/>
    <s v="0986989591"/>
    <x v="0"/>
    <s v="Out"/>
    <m/>
    <m/>
    <s v="Customer Ended"/>
    <s v="JianKai.Ding"/>
    <s v="CALLBACK"/>
    <n v="156"/>
    <m/>
    <n v="155"/>
    <n v="1"/>
    <n v="74"/>
    <n v="82"/>
    <m/>
    <m/>
    <m/>
    <m/>
    <m/>
    <m/>
    <m/>
    <m/>
    <s v="N/A"/>
    <s v="泰強守經銷商"/>
    <s v="Reason: 此案件理賠申請書的批改表格未簽名, 請通知門市待完修後替客戶進行IMEI批改, 以免影響保戶權益_x000a__x000a_Action: 門市表示正在忙現場有客戶，請此端一小時後再撥打_x000a__x000a_Tools: 頻道 150114PTA18885_x000a__x000a_End Result: 0986989591"/>
    <s v="一般諮詢"/>
    <s v="投保/批改/理賠進度"/>
    <s v="[&quot;150114PTA18885&quot;]"/>
    <n v="0"/>
    <s v="7287405A222846FAB2B29A907D9390B9"/>
  </r>
  <r>
    <d v="2026-02-25T00:00:00"/>
    <s v="2026-02-25 14:46:19"/>
    <s v="2026-02-25 14:53:02"/>
    <x v="1"/>
    <s v="SOLUTO"/>
    <n v="14"/>
    <s v="0960117779"/>
    <x v="0"/>
    <s v="In"/>
    <m/>
    <m/>
    <s v="Agent Ended"/>
    <s v="amber.wang"/>
    <s v="CALLBACK"/>
    <n v="401"/>
    <m/>
    <n v="400"/>
    <n v="3"/>
    <n v="302"/>
    <n v="99"/>
    <m/>
    <m/>
    <m/>
    <m/>
    <m/>
    <m/>
    <m/>
    <s v="iOS"/>
    <s v="Apple  iPhone 15 Pro Max"/>
    <s v="註冊用戶 - 科技易即通"/>
    <s v="Reason: _x000a_詢問要去大陸支付方式有什麼 希望可以微信或支付寶_x000a_Action: _x000a_測試確認後1530回電0960117779_x000a_Tools: _x000a_NA_x000a_End Result: _x000a_測試確認後1530回電0960117779"/>
    <s v="程式相關"/>
    <s v="行動支付"/>
    <s v="[]"/>
    <n v="30"/>
    <s v="55B74EAFED6F4D988DBF102CDE7C6624"/>
  </r>
  <r>
    <d v="2026-02-25T00:00:00"/>
    <s v="2026-02-25 12:09:37"/>
    <s v="2026-02-25 12:13:13"/>
    <x v="1"/>
    <s v="SUR"/>
    <n v="12"/>
    <s v="0423262066"/>
    <x v="0"/>
    <s v="Out"/>
    <m/>
    <m/>
    <s v="Customer Ended"/>
    <s v="amber.wang"/>
    <s v="CALLBACK"/>
    <n v="216"/>
    <m/>
    <n v="215"/>
    <n v="1"/>
    <n v="118"/>
    <n v="98"/>
    <m/>
    <m/>
    <m/>
    <m/>
    <m/>
    <m/>
    <m/>
    <m/>
    <s v="NA"/>
    <s v="泰強守經銷商"/>
    <s v="Reason: _x000a_Gina來信，此案件理賠申請書缺少簽名, 請門市再提供, 2天未回覆將退件._x000a_Action: _x000a_表示承辦人還沒到，約定1240回電通知_x000a_Tools: _x000a_頻道、TCS:泰強守服務申請-DX2602007192-150114PTA25013-60007250-文件缺少簽名_x000a_End Result: _x000a_表示承辦人還沒到，約定1240回電通知_x000a_已詢問幾次貴姓不願回答 在此備註"/>
    <s v="一般諮詢"/>
    <s v="投保/批改/理賠進度"/>
    <s v="[&quot;60007250&quot;]"/>
    <n v="0"/>
    <s v="038A5646610149EE817F07399431AFF2"/>
  </r>
  <r>
    <d v="2026-02-24T00:00:00"/>
    <s v="2026-02-24 15:31:36"/>
    <s v="2026-02-24 15:38:39"/>
    <x v="2"/>
    <s v="SUR"/>
    <n v="15"/>
    <s v="0935872664"/>
    <x v="0"/>
    <s v="Out"/>
    <m/>
    <m/>
    <s v="Customer Ended"/>
    <s v="alex.chen"/>
    <s v="CALLBACK"/>
    <n v="422"/>
    <m/>
    <n v="422"/>
    <n v="1"/>
    <n v="264"/>
    <n v="158"/>
    <m/>
    <m/>
    <m/>
    <m/>
    <m/>
    <m/>
    <m/>
    <m/>
    <s v="NA"/>
    <s v="泰強守保戶"/>
    <s v="Reason: 要報修(手機被偷)，而且原購買門市已經換人經營_x000a__x000a_Action: 許先生，確認目前現居新北市中和區，待確認完門市後再回電，說明須準備報案三聯單(要有手機IMEI)、身分證影本，再前往門市進行報修，無其他問題，有確認報修門市消息再回電_x000a__x000a_Tools: TCS信箱:國泰泰強守行動裝置險客服會辦單詢問送修-150113PTA42468 許勝吉_x000a__x000a_End Result: 需回電，有消息才回"/>
    <s v="一般諮詢"/>
    <s v="投保/批改/理賠 申請書填寫方式"/>
    <s v="[]"/>
    <n v="0"/>
    <s v="6F4ED077191746448734C7032DAD1F84"/>
  </r>
  <r>
    <d v="2026-02-24T00:00:00"/>
    <s v="2026-02-24 15:25:28"/>
    <s v="2026-02-24 15:28:22"/>
    <x v="2"/>
    <s v="SUR"/>
    <n v="15"/>
    <s v="0935872664"/>
    <x v="0"/>
    <s v="In"/>
    <m/>
    <m/>
    <s v="Customer Ended"/>
    <s v="alex.chen"/>
    <s v="CALLBACK"/>
    <n v="171"/>
    <m/>
    <n v="171"/>
    <n v="3"/>
    <n v="109"/>
    <n v="62"/>
    <m/>
    <m/>
    <m/>
    <m/>
    <m/>
    <m/>
    <m/>
    <m/>
    <s v="NA"/>
    <s v="泰強守保戶"/>
    <s v="Reason: 剛剛在忙沒辦法接聽，等等回電，要確認報修地點、說明理賠相關作業_x000a__x000a_Action: 稍後回電_x000a__x000a_Tools: TCS信箱:國泰泰強守行動裝置險客服會辦單詢問送修-150113PTA42468 許勝吉_x000a__x000a_End Result: 需回電0935872664"/>
    <s v="一般諮詢"/>
    <s v="投保/批改/理賠進度"/>
    <s v="[&quot;150113PTA42468 &quot;]"/>
    <n v="0"/>
    <s v="24D349DAE8984D6FBDA868032429CE8C"/>
  </r>
  <r>
    <d v="2026-02-24T00:00:00"/>
    <s v="2026-02-24 15:17:43"/>
    <s v="2026-02-24 15:20:38"/>
    <x v="2"/>
    <s v="SUR"/>
    <n v="15"/>
    <s v="0935872664"/>
    <x v="0"/>
    <s v="Out"/>
    <m/>
    <m/>
    <s v="Customer Ended"/>
    <s v="rex.liao"/>
    <s v="CALLBACK"/>
    <n v="174"/>
    <m/>
    <n v="174"/>
    <n v="1"/>
    <n v="41"/>
    <n v="133"/>
    <m/>
    <m/>
    <m/>
    <m/>
    <m/>
    <m/>
    <m/>
    <m/>
    <m/>
    <s v="泰強守經銷商"/>
    <s v="Reason: 國泰來信，客戶來電客服表示其2/15手機被偷已有報警欲申請理賠,其表示原購機門市人員告知老闆已異主,請其自洽保險公司申辦處理，煩請協助客戶送修_x000a__x000a_Action: 致電用戶，用戶表示在騎車中，後續並表示會在回電後，直接掛斷電話_x000a__x000a_Tools: 信件主旨:【亞勝科技服務專案】泰強守保險報修-150113PTA42468_x000a__x000a__x000a_End Result: 0935872664_x000a_用戶表示在騎車中，後續並表示會在回電後，直接掛斷電話"/>
    <s v="一般諮詢"/>
    <s v="投保/批改/理賠進度"/>
    <s v="[&quot;150113PTA42468&quot;]"/>
    <n v="0"/>
    <s v="BA4760EAC14B4AFBB9B259B02FF52B0A"/>
  </r>
  <r>
    <d v="2026-02-24T00:00:00"/>
    <s v="2026-02-24 13:37:10"/>
    <s v="2026-02-24 13:41:18"/>
    <x v="2"/>
    <s v="SUR"/>
    <n v="13"/>
    <s v="0424610058"/>
    <x v="0"/>
    <s v="In"/>
    <m/>
    <m/>
    <s v="Customer Ended"/>
    <s v="amber.wang"/>
    <s v="CALLBACK"/>
    <n v="245"/>
    <m/>
    <n v="245"/>
    <n v="3"/>
    <n v="207"/>
    <n v="38"/>
    <m/>
    <m/>
    <m/>
    <m/>
    <m/>
    <m/>
    <m/>
    <m/>
    <s v="NA"/>
    <s v="泰強守經銷商"/>
    <s v="Reason: _x000a_詢問續保_x000a_Action: _x000a_通話異常 重新撥打 下通補RATE_x000a_Tools: _x000a__x000a_End Result:"/>
    <s v="一般諮詢"/>
    <s v="詢問保單內容"/>
    <s v="[]"/>
    <n v="0"/>
    <s v="A1D542CE77B145D788AB14D22AC49AEA"/>
  </r>
  <r>
    <d v="2026-02-24T00:00:00"/>
    <s v="2026-02-24 06:20:06"/>
    <s v="2026-02-24 06:32:24"/>
    <x v="2"/>
    <s v="SOLUTO"/>
    <n v="6"/>
    <s v="0963433068"/>
    <x v="1"/>
    <s v="In"/>
    <m/>
    <m/>
    <s v="Agent Ended"/>
    <s v="jacky.lee"/>
    <s v="CALLBACK"/>
    <n v="735"/>
    <m/>
    <n v="735"/>
    <n v="3"/>
    <n v="609"/>
    <n v="126"/>
    <m/>
    <m/>
    <m/>
    <m/>
    <m/>
    <m/>
    <m/>
    <s v="iOS"/>
    <s v="Apple  iPad Pro 12.9 (2022)"/>
    <s v="註冊用戶 - 科技易即通"/>
    <s v="Reason: 1.照片製作為影片_x000a__x000a_Action: 1.與用戶說明需要更新IOS26才可製作，請用戶先行操作更新後待2/24/07：40回電說明_x000a__x000a_Tools: LMI_x000a__x000a_End Result: 約定回電2/24/07：40回電0963433068"/>
    <s v="程式相關"/>
    <s v="相片及影像處理"/>
    <s v="[]"/>
    <n v="0"/>
    <s v="E223AED5BF5B4311BAF60AB3F51270A8"/>
  </r>
  <r>
    <d v="2026-02-24T00:00:00"/>
    <s v="2026-02-24 05:36:19"/>
    <s v="2026-02-24 06:04:10"/>
    <x v="2"/>
    <s v="SOLUTO"/>
    <n v="5"/>
    <s v="0963433068"/>
    <x v="1"/>
    <s v="In"/>
    <m/>
    <m/>
    <s v="Agent Ended"/>
    <s v="jacky.lee"/>
    <s v="CALLBACK"/>
    <n v="1667"/>
    <n v="105"/>
    <n v="1667"/>
    <n v="4"/>
    <n v="1515"/>
    <n v="152"/>
    <m/>
    <m/>
    <m/>
    <m/>
    <m/>
    <m/>
    <m/>
    <s v="iOS"/>
    <s v="Apple  iPad Pro 12.9 (2022)"/>
    <s v="註冊用戶 - 科技易即通"/>
    <s v="Reason: 1.照片製作影片_x000a__x000a_Action: 1.與用戶說明需要先嘗試測試後與用戶說明，約定回電_x000a__x000a_Tools: LMI_x000a__x000a_End Result: 約定回電02/24/06：10回電0963433068"/>
    <s v="程式相關"/>
    <s v="媒體及影片"/>
    <s v="[]"/>
    <n v="0"/>
    <s v="1749B645B9E947E385E14AF97BFC9E78"/>
  </r>
  <r>
    <d v="2026-02-23T00:00:00"/>
    <s v="2026-02-23 19:26:19"/>
    <s v="2026-02-23 19:33:44"/>
    <x v="3"/>
    <s v="SUR"/>
    <n v="19"/>
    <s v="0981572467"/>
    <x v="0"/>
    <s v="Out"/>
    <m/>
    <m/>
    <s v="Agent Ended"/>
    <s v="alex.chen"/>
    <s v="CALLBACK"/>
    <n v="443"/>
    <m/>
    <n v="443"/>
    <n v="2"/>
    <n v="275"/>
    <n v="168"/>
    <m/>
    <m/>
    <m/>
    <m/>
    <m/>
    <m/>
    <m/>
    <m/>
    <s v="NA"/>
    <s v="泰強守保戶"/>
    <s v="Reason: 國泰協辦，要報修_x000a__x000a_Action: 方小姐，之前在高雄購買但目前人居台中市中區中美街，年紀稍大希望可以就近報修，不要跑太遠，有消息回電_x000a__x000a_Tools: TCS信箱:國泰泰強守行動裝置險客服會辦單詢問送修-150113PTA12406_x0009_方巡配_x000a__x000a_End Result: 有消息才回電"/>
    <s v="一般諮詢"/>
    <s v="投保/批改/理賠 申請書填寫方式"/>
    <s v="[&quot;150113PTA12406&quot;]"/>
    <n v="0"/>
    <s v="FD766B36B0314A89B2B9A1D9EBB82957"/>
  </r>
  <r>
    <d v="2026-02-23T00:00:00"/>
    <s v="2026-02-23 18:58:01"/>
    <s v="2026-02-23 19:01:09"/>
    <x v="3"/>
    <s v="SUR"/>
    <n v="18"/>
    <s v="0975237029"/>
    <x v="0"/>
    <s v="In"/>
    <m/>
    <m/>
    <s v="Agent Ended"/>
    <s v="evan.liu"/>
    <s v="CALLBACK"/>
    <n v="185"/>
    <m/>
    <n v="185"/>
    <n v="3"/>
    <n v="122"/>
    <n v="63"/>
    <m/>
    <m/>
    <m/>
    <m/>
    <m/>
    <m/>
    <m/>
    <m/>
    <s v="NA"/>
    <s v="泰強守經銷商"/>
    <s v="Reason: 手機置換後有異常_x000a__x000a_Action: 門市表示目前聽到聲音斷斷續續，回電0975237029 游先生_x000a__x000a_Tools: NA_x000a__x000a_End Result: 回電0975237029"/>
    <s v="一般諮詢"/>
    <s v="投保/批改/理賠進度"/>
    <s v="[]"/>
    <n v="0"/>
    <s v="F831408D5F0B4B928E26B6C4DC738B62"/>
  </r>
  <r>
    <d v="2026-02-22T00:00:00"/>
    <s v="2026-02-22 22:25:52"/>
    <s v="2026-02-22 22:27:50"/>
    <x v="4"/>
    <s v="SOLUTO"/>
    <n v="22"/>
    <s v="0960117779"/>
    <x v="0"/>
    <s v="In"/>
    <m/>
    <m/>
    <s v="Agent Ended"/>
    <s v="evan.liu"/>
    <s v="CALLBACK"/>
    <n v="113"/>
    <m/>
    <n v="113"/>
    <n v="5"/>
    <n v="74"/>
    <n v="39"/>
    <m/>
    <m/>
    <m/>
    <m/>
    <m/>
    <m/>
    <m/>
    <s v="iOS"/>
    <s v="Apple  iPhone 15 Pro Max"/>
    <s v="註冊用戶 - 科技易即通"/>
    <s v="Reason: 要網路報到_x000a__x000a_Action: 用戶端聽不到聲音，回電_x000a__x000a_Tools: NA_x000a__x000a_End Result: 回電"/>
    <s v="程式相關"/>
    <s v="瀏覽器"/>
    <s v="[]"/>
    <n v="0"/>
    <s v="7EB68935D97A4FE2AABEB899C8B29140"/>
  </r>
  <r>
    <d v="2026-02-19T00:00:00"/>
    <s v="2026-02-19 23:04:24"/>
    <s v="2026-02-19 23:16:40"/>
    <x v="0"/>
    <s v="SOLUTO"/>
    <n v="23"/>
    <s v="0932024171"/>
    <x v="1"/>
    <s v="In"/>
    <m/>
    <m/>
    <s v="Customer Ended"/>
    <s v="Howard.Chen"/>
    <s v="CALLBACK"/>
    <n v="732"/>
    <m/>
    <n v="732"/>
    <n v="4"/>
    <n v="488"/>
    <n v="244"/>
    <m/>
    <m/>
    <m/>
    <m/>
    <m/>
    <m/>
    <m/>
    <s v="iOS"/>
    <s v="Apple  iPad Pro 12.9"/>
    <s v="註冊用戶 - 科技易即通"/>
    <s v="Reason: WECHAT平板已登入的情況下，手機原本有同步登入，但手機端被登出了，現在手機無法登入。_x000a__x000a_Action: 客戶手機端登入後，使用「掃描 QR Code」功能掃描平板上的登入碼，顯示須更新到最新版本。_x000a_確定平板以更新至最新，引導用戶手機APP也更新至最新。(此時用戶斷線並LMI已中斷)_x000a__x000a_Tools: LMI_x000a__x000a_End Result: 斷線需回電。(此通承接Evan前通斷線後服務，斷線後Evan告知回電第二通用戶接起，故不回電)"/>
    <s v="程式相關"/>
    <s v="社群軟體"/>
    <s v="[]"/>
    <n v="0"/>
    <s v="361D3C8D4ED34BABA74DB50E8E8ACC65"/>
  </r>
  <r>
    <d v="2026-02-19T00:00:00"/>
    <s v="2026-02-19 12:45:50"/>
    <s v="2026-02-19 14:37:11"/>
    <x v="0"/>
    <s v="SOLUTO"/>
    <n v="12"/>
    <s v="0925266168"/>
    <x v="2"/>
    <s v="In"/>
    <m/>
    <m/>
    <s v="Agent Ended"/>
    <s v="rex.liao"/>
    <s v="CALLBACK"/>
    <n v="6677"/>
    <m/>
    <n v="6677"/>
    <n v="4"/>
    <n v="6599"/>
    <n v="78"/>
    <m/>
    <m/>
    <m/>
    <m/>
    <m/>
    <m/>
    <m/>
    <s v="iOS"/>
    <s v="Apple  iPhone 13 Pro Max"/>
    <s v="註冊用戶 - 數位萬事通"/>
    <s v="Reason: 1.IG 的Reel沒辦法顯示_x000a_2.Reel的濾淨不同濾鏡發布會漏掉_x000a_3.想要留言可GD和他們說一些建議_x000a_4.濾鏡名稱沒顯示濾鏡的名字和創作時間和作者資訊_x000a_5.要給IG建議_x000a__x000a_Action: 1.告知因版本關係，可以貼文和Reel模式互相切換_x000a_2.帶用戶一個一個發布不同濾鏡_x000a_3.帶用戶FB搜尋官方帳號留言_x000a_4.告知因IG開發使用者可能有使用上的考量_x000a_5.IG&gt;服務資訊&gt;問題回報_x000a__x000a_Tools: 螢幕共享，測試機_x000a__x000a_End Result: 用戶接聽先生電話，呼喊無回應，先中斷電話回電"/>
    <s v="程式相關"/>
    <s v="社群軟體"/>
    <s v="[&quot;測試機&quot;,&quot;螢幕分享&quot;]"/>
    <n v="0"/>
    <s v="FB41388AD00E4637835697E2C19651AB"/>
  </r>
  <r>
    <d v="2026-02-19T00:00:00"/>
    <s v="2026-02-19 12:38:18"/>
    <s v="2026-02-19 12:41:59"/>
    <x v="0"/>
    <s v="SUR"/>
    <n v="12"/>
    <s v="0917842002"/>
    <x v="0"/>
    <s v="Out"/>
    <m/>
    <m/>
    <s v="Agent Ended"/>
    <s v="rex.liao"/>
    <s v="CALLBACK"/>
    <n v="219"/>
    <m/>
    <n v="219"/>
    <n v="2"/>
    <n v="126"/>
    <n v="93"/>
    <m/>
    <m/>
    <m/>
    <m/>
    <m/>
    <m/>
    <m/>
    <m/>
    <m/>
    <s v="泰強守經銷商"/>
    <s v="Reason: 派件，協助門市自行變更用戶資料_x000a__x000a_Action: 門市表示目前還沒到店哩，要求14:30回電_x000a__x000a_Tools: 頻道派件，TCS信箱 【亞勝科技服務專案】泰強守保險報修-保單號碼150115PTA02533_x000a__x000a_End Result: 0917842002_x000a_無其他問題，要求14:30回電"/>
    <s v="批改申請"/>
    <s v="修改個人資料"/>
    <s v="[&quot;150115PTA02533&quot;]"/>
    <n v="0"/>
    <s v="7B45190D7FD04F69832389EBCB59032A"/>
  </r>
  <r>
    <d v="2026-02-19T00:00:00"/>
    <s v="2026-02-19 12:08:21"/>
    <s v="2026-02-19 12:12:15"/>
    <x v="0"/>
    <s v="SUR"/>
    <n v="12"/>
    <s v="0909181133"/>
    <x v="0"/>
    <s v="Out"/>
    <m/>
    <m/>
    <s v="Customer Ended"/>
    <s v="JianKai.Ding"/>
    <s v="CALLBACK"/>
    <n v="234"/>
    <m/>
    <n v="233"/>
    <n v="1"/>
    <n v="116"/>
    <n v="118"/>
    <m/>
    <m/>
    <m/>
    <m/>
    <m/>
    <m/>
    <m/>
    <m/>
    <s v="N/A"/>
    <s v="泰強守經銷商"/>
    <s v="Reason: 來信申請過戶_x000a__x000a_Action: 門市表示現場有客戶，請此端稍後再撥。_x000a__x000a_Tools: 頻道 150114PTA12666_x000a__x000a_End Result: 0909181133"/>
    <s v="一般諮詢"/>
    <s v="投保/批改/理賠進度"/>
    <s v="[&quot;150114PTA12666&quot;]"/>
    <n v="0"/>
    <s v="523D33EC731046B2B1D0CF006845389D"/>
  </r>
  <r>
    <d v="2026-02-15T00:00:00"/>
    <s v="2026-02-15 20:07:56"/>
    <s v="2026-02-15 20:18:17"/>
    <x v="4"/>
    <s v="SOLUTO"/>
    <n v="20"/>
    <s v="0910181304"/>
    <x v="1"/>
    <s v="In"/>
    <m/>
    <m/>
    <s v="Agent Ended"/>
    <s v="Howard.Chen"/>
    <s v="CALLBACK"/>
    <n v="618"/>
    <m/>
    <n v="618"/>
    <n v="3"/>
    <n v="502"/>
    <n v="116"/>
    <m/>
    <m/>
    <m/>
    <m/>
    <m/>
    <m/>
    <m/>
    <s v="iOS"/>
    <s v="Apple  iPhone 17 Pro Max"/>
    <s v="註冊用戶 - 科技易即通"/>
    <s v="Reason:_x000a_1.ChatGPT的回答不理解想請教技術專家_x000a_2.能不能協助平板操作？_x000a__x000a_Action:_x000a_1.客找不到AI回覆的答案，空說不會描述，約20分鐘後回電協助說明AI的回答文字_x000a_2.非綁定裝置僅能提供方向_x000a__x000a_Tools:LMI_x000a__x000a_End Result:約20:35回電0910181304"/>
    <s v="程式相關"/>
    <s v="其它軟體程式"/>
    <s v="[]"/>
    <n v="0"/>
    <s v="EF8B2D5DF6D44016833ED60390FC6454"/>
  </r>
  <r>
    <d v="2026-02-13T00:00:00"/>
    <s v="2026-02-13 15:37:48"/>
    <s v="2026-02-13 15:39:46"/>
    <x v="5"/>
    <s v="SUR"/>
    <n v="15"/>
    <s v="047296688"/>
    <x v="0"/>
    <s v="Out"/>
    <m/>
    <m/>
    <s v="Agent Ended"/>
    <s v="amber.wang"/>
    <s v="CALLBACK"/>
    <n v="117"/>
    <m/>
    <n v="116"/>
    <n v="1"/>
    <n v="69"/>
    <n v="48"/>
    <m/>
    <m/>
    <m/>
    <m/>
    <m/>
    <m/>
    <m/>
    <m/>
    <s v="NA"/>
    <s v="泰強守經銷商"/>
    <s v="Reason: _x000a_Nero來信，60007122無法聯係客戶，請門市確認客戶聯絡電話，謝謝。_x000a_Action: _x000a_表示在忙 一小時後再致電_x000a_Tools: _x000a_頻道、TCS:RE: BER buy back 單號 60007122，無法聯繫。_x000a_End Result: _x000a_表示在忙 一小時後再致電"/>
    <s v="一般諮詢"/>
    <s v="投保/批改/理賠進度"/>
    <s v="[&quot;60007122&quot;]"/>
    <n v="0"/>
    <s v="6C75B59CB6BA44D6AD37914BCCF9B1EB"/>
  </r>
  <r>
    <d v="2026-02-13T00:00:00"/>
    <s v="2026-02-13 12:44:50"/>
    <s v="2026-02-13 13:01:39"/>
    <x v="5"/>
    <s v="SOLUTO"/>
    <n v="12"/>
    <s v="065713388"/>
    <x v="3"/>
    <s v="In"/>
    <m/>
    <m/>
    <s v="Customer Ended"/>
    <s v="amber.wang"/>
    <s v="CALLBACK"/>
    <n v="1007"/>
    <n v="162"/>
    <n v="1006"/>
    <n v="3"/>
    <n v="740"/>
    <n v="267"/>
    <m/>
    <m/>
    <m/>
    <m/>
    <m/>
    <m/>
    <m/>
    <m/>
    <s v="NA"/>
    <s v="門市/經銷商"/>
    <s v="Reason: _x000a_用戶於服務登陸葉面查無資料 確認系統查無_x000a_Action: _x000a_神腦麻豆興中 2/3申辦0955669177 陳芬椿_x000a_2/13無法登陸 裝置:MUNICHI Mr.QQFAN 迷你勁速風扇 雪花白_x000a_因用戶較年長，門市李先生表示後續連繫門市即可，門市會協助用戶登陸_x000a_屆時回電06-5713388 神腦麻豆興中 通知即可_x000a_Tools: _x000a_同事支援_x000a_End Result: _x000a_回電06-5713388 神腦麻豆興中 人員皆可"/>
    <s v="服務諮詢"/>
    <s v="操作支援與引導"/>
    <s v="[]"/>
    <m/>
    <s v="7BB10FF74D614A97A008D2F5919C1828"/>
  </r>
  <r>
    <d v="2026-02-12T00:00:00"/>
    <s v="2026-02-12 18:20:36"/>
    <s v="2026-02-12 18:25:46"/>
    <x v="0"/>
    <s v="SUR"/>
    <n v="18"/>
    <s v="26020033"/>
    <x v="0"/>
    <s v="In"/>
    <m/>
    <m/>
    <s v="Customer Ended"/>
    <s v="evan.liu"/>
    <s v="CALLBACK"/>
    <n v="307"/>
    <m/>
    <n v="307"/>
    <n v="3"/>
    <n v="124"/>
    <n v="183"/>
    <m/>
    <m/>
    <m/>
    <m/>
    <m/>
    <m/>
    <m/>
    <m/>
    <s v="NA"/>
    <s v="泰強守經銷商"/>
    <s v="Reason: IMEI檢修中，無法重新報修_x000a__x000a_Action: 協助門市向SCM確認，確認後回電倪先生_x000a__x000a_Tools: TCS-RE: 泰強守服務申請-HX2511001336-150114PTA08076-60005644-失竊案件_x000a__x000a_End Result: 確認後回電0226020033 倪先生"/>
    <s v="一般諮詢"/>
    <s v="投保/批改/理賠進度"/>
    <s v="[&quot;60005644&quot;]"/>
    <n v="0"/>
    <s v="DE68DEDCC0BD48669A8EFAAE09640E43"/>
  </r>
  <r>
    <d v="2026-02-10T00:00:00"/>
    <s v="2026-02-10 20:52:08"/>
    <s v="2026-02-10 21:04:55"/>
    <x v="2"/>
    <s v="SOLUTO"/>
    <n v="20"/>
    <s v="0910968075"/>
    <x v="4"/>
    <s v="In"/>
    <m/>
    <m/>
    <s v="Customer Ended"/>
    <s v="evan.liu"/>
    <s v="CALLBACK"/>
    <n v="763"/>
    <m/>
    <n v="764"/>
    <n v="3"/>
    <n v="687"/>
    <n v="76"/>
    <m/>
    <m/>
    <m/>
    <m/>
    <m/>
    <m/>
    <m/>
    <s v="iOS"/>
    <s v="Apple iPhone SE (2022)"/>
    <s v="註冊用戶 - 快樂技術專家"/>
    <s v="Reason: _x000a_1.跳出自動更新IOS26_x000a_2._x000a__x000a_Action: _x000a_1.目前使用一般APP沒問題，建議無須更新，引導用戶關閉自動下載更新系統；設定&gt;一般&gt;軟體更新&gt;自動更新&gt;關閉IOS更新項目_x000a__x000a_Tools: 個人經驗_x000a__x000a_End Result: 斷線，補下則"/>
    <s v="裝置設定"/>
    <s v="版本更新"/>
    <s v="[]"/>
    <n v="15"/>
    <s v="A7C934EC590144AC9720F2B0CC43B08E"/>
  </r>
  <r>
    <d v="2026-02-10T00:00:00"/>
    <s v="2026-02-10 15:04:24"/>
    <s v="2026-02-10 15:07:23"/>
    <x v="2"/>
    <s v="SUR"/>
    <n v="15"/>
    <s v="0426761858"/>
    <x v="0"/>
    <s v="Out"/>
    <m/>
    <m/>
    <s v="Customer Ended"/>
    <s v="rex.liao"/>
    <s v="CALLBACK"/>
    <n v="177"/>
    <m/>
    <n v="177"/>
    <n v="1"/>
    <n v="64"/>
    <n v="113"/>
    <m/>
    <m/>
    <m/>
    <m/>
    <m/>
    <m/>
    <m/>
    <m/>
    <m/>
    <s v="泰強守經銷商"/>
    <s v="Reason: 派件，用戶失聯請門市協尋_x000a__x000a_Action: 門市表示目前有客人，請15分鐘後再致電_x000a__x000a_Tools:  頻道派件，TCS信箱 【亞勝科技服務專案】泰強守保險報修-保單號碼150113PTA17324_x000a_維修單號60007038_x000a__x000a_End Result: 0426761858_x000a_15:20回電門市"/>
    <s v="一般諮詢"/>
    <s v="投保/批改/理賠進度"/>
    <s v="[&quot;150113PTA17324&quot;,&quot;60007038&quot;]"/>
    <n v="0"/>
    <s v="2E48C0C6E1054767A4BCC7DE76BC18C4"/>
  </r>
  <r>
    <d v="2026-02-10T00:00:00"/>
    <s v="2026-02-10 14:39:37"/>
    <s v="2026-02-10 14:50:49"/>
    <x v="2"/>
    <s v="SUR"/>
    <n v="14"/>
    <s v="0958707304"/>
    <x v="0"/>
    <s v="In"/>
    <m/>
    <m/>
    <s v="Customer Ended"/>
    <s v="molly.song"/>
    <s v="CALLBACK"/>
    <n v="667"/>
    <n v="91"/>
    <n v="668"/>
    <n v="3"/>
    <n v="341"/>
    <n v="326"/>
    <m/>
    <m/>
    <m/>
    <m/>
    <m/>
    <m/>
    <m/>
    <m/>
    <s v="NA"/>
    <s v="泰強守經銷商"/>
    <s v="Reason: 60006917顏色問題_x000a__x000a_Action: 門市李小姐來電表示收到置換機，客戶目前到門市現場取貨發現顏色實際是鈦黑，客戶表示當時電話中選灰，且電話中服務人員還說明灰色會偏金，不存在聽錯，但現卻收到黑色_x000a__x000a_Tools: TRS_x000a__x000a_End Result: 回電0908014384"/>
    <s v="一般諮詢"/>
    <s v="投保/批改/理賠進度"/>
    <s v="[&quot;60006917&quot;]"/>
    <n v="0"/>
    <s v="BB628B62CD8344F78D1555CB3FAFABB1"/>
  </r>
  <r>
    <d v="2026-02-09T00:00:00"/>
    <s v="2026-02-09 15:33:17"/>
    <s v="2026-02-09 15:36:56"/>
    <x v="3"/>
    <s v="SUR"/>
    <n v="15"/>
    <s v="0425229568"/>
    <x v="0"/>
    <s v="In"/>
    <m/>
    <m/>
    <s v="Agent Ended"/>
    <s v="amber.wang"/>
    <s v="CALLBACK"/>
    <n v="216"/>
    <m/>
    <n v="216"/>
    <n v="3"/>
    <n v="118"/>
    <n v="98"/>
    <m/>
    <m/>
    <m/>
    <m/>
    <m/>
    <m/>
    <m/>
    <m/>
    <s v="NA"/>
    <s v="泰強守經銷商"/>
    <s v="Reason: _x000a_來電表示退保案件通知分店資訊_x000a_北部文山店_x000a_0286639377_x000a_Action: _x000a_將去電確認退保相關資訊_x000a_Tools: _x000a_頻道、TCS:廖X娟申請退保文件_x000a_End Result: _x000a_將去電確認退保相關資訊0286639377"/>
    <s v="批改申請"/>
    <s v="退保申請"/>
    <s v="[&quot;150115PTA00093&quot;]"/>
    <n v="0"/>
    <s v="3DC0E39AB85D46518B1550DF51C977B9"/>
  </r>
  <r>
    <d v="2026-02-09T00:00:00"/>
    <s v="2026-02-09 15:00:12"/>
    <s v="2026-02-09 15:52:04"/>
    <x v="3"/>
    <s v="SOLUTO"/>
    <n v="15"/>
    <s v="0919010862"/>
    <x v="2"/>
    <s v="Out"/>
    <m/>
    <m/>
    <s v="Customer Ended"/>
    <s v="rex.liao"/>
    <s v="CALLBACK"/>
    <n v="3110"/>
    <m/>
    <n v="3111"/>
    <n v="1"/>
    <n v="2891"/>
    <n v="219"/>
    <m/>
    <m/>
    <m/>
    <m/>
    <m/>
    <m/>
    <m/>
    <s v="iOS"/>
    <s v="Apple iPhone 14"/>
    <s v="註冊用戶 - 數位萬事通"/>
    <s v="Reason: 用戶進線詢問WIFI網路無法使用_x000a__x000a_Action: 帶用戶下載專屬的” EAGLE PRO AI” App，依照指示重新連接還是連線不上_x000a_1.下載APP_x000a_2.重開機_x000a_3.數據機連同網路整個重新開機都還是連線不上_x000a_告知可能為數據機問題，因已嘗試過連線都還是連線不上_x000a_請用戶與D-Link聯繫確認是否為數據機問題，後續會在2/15  15:00致電確認網路連線是否正常_x000a__x000a_Tools: google搜尋+測試機_x000a__x000a_End Result: 和用戶約定2/15  15:00回電確認網路狀況"/>
    <s v="網路連線及資料傳輸"/>
    <s v="WiFi/網路熱點相關"/>
    <s v="[&quot;https://www.mobile01.com/topicdetail.php?f=110&amp;t=6780609&quot;]"/>
    <n v="5"/>
    <s v="027F10D305F84F749562AE5EC0FE568D"/>
  </r>
  <r>
    <d v="2026-02-09T00:00:00"/>
    <s v="2026-02-09 12:56:50"/>
    <s v="2026-02-09 13:03:33"/>
    <x v="3"/>
    <s v="SUR"/>
    <n v="12"/>
    <s v="039531135"/>
    <x v="0"/>
    <s v="In"/>
    <m/>
    <m/>
    <s v="Customer Ended"/>
    <s v="amber.wang"/>
    <s v="CALLBACK"/>
    <n v="401"/>
    <m/>
    <n v="400"/>
    <n v="3"/>
    <n v="294"/>
    <n v="107"/>
    <m/>
    <m/>
    <m/>
    <m/>
    <m/>
    <m/>
    <m/>
    <m/>
    <s v="NA"/>
    <s v="泰強守經銷商"/>
    <s v="Reason: _x000a_來電表示收到60006626維修返件 發票的部分想要統編是否可以_x000a_Action: _x000a_確認統編24856899 協助詢問SCM回電門市039531135彭小姐_x000a_Tools: _x000a_頻道_x000a_End Result: _x000a_確認後回電門市039531135彭小姐"/>
    <s v="一般諮詢"/>
    <s v="投保/批改/理賠進度"/>
    <s v="[&quot;60006626&quot;]"/>
    <n v="0"/>
    <s v="0D06EA21CD684ADD9F30071782D17843"/>
  </r>
  <r>
    <d v="2026-02-09T00:00:00"/>
    <s v="2026-02-09 12:55:10"/>
    <s v="2026-02-09 13:04:21"/>
    <x v="3"/>
    <s v="SOLUTO"/>
    <n v="12"/>
    <s v="0919010862"/>
    <x v="2"/>
    <s v="Out"/>
    <m/>
    <m/>
    <s v="Customer Ended"/>
    <s v="rex.liao"/>
    <s v="CALLBACK"/>
    <n v="550"/>
    <m/>
    <n v="550"/>
    <n v="1"/>
    <n v="316"/>
    <n v="234"/>
    <m/>
    <m/>
    <m/>
    <m/>
    <m/>
    <m/>
    <m/>
    <s v="iOS"/>
    <s v="Apple iPhone 14"/>
    <s v="註冊用戶 - 數位萬事通"/>
    <s v="Reason: 用戶WIFI無法使用，WIFI機為 D-link，AX1800型號_x000a__x000a_Action: 確認到用戶WIFI機連線電視也無法觀看，告知可能為網路端異常問題，可致電網路廠商確認網路狀況或請網路廠商協助重開網路_x000a__x000a_Tools: 測試機+通則_x000a__x000a_End Result: 無其他問題_x000a_與用戶約定15:00回電用戶，確認是否有解決網路問題"/>
    <s v="網路連線及資料傳輸"/>
    <s v="WiFi/網路熱點相關"/>
    <s v="[&quot;測試機&quot;]"/>
    <n v="5"/>
    <s v="1C8EBEBF5F7847A1A3D76218ED0C566E"/>
  </r>
  <r>
    <d v="2026-02-09T00:00:00"/>
    <s v="2026-02-09 12:48:23"/>
    <s v="2026-02-09 12:54:59"/>
    <x v="3"/>
    <s v="SOLUTO"/>
    <n v="12"/>
    <s v="0919010862"/>
    <x v="2"/>
    <s v="In"/>
    <m/>
    <m/>
    <s v="Customer Ended"/>
    <s v="rex.liao"/>
    <s v="CALLBACK"/>
    <n v="393"/>
    <m/>
    <n v="392"/>
    <n v="4"/>
    <n v="325"/>
    <n v="68"/>
    <m/>
    <m/>
    <m/>
    <m/>
    <m/>
    <m/>
    <m/>
    <m/>
    <m/>
    <s v="註冊用戶 - 數位萬事通"/>
    <s v="Reason: 用戶WIFI連上後沒有網路_x000a__x000a_Action: 帶用戶重置網路設定_x000a__x000a_Tools: 測試機_x000a__x000a_End Result: 用戶斷線需回電"/>
    <s v="網路連線及資料傳輸"/>
    <s v="WiFi/網路熱點相關"/>
    <s v="[&quot;測試機&quot;]"/>
    <n v="45"/>
    <s v="BF1ABE5BC443431DA0E9AA0AE7916385"/>
  </r>
  <r>
    <d v="2026-02-09T00:00:00"/>
    <s v="2026-02-09 12:26:53"/>
    <s v="2026-02-09 12:29:52"/>
    <x v="3"/>
    <s v="SUR"/>
    <n v="12"/>
    <s v="034815597"/>
    <x v="0"/>
    <s v="Out"/>
    <m/>
    <m/>
    <s v="Customer Ended"/>
    <s v="rex.liao"/>
    <s v="CALLBACK"/>
    <n v="177"/>
    <m/>
    <n v="178"/>
    <n v="1"/>
    <n v="80"/>
    <n v="97"/>
    <m/>
    <m/>
    <m/>
    <m/>
    <m/>
    <m/>
    <m/>
    <m/>
    <m/>
    <s v="泰強守經銷商"/>
    <s v="Reason: 派件，門市協助用戶基本資料批改_x000a__x000a_Action: 門市要求稍後回電_x000a__x000a_Tools:  頻道派件，TCS信箱 【亞勝科技服務專案】泰強守保險報修-保單號碼150115PTA01845_x000a__x000a_End Result: 034815597_x000a_門市要求重新回電，方便操作"/>
    <s v="批改申請"/>
    <s v="修改個人資料"/>
    <s v="[&quot;150115PTA01845&quot;]"/>
    <n v="0"/>
    <s v="73716979E86343E7BF0EF5C8F307C83A"/>
  </r>
  <r>
    <d v="2026-02-09T00:00:00"/>
    <s v="2026-02-09 12:09:09"/>
    <s v="2026-02-09 12:17:05"/>
    <x v="3"/>
    <s v="SUR"/>
    <n v="12"/>
    <s v="0909445674"/>
    <x v="0"/>
    <s v="In"/>
    <m/>
    <m/>
    <s v="Customer Ended"/>
    <s v="amber.wang"/>
    <s v="CALLBACK"/>
    <n v="473"/>
    <n v="57"/>
    <n v="472"/>
    <n v="3"/>
    <n v="357"/>
    <n v="116"/>
    <m/>
    <m/>
    <m/>
    <m/>
    <m/>
    <m/>
    <m/>
    <m/>
    <s v="NA"/>
    <s v="泰強守經銷商"/>
    <s v="Reason: _x000a_門市來電查詢保單是否成立_x000a_Action: _x000a_確認B2B已有保單號碼，但用戶端為有扣款紀錄且表示繳款時最後網頁異常_x000a_詢問國泰後回電門市0909445674宋小姐_x000a_Tools: _x000a_B2B_x000a_End Result: _x000a_詢問國泰後回電門市0909445674宋小姐"/>
    <s v="一般諮詢"/>
    <s v="投保/批改/理賠 申請書填寫方式"/>
    <s v="[&quot;150115PTA02083&quot;]"/>
    <n v="0"/>
    <s v="ACA11BEC681E40AE99FCEA7786809B30"/>
  </r>
  <r>
    <d v="2026-02-06T00:00:00"/>
    <s v="2026-02-06 23:55:52"/>
    <s v="2026-02-07 00:10:23"/>
    <x v="6"/>
    <s v="SOLUTO"/>
    <n v="23"/>
    <s v="0937627771"/>
    <x v="0"/>
    <s v="In"/>
    <m/>
    <m/>
    <s v="Agent Ended"/>
    <s v="alex.chen"/>
    <s v="CALLBACK"/>
    <n v="866"/>
    <m/>
    <n v="867"/>
    <n v="3"/>
    <n v="792"/>
    <n v="74"/>
    <m/>
    <m/>
    <m/>
    <m/>
    <m/>
    <m/>
    <m/>
    <s v="Android"/>
    <s v=" Samsung Galaxy S24 Ultra"/>
    <s v="註冊用戶 - 科技易即通"/>
    <s v="Reason: 藍芽耳機怪怪的_x000a__x000a_Action: 重新放回充電盒後，再次帶起但是聲音是從手機的喇叭，稍後致電測試確認，需回電_x000a__x000a_Tools: 自身經驗_x000a__x000a_End Result: 需回電0937627771"/>
    <s v="配對/連線"/>
    <s v="藍牙音箱/藍牙喇叭/藍牙耳機"/>
    <s v="[]"/>
    <n v="30"/>
    <s v="DFB5A68DB5AF4632A600975928075236"/>
  </r>
  <r>
    <d v="2026-02-06T00:00:00"/>
    <s v="2026-02-06 15:38:16"/>
    <s v="2026-02-06 15:49:36"/>
    <x v="5"/>
    <s v="SOLUTO"/>
    <n v="15"/>
    <s v="0937627771"/>
    <x v="0"/>
    <s v="In"/>
    <m/>
    <m/>
    <s v="Agent Ended"/>
    <s v="Howard.Chen"/>
    <s v="CALLBACK"/>
    <n v="677"/>
    <m/>
    <n v="677"/>
    <n v="3"/>
    <n v="585"/>
    <n v="92"/>
    <m/>
    <m/>
    <m/>
    <m/>
    <m/>
    <m/>
    <m/>
    <s v="Android"/>
    <s v=" Samsung Galaxy S24 Ultra"/>
    <s v="註冊用戶 - 科技易即通"/>
    <s v="Reason:TIKTOK要封鎖其他用戶，但某些用戶只剩舉報可點，沒有封鎖選項_x000a__x000a_Action:需確認測試後回電。(用戶已清楚知道封鎖路徑：TIKTOK&gt;該用戶個人檔案&gt;分享&gt;封鎖)_x000a__x000a_Tools: 測試機_x000a__x000a_End Result:約18:00回電0937627771。"/>
    <s v="程式相關"/>
    <s v="社群軟體"/>
    <s v="[]"/>
    <n v="70"/>
    <s v="D22EE98688F64EBFBDBB42151DE69D09"/>
  </r>
  <r>
    <d v="2026-02-05T00:00:00"/>
    <s v="2026-02-05 15:58:34"/>
    <s v="2026-02-05 16:10:24"/>
    <x v="0"/>
    <s v="SUR"/>
    <n v="15"/>
    <s v="0909011658"/>
    <x v="0"/>
    <s v="In"/>
    <m/>
    <m/>
    <s v="Agent Ended"/>
    <s v="rex.liao"/>
    <s v="CALLBACK"/>
    <n v="708"/>
    <m/>
    <n v="707"/>
    <n v="3"/>
    <n v="439"/>
    <n v="269"/>
    <m/>
    <m/>
    <m/>
    <m/>
    <m/>
    <m/>
    <m/>
    <m/>
    <m/>
    <s v="泰強守經銷商"/>
    <s v="Reason: 門市進線反映用戶及門市都未繳費，但保單卻已生效，想確認這件保單是否有效_x000a__x000a_Action: 告知有保單號碼代表此單已生效，會請國泰協助查詢是否有收到此帳款，並回電門市_x000a__x000a_Tools:  TCS信箱 【亞勝科技服務專案】保單號碼150115PTA01897_x000a__x000a_End Result: 08 7332363_x000a_聯繫時間: 12-21_x000a_連絡電話0909011658"/>
    <s v="一般諮詢"/>
    <s v="詢問保單內容"/>
    <s v="[&quot;TCS信箱&quot;]"/>
    <n v="0"/>
    <s v="C78CAD30510A4819A7B732462D094BBD"/>
  </r>
  <r>
    <d v="2026-02-05T00:00:00"/>
    <s v="2026-02-05 15:23:09"/>
    <s v="2026-02-05 15:29:57"/>
    <x v="0"/>
    <s v="SUR"/>
    <n v="15"/>
    <s v="0910000007"/>
    <x v="0"/>
    <s v="In"/>
    <m/>
    <m/>
    <s v="Customer Ended"/>
    <s v="molly.song"/>
    <s v="CALLBACK"/>
    <n v="405"/>
    <m/>
    <n v="405"/>
    <n v="3"/>
    <n v="232"/>
    <n v="173"/>
    <m/>
    <m/>
    <m/>
    <m/>
    <m/>
    <m/>
    <m/>
    <m/>
    <s v="NA"/>
    <s v="泰強守經銷商"/>
    <s v="Reason: 60006707收到的裝置已開通保固_x000a__x000a_Action:  開通日是2026/1/27且電池電只能充到80%_x000a__x000a_Tools: TRS_x000a__x000a_End Result: 回電056329867"/>
    <s v="一般諮詢"/>
    <s v="投保/批改/理賠進度"/>
    <s v="[]"/>
    <n v="0"/>
    <s v="D7E28642095A49D5AE269B79CB6E48B0"/>
  </r>
  <r>
    <d v="2026-02-02T00:00:00"/>
    <s v="2026-02-02 09:39:10"/>
    <s v="2026-02-02 09:49:54"/>
    <x v="3"/>
    <s v="SOLUTO"/>
    <n v="9"/>
    <s v="0925266168"/>
    <x v="2"/>
    <s v="In"/>
    <m/>
    <m/>
    <s v="Agent Ended"/>
    <s v="JianKai.Ding"/>
    <s v="CALLBACK"/>
    <n v="632"/>
    <m/>
    <n v="632"/>
    <n v="12"/>
    <n v="492"/>
    <n v="140"/>
    <m/>
    <m/>
    <m/>
    <m/>
    <m/>
    <m/>
    <m/>
    <s v="iOS"/>
    <s v="Apple  iPhone 13 Pro Max"/>
    <s v="註冊用戶 - 數位萬事通"/>
    <s v="Reason: line如何邀請自己先生進群組_x000a__x000a_Action: line &gt; 群組 &gt; 右上角橫槓 &gt;邀請_x000a__x000a_Tools: 個人經驗 _x000a__x000a_End Result: 用戶表示需要請先生手機查看是否收到邀請，請此端10分鐘後回電"/>
    <s v="程式相關"/>
    <s v="社群軟體 - Line"/>
    <s v="[]"/>
    <n v="0"/>
    <s v="A5B828C586CE406B99A15684A7E672F2"/>
  </r>
  <r>
    <d v="2026-02-26T00:00:00"/>
    <s v="2026-02-26 13:02:24"/>
    <s v="2026-02-26 13:06:53"/>
    <x v="0"/>
    <s v="SOLUTO"/>
    <n v="13"/>
    <s v="0988514718"/>
    <x v="4"/>
    <s v="Out"/>
    <m/>
    <m/>
    <s v="Agent Ended"/>
    <s v="sherry.lin"/>
    <s v="CARECALL"/>
    <n v="268"/>
    <m/>
    <n v="268"/>
    <n v="1"/>
    <n v="150"/>
    <n v="118"/>
    <m/>
    <m/>
    <m/>
    <m/>
    <m/>
    <m/>
    <m/>
    <s v="iOS"/>
    <s v="Apple iPhone XS Max"/>
    <s v="註冊用戶 - 快樂技術專家"/>
    <s v="Reason: NPS關懷_x000a__x000a_Action: _x000a_用戶當下沒有其他意見反映，說明針對忙線無人接聽的部分已反映給公司，未來仍歡迎進線詢問技術問題。_x000a__x000a_Tools: _x000a_NA_x000a_End Result: 完成訪問"/>
    <s v="一般詢問"/>
    <s v="個案外撥"/>
    <s v="[]"/>
    <n v="65"/>
    <s v="5C595EECAB3840EBB5E9CBBAEAA8D3C9"/>
  </r>
  <r>
    <d v="2026-02-26T00:00:00"/>
    <s v="2026-02-26 10:07:02"/>
    <s v="2026-02-26 10:09:15"/>
    <x v="0"/>
    <s v="SOLUTO"/>
    <n v="10"/>
    <s v="0988514718"/>
    <x v="4"/>
    <s v="Out"/>
    <m/>
    <m/>
    <s v="Agent Ended"/>
    <s v="sherry.lin"/>
    <s v="CARECALL"/>
    <n v="131"/>
    <m/>
    <n v="131"/>
    <n v="1"/>
    <n v="75"/>
    <n v="56"/>
    <m/>
    <m/>
    <m/>
    <m/>
    <m/>
    <m/>
    <m/>
    <s v="iOS"/>
    <s v="Apple iPhone XS Max"/>
    <s v="註冊用戶 - 快樂技術專家"/>
    <s v="Reason: NPS關懷_x000a__x000a_Action: 目前忙碌，無法回應_x000a__x000a_Tools: NA_x000a__x000a_End Result: 13:00後再打"/>
    <s v="一般詢問"/>
    <s v="個案外撥"/>
    <s v="[]"/>
    <n v="0"/>
    <s v="21D46062ACB1405FA67460F88A4A72C9"/>
  </r>
  <r>
    <d v="2026-02-28T00:00:00"/>
    <s v="2026-02-28 15:47:01"/>
    <s v="2026-02-28 16:17:12"/>
    <x v="6"/>
    <s v="SOLUTO"/>
    <n v="15"/>
    <s v="0910968075"/>
    <x v="4"/>
    <s v="In"/>
    <m/>
    <m/>
    <s v="Agent Ended"/>
    <s v="amber.wang"/>
    <s v="Resolved"/>
    <n v="1808"/>
    <n v="28"/>
    <n v="1808"/>
    <n v="3"/>
    <n v="1678"/>
    <n v="130"/>
    <s v="5"/>
    <s v="5"/>
    <s v="Yes"/>
    <m/>
    <m/>
    <m/>
    <m/>
    <s v="iOS"/>
    <s v="Apple iPhone SE (2022)"/>
    <s v="註冊用戶 - 快樂技術專家"/>
    <s v="Reason: _x000a_1.照片要拼在一起 上次有問過忘了 (LINE Camera)_x000a_2.Google雲端相簿空間滿了有通知須要理會嗎_x000a_用戶表示上課老師有建議，確認因老師使用安卓手機建議Google雲端相簿_x000a_Action: _x000a_1.App首頁-拼貼-選照片_x000a_2.說明用戶使用蘋果且已有購買ICloud， 官方建議IOS使用ICloud即可_x000a_Tools: _x000a_個人經驗_x000a_End Result: _x000a_無其他問題"/>
    <s v="程式相關"/>
    <s v="相片及影像處理"/>
    <s v="[]"/>
    <n v="70"/>
    <s v="6168D31C58004E5C93A57F102D5E9BFF"/>
  </r>
  <r>
    <d v="2026-02-28T00:00:00"/>
    <s v="2026-02-28 11:25:42"/>
    <s v="2026-02-28 11:38:06"/>
    <x v="6"/>
    <s v="SOLUTO"/>
    <n v="11"/>
    <s v="0918756568"/>
    <x v="0"/>
    <s v="In"/>
    <m/>
    <m/>
    <s v="Customer Ended"/>
    <s v="amber.wang"/>
    <s v="Resolved"/>
    <n v="741"/>
    <m/>
    <n v="741"/>
    <n v="3"/>
    <n v="610"/>
    <n v="131"/>
    <s v="5"/>
    <s v="5"/>
    <s v="Yes"/>
    <m/>
    <m/>
    <m/>
    <m/>
    <s v="iOS"/>
    <s v="Apple iPhone 12 Pro Max"/>
    <s v="註冊用戶 - 科技易即通"/>
    <s v="Reason: _x000a_蝦皮購物表示賣場有蝦皮店到店資訊，卻無法選_x000a_Action: _x000a_LMI畫面於結帳畫面-寄送方式僅有全家，說明可能賣家目前未開放其他選擇故僅全家_x000a_如想進一步確認可透過聊聊詢問賣家，表示了解_x000a_Tools: _x000a_LMI_x000a_End Result: _x000a_無其他問題"/>
    <s v="程式相關"/>
    <s v="購物外送"/>
    <s v="[]"/>
    <n v="75"/>
    <s v="B719E0B350CB40929F1C7E7B36914700"/>
  </r>
  <r>
    <d v="2026-02-27T00:00:00"/>
    <s v="2026-02-27 20:08:35"/>
    <s v="2026-02-27 20:13:03"/>
    <x v="5"/>
    <s v="SUR"/>
    <n v="20"/>
    <s v="073755335"/>
    <x v="0"/>
    <s v="Out"/>
    <m/>
    <m/>
    <s v="Agent Ended"/>
    <s v="evan.liu"/>
    <s v="Resolved"/>
    <n v="267"/>
    <m/>
    <n v="266"/>
    <n v="1"/>
    <n v="137"/>
    <n v="130"/>
    <m/>
    <m/>
    <m/>
    <m/>
    <m/>
    <m/>
    <m/>
    <m/>
    <s v="NA"/>
    <s v="泰強守經銷商"/>
    <s v="Reason: 門市來信報修_x000a__x000a_Action: 確認已收到回信，提醒回填案件編號、保單號碼，請門市打包黏貼物流，安排物流取件_x000a__x000a_Tools: TCS-【亞勝科技服務專案】泰強守保險報修-150114PTA12586_x000a__x000a_End Result: 說明完成"/>
    <s v="一般諮詢"/>
    <s v="投保/批改/理賠進度"/>
    <s v="[&quot;60007330&quot;]"/>
    <n v="0"/>
    <s v="1A5A999620CD43F78B55AEF53A076649"/>
  </r>
  <r>
    <d v="2026-02-27T00:00:00"/>
    <s v="2026-02-27 19:31:12"/>
    <s v="2026-02-27 19:34:26"/>
    <x v="5"/>
    <s v="SUR"/>
    <n v="19"/>
    <s v="0424966588"/>
    <x v="0"/>
    <s v="Out"/>
    <m/>
    <m/>
    <s v="Customer Ended"/>
    <s v="rex.liao"/>
    <s v="Resolved"/>
    <n v="191"/>
    <m/>
    <n v="191"/>
    <n v="2"/>
    <n v="80"/>
    <n v="111"/>
    <m/>
    <m/>
    <m/>
    <m/>
    <m/>
    <m/>
    <m/>
    <m/>
    <m/>
    <s v="泰強守經銷商"/>
    <s v="Reason: _x000a_門市來信紙本報修，請先協助確認TRS是否為有效保險件，若無權限請協助檢查文件完整性，確認事故地點並於TRS起單，謝謝。_x000a__x000a_Action: _x000a_維修單號60007327，AB單填寫完成後連同手機一起打包裝箱，外箱上貼上物流單，已呼叫物流_x000a__x000a__x000a_Tools: _x000a_頻道派件，TCS信箱 【亞勝科技服務專案】泰強守保險報修-保單號碼150113PTA14810_x000a_維修單60007327_x000a__x000a_End Result: _x000a_無其他問題_x000a_0424966588"/>
    <s v="一般諮詢"/>
    <s v="投保/批改/理賠 申請書填寫方式"/>
    <s v="[&quot;60007327&quot;,&quot;150113PTA14810&quot;]"/>
    <n v="0"/>
    <s v="8978963356F24869B1A641896679AE14"/>
  </r>
  <r>
    <d v="2026-02-27T00:00:00"/>
    <s v="2026-02-27 17:59:38"/>
    <s v="2026-02-27 18:01:39"/>
    <x v="5"/>
    <s v="SUR"/>
    <n v="17"/>
    <s v="0287729016"/>
    <x v="0"/>
    <s v="Out"/>
    <m/>
    <m/>
    <s v="Agent Ended"/>
    <s v="Howard.Chen"/>
    <s v="Resolved"/>
    <n v="119"/>
    <m/>
    <n v="120"/>
    <n v="1"/>
    <n v="60"/>
    <n v="59"/>
    <m/>
    <m/>
    <m/>
    <m/>
    <m/>
    <m/>
    <m/>
    <m/>
    <s v="NA"/>
    <s v="泰強守經銷商"/>
    <s v="Reason:150113PTA21526來信報修，已完成起單。_x000a__x000a_Action:確認收到回信物流單及維修編號，說明打包方式後呼叫物流。。_x000a__x000a_Tools:TCS信箱-請協助報修，謝謝150113PTA21526、TRS、TCS信箱-【亞勝科技服務專案】泰強守保險報修-150113PTA21526_x000a__x000a_End Result:無其他問題。0287729016"/>
    <s v="一般諮詢"/>
    <s v="投保/批改/理賠 申請書填寫方式"/>
    <s v="[&quot;150113PTA21526&quot;]"/>
    <n v="0"/>
    <s v="2DC78D18694D41A4AED9AB8E38729A01"/>
  </r>
  <r>
    <d v="2026-02-27T00:00:00"/>
    <s v="2026-02-27 17:57:02"/>
    <s v="2026-02-27 18:00:04"/>
    <x v="5"/>
    <s v="SUR"/>
    <n v="17"/>
    <s v="0424966588"/>
    <x v="0"/>
    <s v="Out"/>
    <m/>
    <m/>
    <s v="Agent Ended"/>
    <s v="amber.wang"/>
    <s v="Resolved"/>
    <n v="181"/>
    <m/>
    <n v="181"/>
    <n v="1"/>
    <n v="126"/>
    <n v="55"/>
    <m/>
    <m/>
    <m/>
    <m/>
    <m/>
    <m/>
    <m/>
    <m/>
    <s v="NA"/>
    <s v="泰強守經銷商"/>
    <s v="Reason: _x000a_門市來信紙本報修，請先協助確認TRS是否為有效保險件，若無權限請協助檢查文件完整性，確認事故地點並於TRS起單，謝謝。_x000a_Action: _x000a_確認事故地 台中市 說明待起單後通知_x000a_Tools: _x000a_頻道、TCS:申請報修_x000a_End Result: _x000a_無其他問題_x000a_0424966588"/>
    <s v="一般諮詢"/>
    <s v="投保/批改/理賠 申請書填寫方式"/>
    <s v="[&quot;150113PTA14810&quot;]"/>
    <n v="0"/>
    <s v="6283B90BAC2641828FB75D5DB849768A"/>
  </r>
  <r>
    <d v="2026-02-27T00:00:00"/>
    <s v="2026-02-27 17:14:48"/>
    <s v="2026-02-27 17:17:04"/>
    <x v="5"/>
    <s v="SUR"/>
    <n v="17"/>
    <s v="0973871315"/>
    <x v="0"/>
    <s v="Out"/>
    <m/>
    <m/>
    <s v="Agent Ended"/>
    <s v="amber.wang"/>
    <s v="Resolved"/>
    <n v="134"/>
    <m/>
    <n v="134"/>
    <n v="1"/>
    <n v="64"/>
    <n v="70"/>
    <m/>
    <m/>
    <m/>
    <m/>
    <m/>
    <m/>
    <m/>
    <m/>
    <s v="NA"/>
    <s v="泰強守經銷商"/>
    <s v="Reason: _x000a_門市來信紙本報修，請先協助確認TRS是否為有效保險件，若無權限請協助檢查文件完整性，確認事故地點並於TRS起單，謝謝。_x000a_Action: _x000a_關心尋找仍未關閉 表示等待用戶關閉中 待後續關閉完成會再通知_x000a_Tools: _x000a_頻道、TCS:Re: 請協助保險送修_x000a_End Result: _x000a_無其他問題_x000a_0973871315"/>
    <s v="一般諮詢"/>
    <s v="投保/批改/理賠 申請書填寫方式"/>
    <s v="[&quot;150113PTA43066&quot;]"/>
    <n v="0"/>
    <s v="7974607B91F548468D5515D046CE3304"/>
  </r>
  <r>
    <d v="2026-02-27T00:00:00"/>
    <s v="2026-02-27 16:45:10"/>
    <s v="2026-02-27 16:48:47"/>
    <x v="5"/>
    <s v="SUR"/>
    <n v="16"/>
    <s v="0287729016"/>
    <x v="0"/>
    <s v="Out"/>
    <m/>
    <m/>
    <s v="Agent Ended"/>
    <s v="Howard.Chen"/>
    <s v="Resolved"/>
    <n v="216"/>
    <m/>
    <n v="216"/>
    <n v="1"/>
    <n v="157"/>
    <n v="59"/>
    <m/>
    <m/>
    <m/>
    <m/>
    <m/>
    <m/>
    <m/>
    <m/>
    <s v="NA"/>
    <s v="泰強守經銷商"/>
    <s v="Reason:2/27來信報修150113PTA21526，同客戶保單於2/13來信報修名下其他保單150113PTA21525(FMIP仍未關閉)。_x000a_確認客戶是否兩筆皆要報修，若是請協助再次確認150113PTA21525的FMIP關閉情形_x000a__x000a_Action:說明完成，確認150113PTA21525不報修，以150113PTA21526為主，待前通說明B單送修聯客戶身分證字號修正補件後協助報修。_x000a__x000a_Tools:TCS信箱-請協助報修，謝謝150113PTA21526、TCS信箱-150113PTA21525_x000a__x000a_End Result:無其他問題。0287729016"/>
    <s v="一般諮詢"/>
    <s v="投保/批改/理賠 申請書填寫方式"/>
    <s v="[&quot;150113PTA21525&quot;,&quot;150113PTA21526&quot;]"/>
    <n v="0"/>
    <s v="DEEB55397A7E492FB96A2B1718F20E05"/>
  </r>
  <r>
    <d v="2026-02-27T00:00:00"/>
    <s v="2026-02-27 16:39:34"/>
    <s v="2026-02-27 16:41:33"/>
    <x v="5"/>
    <s v="SUR"/>
    <n v="16"/>
    <s v="0287729016"/>
    <x v="0"/>
    <s v="Out"/>
    <m/>
    <m/>
    <s v="Agent Ended"/>
    <s v="evan.liu"/>
    <s v="Resolved"/>
    <n v="117"/>
    <m/>
    <n v="117"/>
    <n v="1"/>
    <n v="37"/>
    <n v="80"/>
    <m/>
    <m/>
    <m/>
    <m/>
    <m/>
    <m/>
    <m/>
    <m/>
    <s v="NA"/>
    <s v="泰強守經銷商"/>
    <s v="Reason: 門市來信報修_x000a__x000a_Action: 起單完成，請門市回填案件編號、打包、等待物流取件_x000a__x000a_Tools: 【亞勝科技服務專案】泰強守保險報修-150113PTA11447_x000a__x000a_End Result: 說明完成"/>
    <s v="一般諮詢"/>
    <s v="投保/批改/理賠進度"/>
    <s v="[&quot;60007325&quot;]"/>
    <n v="0"/>
    <s v="54BE60E6A1574CD39D6F98BFA443323F"/>
  </r>
  <r>
    <d v="2026-02-27T00:00:00"/>
    <s v="2026-02-27 16:32:37"/>
    <s v="2026-02-27 17:02:17"/>
    <x v="5"/>
    <s v="SOLUTO"/>
    <n v="16"/>
    <s v="0960117779"/>
    <x v="0"/>
    <s v="In"/>
    <m/>
    <m/>
    <s v="Agent Ended"/>
    <s v="amber.wang"/>
    <s v="Resolved"/>
    <n v="1778"/>
    <m/>
    <n v="1778"/>
    <n v="2"/>
    <n v="1687"/>
    <n v="91"/>
    <m/>
    <m/>
    <m/>
    <m/>
    <m/>
    <m/>
    <m/>
    <s v="iOS"/>
    <s v="Apple  iPhone 15 Pro Max"/>
    <s v="註冊用戶 - 科技易即通"/>
    <s v="Reason: _x000a_foodpanda要訂餐_x000a_Action: _x000a_已有下載完成-餐點已加入購物車-依照指示確認付款及地址-送出等待餐點_x000a_Tools: _x000a_LMI_x000a_End Result: _x000a_無其他問題"/>
    <s v="程式相關"/>
    <s v="購物外送"/>
    <s v="[]"/>
    <n v="65"/>
    <s v="79DA5673A0F841EF84624BC12C073556"/>
  </r>
  <r>
    <d v="2026-02-27T00:00:00"/>
    <s v="2026-02-27 16:32:09"/>
    <s v="2026-02-27 16:33:33"/>
    <x v="5"/>
    <s v="SUR"/>
    <n v="16"/>
    <s v="0287729016"/>
    <x v="0"/>
    <s v="Out"/>
    <m/>
    <m/>
    <s v="Agent Ended"/>
    <s v="Howard.Chen"/>
    <s v="Resolved"/>
    <n v="83"/>
    <m/>
    <n v="83"/>
    <n v="1"/>
    <n v="66"/>
    <n v="17"/>
    <m/>
    <m/>
    <m/>
    <m/>
    <m/>
    <m/>
    <m/>
    <m/>
    <s v="NA"/>
    <s v="泰強守經銷商"/>
    <s v="Reason:150113PTA21526來信報修，B單送修聯客戶身分證字號有誤_x000a__x000a_Action:說明完成，待修正補件後協助報修。_x000a__x000a_Tools:TCS信箱-請協助報修，謝謝150113PTA21526_x000a__x000a_End Result:無其他問題。0287729016"/>
    <s v="一般諮詢"/>
    <s v="投保/批改/理賠 申請書填寫方式"/>
    <s v="[&quot;150113PTA21526&quot;]"/>
    <n v="0"/>
    <s v="A2409E6BDFC047AD9500D060BB5467AA"/>
  </r>
  <r>
    <d v="2026-02-27T00:00:00"/>
    <s v="2026-02-27 15:25:41"/>
    <s v="2026-02-27 15:27:15"/>
    <x v="5"/>
    <s v="SUR"/>
    <n v="15"/>
    <s v="0977212217"/>
    <x v="0"/>
    <s v="Out"/>
    <m/>
    <m/>
    <s v="Agent Ended"/>
    <s v="sherry.lin"/>
    <s v="Resolved"/>
    <n v="92"/>
    <m/>
    <n v="92"/>
    <n v="1"/>
    <n v="68"/>
    <n v="24"/>
    <m/>
    <m/>
    <m/>
    <m/>
    <m/>
    <m/>
    <m/>
    <m/>
    <s v="NA"/>
    <s v="泰強守保戶"/>
    <s v="Reason: 保單外撥_x000a__x000a_Action: 說明權益_x000a__x000a_Tools: 150115PTA02065_x000a__x000a__x000a_End Result: 通知完成"/>
    <s v="一般諮詢"/>
    <s v="電子保單"/>
    <s v="[&quot;150115PTA02065&quot;]"/>
    <n v="0"/>
    <s v="90B2C43233D749ACBCC255DD3EFABE08"/>
  </r>
  <r>
    <d v="2026-02-27T00:00:00"/>
    <s v="2026-02-27 15:03:50"/>
    <s v="2026-02-27 15:06:41"/>
    <x v="5"/>
    <s v="SUR"/>
    <n v="15"/>
    <s v="062902237"/>
    <x v="0"/>
    <s v="Out"/>
    <m/>
    <m/>
    <s v="Agent Ended"/>
    <s v="amber.wang"/>
    <s v="Resolved"/>
    <n v="169"/>
    <m/>
    <n v="170"/>
    <n v="1"/>
    <n v="93"/>
    <n v="76"/>
    <m/>
    <m/>
    <m/>
    <m/>
    <m/>
    <m/>
    <m/>
    <m/>
    <s v="NA"/>
    <s v="泰強守經銷商"/>
    <s v="Reason: _x000a_於官方LINE表示客人說他手機備份有問題 案件要退回_x000a_Action: _x000a_與門市核資確認用戶資訊無誤，協助發信通知_x000a_Tools: _x000a_LINE官方、TRS_x000a_End Result: _x000a_無其他問題_x000a_062902237"/>
    <s v="一般諮詢"/>
    <s v="投保/批改/理賠進度"/>
    <s v="[&quot;062902237&quot;]"/>
    <n v="0"/>
    <s v="9423D372D26641ACAEF57FEE174E556E"/>
  </r>
  <r>
    <d v="2026-02-27T00:00:00"/>
    <s v="2026-02-27 14:02:36"/>
    <s v="2026-02-27 14:05:28"/>
    <x v="5"/>
    <s v="SUR"/>
    <n v="14"/>
    <s v="0926532999"/>
    <x v="0"/>
    <s v="Out"/>
    <m/>
    <m/>
    <s v="Agent Ended"/>
    <s v="rex.liao"/>
    <s v="Resolved"/>
    <n v="171"/>
    <m/>
    <n v="171"/>
    <n v="1"/>
    <n v="87"/>
    <n v="84"/>
    <m/>
    <m/>
    <m/>
    <m/>
    <m/>
    <m/>
    <m/>
    <m/>
    <m/>
    <s v="泰強守經銷商"/>
    <s v="Reason: 派件，協助門市TRS建單_x000a__x000a_Action: 維修單號60007320，AB單填寫完成後連同手機一起打包裝箱，外箱上貼上物流單，已呼叫物流_x000a__x000a__x000a_Tools: 頻道派件，TCS信箱 【亞勝科技服務專案】泰強守保險報修-保單號碼150113PTA19326_x000a_維修單60007320_x000a__x000a_End Result: 0926532999_x000a_無其他問題"/>
    <s v="一般諮詢"/>
    <s v="投保/批改/理賠 申請書填寫方式"/>
    <s v="[&quot;60007320&quot;,&quot;150113PTA19326&quot;]"/>
    <n v="0"/>
    <s v="A3D1B11E265A480FA15246DAA2466888"/>
  </r>
  <r>
    <d v="2026-02-27T00:00:00"/>
    <s v="2026-02-27 12:40:10"/>
    <s v="2026-02-27 12:42:49"/>
    <x v="5"/>
    <s v="SUR"/>
    <n v="12"/>
    <s v="0287729016"/>
    <x v="0"/>
    <s v="Out"/>
    <m/>
    <m/>
    <s v="Agent Ended"/>
    <s v="rex.liao"/>
    <s v="Resolved"/>
    <n v="155"/>
    <m/>
    <n v="155"/>
    <n v="4"/>
    <n v="68"/>
    <n v="87"/>
    <m/>
    <m/>
    <m/>
    <m/>
    <m/>
    <m/>
    <m/>
    <m/>
    <m/>
    <s v="泰強守經銷商"/>
    <s v="Reason: 派件，協助門市TRS建單_x000a__x000a_Action: 維修單號60007317，AB單填寫完成後連同手機一起打包裝箱，外箱上貼上物流單，已呼叫物流_x000a__x000a_Tools: 頻道派件，TCS信箱 【亞勝科技服務專案】泰強守保險報修-保單號碼150113PTA11973_x000a_維修單號60007317_x000a__x000a_End Result: 0287729016_x000a_無其他問題"/>
    <s v="一般諮詢"/>
    <s v="投保/批改/理賠 申請書填寫方式"/>
    <s v="[&quot;60007317&quot;,&quot;150113PTA11973&quot;]"/>
    <n v="0"/>
    <s v="0AED33279AEA4988B9FEF507E76F66AB"/>
  </r>
  <r>
    <d v="2026-02-27T00:00:00"/>
    <s v="2026-02-27 12:29:34"/>
    <s v="2026-02-27 12:32:25"/>
    <x v="5"/>
    <s v="SUR"/>
    <n v="12"/>
    <s v="87729016"/>
    <x v="0"/>
    <s v="In"/>
    <m/>
    <m/>
    <s v="Agent Ended"/>
    <s v="rex.liao"/>
    <s v="Resolved"/>
    <n v="167"/>
    <m/>
    <n v="167"/>
    <n v="4"/>
    <n v="50"/>
    <n v="117"/>
    <m/>
    <m/>
    <m/>
    <m/>
    <m/>
    <m/>
    <m/>
    <m/>
    <m/>
    <s v="泰強守經銷商"/>
    <s v="Reason: 門市進線告知用戶手表送修尋找裝置已關閉_x000a__x000a_Action: 告知會再請負責相關人員重新報修_x000a__x000a_Tools:  TCS信箱 【亞勝科技服務專案】泰強守保險報修-保單號碼150113PTA11973_x000a__x000a_End Result: 87729016_x000a_無其他問題"/>
    <s v="一般諮詢"/>
    <s v="投保/批改/理賠進度"/>
    <s v="[&quot;150113PTA11973&quot;]"/>
    <n v="0"/>
    <s v="32DA740B4C824085B87D53869FB2C83D"/>
  </r>
  <r>
    <d v="2026-02-27T00:00:00"/>
    <s v="2026-02-27 12:08:56"/>
    <s v="2026-02-27 12:13:45"/>
    <x v="5"/>
    <s v="SUR"/>
    <n v="12"/>
    <s v="0983921908"/>
    <x v="0"/>
    <s v="In"/>
    <m/>
    <m/>
    <s v="Agent Ended"/>
    <s v="amber.wang"/>
    <s v="Resolved"/>
    <n v="285"/>
    <n v="52"/>
    <n v="285"/>
    <n v="4"/>
    <n v="200"/>
    <n v="85"/>
    <m/>
    <m/>
    <m/>
    <m/>
    <m/>
    <m/>
    <m/>
    <m/>
    <s v="NA"/>
    <s v="泰強守經銷商"/>
    <s v="Reason: _x000a_查詢維修進度60007199_x000a_Action: _x000a_說明檢修中，中間因過年維修休息，已說明至少需14個工作天不含假日，表示了解_x000a_Tools: _x000a_TRS_x000a_End Result: _x000a_對方表示謝謝便掰掰掛斷 _x000a_0983921908"/>
    <s v="一般諮詢"/>
    <s v="投保/批改/理賠進度"/>
    <s v="[&quot;60007199&quot;]"/>
    <n v="0"/>
    <s v="8E7285D0E8FD44E98918E1819B9E6389"/>
  </r>
  <r>
    <d v="2026-02-27T00:00:00"/>
    <s v="2026-02-27 12:08:40"/>
    <s v="2026-02-27 12:11:52"/>
    <x v="5"/>
    <s v="SUR"/>
    <n v="12"/>
    <s v="0287729016"/>
    <x v="0"/>
    <s v="Out"/>
    <m/>
    <m/>
    <s v="Agent Ended"/>
    <s v="rex.liao"/>
    <s v="Resolved"/>
    <n v="190"/>
    <m/>
    <n v="190"/>
    <n v="2"/>
    <n v="133"/>
    <n v="57"/>
    <m/>
    <m/>
    <m/>
    <m/>
    <m/>
    <m/>
    <m/>
    <m/>
    <m/>
    <s v="泰強守經銷商"/>
    <s v="Reason: 派件，協助門市TRS建單_x000a__x000a_Action: 確認到尋找裝置未關閉無法建單，告知門市協助通知用戶關閉_x000a__x000a_Tools:  頻道派件，TCS信箱 【亞勝科技服務專案】泰強守保險報修-保單號碼150113PTA11973_x000a__x000a_End Result: 0287729016_x000a_無其他問題"/>
    <s v="一般諮詢"/>
    <s v="投保/批改/理賠 申請書填寫方式"/>
    <s v="[&quot;150113PTA11973&quot;]"/>
    <n v="0"/>
    <s v="EEB9ACE3BF6F4A138A8A34FC17BB9BC8"/>
  </r>
  <r>
    <d v="2026-02-26T00:00:00"/>
    <s v="2026-02-26 23:55:39"/>
    <s v="2026-02-27 00:24:19"/>
    <x v="5"/>
    <s v="SOLUTO"/>
    <n v="23"/>
    <s v="0925266168"/>
    <x v="2"/>
    <s v="In"/>
    <m/>
    <m/>
    <s v="Agent Ended"/>
    <s v="evan.liu"/>
    <s v="Resolved"/>
    <n v="1716"/>
    <m/>
    <n v="1717"/>
    <n v="4"/>
    <n v="1573"/>
    <n v="143"/>
    <s v="5"/>
    <s v="5"/>
    <s v="Yes"/>
    <m/>
    <m/>
    <m/>
    <m/>
    <s v="iOS"/>
    <s v="Apple  iPhone 13 Pro Max"/>
    <s v="註冊用戶 - 數位萬事通"/>
    <s v="Reason: _x000a_1.IG上面一個影片聽到兩種音訊_x000a_2.發布加入IG內建音樂的REEL_x000a_3.上傳畫面中出現其他音樂_x000a_Action: _x000a_1.一班來說不可能，除非有特別加入音效，不然只有兩種可能性(1)原始影片的音訊有問題(2)APP異常_x000a_2.在選擇發布影片後，可以選擇音樂&gt;箭頭&gt;完成&gt;發布_x000a_3.有可能是別人貼文的音樂_x000a__x000a_Tools: 螢幕共享_x000a__x000a_End Result: 說明完成，轉滿意度"/>
    <s v="程式相關"/>
    <s v="社群軟體"/>
    <s v="[&quot;螢幕分享&quot;]"/>
    <n v="75"/>
    <s v="358BFA5E2CBD4769A37F200FB175BD80"/>
  </r>
  <r>
    <d v="2026-02-26T00:00:00"/>
    <s v="2026-02-26 20:37:35"/>
    <s v="2026-02-26 20:41:05"/>
    <x v="0"/>
    <s v="SOLUTO"/>
    <n v="20"/>
    <s v="0962077200"/>
    <x v="2"/>
    <s v="In"/>
    <m/>
    <m/>
    <s v="Agent Ended"/>
    <s v="rex.liao"/>
    <s v="Resolved"/>
    <n v="207"/>
    <m/>
    <n v="207"/>
    <n v="4"/>
    <n v="90"/>
    <n v="117"/>
    <m/>
    <m/>
    <m/>
    <m/>
    <m/>
    <m/>
    <m/>
    <s v="Android"/>
    <s v="Oppo Reno15"/>
    <s v="註冊用戶 - 數位萬事通"/>
    <s v="Reason: 門市協助用戶開通_x000a__x000a_Action: 電話0962077200許小姐，綁定OPPO Reno 15_x000a__x000a_Tools: NA_x000a__x000a_End Result: 無其他問題，轉接滿意度"/>
    <s v="專案"/>
    <s v="門市開通服務"/>
    <s v="[]"/>
    <n v="70"/>
    <s v="C1E7C446B3A64D8EB686A5B56D01F0CA"/>
  </r>
  <r>
    <d v="2026-02-26T00:00:00"/>
    <s v="2026-02-26 20:35:23"/>
    <s v="2026-02-26 20:37:43"/>
    <x v="0"/>
    <s v="SOLUTO"/>
    <n v="20"/>
    <s v="0903173920"/>
    <x v="2"/>
    <s v="In"/>
    <m/>
    <m/>
    <s v="Agent Ended"/>
    <s v="evan.liu"/>
    <s v="Resolved"/>
    <n v="136"/>
    <m/>
    <n v="136"/>
    <n v="3"/>
    <n v="84"/>
    <n v="52"/>
    <m/>
    <m/>
    <m/>
    <m/>
    <m/>
    <m/>
    <m/>
    <s v="iOS"/>
    <s v="Apple iPhone 16"/>
    <s v="門市/經銷商"/>
    <s v="Reason:門市開通服務_x000a_Action:_x000a_註冊號碼：0903173920_x000a_服務人員：邱小姐_x000a_用戶姓氏：李小姐_x000a_註冊MDN綁定裝置：Apple iPhone 16_x000a_Tools:N/A_x000a_End Result:開通完成（用戶已離開門市），無其他問題，轉接滿意度調查"/>
    <s v="專案"/>
    <s v="門市開通服務"/>
    <s v="[]"/>
    <n v="70"/>
    <s v="357AF73774854127B4B6EEA1ECD6B00B"/>
  </r>
  <r>
    <d v="2026-02-26T00:00:00"/>
    <s v="2026-02-26 19:30:13"/>
    <s v="2026-02-26 19:33:09"/>
    <x v="0"/>
    <s v="SUR"/>
    <n v="19"/>
    <s v="0926532999"/>
    <x v="0"/>
    <s v="Out"/>
    <m/>
    <m/>
    <s v="Customer Ended"/>
    <s v="evan.liu"/>
    <s v="Resolved"/>
    <n v="176"/>
    <m/>
    <n v="175"/>
    <n v="1"/>
    <n v="62"/>
    <n v="114"/>
    <m/>
    <m/>
    <m/>
    <m/>
    <m/>
    <m/>
    <m/>
    <m/>
    <s v="NA"/>
    <s v="泰強守經銷商"/>
    <s v="Reason: 門市來信報修_x000a__x000a_Action: 確認門市收到起單回信，提醒回填案件編號、打包、黏貼物流單，已呼叫物流_x000a__x000a_Tools: TCS-【亞勝科技服務專案】泰強守保險報修-150113PTA19109_x000a__x000a_End Result: 說明完成"/>
    <s v="一般諮詢"/>
    <s v="投保/批改/理賠進度"/>
    <s v="[&quot;60007314&quot;]"/>
    <n v="0"/>
    <s v="678094AD04C14CA3B1E31EC719A3BC01"/>
  </r>
  <r>
    <d v="2026-02-26T00:00:00"/>
    <s v="2026-02-26 18:45:43"/>
    <s v="2026-02-26 18:49:15"/>
    <x v="0"/>
    <s v="SUR"/>
    <n v="18"/>
    <s v="0916510977"/>
    <x v="0"/>
    <s v="In"/>
    <m/>
    <m/>
    <s v="Customer Ended"/>
    <s v="molly.song"/>
    <s v="Resolved"/>
    <n v="208"/>
    <m/>
    <n v="208"/>
    <n v="4"/>
    <n v="148"/>
    <n v="60"/>
    <m/>
    <m/>
    <m/>
    <m/>
    <m/>
    <m/>
    <m/>
    <m/>
    <s v="NA"/>
    <s v="泰強守經銷商"/>
    <s v="Reason: 確認客戶保單號碼(此通雜音很多)_x000a__x000a_Action: 經查詢為150113PTA11973_x000a__x000a_Tools: B2B_x000a__x000a_End Result: 0422259250無其他問題"/>
    <s v="一般諮詢"/>
    <s v="詢問保單內容"/>
    <s v="[&quot;150113PTA11973&quot;]"/>
    <n v="0"/>
    <s v="9F188FE6258B416D810B80CDF80ED757"/>
  </r>
  <r>
    <d v="2026-02-26T00:00:00"/>
    <s v="2026-02-26 18:15:31"/>
    <s v="2026-02-26 18:20:37"/>
    <x v="0"/>
    <s v="SUR"/>
    <n v="18"/>
    <s v="047296688"/>
    <x v="0"/>
    <s v="Out"/>
    <m/>
    <m/>
    <s v="Customer Ended"/>
    <s v="JianKai.Ding"/>
    <s v="Resolved"/>
    <n v="305"/>
    <m/>
    <n v="305"/>
    <n v="1"/>
    <n v="168"/>
    <n v="137"/>
    <m/>
    <m/>
    <m/>
    <m/>
    <m/>
    <m/>
    <m/>
    <m/>
    <s v="N/A"/>
    <s v="泰強守經銷商"/>
    <s v="Reason: 客戶失聯，請門市協助聯繫客戶_x000a__x000a_Action: 去電確認門市聯繫結果，門市表示他們也還未聯絡上，有聯絡到會再告知。_x000a__x000a_Tools: 頻道 150114PTA05255、60006786_x000a__x000a_End Result: 047296688"/>
    <s v="一般諮詢"/>
    <s v="投保/批改/理賠進度"/>
    <s v="[&quot;150114PTA05255、60006786&quot;]"/>
    <n v="0"/>
    <s v="ED3F5E0CB7CD41F3A22C062C0AB1DAE0"/>
  </r>
  <r>
    <d v="2026-02-26T00:00:00"/>
    <s v="2026-02-26 18:11:20"/>
    <s v="2026-02-26 18:25:51"/>
    <x v="0"/>
    <s v="SUR"/>
    <n v="18"/>
    <s v="0989926950"/>
    <x v="0"/>
    <s v="Out"/>
    <m/>
    <m/>
    <s v="Agent Ended"/>
    <s v="rex.liao"/>
    <s v="Resolved"/>
    <n v="869"/>
    <m/>
    <n v="870"/>
    <n v="1"/>
    <n v="526"/>
    <n v="343"/>
    <m/>
    <m/>
    <m/>
    <m/>
    <m/>
    <m/>
    <m/>
    <m/>
    <m/>
    <s v="泰強守保戶"/>
    <s v="Reason: 失聯客戶，尚未匯款自負額_x000a__x000a_Action: 確認到用戶找不到自負額簡訊，要求維修中心重新發送，如聯繫不上可改撥打先生的電話0963663737，並表示當初送修的通訊行宏通通訊行已註銷，因目前人在中壢想確認是否可以自行前往維修中心取件_x000a__x000a_Tools: TCS信箱:回覆: 急-TRS系統限制無法建單150112PTA43642煩請協助確認，感謝_x000a__x000a_End Result: 0989926950_x000a_0963663737鄭先生_x000a_無其他問題"/>
    <s v="一般諮詢"/>
    <s v="投保/批改/理賠進度"/>
    <s v="[&quot;150112PTA43642&quot;]"/>
    <n v="0"/>
    <s v="9BB7257BBC044820A4E7FA621A440DD7"/>
  </r>
  <r>
    <d v="2026-02-26T00:00:00"/>
    <s v="2026-02-26 18:02:19"/>
    <s v="2026-02-26 18:07:42"/>
    <x v="0"/>
    <s v="SUR"/>
    <n v="18"/>
    <s v="052251888"/>
    <x v="0"/>
    <s v="Out"/>
    <m/>
    <m/>
    <s v="Agent Ended"/>
    <s v="rex.liao"/>
    <s v="Resolved"/>
    <n v="321"/>
    <m/>
    <n v="321"/>
    <n v="1"/>
    <n v="194"/>
    <n v="127"/>
    <m/>
    <m/>
    <m/>
    <m/>
    <m/>
    <m/>
    <m/>
    <m/>
    <m/>
    <s v="泰強守經銷商"/>
    <s v="Reason: 派件，用戶失聯請門市協尋_x000a__x000a_Action: 確認到用戶出國1個月，門市表示有用戶的Line，如要與用戶聯繫可以請維修中心致電林小姐0988705092_x000a__x000a_Tools:  頻道派件，TCS信箱 【亞勝科技服務專案】泰強守保險報修-保單號碼150113PTA13945_x000a_維修單60007102_x000a__x000a_End Result: 0988705092"/>
    <s v="一般諮詢"/>
    <s v="投保/批改/理賠進度"/>
    <s v="[&quot;150113PTA13945&quot;,&quot;60007102&quot;]"/>
    <n v="0"/>
    <s v="4B4BBA4698714D9FAEB070B3AFFED037"/>
  </r>
  <r>
    <d v="2026-02-26T00:00:00"/>
    <s v="2026-02-26 17:28:25"/>
    <s v="2026-02-26 17:33:52"/>
    <x v="0"/>
    <s v="SUR"/>
    <n v="17"/>
    <s v="0983921908"/>
    <x v="0"/>
    <s v="In"/>
    <m/>
    <m/>
    <s v="Customer Ended"/>
    <s v="molly.song"/>
    <s v="Resolved"/>
    <n v="324"/>
    <n v="58"/>
    <n v="324"/>
    <n v="3"/>
    <n v="272"/>
    <n v="52"/>
    <m/>
    <m/>
    <m/>
    <m/>
    <m/>
    <m/>
    <m/>
    <m/>
    <s v="NA"/>
    <s v="泰強守經銷商"/>
    <s v="Reason: 確認客戶保險期限150113PTA11973_x000a__x000a_Action: 經查為兩年期_x000a__x000a_Tools: B2B_x000a__x000a_End Result: 0422259250/無其他問題"/>
    <s v="一般諮詢"/>
    <s v="詢問保單內容"/>
    <s v="[&quot;150113PTA11973&quot;]"/>
    <n v="0"/>
    <s v="616B3227DF8B4313AD8B87CF730DF41D"/>
  </r>
  <r>
    <d v="2026-02-26T00:00:00"/>
    <s v="2026-02-26 17:15:31"/>
    <s v="2026-02-26 17:21:16"/>
    <x v="0"/>
    <s v="SUR"/>
    <n v="17"/>
    <s v="0935872664"/>
    <x v="0"/>
    <s v="Out"/>
    <m/>
    <m/>
    <s v="Agent Ended"/>
    <s v="JianKai.Ding"/>
    <s v="Resolved"/>
    <n v="344"/>
    <m/>
    <n v="344"/>
    <n v="1"/>
    <n v="198"/>
    <n v="146"/>
    <m/>
    <m/>
    <m/>
    <m/>
    <m/>
    <m/>
    <m/>
    <m/>
    <s v="N/A"/>
    <s v="泰強守保戶"/>
    <s v="Reason: 國泰來信，客戶來電客服表示其2/15手機被偷已有報警欲申請理賠,其表示原購機門市人員告知老闆已異主,請其自洽保險公司申辦處理，煩請協助客戶送修_x000a__x000a_Action: 已請業務協助，業務告知可報修門市: 新北市土城區裕民路29號、長榮通訊。 去電客戶通知完成，客戶表示今日晚上或明日晚上會過去門市。_x000a__x000a_Tools: 頻道 150113PTA42468_x000a__x000a_End Result: 0935872664"/>
    <s v="一般諮詢"/>
    <s v="投保/批改/理賠進度"/>
    <s v="[&quot;150113PTA42468&quot;]"/>
    <n v="0"/>
    <s v="81503B30479A42B3B23EAA1DAACB33FA"/>
  </r>
  <r>
    <d v="2026-02-26T00:00:00"/>
    <s v="2026-02-26 16:33:27"/>
    <s v="2026-02-26 16:56:17"/>
    <x v="0"/>
    <s v="SOLUTO"/>
    <n v="16"/>
    <s v="0960117779"/>
    <x v="0"/>
    <s v="In"/>
    <m/>
    <m/>
    <s v="Agent Ended"/>
    <s v="evan.liu"/>
    <s v="Resolved"/>
    <n v="1367"/>
    <m/>
    <n v="1367"/>
    <n v="3"/>
    <n v="1215"/>
    <n v="152"/>
    <m/>
    <m/>
    <m/>
    <m/>
    <m/>
    <m/>
    <m/>
    <s v="iOS"/>
    <s v="Apple  iPhone 15 Pro Max"/>
    <s v="註冊用戶 - 科技易即通"/>
    <s v="Reason: 蝦皮購物_x000a__x000a_Action: 引導進入商品葉面&gt;選擇顏色尺寸&gt;加入購物車&gt;進入購物車&gt;確認寄送方式、地址，確認付款方式&gt;完成訂單_x000a_第一筆交易完成後畫面顯示錯誤，且購物清單無商品，第二次交易完成後顯示有兩個待出貨，判斷為蝦皮系統異常_x000a_引導用戶取消訂單，畫面顯示退款方式以及日期(7-14工作日退刷)_x000a__x000a_Tools: 螢幕共享_x000a__x000a_End Result: 說明完成，轉滿意度"/>
    <s v="程式相關"/>
    <s v="購物外送"/>
    <s v="[&quot;螢幕分享&quot;]"/>
    <n v="70"/>
    <s v="9180CBFD5B154390B08578D7579C1AC0"/>
  </r>
  <r>
    <d v="2026-02-26T00:00:00"/>
    <s v="2026-02-26 16:18:21"/>
    <s v="2026-02-26 16:23:54"/>
    <x v="0"/>
    <s v="SUR"/>
    <n v="16"/>
    <s v="0986989591"/>
    <x v="0"/>
    <s v="Out"/>
    <m/>
    <m/>
    <s v="Customer Ended"/>
    <s v="JianKai.Ding"/>
    <s v="Resolved"/>
    <n v="331"/>
    <m/>
    <n v="332"/>
    <n v="1"/>
    <n v="195"/>
    <n v="136"/>
    <m/>
    <m/>
    <m/>
    <m/>
    <m/>
    <m/>
    <m/>
    <m/>
    <s v="N/A"/>
    <s v="泰強守經銷商"/>
    <s v="Reason: 此案件理賠申請書的批改表格未簽名, 請通知門市待完修後替客戶進行IMEI批改, 以免影響保戶權益_x000a__x000a_Action: 去電說明完成，門市表示沒有批改申請書範本，請此端提供。n0908236158@gmail.com_x000a__x000a_Tools: 頻道 150114PTA18885、60007277_x000a__x000a_End Result: 0986989591。稍後寄信門市提供批改申請書"/>
    <s v="一般諮詢"/>
    <s v="投保/批改/理賠進度"/>
    <s v="[&quot;150114PTA18885、60007277&quot;]"/>
    <n v="0"/>
    <s v="71CFF7F0E152475D9090D317AF0B4E7B"/>
  </r>
  <r>
    <d v="2026-02-26T00:00:00"/>
    <s v="2026-02-26 16:11:48"/>
    <s v="2026-02-26 16:15:01"/>
    <x v="0"/>
    <s v="SUR"/>
    <n v="16"/>
    <s v="0287729016"/>
    <x v="0"/>
    <s v="Out"/>
    <m/>
    <m/>
    <s v="Agent Ended"/>
    <s v="rex.liao"/>
    <s v="Resolved"/>
    <n v="191"/>
    <m/>
    <n v="192"/>
    <n v="1"/>
    <n v="96"/>
    <n v="95"/>
    <m/>
    <m/>
    <m/>
    <m/>
    <m/>
    <m/>
    <m/>
    <m/>
    <m/>
    <s v="泰強守經銷商"/>
    <s v="Reason: 派件，協助門市TRS建單_x000a__x000a_Action: 維修單號60007310，AB單填寫完成後連同手機一起打包裝箱，外箱上貼上物流單，已呼叫物流_x000a__x000a__x000a_Tools:  頻道派件，TCS信箱 【亞勝科技服務專案】泰強守保險報修-保單號碼150113PTA11094_x000a_維修單號60007310_x000a__x000a_End Result: 0287729016_x000a_無其他問題"/>
    <s v="一般諮詢"/>
    <s v="投保/批改/理賠 申請書填寫方式"/>
    <s v="[&quot;150113PTA11094&quot;,&quot;60007310&quot;]"/>
    <n v="0"/>
    <s v="15CD5C8D90E44B8A81AFF0746ABD113A"/>
  </r>
  <r>
    <d v="2026-02-26T00:00:00"/>
    <s v="2026-02-26 15:57:40"/>
    <s v="2026-02-26 16:03:24"/>
    <x v="0"/>
    <s v="SUR"/>
    <n v="15"/>
    <s v="0287729016"/>
    <x v="0"/>
    <s v="Out"/>
    <m/>
    <m/>
    <s v="Agent Ended"/>
    <s v="evan.liu"/>
    <s v="Resolved"/>
    <n v="343"/>
    <m/>
    <n v="343"/>
    <n v="1"/>
    <n v="182"/>
    <n v="161"/>
    <m/>
    <m/>
    <m/>
    <m/>
    <m/>
    <m/>
    <m/>
    <m/>
    <s v="NA"/>
    <s v="泰強守經銷商"/>
    <s v="Reason: 來信報修_x000a__x000a_Action: 建單完成，請門市回填案件編號並打包--150113PTA28112_x000a_另150113PTA11094案件，因用戶保單到期日為225，請門市紙本更改_x000a__x000a_Tools: _x000a_TCS-請協助報修，謝謝 150113PTA28112_x000a_TCS-請協助報修，謝謝150113PTA11094_x000a__x000a_End Result: 說明完成"/>
    <s v="一般諮詢"/>
    <s v="投保/批改/理賠進度"/>
    <s v="[&quot;150113PTA28112&quot;,&quot;150113PTA11094&quot;]"/>
    <n v="0"/>
    <s v="39D209BC82944229BD27565A773D01CE"/>
  </r>
  <r>
    <d v="2026-02-26T00:00:00"/>
    <s v="2026-02-26 15:45:15"/>
    <s v="2026-02-26 15:50:54"/>
    <x v="0"/>
    <s v="SUR"/>
    <n v="15"/>
    <s v="0287729016"/>
    <x v="0"/>
    <s v="Out"/>
    <m/>
    <m/>
    <s v="Agent Ended"/>
    <s v="rex.liao"/>
    <s v="Resolved"/>
    <n v="338"/>
    <m/>
    <n v="338"/>
    <n v="1"/>
    <n v="212"/>
    <n v="126"/>
    <m/>
    <m/>
    <m/>
    <m/>
    <m/>
    <m/>
    <m/>
    <m/>
    <m/>
    <s v="泰強守經銷商"/>
    <s v="Reason: 派件，用戶IMEI批改完成，請門市協助重新報修_x000a__x000a_Action: 告知門市已批改完成，請門市協助重新報修，並把報修日期改為不早於26號前_x000a__x000a_Tools: 【亞勝科技服務專案】泰強守保險報修-150113PTA11094_x000a__x000a_End Result: 0287729016_x000a_無其他問題"/>
    <s v="一般諮詢"/>
    <s v="投保/批改/理賠 申請書填寫方式"/>
    <s v="[&quot;150113PTA11094&quot;]"/>
    <n v="0"/>
    <s v="4A71269888014A908076C2B26DC21A41"/>
  </r>
  <r>
    <d v="2026-02-26T00:00:00"/>
    <s v="2026-02-26 15:42:13"/>
    <s v="2026-02-26 15:46:21"/>
    <x v="0"/>
    <s v="SUR"/>
    <n v="15"/>
    <s v="0287729016"/>
    <x v="0"/>
    <s v="Out"/>
    <m/>
    <m/>
    <s v="Agent Ended"/>
    <s v="evan.liu"/>
    <s v="Resolved"/>
    <n v="246"/>
    <m/>
    <n v="247"/>
    <n v="1"/>
    <n v="177"/>
    <n v="69"/>
    <m/>
    <m/>
    <m/>
    <m/>
    <m/>
    <m/>
    <m/>
    <m/>
    <s v="NA"/>
    <s v="泰強守經銷商"/>
    <s v="Reason: 來信報修_x000a__x000a_Action: 報修日期有誤，與門市確認後請門市紙本上修正，並請填寫報修日期_x000a__x000a_Tools: TCS-請協助報修，謝謝 150113PTA28112_x000a__x000a_End Result: 說明完成"/>
    <s v="一般諮詢"/>
    <s v="投保/批改/理賠 申請書填寫方式"/>
    <s v="[&quot;150113PTA28112&quot;]"/>
    <n v="0"/>
    <s v="D743C4A7E4F344B2813B6B565FA3700A"/>
  </r>
  <r>
    <d v="2026-02-26T00:00:00"/>
    <s v="2026-02-26 15:07:55"/>
    <s v="2026-02-26 15:10:21"/>
    <x v="0"/>
    <s v="SUR"/>
    <n v="15"/>
    <s v="0926211755"/>
    <x v="0"/>
    <s v="Out"/>
    <m/>
    <m/>
    <s v="Agent Ended"/>
    <s v="sherry.lin"/>
    <s v="Resolved"/>
    <n v="146"/>
    <m/>
    <n v="145"/>
    <n v="1"/>
    <n v="127"/>
    <n v="19"/>
    <m/>
    <m/>
    <m/>
    <m/>
    <m/>
    <m/>
    <m/>
    <m/>
    <s v="NA"/>
    <s v="泰強守保戶"/>
    <s v="Reason: _x000a_保單外撥_x000a_Action: _x000a_補發紙本 說明權益_x000a_Tools: 150115PTA01752_x000a__x000a__x000a_End Result: 通知完成"/>
    <s v="一般諮詢"/>
    <s v="電子保單"/>
    <s v="[&quot;150115PTA01752&quot;]"/>
    <n v="0"/>
    <s v="0F37F652D94D4E2B87279289993ABA6E"/>
  </r>
  <r>
    <d v="2026-02-26T00:00:00"/>
    <s v="2026-02-26 15:06:07"/>
    <s v="2026-02-26 15:07:36"/>
    <x v="0"/>
    <s v="SUR"/>
    <n v="15"/>
    <s v="0975792455"/>
    <x v="0"/>
    <s v="Out"/>
    <m/>
    <m/>
    <s v="Agent Ended"/>
    <s v="sherry.lin"/>
    <s v="Resolved"/>
    <n v="87"/>
    <m/>
    <n v="87"/>
    <n v="1"/>
    <n v="72"/>
    <n v="15"/>
    <m/>
    <m/>
    <m/>
    <m/>
    <m/>
    <m/>
    <m/>
    <m/>
    <s v="NA"/>
    <s v="泰強守保戶"/>
    <s v="Reason: _x000a_保單外撥_x000a_Action: 說明權益 表示有收到_x000a__x000a_Tools: 150115PTA01786_x000a__x000a__x000a_End Result: 通知完成"/>
    <s v="一般諮詢"/>
    <s v="電子保單"/>
    <s v="[&quot;150115PTA01786&quot;]"/>
    <n v="0"/>
    <s v="E32E2ED9942A4871A6A0E9DB5ACB88BC"/>
  </r>
  <r>
    <d v="2026-02-26T00:00:00"/>
    <s v="2026-02-26 15:04:24"/>
    <s v="2026-02-26 15:10:29"/>
    <x v="0"/>
    <s v="SUR"/>
    <n v="15"/>
    <s v="047296688"/>
    <x v="0"/>
    <s v="Out"/>
    <m/>
    <m/>
    <s v="Customer Ended"/>
    <s v="JianKai.Ding"/>
    <s v="Resolved"/>
    <n v="364"/>
    <m/>
    <n v="364"/>
    <n v="1"/>
    <n v="227"/>
    <n v="137"/>
    <m/>
    <m/>
    <m/>
    <m/>
    <m/>
    <m/>
    <m/>
    <m/>
    <s v="N/A"/>
    <s v="泰強守經銷商"/>
    <s v="Reason: GIna來信，此案件60006786客戶失聯, 請門市提供客戶電聯._x000a__x000a_Action: 經予門市確認，門市表示有聯絡到客戶，但客戶說都沒有人聯繫他阿。此端請門市再聯繫試試，有連絡上再麻煩進線通知一聲，此端會請相關單位再次撥打。_x000a__x000a_Tools: 頻道 150114PTA05255、60006786_x000a__x000a_End Result: 047296688"/>
    <s v="一般諮詢"/>
    <s v="投保/批改/理賠進度"/>
    <s v="[&quot;150114PTA05255、60006786&quot;]"/>
    <n v="0"/>
    <s v="B14DF4E23ADF4E8CAFE60D8CB84AFDBE"/>
  </r>
  <r>
    <d v="2026-02-26T00:00:00"/>
    <s v="2026-02-26 15:03:24"/>
    <s v="2026-02-26 15:05:45"/>
    <x v="0"/>
    <s v="SUR"/>
    <n v="15"/>
    <s v="0960994790"/>
    <x v="0"/>
    <s v="Out"/>
    <m/>
    <m/>
    <s v="Agent Ended"/>
    <s v="sherry.lin"/>
    <s v="Resolved"/>
    <n v="139"/>
    <m/>
    <n v="139"/>
    <n v="1"/>
    <n v="113"/>
    <n v="26"/>
    <m/>
    <m/>
    <m/>
    <m/>
    <m/>
    <m/>
    <m/>
    <m/>
    <s v="NA"/>
    <s v="泰強守保戶"/>
    <s v="Reason: 保單外撥_x000a__x000a_Action: 補發紙本 說明權益_x000a__x000a_Tools: 150115PTA01767_x000a__x000a__x000a_End Result: 通知完成"/>
    <s v="一般諮詢"/>
    <s v="電子保單"/>
    <s v="[&quot;150115PTA01767&quot;]"/>
    <n v="0"/>
    <s v="15F2FF0272494B659B39C7FBB334E737"/>
  </r>
  <r>
    <d v="2026-02-26T00:00:00"/>
    <s v="2026-02-26 14:13:54"/>
    <s v="2026-02-26 14:22:11"/>
    <x v="0"/>
    <s v="SUR"/>
    <n v="14"/>
    <s v="047296688"/>
    <x v="0"/>
    <s v="In"/>
    <m/>
    <m/>
    <s v="Agent Ended"/>
    <s v="rex.liao"/>
    <s v="Resolved"/>
    <n v="492"/>
    <m/>
    <n v="493"/>
    <n v="4"/>
    <n v="323"/>
    <n v="169"/>
    <m/>
    <m/>
    <m/>
    <m/>
    <m/>
    <m/>
    <m/>
    <m/>
    <m/>
    <s v="泰強守經銷商"/>
    <s v="Reason: 門市進線詢問維修單 60007122聯絡狀況_x000a__x000a_Action: 告知目前因舊機回收專人聯繫不上，已改走置換流程，會再請維修中心再與用戶聯繫_x000a__x000a_Tools: 【亞勝科技服務專案】泰強守保險報修-150113PTA16400_x000a_維修單60007122._x000a__x000a_End Result: 047296688_x000a_無其他問題"/>
    <s v="一般諮詢"/>
    <s v="投保/批改/理賠進度"/>
    <s v="[&quot;150113PTA16400&quot;,&quot;60007122&quot;]"/>
    <n v="0"/>
    <s v="147046978EB74506B7E13483CDB033A4"/>
  </r>
  <r>
    <d v="2026-02-26T00:00:00"/>
    <s v="2026-02-26 13:50:34"/>
    <s v="2026-02-26 13:54:05"/>
    <x v="0"/>
    <s v="SUR"/>
    <n v="13"/>
    <s v="0926532999"/>
    <x v="0"/>
    <s v="Out"/>
    <m/>
    <m/>
    <s v="Agent Ended"/>
    <s v="rex.liao"/>
    <s v="Resolved"/>
    <n v="210"/>
    <m/>
    <n v="210"/>
    <n v="1"/>
    <n v="86"/>
    <n v="124"/>
    <m/>
    <m/>
    <m/>
    <m/>
    <m/>
    <m/>
    <m/>
    <m/>
    <m/>
    <s v="泰強守經銷商"/>
    <s v="Reason: 派件，協助門市TRS建單_x000a__x000a_Action: 維修單號60007305，AB單填寫完成後連同手機一起打包裝箱，外箱上貼上物流單，已呼叫物流_x000a__x000a_Tools: TCS信箱 【亞勝科技服務專案】泰強守保險報修-保單號碼150114PTA05248_x000a_維修單60007305_x000a__x000a_End Result: 0926532999_x000a_無其他問題"/>
    <s v="一般諮詢"/>
    <s v="投保/批改/理賠 申請書填寫方式"/>
    <s v="[&quot;150114PTA05248&quot;,&quot;60007305&quot;]"/>
    <n v="0"/>
    <s v="2A4F218D97354B51ADAADC85DB1B73AA"/>
  </r>
  <r>
    <d v="2026-02-26T00:00:00"/>
    <s v="2026-02-26 12:42:14"/>
    <s v="2026-02-26 12:44:07"/>
    <x v="0"/>
    <s v="SUR"/>
    <n v="12"/>
    <s v="0928567740"/>
    <x v="0"/>
    <s v="Out"/>
    <m/>
    <m/>
    <s v="Customer Ended"/>
    <s v="sherry.lin"/>
    <s v="Resolved"/>
    <n v="111"/>
    <m/>
    <n v="112"/>
    <n v="1"/>
    <n v="64"/>
    <n v="47"/>
    <m/>
    <m/>
    <m/>
    <m/>
    <m/>
    <m/>
    <m/>
    <m/>
    <s v="NA"/>
    <s v="泰強守保戶"/>
    <s v="Reason: 簡訊保單外撥_x000a__x000a_Action: _x000a_說明權益_x000a_Tools: 150115PTA02037_x000a__x000a__x000a_End Result: 通知完成"/>
    <s v="一般諮詢"/>
    <s v="電子保單"/>
    <s v="[&quot;150115PTA02037&quot;]"/>
    <n v="0"/>
    <s v="3387A97283A2482390D1A77E2FF9FB4C"/>
  </r>
  <r>
    <d v="2026-02-26T00:00:00"/>
    <s v="2026-02-26 12:35:39"/>
    <s v="2026-02-26 12:39:56"/>
    <x v="0"/>
    <s v="SUR"/>
    <n v="12"/>
    <s v="0972250251"/>
    <x v="0"/>
    <s v="Out"/>
    <m/>
    <m/>
    <s v="Agent Ended"/>
    <s v="JianKai.Ding"/>
    <s v="Resolved"/>
    <n v="256"/>
    <m/>
    <n v="256"/>
    <n v="1"/>
    <n v="155"/>
    <n v="101"/>
    <m/>
    <m/>
    <m/>
    <m/>
    <m/>
    <m/>
    <m/>
    <m/>
    <s v="N/A"/>
    <s v="泰強守保戶"/>
    <s v="Reason: 國泰來信請此端協助客戶報修_x000a__x000a_Action: 經與業務確認，去電客戶提供門市信息。今日下午會過去。_x000a__x000a_Tools: 頻道 150113PTA13990_x000a__x000a_End Result: 0972250251。稍後發信告知業務客戶下午過去提醒門市留意"/>
    <s v="一般諮詢"/>
    <s v="投保/批改/理賠進度"/>
    <s v="[&quot;150113PTA13990&quot;]"/>
    <n v="0"/>
    <s v="440A96D060334DEAA29DA1B51BFAD6E0"/>
  </r>
  <r>
    <d v="2026-02-26T00:00:00"/>
    <s v="2026-02-26 09:44:50"/>
    <s v="2026-02-26 09:50:34"/>
    <x v="0"/>
    <s v="SOLUTO"/>
    <n v="9"/>
    <s v="062675958"/>
    <x v="5"/>
    <s v="In"/>
    <m/>
    <m/>
    <s v="Customer Ended"/>
    <s v="JianKai.Ding"/>
    <s v="Resolved"/>
    <n v="331"/>
    <m/>
    <n v="330"/>
    <n v="14"/>
    <n v="133"/>
    <n v="198"/>
    <m/>
    <m/>
    <m/>
    <m/>
    <m/>
    <m/>
    <m/>
    <m/>
    <s v="N/A"/>
    <s v="註冊用戶 - 智慧放心家"/>
    <s v="Reason: 客戶進線:表示要有在好市多買飛利浦的電視，有電視的問題要詢問_x000a__x000a_Action: 此端告知此為中華智慧放心家，電話為 0800558006，請客戶再確認。_x000a__x000a_Tools: n/a_x000a__x000a_End Result: 客表示打錯電話了，結束通話。"/>
    <s v="未提供服務"/>
    <s v="錯誤來電"/>
    <s v="[]"/>
    <n v="5"/>
    <s v="459F9068659A43C09F6CB796FF98ED8A"/>
  </r>
  <r>
    <d v="2026-02-26T00:00:00"/>
    <s v="2026-02-26 09:40:20"/>
    <s v="2026-02-26 09:40:44"/>
    <x v="0"/>
    <s v="SOLUTO"/>
    <n v="9"/>
    <s v="0916800055"/>
    <x v="1"/>
    <s v="In"/>
    <s v="Technical Support"/>
    <s v="Technical Support"/>
    <s v="Agent Ended"/>
    <s v="tw-genai"/>
    <s v="Resolved"/>
    <m/>
    <m/>
    <m/>
    <m/>
    <m/>
    <m/>
    <m/>
    <m/>
    <m/>
    <m/>
    <m/>
    <m/>
    <m/>
    <m/>
    <m/>
    <m/>
    <s v="Symptom:_x000a__x000a__x000a_Root Cause:_x000a__x000a__x000a_Resolution:_x000a__x000a__x000a_Test Result:"/>
    <m/>
    <m/>
    <s v="[&quot;&quot;]"/>
    <m/>
    <s v="11F1DD88DE334C059665DC8C18DC81FD"/>
  </r>
  <r>
    <d v="2026-02-26T00:00:00"/>
    <s v="2026-02-26 09:18:46"/>
    <s v="2026-02-26 09:19:10"/>
    <x v="0"/>
    <s v="SOLUTO"/>
    <n v="9"/>
    <s v="0916800055"/>
    <x v="2"/>
    <s v="In"/>
    <s v="Technical Support"/>
    <s v="General Inquiry"/>
    <s v="Agent Ended"/>
    <s v="JianKai.Ding"/>
    <s v="Resolved"/>
    <n v="38"/>
    <m/>
    <n v="39"/>
    <n v="1"/>
    <n v="23"/>
    <n v="14"/>
    <m/>
    <m/>
    <m/>
    <m/>
    <m/>
    <m/>
    <m/>
    <s v="Android"/>
    <s v="HTC U11"/>
    <s v="測試"/>
    <s v="Reason: _x000a__x000a_Action: _x000a__x000a_Tools: _x000a__x000a_End Result:"/>
    <s v="未提供服務"/>
    <s v="測試"/>
    <s v="[]"/>
    <n v="60"/>
    <s v="CDF32A908FFF4BCE8797445C303543F9"/>
  </r>
  <r>
    <d v="2026-02-26T00:00:00"/>
    <s v="2026-02-26 09:16:58"/>
    <s v="2026-02-26 09:17:34"/>
    <x v="0"/>
    <s v="SOLUTO"/>
    <n v="9"/>
    <s v="0916800055"/>
    <x v="2"/>
    <s v="In"/>
    <s v="Technical Support"/>
    <s v="General Inquiry"/>
    <s v="Agent Ended"/>
    <s v="JianKai.Ding"/>
    <s v="Resolved"/>
    <n v="57"/>
    <m/>
    <n v="58"/>
    <n v="1"/>
    <n v="34"/>
    <n v="22"/>
    <m/>
    <m/>
    <m/>
    <m/>
    <m/>
    <m/>
    <m/>
    <s v="Android"/>
    <s v="HTC U11"/>
    <s v="測試"/>
    <s v="Reason: _x000a__x000a_Action: _x000a__x000a_Tools: _x000a__x000a_End Result:"/>
    <s v="未提供服務"/>
    <s v="測試"/>
    <s v="[]"/>
    <n v="50"/>
    <s v="CBE1FE5B3CE04418B168C3FED3FD8912"/>
  </r>
  <r>
    <d v="2026-02-26T00:00:00"/>
    <s v="2026-02-26 00:04:41"/>
    <s v="2026-02-26 01:05:20"/>
    <x v="0"/>
    <s v="SOLUTO"/>
    <n v="0"/>
    <s v="0960117779"/>
    <x v="0"/>
    <s v="In"/>
    <m/>
    <m/>
    <s v="Agent Ended"/>
    <s v="jacky.lee"/>
    <s v="Resolved"/>
    <n v="3637"/>
    <m/>
    <n v="3637"/>
    <n v="2"/>
    <n v="3494"/>
    <n v="143"/>
    <s v="5"/>
    <s v="非常願意推薦"/>
    <s v="已解決"/>
    <m/>
    <m/>
    <m/>
    <m/>
    <s v="iOS"/>
    <s v="Apple  iPhone 15 Pro Max"/>
    <s v="註冊用戶 - 科技易即通"/>
    <s v="Reason: 1.前往大陸行動電源選購_x000a__x000a_Action: 1.透過遠端協助用戶確認需要的認證標誌，與用戶說明需要買有3C認證標誌的產品，但網路購物有風險請用戶謹慎購買或洽實體店家選購，用戶理解_x000a__x000a_Tools: LMI_x000a__x000a_End Result: 確認說明清楚，無其他問題轉接滿意度調查_x000a_(因無合適來電項目故選擇硬體裝置＞電池相關)"/>
    <s v="硬體裝置"/>
    <s v="電池相關"/>
    <s v="[]"/>
    <n v="0"/>
    <s v="9AC1E695B7274C03B55FEB83AD88DC49"/>
  </r>
  <r>
    <d v="2026-02-25T00:00:00"/>
    <s v="2026-02-25 20:58:57"/>
    <s v="2026-02-25 21:31:07"/>
    <x v="1"/>
    <s v="SOLUTO"/>
    <n v="20"/>
    <s v="0960117779"/>
    <x v="0"/>
    <s v="In"/>
    <m/>
    <m/>
    <s v="Agent Ended"/>
    <s v="alex.chen"/>
    <s v="Resolved"/>
    <n v="1927"/>
    <m/>
    <n v="1927"/>
    <n v="3"/>
    <n v="1821"/>
    <n v="106"/>
    <s v="5"/>
    <s v="非常願意推薦"/>
    <s v="已解決"/>
    <m/>
    <m/>
    <m/>
    <m/>
    <s v="iOS"/>
    <s v="Apple  iPhone 15 Pro Max"/>
    <s v="註冊用戶 - 科技易即通"/>
    <s v="Reason: 要去大陸，想確認行動電源?_x000a__x000a_Action: 經確認100Wh不是1000mah的意思，換算後大約26000-27000，故目前用戶持有的2000mah是合乎規定，而且具有CCC認證可上飛機，不擔心_x000a__x000a_Tools: LMI、自身經驗_x000a__x000a_End Result: 完成"/>
    <s v="硬體裝置"/>
    <s v="電池相關"/>
    <s v="[]"/>
    <n v="75"/>
    <s v="AA73AAD91EFA4F37AD528959119DF8C9"/>
  </r>
  <r>
    <d v="2026-02-25T00:00:00"/>
    <s v="2026-02-25 20:26:17"/>
    <s v="2026-02-25 20:43:03"/>
    <x v="1"/>
    <s v="SUR"/>
    <n v="20"/>
    <s v="0425225838"/>
    <x v="0"/>
    <s v="In"/>
    <m/>
    <m/>
    <s v="Agent Ended"/>
    <s v="alex.chen"/>
    <s v="Resolved"/>
    <n v="1003"/>
    <n v="155"/>
    <n v="1003"/>
    <n v="3"/>
    <n v="721"/>
    <n v="282"/>
    <m/>
    <m/>
    <m/>
    <m/>
    <m/>
    <m/>
    <m/>
    <m/>
    <s v="NA"/>
    <s v="泰強守經銷商"/>
    <s v="Reason: 詢問A單補了，還需要什麼文件?(目前報修中，但是名字不符，故須批改)_x000a__x000a_Action: 要批改名字，目前此件正在送修中，線上批改已經受理中，如後續有需要補B2B事故通知，才會再致電_x000a__x000a_Tools: 同事、茉莉、TCS信箱:保單150113PTA09465_x000a__x000a_End Result: 完成"/>
    <s v="一般諮詢"/>
    <s v="投保/批改/理賠進度"/>
    <s v="[&quot;150113PTA09465&quot;]"/>
    <n v="0"/>
    <s v="84453FB4ACE542F992C3E0C210CD9379"/>
  </r>
  <r>
    <d v="2026-02-25T00:00:00"/>
    <s v="2026-02-25 18:23:35"/>
    <s v="2026-02-25 18:27:19"/>
    <x v="1"/>
    <s v="SUR"/>
    <n v="18"/>
    <s v="0973871315"/>
    <x v="0"/>
    <s v="Out"/>
    <m/>
    <m/>
    <s v="Agent Ended"/>
    <s v="amber.wang"/>
    <s v="Resolved"/>
    <n v="222"/>
    <m/>
    <n v="222"/>
    <n v="2"/>
    <n v="137"/>
    <n v="85"/>
    <m/>
    <m/>
    <m/>
    <m/>
    <m/>
    <m/>
    <m/>
    <m/>
    <s v="NA"/>
    <s v="泰強守經銷商"/>
    <s v="Reason: _x000a_門市來信紙本報修，請先協助確認TRS是否為有效保險件，若無權限請協助檢查文件完整性，確認事故地點並於TRS起單，謝謝。_x000a_Action: _x000a_尋找未關 待關閉後來電通知_x000a_Tools: _x000a_頻道、TCS:Re: 請協助保險送修_x000a_End Result: _x000a_無其他問題_x000a_0973871315"/>
    <s v="一般諮詢"/>
    <s v="投保/批改/理賠 申請書填寫方式"/>
    <s v="[&quot;150113PTA43066&quot;]"/>
    <n v="0"/>
    <s v="3F0DBBD909784A4E9E03C2E4F6BA899A"/>
  </r>
  <r>
    <d v="2026-02-25T00:00:00"/>
    <s v="2026-02-25 18:14:45"/>
    <s v="2026-02-25 18:17:51"/>
    <x v="1"/>
    <s v="SUR"/>
    <n v="18"/>
    <s v="077869818"/>
    <x v="0"/>
    <s v="Out"/>
    <m/>
    <m/>
    <s v="Agent Ended"/>
    <s v="amber.wang"/>
    <s v="Resolved"/>
    <n v="185"/>
    <m/>
    <n v="185"/>
    <n v="1"/>
    <n v="113"/>
    <n v="72"/>
    <m/>
    <m/>
    <m/>
    <m/>
    <m/>
    <m/>
    <m/>
    <m/>
    <s v="NA"/>
    <s v="泰強守經銷商"/>
    <s v="Reason: _x000a_門市來信紙本報修，請先協助確認TRS是否為有效保險件，若無權限請協助檢查文件完整性，確認事故地點並於TRS起單，謝謝。_x000a_Action: _x000a_單號60007300 已通知打包待物流_x000a_Tools: _x000a_頻道、TCS:【亞勝科技服務專案】泰強守保險報修-150113PTA11469_x000a_End Result: _x000a_無其他問題_x000a_077869818"/>
    <s v="一般諮詢"/>
    <s v="投保/批改/理賠 申請書填寫方式"/>
    <s v="[&quot;60007300 &quot;]"/>
    <n v="0"/>
    <s v="53E170D99D294BA199F9CC687E0D7188"/>
  </r>
  <r>
    <d v="2026-02-25T00:00:00"/>
    <s v="2026-02-25 18:10:02"/>
    <s v="2026-02-25 18:13:08"/>
    <x v="1"/>
    <s v="SUR"/>
    <n v="18"/>
    <s v="0926532999"/>
    <x v="0"/>
    <s v="Out"/>
    <m/>
    <m/>
    <s v="Agent Ended"/>
    <s v="JianKai.Ding"/>
    <s v="Resolved"/>
    <n v="185"/>
    <m/>
    <n v="185"/>
    <n v="1"/>
    <n v="62"/>
    <n v="123"/>
    <m/>
    <m/>
    <m/>
    <m/>
    <m/>
    <m/>
    <m/>
    <m/>
    <s v="N/A"/>
    <s v="泰強守經銷商"/>
    <s v="Reason: SCM告知客戶已匯款，預計明日完修出貨_x000a__x000a_Action: 去電門市通知完成。_x000a__x000a_Tools: 頻道 150113PTA10975_x000a__x000a_End Result: 0926532999"/>
    <s v="一般諮詢"/>
    <s v="投保/批改/理賠進度"/>
    <s v="[&quot;150113PTA10975&quot;]"/>
    <n v="0"/>
    <s v="CEE4109133004B928B0FE7C538AE858A"/>
  </r>
  <r>
    <d v="2026-02-25T00:00:00"/>
    <s v="2026-02-25 17:45:14"/>
    <s v="2026-02-25 17:46:52"/>
    <x v="1"/>
    <s v="SUR"/>
    <n v="17"/>
    <s v="0287729016"/>
    <x v="0"/>
    <s v="Out"/>
    <m/>
    <m/>
    <s v="Agent Ended"/>
    <s v="alex.chen"/>
    <s v="Resolved"/>
    <n v="96"/>
    <m/>
    <n v="96"/>
    <n v="1"/>
    <n v="36"/>
    <n v="60"/>
    <m/>
    <m/>
    <m/>
    <m/>
    <m/>
    <m/>
    <m/>
    <m/>
    <s v="NA"/>
    <s v="泰強守經銷商"/>
    <s v="Reason: 來信報修，已起單60007298_x000a__x000a_Action: 馮小姐，提醒打包事項，無其他問題，呼叫物流_x000a__x000a_Tools: TCS信箱:【亞勝科技服務專案】泰強守保險報修-150113PTA11188_x000a__x000a_End Result: 完成"/>
    <s v="一般諮詢"/>
    <s v="投保/批改/理賠進度"/>
    <s v="[&quot;150113PTA11188&quot;,&quot;60007298&quot;]"/>
    <n v="0"/>
    <s v="E2CE545C8FB3486C933895534328C1A9"/>
  </r>
  <r>
    <d v="2026-02-25T00:00:00"/>
    <s v="2026-02-25 17:44:26"/>
    <s v="2026-02-25 17:51:08"/>
    <x v="1"/>
    <s v="SUR"/>
    <n v="17"/>
    <s v="062924275"/>
    <x v="0"/>
    <s v="Out"/>
    <m/>
    <m/>
    <s v="Agent Ended"/>
    <s v="JianKai.Ding"/>
    <s v="Resolved"/>
    <n v="401"/>
    <n v="68"/>
    <n v="401"/>
    <n v="1"/>
    <n v="271"/>
    <n v="130"/>
    <m/>
    <m/>
    <m/>
    <m/>
    <m/>
    <m/>
    <m/>
    <m/>
    <s v="N/A"/>
    <s v="泰強守經銷商"/>
    <s v="Reason: 門市來信紙本報修_x000a__x000a_Action: A單連絡電話未填寫、故障地點未填。去電通知更正。_x000a_門市張先生，單號60007299，去電確認收取信件，說明維修單號及保單號回填AB單，物流單黏貼維修箱上，約兩個工作日物流過去取件_x000a__x000a_Tools: 頻道 150113PTA29519、60007299_x000a__x000a_End Result: 062924275"/>
    <s v="一般諮詢"/>
    <s v="投保/批改/理賠進度"/>
    <s v="[&quot;150113PTA29519、60007299&quot;]"/>
    <n v="0"/>
    <s v="BFE52ADBA0784D97972A1D372F3B5F59"/>
  </r>
  <r>
    <d v="2026-02-25T00:00:00"/>
    <s v="2026-02-25 17:35:13"/>
    <s v="2026-02-25 17:37:25"/>
    <x v="1"/>
    <s v="SUR"/>
    <n v="17"/>
    <s v="0287729016"/>
    <x v="0"/>
    <s v="Out"/>
    <m/>
    <m/>
    <s v="Agent Ended"/>
    <s v="alex.chen"/>
    <s v="Resolved"/>
    <n v="131"/>
    <m/>
    <n v="131"/>
    <n v="1"/>
    <n v="53"/>
    <n v="78"/>
    <m/>
    <m/>
    <m/>
    <m/>
    <m/>
    <m/>
    <m/>
    <m/>
    <s v="NA"/>
    <s v="泰強守經銷商"/>
    <s v="Reason: 來信報修，但資料不完整_x000a__x000a_Action: 馮小姐，保單號碼不完整，補齊後一樣來信TCS信箱，無其他問題，等候補件_x000a__x000a_Tools: TCS信箱:請協助報修，謝謝150113PTA1118_x000a__x000a_End Result: 完成"/>
    <s v="一般諮詢"/>
    <s v="投保/批改/理賠 申請書填寫方式"/>
    <s v="[&quot;150113PTA11188&quot;]"/>
    <n v="0"/>
    <s v="6C54BE64474E4926BA0F50A64452F595"/>
  </r>
  <r>
    <d v="2026-02-25T00:00:00"/>
    <s v="2026-02-25 17:19:59"/>
    <s v="2026-02-25 17:24:44"/>
    <x v="1"/>
    <s v="SUR"/>
    <n v="17"/>
    <s v="0972250251"/>
    <x v="0"/>
    <s v="Out"/>
    <m/>
    <m/>
    <s v="Agent Ended"/>
    <s v="alex.chen"/>
    <s v="Resolved"/>
    <n v="283"/>
    <m/>
    <n v="284"/>
    <n v="1"/>
    <n v="148"/>
    <n v="135"/>
    <m/>
    <m/>
    <m/>
    <m/>
    <m/>
    <m/>
    <m/>
    <m/>
    <s v="NA"/>
    <s v="泰強守保戶"/>
    <s v="Reason: 國泰會辦，原購買門市已歇業_x000a__x000a_Action: 陳先生，確認目前人住在台中市烏日區，請幫忙找就近報修的門市，說明確認會需要一些時間，有消息才回電，一樣回電0972250251陳先生即可_x000a__x000a_Tools: TCS信箱:國泰泰強守行動裝置險客服會辦單詢問送修-150113PTA13990 陳韋伸_x000a__x000a_End Result: 完成"/>
    <s v="一般諮詢"/>
    <s v="投保/批改/理賠 申請書填寫方式"/>
    <s v="[&quot;150113PTA13990&quot;]"/>
    <n v="0"/>
    <s v="35342F7BED4D476094D65E3B0AF46286"/>
  </r>
  <r>
    <d v="2026-02-25T00:00:00"/>
    <s v="2026-02-25 17:12:10"/>
    <s v="2026-02-25 17:17:44"/>
    <x v="1"/>
    <s v="SOLUTO"/>
    <n v="17"/>
    <s v="0925266168"/>
    <x v="2"/>
    <s v="In"/>
    <m/>
    <m/>
    <s v="Agent Ended"/>
    <s v="alex.chen"/>
    <s v="Resolved"/>
    <n v="330"/>
    <m/>
    <n v="330"/>
    <n v="4"/>
    <n v="242"/>
    <n v="88"/>
    <s v="5"/>
    <s v="5"/>
    <s v="Yes"/>
    <m/>
    <m/>
    <m/>
    <m/>
    <s v="iOS"/>
    <s v="Apple  iPhone 13 Pro Max"/>
    <s v="註冊用戶 - 數位萬事通"/>
    <s v="Reason: 怎麼看全部的通話紀錄?_x000a__x000a_Action: 客戶按到單一號碼進入看詳細資訊，故看不到全部，請客戶點左上角返回後，已經有看到了，無其他問題_x000a__x000a_Tools: 自身經驗_x000a__x000a_End Result: 完成"/>
    <s v="程式相關"/>
    <s v="通訊相關"/>
    <s v="[]"/>
    <n v="65"/>
    <s v="A2749C7787CD408690130C3A397413BE"/>
  </r>
  <r>
    <d v="2026-02-25T00:00:00"/>
    <s v="2026-02-25 17:09:31"/>
    <s v="2026-02-25 17:14:06"/>
    <x v="1"/>
    <s v="SUR"/>
    <n v="17"/>
    <s v="0287729016"/>
    <x v="0"/>
    <s v="Out"/>
    <m/>
    <m/>
    <s v="Customer Ended"/>
    <s v="JianKai.Ding"/>
    <s v="Resolved"/>
    <n v="274"/>
    <m/>
    <n v="274"/>
    <n v="1"/>
    <n v="119"/>
    <n v="155"/>
    <m/>
    <m/>
    <m/>
    <m/>
    <m/>
    <m/>
    <m/>
    <m/>
    <s v="N/A"/>
    <s v="泰強守經銷商"/>
    <s v="Reason: 門市來信申請報修_x000a__x000a_Action: 門市馮小姐，去電確認收取信件，說明維修單號及保單號回填AB單，物流單黏貼維修箱上，約兩個工作日物流過去取件_x000a__x000a_Tools: 頻道 150113PTA16532、150113PTC03710_x000a__x000a_End Result: 0287729016"/>
    <s v="一般諮詢"/>
    <s v="投保/批改/理賠進度"/>
    <s v="[&quot;150113PTA16532、150113PTC03710&quot;]"/>
    <n v="0"/>
    <s v="5C74455621634261B3C361954E6CAB5F"/>
  </r>
  <r>
    <d v="2026-02-25T00:00:00"/>
    <s v="2026-02-25 17:05:10"/>
    <s v="2026-02-25 17:09:02"/>
    <x v="1"/>
    <s v="SUR"/>
    <n v="17"/>
    <s v="0423980608"/>
    <x v="0"/>
    <s v="Out"/>
    <m/>
    <m/>
    <s v="Agent Ended"/>
    <s v="JianKai.Ding"/>
    <s v="Resolved"/>
    <n v="230"/>
    <m/>
    <n v="230"/>
    <n v="1"/>
    <n v="85"/>
    <n v="145"/>
    <m/>
    <m/>
    <m/>
    <m/>
    <m/>
    <m/>
    <m/>
    <m/>
    <s v="N/A"/>
    <s v="泰強守經銷商"/>
    <s v="Reason: 門市來信紙本報修。AB單未簽名_x000a__x000a_Action: 去電通知補上_x000a__x000a_Tools: 頻道 150113PTA12295_x000a__x000a_End Result: 0423980608"/>
    <s v="一般諮詢"/>
    <s v="投保/批改/理賠 申請書填寫方式"/>
    <s v="[&quot;150113PTA12295&quot;]"/>
    <n v="0"/>
    <s v="B4FC5A94B3ED48A0AE4D2C08D00FC2F2"/>
  </r>
  <r>
    <d v="2026-02-25T00:00:00"/>
    <s v="2026-02-25 16:44:05"/>
    <s v="2026-02-25 16:47:38"/>
    <x v="1"/>
    <s v="SUR"/>
    <n v="16"/>
    <s v="073381918"/>
    <x v="0"/>
    <s v="Out"/>
    <m/>
    <m/>
    <s v="Customer Ended"/>
    <s v="JianKai.Ding"/>
    <s v="Resolved"/>
    <n v="212"/>
    <m/>
    <n v="212"/>
    <n v="1"/>
    <n v="83"/>
    <n v="129"/>
    <m/>
    <m/>
    <m/>
    <m/>
    <m/>
    <m/>
    <m/>
    <m/>
    <s v="N/A"/>
    <s v="泰強守經銷商"/>
    <s v="Reason: Gina來信，此案件理賠申請書缺少簽名, 請門市再提供, 2天未回覆將退件._x000a__x000a_Action: 門市已補件，但仍未簽名完整。去電通知再補。_x000a__x000a_Tools: 頻道 150113PTA08794_x000a__x000a_End Result: 073381918"/>
    <s v="一般諮詢"/>
    <s v="投保/批改/理賠進度"/>
    <s v="[&quot;150113PTA08794&quot;]"/>
    <n v="0"/>
    <s v="FF97C995EEB643C0B802642D3135376A"/>
  </r>
  <r>
    <d v="2026-02-25T00:00:00"/>
    <s v="2026-02-25 16:26:49"/>
    <s v="2026-02-25 16:30:34"/>
    <x v="1"/>
    <s v="SUR"/>
    <n v="16"/>
    <s v="0423980608"/>
    <x v="0"/>
    <s v="Out"/>
    <m/>
    <m/>
    <s v="Agent Ended"/>
    <s v="JianKai.Ding"/>
    <s v="Resolved"/>
    <n v="225"/>
    <m/>
    <n v="224"/>
    <n v="1"/>
    <n v="117"/>
    <n v="108"/>
    <m/>
    <m/>
    <m/>
    <m/>
    <m/>
    <m/>
    <m/>
    <m/>
    <s v="N/A"/>
    <s v="泰強守經銷商"/>
    <s v="Reason: 門市來信紙本報修_x000a__x000a_Action: 起單完成，去電確認收取信件，說明維修單號及保單號回填AB單，物流單黏貼維修箱上，約兩個工作日物流過去取件_x000a__x000a_Tools: 頻道 150113PTA12295_x000a__x000a_End Result: 0423980608"/>
    <s v="一般諮詢"/>
    <s v="投保/批改/理賠 申請書填寫方式"/>
    <s v="[&quot;150113PTA12295&quot;]"/>
    <n v="0"/>
    <s v="B45D3CE981104C0AAD1839FEC36C0242"/>
  </r>
  <r>
    <d v="2026-02-25T00:00:00"/>
    <s v="2026-02-25 16:23:48"/>
    <s v="2026-02-25 16:26:43"/>
    <x v="1"/>
    <s v="SUR"/>
    <n v="16"/>
    <s v="077869818"/>
    <x v="0"/>
    <s v="Out"/>
    <m/>
    <m/>
    <s v="Agent Ended"/>
    <s v="amber.wang"/>
    <s v="Resolved"/>
    <n v="173"/>
    <m/>
    <n v="173"/>
    <n v="1"/>
    <n v="89"/>
    <n v="84"/>
    <m/>
    <m/>
    <m/>
    <m/>
    <m/>
    <m/>
    <m/>
    <m/>
    <s v="NA"/>
    <s v="泰強守經銷商"/>
    <s v="Reason: _x000a_關心報修補件 仍未收到_x000a_Action: _x000a_表示待用戶提供 確認後續物流單提供門市 會轉給用戶_x000a_Tools: _x000a_頻道、TCS:賴俐穎協助派車收維修件，謝謝_x000a_End Result: _x000a_無其他問題_x000a_077869818"/>
    <s v="一般諮詢"/>
    <s v="投保/批改/理賠 申請書填寫方式"/>
    <s v="[&quot;150113PTA11469&quot;]"/>
    <n v="0"/>
    <s v="7F8613725763427B9DBE156148F481B7"/>
  </r>
  <r>
    <d v="2026-02-25T00:00:00"/>
    <s v="2026-02-25 16:19:45"/>
    <s v="2026-02-25 16:22:45"/>
    <x v="1"/>
    <s v="SUR"/>
    <n v="16"/>
    <s v="0422252255"/>
    <x v="0"/>
    <s v="Out"/>
    <m/>
    <m/>
    <s v="Agent Ended"/>
    <s v="amber.wang"/>
    <s v="Resolved"/>
    <n v="178"/>
    <m/>
    <n v="179"/>
    <n v="1"/>
    <n v="109"/>
    <n v="69"/>
    <m/>
    <m/>
    <m/>
    <m/>
    <m/>
    <m/>
    <m/>
    <m/>
    <s v="NA"/>
    <s v="泰強守經銷商"/>
    <s v="Reason: _x000a_門市來信紙本報修，請先協助確認TRS是否為有效保險件，若無權限請協助檢查文件完整性，確認事故地點並於TRS起單，謝謝。_x000a_Action: _x000a_單號60007294 已通知打包待物流 _x000a_Tools: _x000a_頻道、TCS:【亞勝科技服務專案】泰強守保險報修-150113PTA20121_x000a_End Result: _x000a_無其他問題_x000a_0422252255"/>
    <s v="一般諮詢"/>
    <s v="投保/批改/理賠 申請書填寫方式"/>
    <s v="[&quot;60007294 &quot;]"/>
    <n v="0"/>
    <s v="2304370199A74571B17DCD6059028F01"/>
  </r>
  <r>
    <d v="2026-02-25T00:00:00"/>
    <s v="2026-02-25 16:03:18"/>
    <s v="2026-02-25 16:09:22"/>
    <x v="1"/>
    <s v="SUR"/>
    <n v="16"/>
    <s v="87729016"/>
    <x v="0"/>
    <s v="In"/>
    <m/>
    <m/>
    <s v="Agent Ended"/>
    <s v="amber.wang"/>
    <s v="Resolved"/>
    <n v="361"/>
    <n v="111"/>
    <n v="361"/>
    <n v="3"/>
    <n v="247"/>
    <n v="114"/>
    <m/>
    <m/>
    <m/>
    <m/>
    <m/>
    <m/>
    <m/>
    <m/>
    <s v="NA"/>
    <s v="泰強守經銷商"/>
    <s v="Reason: _x000a_來電查詢150113PTA21525是否關閉尋找_x000a_Action: _x000a_1-1確認TRS仍未關閉，說明可請用戶找蘋果客服協助關閉_x000a_1-2起單通知60007292 轉接馮小姐 確認收到 已通知打包待物流_x000a_Tools: _x000a_頻道、TCS:【亞勝科技服務專案】泰強守保險報修-150113PTC05958_x000a_End Result: _x000a_無其他問題_x000a_87729016"/>
    <s v="一般諮詢"/>
    <s v="投保/批改/理賠進度"/>
    <s v="[&quot;150113PTA21525、60007292 &quot;]"/>
    <n v="0"/>
    <s v="E0B6191BE8AA44A99C43092F22ACB1EF"/>
  </r>
  <r>
    <d v="2026-02-25T00:00:00"/>
    <s v="2026-02-25 15:46:07"/>
    <s v="2026-02-25 15:49:40"/>
    <x v="1"/>
    <s v="SUR"/>
    <n v="15"/>
    <s v="0287729016"/>
    <x v="0"/>
    <s v="Out"/>
    <m/>
    <m/>
    <s v="Agent Ended"/>
    <s v="alex.chen"/>
    <s v="Resolved"/>
    <n v="212"/>
    <m/>
    <n v="211"/>
    <n v="1"/>
    <n v="86"/>
    <n v="126"/>
    <m/>
    <m/>
    <m/>
    <m/>
    <m/>
    <m/>
    <m/>
    <m/>
    <s v="NA"/>
    <s v="泰強守經銷商"/>
    <s v="Reason: 來信報修已起單，單號150113PTA11518_x000a__x000a_Action: 馮小姐，提醒打包注意事項，建議之後的來信主旨加上保單號碼，會更方便作業，無其他問題，呼叫物流_x000a__x000a_Tools: TCS信箱:【亞勝科技服務專案】泰強守保險報修-150113PTA11518_x000a__x000a_End Result: 完成"/>
    <s v="一般諮詢"/>
    <s v="投保/批改/理賠進度"/>
    <s v="[&quot;150113PTA11518&quot;]"/>
    <n v="0"/>
    <s v="FA82367CF59C4BF8AD8F4638D3E8DBD8"/>
  </r>
  <r>
    <d v="2026-02-25T00:00:00"/>
    <s v="2026-02-25 15:29:30"/>
    <s v="2026-02-25 15:57:50"/>
    <x v="1"/>
    <s v="SOLUTO"/>
    <n v="15"/>
    <s v="0960117779"/>
    <x v="0"/>
    <s v="Out"/>
    <m/>
    <m/>
    <s v="Agent Ended"/>
    <s v="amber.wang"/>
    <s v="Resolved"/>
    <n v="1699"/>
    <m/>
    <n v="1699"/>
    <n v="2"/>
    <n v="1621"/>
    <n v="78"/>
    <s v="5"/>
    <s v="5"/>
    <s v="Yes"/>
    <m/>
    <m/>
    <m/>
    <m/>
    <s v="iOS"/>
    <s v="Apple  iPhone 15 Pro Max"/>
    <s v="註冊用戶 - 科技易即通"/>
    <s v="Reason: _x000a_詢問要去大陸支付方式有什麼 希望可以微信或支付寶_x000a_Action: _x000a_下載支付寶App-註冊-添加銀行卡-新增完成-後續至當地消費使用即可_x000a_Tools: _x000a_LMI、外網_x000a_End Result:_x000a_無其他問題"/>
    <s v="程式相關"/>
    <s v="行動支付"/>
    <s v="[&quot;https://www.cardu.com.tw/mpay/detail.php?41522&quot;]"/>
    <n v="75"/>
    <s v="50431E9743464AC1847E231D11B3671D"/>
  </r>
  <r>
    <d v="2026-02-25T00:00:00"/>
    <s v="2026-02-25 15:28:19"/>
    <s v="2026-02-25 15:32:50"/>
    <x v="1"/>
    <s v="SUR"/>
    <n v="15"/>
    <s v="0287729016"/>
    <x v="0"/>
    <s v="Out"/>
    <m/>
    <m/>
    <s v="Agent Ended"/>
    <s v="alex.chen"/>
    <s v="Resolved"/>
    <n v="270"/>
    <m/>
    <n v="269"/>
    <n v="1"/>
    <n v="150"/>
    <n v="120"/>
    <m/>
    <m/>
    <m/>
    <m/>
    <m/>
    <m/>
    <m/>
    <m/>
    <s v="NA"/>
    <s v="泰強守經銷商"/>
    <s v="Reason: 來信報修，但資料填不完整_x000a__x000a_Action: 馮小姐，說明150113PTA11188此件的保險件上的保單號碼不完整，請門市補齊後再補件TCS信箱，以利後續報修。無其他問題_x000a__x000a_Tools: TCS信箱:請協助報修，謝謝_x000a__x000a_End Result: 完成"/>
    <s v="一般諮詢"/>
    <s v="投保/批改/理賠 申請書填寫方式"/>
    <s v="[&quot;150113PTA11188&quot;]"/>
    <n v="0"/>
    <s v="00148B98EA534DBD9EE90A2EC6A9036D"/>
  </r>
  <r>
    <d v="2026-02-25T00:00:00"/>
    <s v="2026-02-25 15:22:36"/>
    <s v="2026-02-25 15:24:44"/>
    <x v="1"/>
    <s v="SOLUTO"/>
    <n v="15"/>
    <s v="0916800055"/>
    <x v="5"/>
    <s v="In"/>
    <s v="Technical Support"/>
    <s v="Technical Support"/>
    <s v="Customer Ended"/>
    <s v="tw-genai"/>
    <s v="Resolved"/>
    <m/>
    <m/>
    <m/>
    <m/>
    <m/>
    <m/>
    <m/>
    <m/>
    <m/>
    <m/>
    <m/>
    <m/>
    <m/>
    <m/>
    <m/>
    <m/>
    <m/>
    <m/>
    <m/>
    <m/>
    <m/>
    <s v="BA7FB8CE050F4E4EB18944E53ED0AEEE"/>
  </r>
  <r>
    <d v="2026-02-25T00:00:00"/>
    <s v="2026-02-25 15:20:45"/>
    <s v="2026-02-25 15:23:34"/>
    <x v="1"/>
    <s v="SUR"/>
    <n v="15"/>
    <s v="0921211729"/>
    <x v="0"/>
    <s v="Out"/>
    <m/>
    <m/>
    <s v="Agent Ended"/>
    <s v="alex.chen"/>
    <s v="Resolved"/>
    <n v="168"/>
    <m/>
    <n v="168"/>
    <n v="1"/>
    <n v="59"/>
    <n v="109"/>
    <m/>
    <m/>
    <m/>
    <m/>
    <m/>
    <m/>
    <m/>
    <m/>
    <s v="NA"/>
    <s v="泰強守保戶"/>
    <s v="Reason: 來電表示置換不滿，我端說明先前已經有反映過一次而且有回電結果，但仍舊不滿，只要三星，要求在反映一次，後續也表示自己也會致電國泰也反映，有消息回電_x000a__x000a_Action: 致電柯先生，已完成說明，後續等維修中心致電說明置換機型。_x000a__x000a_Tools: TCS信箱:泰強守服務申請-HX2601000932-150113PTA47497-60006571-新增置換機型_x000a__x000a_End Result: 完成"/>
    <s v="一般諮詢"/>
    <s v="投保/批改/理賠進度"/>
    <s v="[&quot;150113PTA47497&quot;,&quot;60006571&quot;]"/>
    <n v="0"/>
    <s v="B33FF1EC4BE5411AB9CA548C0961EF53"/>
  </r>
  <r>
    <d v="2026-02-25T00:00:00"/>
    <s v="2026-02-25 15:20:16"/>
    <s v="2026-02-25 15:24:03"/>
    <x v="1"/>
    <s v="SUR"/>
    <n v="15"/>
    <s v="0966333368"/>
    <x v="0"/>
    <s v="In"/>
    <m/>
    <m/>
    <s v="Agent Ended"/>
    <s v="amber.wang"/>
    <s v="Resolved"/>
    <n v="223"/>
    <m/>
    <n v="223"/>
    <n v="3"/>
    <n v="128"/>
    <n v="95"/>
    <m/>
    <m/>
    <m/>
    <m/>
    <m/>
    <m/>
    <m/>
    <m/>
    <s v="NA"/>
    <s v="泰強守經銷商"/>
    <s v="Reason: _x000a_來電表示要找丁先生 表示無法轉接 協助案件確認_x000a_Action: _x000a_60007197補件要寄至哪個信箱，提供後請門市補件即可，如有問題會再通知，表示了解_x000a_Tools: _x000a_頻道_x000a_End Result: _x000a_後續表示謝謝便掛斷_x000a_073381918"/>
    <s v="一般諮詢"/>
    <s v="投保/批改/理賠進度"/>
    <s v="[&quot;60007197&quot;]"/>
    <n v="0"/>
    <s v="941BF1C2E7EA4553A049D7CE44E9751B"/>
  </r>
  <r>
    <d v="2026-02-25T00:00:00"/>
    <s v="2026-02-25 15:19:26"/>
    <s v="2026-02-25 15:21:35"/>
    <x v="1"/>
    <s v="SOLUTO"/>
    <n v="15"/>
    <s v="0916800055"/>
    <x v="1"/>
    <s v="In"/>
    <s v="Technical Support"/>
    <s v="Technical Support"/>
    <s v="Customer Ended"/>
    <s v="tw-genai"/>
    <s v="Resolved"/>
    <m/>
    <m/>
    <m/>
    <m/>
    <m/>
    <m/>
    <m/>
    <m/>
    <m/>
    <m/>
    <m/>
    <m/>
    <m/>
    <m/>
    <m/>
    <m/>
    <s v="Symptom:_x000a_User requested to be transferred._x000a__x000a_Root Cause:_x000a_The user's query or issue was not addressed in the conversation._x000a__x000a_Resolution:_x000a_Bot attempted to transfer the user._x000a__x000a_Test Result:_x000a_Unresolved as the conversation ended abruptly."/>
    <s v="未提供服務"/>
    <s v="無法聯繫"/>
    <s v="[&quot;&quot;]"/>
    <m/>
    <s v="473E218E9A4B418AA524C7F177E08DFA"/>
  </r>
  <r>
    <d v="2026-02-25T00:00:00"/>
    <s v="2026-02-25 15:12:52"/>
    <s v="2026-02-25 16:07:11"/>
    <x v="1"/>
    <s v="SOLUTO"/>
    <n v="15"/>
    <s v="0987158809"/>
    <x v="4"/>
    <s v="In"/>
    <m/>
    <m/>
    <s v="Agent Ended"/>
    <s v="JianKai.Ding"/>
    <s v="Resolved"/>
    <n v="3257"/>
    <n v="42"/>
    <n v="3256"/>
    <n v="3"/>
    <n v="3140"/>
    <n v="117"/>
    <s v="5"/>
    <s v="5"/>
    <s v="Yes"/>
    <m/>
    <m/>
    <m/>
    <m/>
    <s v="Android"/>
    <s v="Samsung Galaxy A55"/>
    <s v="註冊用戶 - 快樂技術專家"/>
    <s v="Reason: FB個人檔案有顯示生日，不想讓別人看到(包括朋友)，如何設定?_x000a__x000a_Action: 左上角頭像 &gt; 個人檔案 &gt;右邊筆圖案點選編輯 &gt; 生日 &gt;只限本人 &gt;儲存。_x000a__x000a_Tools: 個人經驗、LMI、自身手機測試_x000a__x000a_End Result: 已解決，轉滿意度"/>
    <s v="程式相關"/>
    <s v="社群軟體 - Facebook"/>
    <s v="[]"/>
    <n v="0"/>
    <s v="3913AD33D766456DAFDCD8F9B7419D84"/>
  </r>
  <r>
    <d v="2026-02-25T00:00:00"/>
    <s v="2026-02-25 15:12:47"/>
    <s v="2026-02-25 15:20:01"/>
    <x v="1"/>
    <s v="SUR"/>
    <n v="15"/>
    <s v="0287851212"/>
    <x v="0"/>
    <s v="Out"/>
    <m/>
    <m/>
    <s v="Agent Ended"/>
    <s v="alex.chen"/>
    <s v="Resolved"/>
    <n v="433"/>
    <m/>
    <n v="433"/>
    <n v="1"/>
    <n v="299"/>
    <n v="134"/>
    <m/>
    <m/>
    <m/>
    <m/>
    <m/>
    <m/>
    <m/>
    <m/>
    <s v="NA"/>
    <s v="泰強守經銷商"/>
    <s v="Reason: Gina來信，此案件未附理賠申請書, 請門市再提供, 2天未回覆將退件._x000a__x000a_Action: 門市周先生，60007229缺理賠申請書，兩天未補將退件，確認說明清楚無其他問題，等候補件到TCS信箱_x000a__x000a_Tools: TCS信箱:泰強守服務申請-DX2602006029-150113PTC03495-60007229-缺少文件_x000a__x000a_End Result: 完成"/>
    <s v="一般諮詢"/>
    <s v="投保/批改/理賠進度"/>
    <s v="[&quot;150113PTC03495&quot;,&quot;60007229&quot;]"/>
    <n v="0"/>
    <s v="8C5799DE687149E087B6654E49FD3959"/>
  </r>
  <r>
    <d v="2026-02-25T00:00:00"/>
    <s v="2026-02-25 15:05:50"/>
    <s v="2026-02-25 15:14:06"/>
    <x v="1"/>
    <s v="SUR"/>
    <n v="15"/>
    <s v="0986604888"/>
    <x v="0"/>
    <s v="Out"/>
    <m/>
    <m/>
    <s v="Agent Ended"/>
    <s v="amber.wang"/>
    <s v="Resolved"/>
    <n v="494"/>
    <n v="112"/>
    <n v="494"/>
    <n v="1"/>
    <n v="386"/>
    <n v="108"/>
    <m/>
    <m/>
    <m/>
    <m/>
    <m/>
    <m/>
    <m/>
    <m/>
    <s v="NA"/>
    <s v="泰強守經銷商"/>
    <s v="Reason: _x000a_起單通知_x000a_Action: _x000a_單號60007285 已通知打包待物流_x000a_Tools: _x000a_頻道、TCS:【亞勝科技服務專案】泰強守保險報修-150113PTC02873_x000a_End Result: _x000a_無其他問題_x000a_0986604888"/>
    <s v="一般諮詢"/>
    <s v="投保/批改/理賠 申請書填寫方式"/>
    <s v="[&quot;60007285 &quot;]"/>
    <n v="0"/>
    <s v="692548B9B4464D3989ECCF2D4F076630"/>
  </r>
  <r>
    <d v="2026-02-25T00:00:00"/>
    <s v="2026-02-25 15:01:18"/>
    <s v="2026-02-25 15:07:17"/>
    <x v="1"/>
    <s v="SOLUTO"/>
    <n v="15"/>
    <s v="0988514718"/>
    <x v="4"/>
    <s v="In"/>
    <m/>
    <m/>
    <s v="Customer Ended"/>
    <s v="JianKai.Ding"/>
    <s v="Resolved"/>
    <n v="354"/>
    <m/>
    <n v="354"/>
    <n v="5"/>
    <n v="133"/>
    <n v="221"/>
    <m/>
    <m/>
    <m/>
    <m/>
    <m/>
    <m/>
    <m/>
    <s v="iOS"/>
    <s v="Apple iPhone XS Max"/>
    <s v="註冊用戶 - 快樂技術專家"/>
    <s v="Reason: 客戶進線:表示剛剛有人打電話給他，詢問何事_x000a__x000a_Action: 經查詢，今日其他同仁沒有撥打電話給他的紀錄。客戶已知悉，表示有可能弄錯了。_x000a__x000a_Tools: n/a_x000a__x000a_End Result: 已解決，未轉滿意度，客戶自行掛斷電話。"/>
    <s v="一般詢問"/>
    <s v="服務內容相關問題"/>
    <s v="[]"/>
    <n v="5"/>
    <s v="17B951D69B644CDA9542568D3A59A0B9"/>
  </r>
  <r>
    <d v="2026-02-25T00:00:00"/>
    <s v="2026-02-25 13:48:03"/>
    <s v="2026-02-25 14:02:54"/>
    <x v="1"/>
    <s v="SUR"/>
    <n v="13"/>
    <s v="0987952517"/>
    <x v="0"/>
    <s v="In"/>
    <m/>
    <m/>
    <s v="Agent Ended"/>
    <s v="amber.wang"/>
    <s v="Resolved"/>
    <n v="887"/>
    <n v="182"/>
    <n v="888"/>
    <n v="3"/>
    <n v="735"/>
    <n v="152"/>
    <m/>
    <m/>
    <m/>
    <m/>
    <m/>
    <m/>
    <m/>
    <m/>
    <s v="NA"/>
    <s v="泰強守經銷商"/>
    <s v="Reason: _x000a_來電表示2/14有寄信 未收到報修聯繫確認_x000a_Action: _x000a_確認2/14及今日未收到門市端報修文件，門市表示有送出但無寄件備份查詢，當通請門市重新補寄確認_x000a_後續確認已線上收到文件檢核說明須補欄位，協助起單後通知表示了解_x000a_Tools: _x000a_TCS:保戶送修保險 劉捷妤_x000a_End Result: _x000a_無其他問題_x000a_0986604888"/>
    <s v="一般諮詢"/>
    <s v="投保/批改/理賠 申請書填寫方式"/>
    <s v="[&quot;150113PTC02873&quot;]"/>
    <n v="0"/>
    <s v="E34EC56C8C1A4F0ABC602C23F92BDFFA"/>
  </r>
  <r>
    <d v="2026-02-25T00:00:00"/>
    <s v="2026-02-25 13:41:46"/>
    <s v="2026-02-25 13:44:26"/>
    <x v="1"/>
    <s v="SUR"/>
    <n v="13"/>
    <s v="0229496677"/>
    <x v="0"/>
    <s v="Out"/>
    <m/>
    <m/>
    <s v="Agent Ended"/>
    <s v="amber.wang"/>
    <s v="Resolved"/>
    <n v="159"/>
    <m/>
    <n v="159"/>
    <n v="1"/>
    <n v="99"/>
    <n v="60"/>
    <m/>
    <m/>
    <m/>
    <m/>
    <m/>
    <m/>
    <m/>
    <m/>
    <s v="NA"/>
    <s v="泰強守經銷商"/>
    <s v="Reason: _x000a_已批改完成，請協助門市起單_x000a_Action: _x000a_單號60007284 已通知打包待物流_x000a_Tools: _x000a_頻道、TCS:【亞勝科技服務專案】泰強守保險報修-150114PTA03549_x000a_End Result: _x000a_無其他問題_x000a_0229496677"/>
    <s v="一般諮詢"/>
    <s v="投保/批改/理賠 申請書填寫方式"/>
    <s v="[&quot;60007284 &quot;]"/>
    <n v="0"/>
    <s v="4A965123B28843BDB78ED928DD922758"/>
  </r>
  <r>
    <d v="2026-02-25T00:00:00"/>
    <s v="2026-02-25 13:19:22"/>
    <s v="2026-02-25 13:21:18"/>
    <x v="1"/>
    <s v="SUR"/>
    <n v="13"/>
    <s v="0423262066"/>
    <x v="0"/>
    <s v="Out"/>
    <m/>
    <m/>
    <s v="Agent Ended"/>
    <s v="amber.wang"/>
    <s v="Resolved"/>
    <n v="115"/>
    <m/>
    <n v="115"/>
    <n v="1"/>
    <n v="63"/>
    <n v="52"/>
    <m/>
    <m/>
    <m/>
    <m/>
    <m/>
    <m/>
    <m/>
    <m/>
    <s v="NA"/>
    <s v="泰強守經銷商"/>
    <s v="Reason: _x000a_Gina來信，此案件理賠申請書缺少簽名, 請門市再提供, 2天未回覆將退件._x000a_Action: _x000a_附件模糊 已請門市重新提供 表示了解_x000a_Tools: _x000a_頻道、TCS:維修編號60007250補件_x000a_End Result: _x000a_無其他問題_x000a_0423262066"/>
    <s v="一般諮詢"/>
    <s v="投保/批改/理賠進度"/>
    <s v="[&quot;60007250&quot;]"/>
    <n v="0"/>
    <s v="EEF5AFD20F7F4EB2AE991D8508155968"/>
  </r>
  <r>
    <d v="2026-02-25T00:00:00"/>
    <s v="2026-02-25 13:12:59"/>
    <s v="2026-02-25 13:15:07"/>
    <x v="1"/>
    <s v="SUR"/>
    <n v="13"/>
    <s v="0425225838"/>
    <x v="0"/>
    <s v="Out"/>
    <m/>
    <m/>
    <s v="Customer Ended"/>
    <s v="amber.wang"/>
    <s v="Resolved"/>
    <n v="127"/>
    <m/>
    <n v="127"/>
    <n v="1"/>
    <n v="80"/>
    <n v="47"/>
    <m/>
    <m/>
    <m/>
    <m/>
    <m/>
    <m/>
    <m/>
    <m/>
    <s v="NA"/>
    <s v="泰強守經銷商"/>
    <s v="Reason: _x000a_Gina來信，理賠申請書簽名與被保險人為不同人, 關係欄位未勾選. 請門市再提供, 2天未回覆將退件._x000a_Action: _x000a_表示原報修單是本人有更名過，請門市協助用戶批改更名後 提供新報修單據_x000a_已說明事故日不得早於批改日，因已到期日期填保險到期日2/16即可，待補_x000a_Tools: _x000a_頻道、TCS:泰強守服務申請-DX2602005609-150113PTA09465-60007210-文件未勾選關係欄位_x000a_End Result: _x000a_無其他問題_x000a_0425225838"/>
    <s v="一般諮詢"/>
    <s v="投保/批改/理賠進度"/>
    <s v="[&quot;60007210&quot;]"/>
    <n v="0"/>
    <s v="9CEDEF3C988C493886FA8760F3C59C04"/>
  </r>
  <r>
    <d v="2026-02-25T00:00:00"/>
    <s v="2026-02-25 13:07:29"/>
    <s v="2026-02-25 13:13:10"/>
    <x v="1"/>
    <s v="SUR"/>
    <n v="13"/>
    <s v="073381918"/>
    <x v="0"/>
    <s v="Out"/>
    <m/>
    <m/>
    <s v="Customer Ended"/>
    <s v="JianKai.Ding"/>
    <s v="Resolved"/>
    <n v="340"/>
    <m/>
    <n v="339"/>
    <n v="1"/>
    <n v="223"/>
    <n v="117"/>
    <m/>
    <m/>
    <m/>
    <m/>
    <m/>
    <m/>
    <m/>
    <m/>
    <s v="N/A"/>
    <s v="泰強守經銷商"/>
    <s v="Reason: Gina來信，此案件理賠申請書缺少簽名, 請門市再提供, 2天未回覆將退件._x000a__x000a_Action: 去電通知補件完成_x000a__x000a_Tools: 頻道 150113PTA08794、60007197_x000a__x000a_End Result: 073381918"/>
    <s v="一般諮詢"/>
    <s v="投保/批改/理賠 申請書填寫方式"/>
    <s v="[&quot;150113PTA08794、60007197&quot;]"/>
    <n v="0"/>
    <s v="F6482ACD661A4B00890D8B2B9ADB5140"/>
  </r>
  <r>
    <d v="2026-02-25T00:00:00"/>
    <s v="2026-02-25 12:57:51"/>
    <s v="2026-02-25 13:01:59"/>
    <x v="1"/>
    <s v="SUR"/>
    <n v="12"/>
    <s v="033762228"/>
    <x v="0"/>
    <s v="Out"/>
    <m/>
    <m/>
    <s v="Customer Ended"/>
    <s v="JianKai.Ding"/>
    <s v="Resolved"/>
    <n v="246"/>
    <m/>
    <n v="247"/>
    <n v="1"/>
    <n v="107"/>
    <n v="139"/>
    <m/>
    <m/>
    <m/>
    <m/>
    <m/>
    <m/>
    <m/>
    <m/>
    <s v="N/A"/>
    <s v="泰強守經銷商"/>
    <s v="Reason: Gina來信，前單60000289已置換出件並批改SN, 本次門市仍以舊SN報修, 請通知門市案件60007272將取消._x000a__x000a_Action: 去電門市通知完成，此件取消，請重新報修(使用新的SN)_x000a__x000a_Tools: 頻道 150113PTC03435、60007272_x000a__x000a_End Result: 033762228"/>
    <s v="一般諮詢"/>
    <s v="投保/批改/理賠進度"/>
    <s v="[&quot;150113PTC03435、60007272&quot;]"/>
    <n v="0"/>
    <s v="AE8654B3CDE043A9A50E0CCC0300E3CF"/>
  </r>
  <r>
    <d v="2026-02-25T00:00:00"/>
    <s v="2026-02-25 12:49:22"/>
    <s v="2026-02-25 13:05:51"/>
    <x v="1"/>
    <s v="SUR"/>
    <n v="12"/>
    <s v="0425225838"/>
    <x v="0"/>
    <s v="Out"/>
    <m/>
    <m/>
    <s v="Agent Ended"/>
    <s v="amber.wang"/>
    <s v="Resolved"/>
    <n v="988"/>
    <n v="140"/>
    <n v="988"/>
    <n v="1"/>
    <n v="851"/>
    <n v="137"/>
    <m/>
    <m/>
    <m/>
    <m/>
    <m/>
    <m/>
    <m/>
    <m/>
    <s v="NA"/>
    <s v="泰強守經銷商"/>
    <s v="Reason: _x000a_Gina來信，理賠申請書簽名與被保險人為不同人, 關係欄位未勾選. 請門市再提供, 2天未回覆將退件._x000a_Action: _x000a_表示原報修單是本人有更名過，請門市協助用戶批改更名後 提供新報修單據_x000a_已說明事故日不得早於批改日，因已到期日期填保險到期日2/16即可，待補_x000a_Tools: _x000a_頻道、TCS:泰強守服務申請-DX2602005609-150113PTA09465-60007210-文件未勾選關係欄位_x000a_End Result: _x000a_無其他問題_x000a_0425225838"/>
    <s v="一般諮詢"/>
    <s v="投保/批改/理賠進度"/>
    <s v="[&quot;60007210&quot;]"/>
    <n v="0"/>
    <s v="8F6E0C1285AF4B7B984D12AA47388689"/>
  </r>
  <r>
    <d v="2026-02-25T00:00:00"/>
    <s v="2026-02-25 12:42:37"/>
    <s v="2026-02-25 12:50:54"/>
    <x v="1"/>
    <s v="SUR"/>
    <n v="12"/>
    <s v="0423262066"/>
    <x v="0"/>
    <s v="In"/>
    <m/>
    <m/>
    <s v="Customer Ended"/>
    <s v="JianKai.Ding"/>
    <s v="Resolved"/>
    <n v="492"/>
    <m/>
    <n v="492"/>
    <n v="5"/>
    <n v="377"/>
    <n v="115"/>
    <m/>
    <m/>
    <m/>
    <m/>
    <m/>
    <m/>
    <m/>
    <m/>
    <s v="N/A"/>
    <s v="泰強守經銷商"/>
    <s v="Reason: 門市進線詢問補件的批改申請書如何填寫_x000a__x000a_Action: 說明兩個簽名欄位需簽名，關係欄位需勾選，門市已知悉。_x000a__x000a_Tools: 頻道 150114PTA25013、60007250_x000a__x000a_End Result: 0423262066"/>
    <s v="一般諮詢"/>
    <s v="投保/批改/理賠 申請書填寫方式"/>
    <s v="[&quot;150114PTA25013、60007250&quot;]"/>
    <n v="0"/>
    <s v="B38C3EC8010749509A15F886F7F87743"/>
  </r>
  <r>
    <d v="2026-02-25T00:00:00"/>
    <s v="2026-02-25 12:25:14"/>
    <s v="2026-02-25 12:31:41"/>
    <x v="1"/>
    <s v="SUR"/>
    <n v="12"/>
    <s v="29496685"/>
    <x v="0"/>
    <s v="In"/>
    <m/>
    <m/>
    <s v="Customer Ended"/>
    <s v="molly.song"/>
    <s v="Resolved"/>
    <n v="384"/>
    <n v="56"/>
    <n v="385"/>
    <n v="3"/>
    <n v="289"/>
    <n v="95"/>
    <m/>
    <m/>
    <m/>
    <m/>
    <m/>
    <m/>
    <m/>
    <m/>
    <s v="NA"/>
    <s v="泰強守經銷商"/>
    <s v="Reason: 150114PTA03549批改進度_x000a__x000a_Action: 經查已批改完成，2/9有紙本要報修，說明不得早於批改日，請陳小姐日期修正為今日後重新寄送_x000a__x000a_Tools: B2B_x000a__x000a_End Result: 0229496677/客自掛"/>
    <s v="一般諮詢"/>
    <s v="投保/批改/理賠進度"/>
    <s v="[&quot;150114PTA03549&quot;]"/>
    <n v="0"/>
    <s v="895BF7A426DA48BAB4B64198B63B608F"/>
  </r>
  <r>
    <d v="2026-02-25T00:00:00"/>
    <s v="2026-02-25 12:23:16"/>
    <s v="2026-02-25 12:29:29"/>
    <x v="1"/>
    <s v="SUR"/>
    <n v="12"/>
    <s v="0983921908"/>
    <x v="0"/>
    <s v="In"/>
    <m/>
    <m/>
    <s v="Agent Ended"/>
    <s v="JianKai.Ding"/>
    <s v="Resolved"/>
    <n v="369"/>
    <n v="62"/>
    <n v="369"/>
    <n v="4"/>
    <n v="238"/>
    <n v="131"/>
    <m/>
    <m/>
    <m/>
    <m/>
    <m/>
    <m/>
    <m/>
    <m/>
    <s v="N/A"/>
    <s v="泰強守經銷商"/>
    <s v="Reason: 門市進線:詢問投保手機型號_x000a__x000a_Action: 核資後提供 (  K121933497 鄭凱麒 0977658328 )，門市已知悉_x000a__x000a_Tools: B2B 150112PTA17860_x000a__x000a_End Result: 0983921908、0422259250"/>
    <s v="一般諮詢"/>
    <s v="投保/批改/理賠進度"/>
    <s v="[&quot;150112PTA17860&quot;]"/>
    <n v="0"/>
    <s v="B4E3975AB88047A091D4E35BDE7FAACC"/>
  </r>
  <r>
    <d v="2026-02-25T00:00:00"/>
    <s v="2026-02-25 12:13:22"/>
    <s v="2026-02-25 12:18:23"/>
    <x v="1"/>
    <s v="SUR"/>
    <n v="12"/>
    <s v="047281377"/>
    <x v="0"/>
    <s v="In"/>
    <m/>
    <m/>
    <s v="Customer Ended"/>
    <s v="molly.song"/>
    <s v="Resolved"/>
    <n v="298"/>
    <n v="22"/>
    <n v="298"/>
    <n v="3"/>
    <n v="224"/>
    <n v="74"/>
    <m/>
    <m/>
    <m/>
    <m/>
    <m/>
    <m/>
    <m/>
    <m/>
    <s v="NA"/>
    <s v="泰強守經銷商"/>
    <s v="Reason: 要幫客戶報修，確認客戶保單號碼及序號是否正確_x000a__x000a_Action: 經查為150113PTA28112，序號正確_x000a__x000a_Tools: B2B_x000a__x000a_End Result: 0909467673/無其他問題"/>
    <s v="一般諮詢"/>
    <s v="詢問保單內容"/>
    <s v="[&quot;150113PTA28112&quot;]"/>
    <n v="0"/>
    <s v="38E884C75B834C618FE6EB83AF8F312A"/>
  </r>
  <r>
    <d v="2026-02-25T00:00:00"/>
    <s v="2026-02-25 12:09:15"/>
    <s v="2026-02-25 12:13:10"/>
    <x v="1"/>
    <s v="SUR"/>
    <n v="12"/>
    <s v="073381918"/>
    <x v="0"/>
    <s v="Out"/>
    <m/>
    <m/>
    <s v="Customer Ended"/>
    <s v="JianKai.Ding"/>
    <s v="Resolved"/>
    <n v="234"/>
    <m/>
    <n v="233"/>
    <n v="1"/>
    <n v="134"/>
    <n v="100"/>
    <m/>
    <m/>
    <m/>
    <m/>
    <m/>
    <m/>
    <m/>
    <m/>
    <s v="N/A"/>
    <s v="泰強守經銷商"/>
    <s v="Reason: Gina來信，此案件理賠申請書缺少簽名, 請門市再提供, 2天未回覆將退件._x000a__x000a_Action: 去電門市，門市表示負責人目前不再店裡，請此端一點再做撥打。_x000a__x000a_Tools: 頻道 150113PTA08794、60007197_x000a__x000a_End Result: 073381918"/>
    <s v="一般諮詢"/>
    <s v="投保/批改/理賠進度"/>
    <s v="[&quot;150113PTA08794、60007197&quot;]"/>
    <n v="0"/>
    <s v="5AC9E3A7D79146B0B4F2C7D1759B6B5F"/>
  </r>
  <r>
    <d v="2026-02-25T00:00:00"/>
    <s v="2026-02-25 11:29:02"/>
    <s v="2026-02-25 11:30:59"/>
    <x v="1"/>
    <s v="SOLUTO"/>
    <n v="11"/>
    <s v="0910912069"/>
    <x v="5"/>
    <s v="In"/>
    <s v="嗨，我想問問題！"/>
    <s v="Technical Support"/>
    <s v="Customer Ended"/>
    <s v="tw-genai"/>
    <s v="Resolved"/>
    <m/>
    <m/>
    <m/>
    <m/>
    <m/>
    <m/>
    <m/>
    <m/>
    <m/>
    <m/>
    <m/>
    <m/>
    <m/>
    <m/>
    <m/>
    <m/>
    <m/>
    <m/>
    <m/>
    <m/>
    <m/>
    <s v="8193DBC1441348AE8ECF5E8F235979A9"/>
  </r>
  <r>
    <d v="2026-02-24T00:00:00"/>
    <s v="2026-02-24 21:33:47"/>
    <s v="2026-02-24 21:41:31"/>
    <x v="2"/>
    <s v="SOLUTO"/>
    <n v="21"/>
    <s v="0988310325"/>
    <x v="2"/>
    <s v="In"/>
    <m/>
    <m/>
    <s v="Agent Ended"/>
    <s v="alex.chen"/>
    <s v="Resolved"/>
    <n v="461"/>
    <m/>
    <n v="461"/>
    <n v="3"/>
    <n v="235"/>
    <n v="226"/>
    <m/>
    <m/>
    <m/>
    <m/>
    <m/>
    <m/>
    <m/>
    <s v="iOS"/>
    <s v=" Apple iPhone 17 Pro"/>
    <s v="註冊用戶 - 數位萬事通"/>
    <s v="綁定宣告: Apple iPhone 17 Pro_x000a_Reason: 買新手機剛移轉，有App不能使用?(郵件、計算機都反灰，點了也無效，嘗試過重開機)_x000a__x000a_Action: 客戶已有自行完成一些除錯方式，提供解除安裝後進到App Store重新下載，目前已正常，無其他問題_x000a__x000a_Tools: 自身經驗_x000a__x000a_End Result: 完成"/>
    <s v="程式相關"/>
    <s v="其它軟體程式"/>
    <s v="[]"/>
    <n v="70"/>
    <s v="462EFEC848AC452CBCAC781380E368AA"/>
  </r>
  <r>
    <d v="2026-02-24T00:00:00"/>
    <s v="2026-02-24 20:08:37"/>
    <s v="2026-02-24 20:12:04"/>
    <x v="2"/>
    <s v="SUR"/>
    <n v="20"/>
    <s v="0987588301"/>
    <x v="0"/>
    <s v="Out"/>
    <m/>
    <m/>
    <s v="Agent Ended"/>
    <s v="alex.chen"/>
    <s v="Resolved"/>
    <n v="206"/>
    <m/>
    <n v="206"/>
    <n v="2"/>
    <n v="65"/>
    <n v="141"/>
    <m/>
    <m/>
    <m/>
    <m/>
    <m/>
    <m/>
    <m/>
    <m/>
    <s v="NA"/>
    <s v="泰強守經銷商"/>
    <s v="Reason: 批改，缺外盒、發票_x000a__x000a_Action: 門市郭小姐，級距相同，收件地址嘉義市西區民族路581號，，批改原因系統選錯，後續補件TCS，無其他問題_x000a__x000a_Tools: TCS信箱:批改平板型號_x000a__x000a_End Result: 完成"/>
    <s v="批改申請"/>
    <s v="修改手機裝置資料"/>
    <s v="[&quot;150115PTA03157&quot;]"/>
    <n v="0"/>
    <s v="08D97CE8A6914DF7985B98E4BFE41F5E"/>
  </r>
  <r>
    <d v="2026-02-24T00:00:00"/>
    <s v="2026-02-24 20:04:17"/>
    <s v="2026-02-24 20:08:30"/>
    <x v="2"/>
    <s v="SUR"/>
    <n v="20"/>
    <s v="0987588301"/>
    <x v="0"/>
    <s v="Out"/>
    <m/>
    <m/>
    <s v="Agent Ended"/>
    <s v="alex.chen"/>
    <s v="Resolved"/>
    <n v="252"/>
    <m/>
    <n v="251"/>
    <n v="1"/>
    <n v="154"/>
    <n v="98"/>
    <m/>
    <m/>
    <m/>
    <m/>
    <m/>
    <m/>
    <m/>
    <m/>
    <s v="NA"/>
    <s v="泰強守經銷商"/>
    <s v="Reason: 來信變更型號，請確認級距及變更原因，並檢查應附文件，回填文件資料至表單，謝謝。_x000a__x000a_Action: 級距不便，但缺發票、外盒照，請在補件到TCS信箱_x000a__x000a_Tools: TCS信箱:批改平板型號_x000a__x000a_End Result: 完成"/>
    <s v="批改申請"/>
    <s v="修改手機裝置資料"/>
    <s v="[&quot;150115PTA03157&quot;]"/>
    <n v="0"/>
    <s v="52665F6623CF4CBDAD71F4F95263E61F"/>
  </r>
  <r>
    <d v="2026-02-24T00:00:00"/>
    <s v="2026-02-24 20:04:11"/>
    <s v="2026-02-24 20:11:29"/>
    <x v="2"/>
    <s v="SUR"/>
    <n v="20"/>
    <s v="0423389933"/>
    <x v="0"/>
    <s v="Out"/>
    <m/>
    <m/>
    <s v="Agent Ended"/>
    <s v="JianKai.Ding"/>
    <s v="Resolved"/>
    <n v="436"/>
    <m/>
    <n v="437"/>
    <n v="1"/>
    <n v="290"/>
    <n v="146"/>
    <m/>
    <m/>
    <m/>
    <m/>
    <m/>
    <m/>
    <m/>
    <m/>
    <s v="N/A"/>
    <s v="泰強守經銷商"/>
    <s v="Reason: 門市來信紙本報修_x000a__x000a_Action: 門市葉小姐，單號60007271，去電確認收取信件，說明維修單號及保單號回填AB單，物流單黏貼維修箱上，約兩個工作日物流過去取件_x000a__x000a_Tools: 頻道 150113PTA12692_x000a__x000a_End Result: 0423389933"/>
    <s v="一般諮詢"/>
    <s v="投保/批改/理賠進度"/>
    <s v="[&quot;150113PTA12692&quot;]"/>
    <n v="0"/>
    <s v="DD108EAA88D146329A4A77465043B850"/>
  </r>
  <r>
    <d v="2026-02-24T00:00:00"/>
    <s v="2026-02-24 19:22:17"/>
    <s v="2026-02-24 19:26:12"/>
    <x v="2"/>
    <s v="SUR"/>
    <n v="19"/>
    <s v="0423389933"/>
    <x v="0"/>
    <s v="Out"/>
    <m/>
    <m/>
    <s v="Agent Ended"/>
    <s v="JianKai.Ding"/>
    <s v="Resolved"/>
    <n v="234"/>
    <m/>
    <n v="234"/>
    <n v="1"/>
    <n v="105"/>
    <n v="129"/>
    <m/>
    <m/>
    <m/>
    <m/>
    <m/>
    <m/>
    <m/>
    <m/>
    <s v="N/A"/>
    <s v="泰強守經銷商"/>
    <s v="Reason: 門市來信紙本報修_x000a__x000a_Action: 尋找功能未關閉，無法起單。去電門市通知，門市已知悉，會再請客戶關閉，請此端半小時後再進線確認情況。_x000a__x000a_Tools: 頻道 150113PTA12692_x000a__x000a_End Result: 0423389933。半小時候去電門市確認尋找功能是否關閉"/>
    <s v="一般諮詢"/>
    <s v="投保/批改/理賠進度"/>
    <s v="[&quot;150113PTA12692&quot;]"/>
    <n v="0"/>
    <s v="1004DD7FB6AC4F58897F16A82B4E5624"/>
  </r>
  <r>
    <d v="2026-02-24T00:00:00"/>
    <s v="2026-02-24 18:33:26"/>
    <s v="2026-02-24 18:35:16"/>
    <x v="2"/>
    <s v="SUR"/>
    <n v="18"/>
    <s v="0424952708"/>
    <x v="0"/>
    <s v="Out"/>
    <m/>
    <m/>
    <s v="Agent Ended"/>
    <s v="amber.wang"/>
    <s v="Resolved"/>
    <n v="109"/>
    <m/>
    <n v="109"/>
    <n v="2"/>
    <n v="35"/>
    <n v="74"/>
    <m/>
    <m/>
    <m/>
    <m/>
    <m/>
    <m/>
    <m/>
    <m/>
    <s v="NA"/>
    <s v="泰強守經銷商"/>
    <s v="Reason: _x000a_Leon來信，請協助確認門市報修意向，以下案件尚未點選”呼叫物流”_x000a_Action: _x000a_表示要取消 協助回信通知_x000a_Tools: _x000a_頻道、TCS:回覆: 60007165, 60007187, 60007205, 60007210 未點選呼叫物流_x000a_End Result: _x000a_無其他問題_x000a_0424952708"/>
    <s v="一般諮詢"/>
    <s v="投保/批改/理賠進度"/>
    <s v="[&quot;60007205&quot;]"/>
    <n v="0"/>
    <s v="AABAC4B5F914410F8B311A52221F7261"/>
  </r>
  <r>
    <d v="2026-02-24T00:00:00"/>
    <s v="2026-02-24 18:25:26"/>
    <s v="2026-02-24 18:28:41"/>
    <x v="2"/>
    <s v="SUR"/>
    <n v="18"/>
    <s v="062597899"/>
    <x v="0"/>
    <s v="Out"/>
    <m/>
    <m/>
    <s v="Customer Ended"/>
    <s v="amber.wang"/>
    <s v="Resolved"/>
    <n v="193"/>
    <m/>
    <n v="193"/>
    <n v="1"/>
    <n v="119"/>
    <n v="74"/>
    <m/>
    <m/>
    <m/>
    <m/>
    <m/>
    <m/>
    <m/>
    <m/>
    <s v="NA"/>
    <s v="泰強守經銷商"/>
    <s v="Reason: _x000a_來信申請退保，請檢查郵件並確認原因，說明退費及提醒正本保留，回填文件資料至表單，謝謝。_x000a_Action: _x000a_退保原因:手機無使用 說明退費及提醒正本保留_x000a_文件地址:台南市北區文賢路1094號_x000a_Tools: _x000a_頻道、TCS:馬尼文賢 林釋誠 退保 再麻煩協助 _x000a_End Result: _x000a_無其他問題_x000a_062597899"/>
    <s v="批改申請"/>
    <s v="退保申請"/>
    <s v="[&quot;150114PTA15932&quot;]"/>
    <n v="0"/>
    <s v="0BB59C0E52C4406EB0BAC3AF35CCAC53"/>
  </r>
  <r>
    <d v="2026-02-24T00:00:00"/>
    <s v="2026-02-24 18:24:34"/>
    <s v="2026-02-24 18:27:52"/>
    <x v="2"/>
    <s v="SUR"/>
    <n v="18"/>
    <s v="0222392338"/>
    <x v="0"/>
    <s v="Out"/>
    <m/>
    <m/>
    <s v="Agent Ended"/>
    <s v="JianKai.Ding"/>
    <s v="Resolved"/>
    <n v="197"/>
    <m/>
    <n v="197"/>
    <n v="1"/>
    <n v="103"/>
    <n v="94"/>
    <m/>
    <m/>
    <m/>
    <m/>
    <m/>
    <m/>
    <m/>
    <m/>
    <s v="N/A"/>
    <s v="泰強守經銷商"/>
    <s v="Reason: Leon來信，請協助確認門市報修意向，以下案件尚未點選”呼叫物流”_x000a__x000a_Action: 去電門市確認，此單取消，不做報修_x000a__x000a_Tools: 頻道 60007165_x000a__x000a_End Result: 0222392338"/>
    <s v="一般諮詢"/>
    <s v="投保/批改/理賠進度"/>
    <s v="[&quot;60007165&quot;]"/>
    <n v="0"/>
    <s v="85C9D8253E474C649867AC572CFCF06E"/>
  </r>
  <r>
    <d v="2026-02-24T00:00:00"/>
    <s v="2026-02-24 18:18:14"/>
    <s v="2026-02-24 18:23:08"/>
    <x v="2"/>
    <s v="SUR"/>
    <n v="18"/>
    <s v="0222555775"/>
    <x v="0"/>
    <s v="Out"/>
    <m/>
    <m/>
    <s v="Agent Ended"/>
    <s v="JianKai.Ding"/>
    <s v="Resolved"/>
    <n v="293"/>
    <m/>
    <n v="292"/>
    <n v="1"/>
    <n v="185"/>
    <n v="108"/>
    <m/>
    <m/>
    <m/>
    <m/>
    <m/>
    <m/>
    <m/>
    <m/>
    <s v="N/A"/>
    <s v="泰強守經銷商"/>
    <s v="Reason: 門市來信紙本報修_x000a__x000a_Action: 門市樓先生，單號60007266，去電確認收取信件，說明維修單號回填AB單，物流單黏貼維修箱上，約兩個工作日物流過去取件_x000a__x000a_Tools: 頻道 150114PTA24210_x000a__x000a_End Result: 0222555775"/>
    <s v="一般諮詢"/>
    <s v="投保/批改/理賠進度"/>
    <s v="[&quot;150114PTA24210&quot;]"/>
    <n v="0"/>
    <s v="6C8E9901588147C2B8FBA9AE01651655"/>
  </r>
  <r>
    <d v="2026-02-24T00:00:00"/>
    <s v="2026-02-24 18:05:55"/>
    <s v="2026-02-24 18:12:42"/>
    <x v="2"/>
    <s v="SUR"/>
    <n v="18"/>
    <s v="077191767"/>
    <x v="0"/>
    <s v="Out"/>
    <m/>
    <m/>
    <s v="Agent Ended"/>
    <s v="alex.chen"/>
    <s v="Resolved"/>
    <n v="406"/>
    <m/>
    <n v="406"/>
    <n v="1"/>
    <n v="257"/>
    <n v="149"/>
    <m/>
    <m/>
    <m/>
    <m/>
    <m/>
    <m/>
    <m/>
    <m/>
    <s v="NA"/>
    <s v="泰強守經銷商"/>
    <s v="Reason: Gina來信，此案件未附理賠申請書, 請門市再提供, 2天未回覆將退件._x000a__x000a_Action: 蔡小姐，說明60007187此件理賠申請書要補，如果不見就從TRS系統下載後請客戶簽名，補件到TCS信箱即可，請盡快補件，無其他問題_x000a__x000a_Tools: TCS信箱:FW: EDTI-泰強守服務申請- 60007187-：150114PTA23037-無保險單_x000a__x000a_End Result: 完成"/>
    <s v="一般諮詢"/>
    <s v="投保/批改/理賠進度"/>
    <s v="[]"/>
    <n v="0"/>
    <s v="3C2D65A7C71842C69C9F08A16857B4F4"/>
  </r>
  <r>
    <d v="2026-02-24T00:00:00"/>
    <s v="2026-02-24 17:14:20"/>
    <s v="2026-02-24 17:17:42"/>
    <x v="2"/>
    <s v="SUR"/>
    <n v="17"/>
    <s v="0286639377"/>
    <x v="0"/>
    <s v="Out"/>
    <m/>
    <m/>
    <s v="Agent Ended"/>
    <s v="evan.liu"/>
    <s v="Resolved"/>
    <n v="201"/>
    <m/>
    <n v="201"/>
    <n v="1"/>
    <n v="115"/>
    <n v="86"/>
    <m/>
    <m/>
    <m/>
    <m/>
    <m/>
    <m/>
    <m/>
    <m/>
    <s v="NA"/>
    <s v="泰強守經銷商"/>
    <s v="Reason: 來信申請退保_x000a__x000a_Action: 退保原因-用戶覺得用不到_x000a_說明退保、確認文件所在店址_x000a__x000a_Tools: TCS-退保_x000a__x000a_End Result: 說明完成"/>
    <s v="批改申請"/>
    <s v="退保申請"/>
    <s v="[&quot;150114PTA24232&quot;]"/>
    <n v="0"/>
    <s v="28102A3E8BC74DBAABE2EF7DE2A8E90D"/>
  </r>
  <r>
    <d v="2026-02-24T00:00:00"/>
    <s v="2026-02-24 16:53:07"/>
    <s v="2026-02-24 17:08:19"/>
    <x v="2"/>
    <s v="SUR"/>
    <n v="16"/>
    <s v="034916969"/>
    <x v="0"/>
    <s v="In"/>
    <m/>
    <m/>
    <s v="Agent Ended"/>
    <s v="JianKai.Ding"/>
    <s v="Resolved"/>
    <n v="907"/>
    <n v="232"/>
    <n v="907"/>
    <n v="4"/>
    <n v="719"/>
    <n v="188"/>
    <m/>
    <m/>
    <m/>
    <m/>
    <m/>
    <m/>
    <m/>
    <m/>
    <s v="N/A"/>
    <s v="泰強守經銷商"/>
    <s v="Reason: 門市進線 詢問保單內容 共兩單，保險期限、置換費、投保費用。_x000a__x000a_Action: 核資後提供予門市，另提供門市客戶自尋查詢保單的方式。國泰官網 &gt; 會員中心註冊後查詢_x000a__x000a_Tools: B2B 150113PTA19372、150113PTA19026_x000a__x000a_End Result: 034916969"/>
    <s v="一般諮詢"/>
    <s v="詢問保單內容"/>
    <s v="[&quot;150113PTA19372、150113PTA19026&quot;]"/>
    <n v="0"/>
    <s v="B753807699D64BFFBC7BDCBCB15B8B01"/>
  </r>
  <r>
    <d v="2026-02-24T00:00:00"/>
    <s v="2026-02-24 16:01:54"/>
    <s v="2026-02-24 16:11:16"/>
    <x v="2"/>
    <s v="SUR"/>
    <n v="16"/>
    <s v="0981572467"/>
    <x v="0"/>
    <s v="Out"/>
    <m/>
    <m/>
    <s v="Agent Ended"/>
    <s v="alex.chen"/>
    <s v="Resolved"/>
    <n v="561"/>
    <m/>
    <n v="561"/>
    <n v="1"/>
    <n v="469"/>
    <n v="92"/>
    <m/>
    <m/>
    <m/>
    <m/>
    <m/>
    <m/>
    <m/>
    <m/>
    <s v="NA"/>
    <s v="泰強守保戶"/>
    <s v="Reason: 國泰會辦，有報修需求_x000a__x000a_Action: 方小姐，最後確認是零壹通訊-西屯大墩店，預計這幾天會抽空前往報修，無其他問題_x000a__x000a_Tools: TCS信箱:RE: 報修門市確認-150113PTA12406_x000a__x000a_End Result: 完成"/>
    <s v="一般諮詢"/>
    <s v="投保/批改/理賠 申請書填寫方式"/>
    <s v="[&quot;150113PTA12406&quot;]"/>
    <n v="0"/>
    <s v="631D1B0456C04EA7862F108EA5A8B907"/>
  </r>
  <r>
    <d v="2026-02-24T00:00:00"/>
    <s v="2026-02-24 15:08:51"/>
    <s v="2026-02-24 15:13:06"/>
    <x v="2"/>
    <s v="SUR"/>
    <n v="15"/>
    <s v="0926532999"/>
    <x v="0"/>
    <s v="Out"/>
    <m/>
    <m/>
    <s v="Agent Ended"/>
    <s v="JianKai.Ding"/>
    <s v="Resolved"/>
    <n v="253"/>
    <m/>
    <n v="253"/>
    <n v="1"/>
    <n v="103"/>
    <n v="150"/>
    <m/>
    <m/>
    <m/>
    <m/>
    <m/>
    <m/>
    <m/>
    <m/>
    <s v="N/A"/>
    <s v="泰強守經銷商"/>
    <s v="Reason: 客戶失聯，SCM發信詢問聯絡情況_x000a__x000a_Action: 去電門市確認，門市告知過年前到現在，期間一直有持續聯絡，但也連絡不上，有聯絡到會再通知。_x000a__x000a_Tools: 頻道 150113PTA10975、60006948_x000a__x000a_End Result: 0926532999"/>
    <s v="一般諮詢"/>
    <s v="投保/批改/理賠進度"/>
    <s v="[&quot;150113PTA10975、60006948&quot;]"/>
    <n v="0"/>
    <s v="914DE5791DB74257B27F88699BBE6413"/>
  </r>
  <r>
    <d v="2026-02-24T00:00:00"/>
    <s v="2026-02-24 15:01:56"/>
    <s v="2026-02-24 15:04:55"/>
    <x v="2"/>
    <s v="SUR"/>
    <n v="15"/>
    <s v="0926532999"/>
    <x v="0"/>
    <s v="Out"/>
    <m/>
    <m/>
    <s v="Agent Ended"/>
    <s v="rex.liao"/>
    <s v="Resolved"/>
    <n v="177"/>
    <m/>
    <n v="178"/>
    <n v="1"/>
    <n v="89"/>
    <n v="88"/>
    <m/>
    <m/>
    <m/>
    <m/>
    <m/>
    <m/>
    <m/>
    <m/>
    <m/>
    <s v="泰強守經銷商"/>
    <s v="Reason: 派件，協助門市TRS建單_x000a__x000a_Action: 維修單號60007263，AB單填寫完成後連同手機一起打包裝箱，外箱上貼上物流單，已呼叫物流_x000a__x000a_Tools: 信件主旨:【亞勝科技服務專案】泰強守保險報修-150114PTA23866_x000a_維修單號60007263_x000a__x000a_End Result: 0926532999"/>
    <s v="一般諮詢"/>
    <s v="投保/批改/理賠 申請書填寫方式"/>
    <s v="[&quot;60007263&quot;,&quot;150114PTA23866&quot;]"/>
    <n v="0"/>
    <s v="1C7E6883424F49B1BDB8977D3809A371"/>
  </r>
  <r>
    <d v="2026-02-24T00:00:00"/>
    <s v="2026-02-24 14:50:23"/>
    <s v="2026-02-24 14:56:12"/>
    <x v="2"/>
    <s v="SUR"/>
    <n v="14"/>
    <s v="0902298331"/>
    <x v="0"/>
    <s v="Out"/>
    <m/>
    <m/>
    <s v="Agent Ended"/>
    <s v="amber.wang"/>
    <s v="Resolved"/>
    <n v="347"/>
    <m/>
    <n v="347"/>
    <n v="2"/>
    <n v="276"/>
    <n v="71"/>
    <m/>
    <m/>
    <m/>
    <m/>
    <m/>
    <m/>
    <m/>
    <m/>
    <s v="NA"/>
    <s v="泰強守保戶"/>
    <s v="Reason: _x000a_國泰來信，客戶致電我司說要續保但原門市已倒閉，懇請協助客戶續保_x000a_Action: _x000a_依可協助名單提供良匠 用戶表示今日將過去辦理續保，協助通知業務_x000a_Tools: _x000a_頻道、TCS:國泰泰強守行動裝置險客服會辦單詢問續保-150114PTA11991_x0009_黃曉婷 04/13 1600_x000a_End Result: _x000a_無其他問題_x000a_0902298331"/>
    <s v="一般諮詢"/>
    <s v="續保"/>
    <s v="[&quot;150114PTA11991_x0009_&quot;]"/>
    <n v="0"/>
    <s v="91C7EB0F553B4DFCAA0930080B7762B7"/>
  </r>
  <r>
    <d v="2026-02-24T00:00:00"/>
    <s v="2026-02-24 14:37:53"/>
    <s v="2026-02-24 14:42:31"/>
    <x v="2"/>
    <s v="SUR"/>
    <n v="14"/>
    <s v="077869818"/>
    <x v="0"/>
    <s v="Out"/>
    <m/>
    <m/>
    <s v="Agent Ended"/>
    <s v="amber.wang"/>
    <s v="Resolved"/>
    <n v="277"/>
    <m/>
    <n v="277"/>
    <n v="1"/>
    <n v="137"/>
    <n v="140"/>
    <m/>
    <m/>
    <m/>
    <m/>
    <m/>
    <m/>
    <m/>
    <m/>
    <s v="NA"/>
    <s v="泰強守經銷商"/>
    <s v="Reason: _x000a_門市來信紙本報修，請先協助確認TRS是否為有效保險件，若無權限請協助檢查文件完整性，確認事故地點並於TRS起單，謝謝。_x000a_Action: _x000a_單據缺用戶簽名待補，表示後續起單完成致電用戶0905766566即可 物流單門市會再提供用戶端_x000a_Tools: _x000a_頻道、TCS:賴俐穎協助派車收維修件，謝謝_x000a_End Result: _x000a_無其他問題_x000a_077869818"/>
    <s v="一般諮詢"/>
    <s v="投保/批改/理賠 申請書填寫方式"/>
    <s v="[&quot;150114PTA11991&quot;]"/>
    <n v="0"/>
    <s v="9E74E31F32D64B90ADA90900B43CF3B8"/>
  </r>
  <r>
    <d v="2026-02-24T00:00:00"/>
    <s v="2026-02-24 14:02:49"/>
    <s v="2026-02-24 14:06:29"/>
    <x v="2"/>
    <s v="SUR"/>
    <n v="14"/>
    <s v="0926532999"/>
    <x v="0"/>
    <s v="Out"/>
    <m/>
    <m/>
    <s v="Agent Ended"/>
    <s v="JianKai.Ding"/>
    <s v="Resolved"/>
    <n v="219"/>
    <m/>
    <n v="219"/>
    <n v="1"/>
    <n v="125"/>
    <n v="94"/>
    <m/>
    <m/>
    <m/>
    <m/>
    <m/>
    <m/>
    <m/>
    <m/>
    <s v="N/A"/>
    <s v="泰強守經銷商"/>
    <s v="Reason: 門市來信紙本報修_x000a__x000a_Action: 門市巫先生，單號60007264，去電確認收取信件，說明維修單號回填AB單，物流單黏貼維修箱上，約兩個工作日物流過去取件_x000a__x000a_Tools: 頻道 150113PTA10113_x000a__x000a_End Result: 0926532999"/>
    <s v="一般諮詢"/>
    <s v="投保/批改/理賠進度"/>
    <s v="[&quot;150113PTA10113&quot;]"/>
    <n v="0"/>
    <s v="7BB130F6047F439A891959DEFD552B60"/>
  </r>
  <r>
    <d v="2026-02-24T00:00:00"/>
    <s v="2026-02-24 14:00:15"/>
    <s v="2026-02-24 14:10:40"/>
    <x v="2"/>
    <s v="SUR"/>
    <n v="14"/>
    <s v="077869818"/>
    <x v="0"/>
    <s v="Out"/>
    <m/>
    <m/>
    <s v="Agent Ended"/>
    <s v="amber.wang"/>
    <s v="Resolved"/>
    <n v="623"/>
    <m/>
    <n v="624"/>
    <n v="1"/>
    <n v="421"/>
    <n v="202"/>
    <m/>
    <m/>
    <m/>
    <m/>
    <m/>
    <m/>
    <m/>
    <m/>
    <s v="NA"/>
    <s v="泰強守經銷商"/>
    <s v="Reason: _x000a_門市來信紙本報修，請先協助確認TRS是否為有效保險件，若無權限請協助檢查文件完整性，確認事故地點並於TRS起單，謝謝。_x000a_Action: _x000a_需填寫投保時電話號碼，表示要用戶住家收送地址待更正，A單簽名錯誤，待補 _x000a_已說明需收到正確文件後才能報修，表示待後續報修完成請通知用戶打包即可_x000a_Tools: _x000a_頻道、TCS:客戶不住大寮，也不方便前往附近店家送修煩請派車收維修！_x000a_End Result: _x000a_無其他問題_x000a_077869818"/>
    <s v="一般諮詢"/>
    <s v="投保/批改/理賠 申請書填寫方式"/>
    <s v="[&quot;150113PTA11469&quot;]"/>
    <n v="0"/>
    <s v="9F30EA50331F4CBC98B707BC84279E40"/>
  </r>
  <r>
    <d v="2026-02-24T00:00:00"/>
    <s v="2026-02-24 13:50:00"/>
    <s v="2026-02-24 13:52:31"/>
    <x v="2"/>
    <s v="SUR"/>
    <n v="13"/>
    <s v="0926532999"/>
    <x v="0"/>
    <s v="Out"/>
    <m/>
    <m/>
    <s v="Agent Ended"/>
    <s v="amber.wang"/>
    <s v="Resolved"/>
    <n v="149"/>
    <m/>
    <n v="150"/>
    <n v="1"/>
    <n v="97"/>
    <n v="52"/>
    <m/>
    <m/>
    <m/>
    <m/>
    <m/>
    <m/>
    <m/>
    <m/>
    <s v="NA"/>
    <s v="泰強守經銷商"/>
    <s v="Reason: _x000a_門市來信紙本報修，請先協助確認TRS是否為有效保險件，若無權限請協助檢查文件完整性，確認事故地點並於TRS起單，謝謝。_x000a_Action: _x000a_單號60007262 已通知打包待物流_x000a_Tools: _x000a_頻道、TCS:【亞勝科技服務專案】泰強守保險報修-150113PTA10134_x000a_End Result: _x000a_無其他問題_x000a_0926532999"/>
    <s v="一般諮詢"/>
    <s v="投保/批改/理賠 申請書填寫方式"/>
    <s v="[&quot;60007262 &quot;]"/>
    <n v="0"/>
    <s v="141796E9618C4E97A3CF998453B94983"/>
  </r>
  <r>
    <d v="2026-02-24T00:00:00"/>
    <s v="2026-02-24 13:41:25"/>
    <s v="2026-02-24 13:48:12"/>
    <x v="2"/>
    <s v="SUR"/>
    <n v="13"/>
    <s v="0424610058"/>
    <x v="0"/>
    <s v="Out"/>
    <m/>
    <m/>
    <s v="Agent Ended"/>
    <s v="amber.wang"/>
    <s v="Resolved"/>
    <n v="407"/>
    <m/>
    <n v="406"/>
    <n v="1"/>
    <n v="308"/>
    <n v="99"/>
    <m/>
    <m/>
    <m/>
    <m/>
    <m/>
    <m/>
    <m/>
    <m/>
    <s v="NA"/>
    <s v="泰強守經銷商"/>
    <s v="Reason: _x000a_表示要續保 原先因為信箱資料錯誤被鎖 _x000a_Action: _x000a_門市表示已請業務解鎖僅確認是否影響，說明系統已可以正常協助用戶續保即可_x000a_信箱資料錯誤待後續可協助用戶批改，表示了解_x000a_Tools: _x000a_B2B_x000a_End Result: _x000a_無其他問題_x000a_0424610058"/>
    <s v="一般諮詢"/>
    <s v="續保"/>
    <s v="[&quot;150114PTA11484&quot;]"/>
    <n v="0"/>
    <s v="CF60AD801D5E46F8A258E6E33FF90FC8"/>
  </r>
  <r>
    <d v="2026-02-24T00:00:00"/>
    <s v="2026-02-24 13:17:28"/>
    <s v="2026-02-24 13:22:42"/>
    <x v="2"/>
    <s v="SUR"/>
    <n v="13"/>
    <s v="032888229"/>
    <x v="0"/>
    <s v="In"/>
    <m/>
    <m/>
    <s v="Customer Ended"/>
    <s v="molly.song"/>
    <s v="Resolved"/>
    <n v="312"/>
    <n v="36"/>
    <n v="311"/>
    <n v="3"/>
    <n v="220"/>
    <n v="92"/>
    <m/>
    <m/>
    <m/>
    <m/>
    <m/>
    <m/>
    <m/>
    <m/>
    <s v="NA"/>
    <s v="泰強守經銷商"/>
    <s v="Reason: 批改進度150115PTA00999 _x000a__x000a_Action: 已完成，請客戶可以確認電子郵件，若無收到批單可向國泰申請再補寄，陳小姐先與客戶確認是否有收到_x000a__x000a_Tools: B2B_x000a__x000a_End Result: 034815597/無其他問題"/>
    <s v="一般諮詢"/>
    <s v="投保/批改/理賠進度"/>
    <s v="[&quot;150115PTA00999 &quot;]"/>
    <n v="0"/>
    <s v="90EDEDBFA752454D93716F3D58C2D043"/>
  </r>
  <r>
    <d v="2026-02-24T00:00:00"/>
    <s v="2026-02-24 13:07:37"/>
    <s v="2026-02-24 13:13:16"/>
    <x v="2"/>
    <s v="SUR"/>
    <n v="13"/>
    <s v="048385899"/>
    <x v="0"/>
    <s v="Out"/>
    <m/>
    <m/>
    <s v="Agent Ended"/>
    <s v="JianKai.Ding"/>
    <s v="Resolved"/>
    <n v="337"/>
    <m/>
    <n v="337"/>
    <n v="1"/>
    <n v="209"/>
    <n v="128"/>
    <m/>
    <m/>
    <m/>
    <m/>
    <m/>
    <m/>
    <m/>
    <m/>
    <s v="N/A"/>
    <s v="泰強守經銷商"/>
    <s v="Reason: 來信變更SN_x000a__x000a_Action: 資料無誤，去電確認批改原因(投保時填寫)+確認門市聯絡地址。04-8385899_x0009_彰化縣埔心鄉中山路一段319號2樓_x000a__x000a_Tools: 頻道 150115PTA02849_x000a__x000a_End Result: 048385899"/>
    <s v="一般諮詢"/>
    <s v="投保/批改/理賠 申請書填寫方式"/>
    <s v="[&quot;150115PTA02849&quot;]"/>
    <n v="0"/>
    <s v="F2FAE7968F574D1C87DDAC4CCEC6A4E5"/>
  </r>
  <r>
    <d v="2026-02-24T00:00:00"/>
    <s v="2026-02-24 13:02:53"/>
    <s v="2026-02-24 13:11:08"/>
    <x v="2"/>
    <s v="SUR"/>
    <n v="13"/>
    <s v="034916969"/>
    <x v="0"/>
    <s v="In"/>
    <m/>
    <m/>
    <s v="Agent Ended"/>
    <s v="amber.wang"/>
    <s v="Resolved"/>
    <n v="493"/>
    <n v="101"/>
    <n v="492"/>
    <n v="3"/>
    <n v="400"/>
    <n v="93"/>
    <m/>
    <m/>
    <m/>
    <m/>
    <m/>
    <m/>
    <m/>
    <m/>
    <s v="NA"/>
    <s v="泰強守經銷商"/>
    <s v="Reason: _x000a_查詢保險期間_x000a_Action: _x000a_依用戶資料查詢無誤提供，表示了解_x000a_Tools: _x000a_B2B_x000a_End Result: _x000a_無其他問題_x000a_0973588686"/>
    <s v="一般諮詢"/>
    <s v="詢問保單內容"/>
    <s v="[&quot;150113PTA19026&quot;]"/>
    <n v="0"/>
    <s v="D2FB2710B5A54FD18ACBB4C58E9B151B"/>
  </r>
  <r>
    <d v="2026-02-24T00:00:00"/>
    <s v="2026-02-24 12:53:57"/>
    <s v="2026-02-24 12:57:38"/>
    <x v="2"/>
    <s v="SUR"/>
    <n v="12"/>
    <s v="0436035355"/>
    <x v="0"/>
    <s v="In"/>
    <m/>
    <m/>
    <s v="Customer Ended"/>
    <s v="molly.song"/>
    <s v="Resolved"/>
    <n v="219"/>
    <n v="83"/>
    <n v="218"/>
    <n v="3"/>
    <n v="182"/>
    <n v="37"/>
    <m/>
    <m/>
    <m/>
    <m/>
    <m/>
    <m/>
    <m/>
    <m/>
    <s v="NA"/>
    <s v="泰強守經銷商"/>
    <s v="Reason: 查詢批改進度150114PTA21876_x000a__x000a_Action: 經查已批改完成，批單號150115PTEA00546_x000a__x000a_Tools: B2B_x000a__x000a_End Result: 0424513979/無其他問題"/>
    <s v="一般諮詢"/>
    <s v="投保/批改/理賠進度"/>
    <s v="[&quot;150114PTA21876&quot;]"/>
    <n v="0"/>
    <s v="94F4E938CA014D3DA69C02A2A91CD3EB"/>
  </r>
  <r>
    <d v="2026-02-24T00:00:00"/>
    <s v="2026-02-24 12:53:33"/>
    <s v="2026-02-24 12:57:40"/>
    <x v="2"/>
    <s v="SUR"/>
    <n v="12"/>
    <s v="0426760268"/>
    <x v="0"/>
    <s v="Out"/>
    <m/>
    <m/>
    <s v="Agent Ended"/>
    <s v="rex.liao"/>
    <s v="Resolved"/>
    <n v="246"/>
    <m/>
    <n v="246"/>
    <n v="1"/>
    <n v="135"/>
    <n v="111"/>
    <m/>
    <m/>
    <m/>
    <m/>
    <m/>
    <m/>
    <m/>
    <m/>
    <m/>
    <s v="泰強守經銷商"/>
    <s v="Reason: 派件，協助門市TRS建單_x000a__x000a_Action: 維修單號60007260，AB單填寫完成後連同手機一起打包裝箱，外箱上貼上物流單，已呼叫物流_x000a__x000a_Tools: 信件主旨:【亞勝科技服務專案】泰強守保險報修-150113PTA11909_x000a_維修單60007260_x000a__x000a_End Result: 0426760268_x000a_無其他問題"/>
    <s v="一般諮詢"/>
    <s v="投保/批改/理賠 申請書填寫方式"/>
    <s v="[&quot;150113PTA11909&quot;,&quot;60007260&quot;]"/>
    <n v="0"/>
    <s v="CE74199D5EAB430F818C461EEFB3EA66"/>
  </r>
  <r>
    <d v="2026-02-24T00:00:00"/>
    <s v="2026-02-24 12:47:16"/>
    <s v="2026-02-24 12:50:31"/>
    <x v="2"/>
    <s v="SOLUTO"/>
    <n v="12"/>
    <s v="0966405257"/>
    <x v="2"/>
    <s v="In"/>
    <m/>
    <m/>
    <s v="Agent Ended"/>
    <s v="rex.liao"/>
    <s v="Resolved"/>
    <n v="192"/>
    <m/>
    <n v="192"/>
    <n v="3"/>
    <n v="94"/>
    <n v="98"/>
    <m/>
    <m/>
    <m/>
    <m/>
    <m/>
    <m/>
    <m/>
    <m/>
    <m/>
    <s v="註冊用戶 - 數位萬事通"/>
    <s v="Reason: 用戶進線詢問數位萬事通是否要付費_x000a__x000a_Action: 告知服務內容，因萬事通屬於遠傳加值服務，如果有費用上的疑慮可以手機直撥888詢問遠傳客服_x000a__x000a_Tools: NA_x000a__x000a_End Result: 無其他問題，轉接滿意度"/>
    <s v="服務諮詢"/>
    <s v="費用相關問題"/>
    <s v="[]"/>
    <n v="5"/>
    <s v="3BFEF34BC5FA4548979C68930B2C048D"/>
  </r>
  <r>
    <d v="2026-02-24T00:00:00"/>
    <s v="2026-02-24 12:44:53"/>
    <s v="2026-02-24 12:50:46"/>
    <x v="2"/>
    <s v="SUR"/>
    <n v="12"/>
    <s v="0908169556"/>
    <x v="0"/>
    <s v="Out"/>
    <m/>
    <m/>
    <s v="Agent Ended"/>
    <s v="JianKai.Ding"/>
    <s v="Resolved"/>
    <n v="352"/>
    <m/>
    <n v="351"/>
    <n v="1"/>
    <n v="168"/>
    <n v="184"/>
    <m/>
    <m/>
    <m/>
    <m/>
    <m/>
    <m/>
    <m/>
    <m/>
    <s v="N/A"/>
    <s v="泰強守經銷商"/>
    <s v="Reason: 門市許先生抱怨重複投保還要收取15%手續費不合理。請此端協助向國泰說明。_x000a_國泰已回信:告知確認序號及門市相同，將會全額退費_x000a__x000a_Action: 去電門市，孫小姐接聽，說明國泰回覆，請協助轉達許先生。_x000a__x000a_Tools: 頻道 2602000112843368_x000a__x000a_End Result: 0908169556"/>
    <s v="一般諮詢"/>
    <s v="投保/批改/理賠進度"/>
    <s v="[&quot;2602000112843368&quot;]"/>
    <n v="0"/>
    <s v="17CAE772C450484BBB861188BDE36E2E"/>
  </r>
  <r>
    <d v="2026-02-24T00:00:00"/>
    <s v="2026-02-24 12:31:21"/>
    <s v="2026-02-24 12:37:31"/>
    <x v="2"/>
    <s v="SUR"/>
    <n v="12"/>
    <s v="034916969"/>
    <x v="0"/>
    <s v="In"/>
    <m/>
    <m/>
    <s v="Customer Ended"/>
    <s v="molly.song"/>
    <s v="Resolved"/>
    <n v="366"/>
    <n v="47"/>
    <n v="367"/>
    <n v="3"/>
    <n v="303"/>
    <n v="63"/>
    <m/>
    <m/>
    <m/>
    <m/>
    <m/>
    <m/>
    <m/>
    <m/>
    <s v="NA"/>
    <s v="泰強守經銷商"/>
    <s v="Reason: 確認客戶保單期限150113PTA19372_x000a__x000a_Action: 提供序號確認，提供保單時間_x000a__x000a_Tools: Enrollment Report/B2B_x000a__x000a_End Result: 0973588686/無其他問題"/>
    <s v="一般諮詢"/>
    <s v="詢問保單內容"/>
    <s v="[&quot;150113PTA19372&quot;]"/>
    <n v="0"/>
    <s v="69ABD9F39ACA4AA2A170910689ABA949"/>
  </r>
  <r>
    <d v="2026-02-24T00:00:00"/>
    <s v="2026-02-24 12:07:59"/>
    <s v="2026-02-24 12:17:18"/>
    <x v="2"/>
    <s v="SUR"/>
    <n v="12"/>
    <s v="0985855865"/>
    <x v="0"/>
    <s v="In"/>
    <m/>
    <m/>
    <s v="Agent Ended"/>
    <s v="amber.wang"/>
    <s v="Resolved"/>
    <n v="556"/>
    <n v="138"/>
    <n v="556"/>
    <n v="4"/>
    <n v="487"/>
    <n v="69"/>
    <m/>
    <m/>
    <m/>
    <m/>
    <m/>
    <m/>
    <m/>
    <m/>
    <s v="NA"/>
    <s v="泰強守經銷商"/>
    <s v="Reason: _x000a_查詢批改是否完成要報修_x000a_Action: _x000a_確認B2B已批改完成，說明報修日不得早於批改日，表示了解_x000a_Tools: _x000a_B2B_x000a_End Result: _x000a_無其他問題_x000a_0985855865"/>
    <s v="一般諮詢"/>
    <s v="投保/批改/理賠 申請書填寫方式"/>
    <s v="[&quot;150113PTA12250&quot;]"/>
    <n v="0"/>
    <s v="CC26568A25C94A97846C815C7B495A6C"/>
  </r>
  <r>
    <d v="2026-02-24T00:00:00"/>
    <s v="2026-02-24 12:06:00"/>
    <s v="2026-02-24 12:18:45"/>
    <x v="2"/>
    <s v="SUR"/>
    <n v="12"/>
    <s v="0908169556"/>
    <x v="0"/>
    <s v="Out"/>
    <m/>
    <m/>
    <s v="Agent Ended"/>
    <s v="JianKai.Ding"/>
    <s v="Resolved"/>
    <n v="764"/>
    <n v="39"/>
    <n v="763"/>
    <n v="1"/>
    <n v="491"/>
    <n v="273"/>
    <m/>
    <m/>
    <m/>
    <m/>
    <m/>
    <m/>
    <m/>
    <m/>
    <s v="N/A"/>
    <s v="泰強守經銷商"/>
    <s v="Reason: 國泰來信表示此單:查該名客戶及該序號於本公司僅有一張保單 150115PTA02996 如需辦理退保將以短期費率退費 未滿一個月收取15%保費_x000a__x000a_Action: 去電門市確認，門市表示此裝置從富投保的另一單為: 150115PTA02686 兩單裝置從複，因是重複投保假如另一單要退還要收取15%保費很不合理，且過年期間當天就想反應，但沒人能處理，請此端協助反應國泰。_x000a__x000a_Tools: 頻道 2602000112843368、150115PTA02996、150115PTA02686_x000a__x000a_End Result: 0908169556。稍後發信國泰說明情況，相關後續回電門市。"/>
    <s v="一般諮詢"/>
    <s v="投保/批改/理賠進度"/>
    <s v="[&quot;2602000112843368、150115PTA02996、150115PTA02686&quot;]"/>
    <n v="0"/>
    <s v="5C46C1224039449FB2FC8F3662620D81"/>
  </r>
  <r>
    <d v="2026-02-24T00:00:00"/>
    <s v="2026-02-24 09:13:26"/>
    <s v="2026-02-24 09:14:03"/>
    <x v="2"/>
    <s v="SOLUTO"/>
    <n v="9"/>
    <s v="0963433068"/>
    <x v="1"/>
    <s v="In"/>
    <s v="Tech support"/>
    <s v="Technical Support"/>
    <s v="Agent Ended"/>
    <s v="tw-genai"/>
    <s v="Resolved"/>
    <m/>
    <m/>
    <m/>
    <m/>
    <m/>
    <m/>
    <m/>
    <m/>
    <m/>
    <m/>
    <m/>
    <m/>
    <m/>
    <m/>
    <m/>
    <m/>
    <s v="Symptom:_x000a_未顯示滿意度調查的畫面_x000a__x000a_Root Cause:_x000a_可能未完成所有相關操作或步驟，或應用程式/系統版本未更新_x000a__x000a_Resolution:_x000a_建議檢查操作步驟是否完整、確認應用程式或系統版本是否為最新，若仍無法解決，提供更多詳細資訊以便協助_x000a__x000a_Test Result:_x000a_未測試，無法確定問題是否解決"/>
    <s v="一般詢問"/>
    <s v="服務內容相關問題"/>
    <s v="[&quot;&quot;]"/>
    <m/>
    <s v="AA78D54BBB9F4A83AF073018390C6BE2"/>
  </r>
  <r>
    <d v="2026-02-24T00:00:00"/>
    <s v="2026-02-24 09:04:07"/>
    <s v="2026-02-24 09:14:53"/>
    <x v="2"/>
    <s v="SOLUTO"/>
    <n v="9"/>
    <s v="0963433068"/>
    <x v="1"/>
    <s v="In"/>
    <m/>
    <m/>
    <s v="Agent Ended"/>
    <s v="rex.liao"/>
    <s v="Resolved"/>
    <n v="636"/>
    <m/>
    <n v="636"/>
    <n v="10"/>
    <n v="537"/>
    <n v="99"/>
    <m/>
    <m/>
    <m/>
    <m/>
    <m/>
    <m/>
    <m/>
    <s v="iOS"/>
    <s v="Apple  iPad Pro 12.9 (2022)"/>
    <s v="註冊用戶 - 科技易即通"/>
    <s v="Reason: 1.使用照片製作影片_x000a__x000a_Action: 1.透過遠端引導用戶操作：內建照片APP＞相簿＞新增相簿＞選用照片與名稱＞製作＞接著點選撥放符號選取音符可更換音樂＞點選右上三點可以編輯照片數量或刪除相簿、分享等操作。_x000a__x000a_Tools: LMI_x000a__x000a_End Result: 無其他問題轉接滿意度調查"/>
    <s v="程式相關"/>
    <s v="相片及影像處理"/>
    <s v="[&quot;螢幕分享&quot;]"/>
    <n v="0"/>
    <s v="ADD96F6E09474EDE8BF2DD8F23268439"/>
  </r>
  <r>
    <d v="2026-02-24T00:00:00"/>
    <s v="2026-02-24 07:40:26"/>
    <s v="2026-02-24 08:23:01"/>
    <x v="2"/>
    <s v="SOLUTO"/>
    <n v="7"/>
    <s v="0963433068"/>
    <x v="1"/>
    <s v="Out"/>
    <m/>
    <m/>
    <s v="Agent Ended"/>
    <s v="jacky.lee"/>
    <s v="Resolved"/>
    <n v="2554"/>
    <m/>
    <n v="2554"/>
    <n v="1"/>
    <n v="2351"/>
    <n v="203"/>
    <m/>
    <m/>
    <m/>
    <m/>
    <m/>
    <m/>
    <m/>
    <s v="iOS"/>
    <s v="Apple  iPad Pro 12.9 (2022)"/>
    <s v="註冊用戶 - 科技易即通"/>
    <s v="Reason: 1.使用照片製作影片(因用戶更新故主動回電)_x000a__x000a_Action: 1.回電後用戶已更新完成，透過遠端引導用戶操作：內建照片APP＞相簿＞新增相簿＞選用照片與名稱＞製作＞接著點選撥放符號選取音符可更換音樂＞點選右上三點可以編輯照片數量或刪除相簿、分享等操作。實際帶用戶操作一次用戶理解_x000a__x000a_Tools: LMI_x000a__x000a_End Result: 確認說明清楚，無其他問題轉接滿意度調查"/>
    <s v="程式相關"/>
    <s v="相片及影像處理"/>
    <s v="[]"/>
    <n v="0"/>
    <s v="DE71C25781734AF8831C35E4650FA600"/>
  </r>
  <r>
    <d v="2026-02-24T00:00:00"/>
    <s v="2026-02-24 02:13:24"/>
    <s v="2026-02-24 02:16:42"/>
    <x v="2"/>
    <s v="SOLUTO"/>
    <n v="2"/>
    <s v="0918756568"/>
    <x v="0"/>
    <s v="In"/>
    <m/>
    <m/>
    <s v="Agent Ended"/>
    <s v="jacky.lee"/>
    <s v="Resolved"/>
    <n v="195"/>
    <m/>
    <n v="194"/>
    <n v="3"/>
    <n v="151"/>
    <n v="44"/>
    <s v="5"/>
    <s v="5"/>
    <s v="Yes"/>
    <m/>
    <m/>
    <m/>
    <m/>
    <s v="iOS"/>
    <s v="Apple iPhone 12 Pro Max"/>
    <s v="註冊用戶 - 科技易即通"/>
    <s v="Reason: 1.前通滿意度調查失敗_x000a__x000a_Action: 確認無其他問題，轉接滿意度調查_x000a__x000a_Tools: N/A_x000a__x000a_End Result: 確認無其他問題，轉接滿意度調查"/>
    <s v="一般詢問"/>
    <s v="滿意度調查未完成"/>
    <s v="[]"/>
    <n v="0"/>
    <s v="6D7C908CCD1E46D4807694861299EDF0"/>
  </r>
  <r>
    <d v="2026-02-24T00:00:00"/>
    <s v="2026-02-24 01:16:03"/>
    <s v="2026-02-24 02:10:49"/>
    <x v="2"/>
    <s v="SOLUTO"/>
    <n v="1"/>
    <s v="0918756568"/>
    <x v="0"/>
    <s v="Out"/>
    <m/>
    <m/>
    <s v="Agent Ended"/>
    <s v="jacky.lee"/>
    <s v="Resolved"/>
    <n v="3284"/>
    <m/>
    <n v="3284"/>
    <n v="2"/>
    <n v="3076"/>
    <n v="208"/>
    <m/>
    <m/>
    <m/>
    <m/>
    <m/>
    <m/>
    <m/>
    <s v="iOS"/>
    <s v="Apple iPhone 12 Pro Max"/>
    <s v="註冊用戶 - 科技易即通"/>
    <s v="因用戶多次進線故主動回電_x000a_Reason: 1.LINE退出群組，會不會被人知道_x000a_2.電池發熱_x000a_3.線材選購_x000a__x000a_Action: 1.與用戶說明，基本上會被知道是誰退出，用戶理解_x000a_2.依照用戶描述都是在觀看影片情況下出現發熱，建議用戶在使用觀看影片時透過關閉背景執行方式減少手機運作，盡可能在維持不要超過兩個影片APP運行，用戶理解_x000a_3.建議選購有品牌的商品：綠聯、小米等_x000a__x000a_Tools: 個人經驗_x000a__x000a_End Result: 確認說明清楚，無其他問題轉接滿意度調查"/>
    <s v="程式相關"/>
    <s v="社群軟體 - Line"/>
    <s v="[]"/>
    <n v="0"/>
    <s v="CC6EEBBD675C467F8BE29797BBA7EB80"/>
  </r>
  <r>
    <d v="2026-02-23T00:00:00"/>
    <s v="2026-02-23 20:49:15"/>
    <s v="2026-02-23 20:52:02"/>
    <x v="3"/>
    <s v="SUR"/>
    <n v="20"/>
    <s v="0908169556"/>
    <x v="0"/>
    <s v="Out"/>
    <m/>
    <m/>
    <s v="Customer Ended"/>
    <s v="JianKai.Ding"/>
    <s v="Resolved"/>
    <n v="165"/>
    <m/>
    <n v="166"/>
    <n v="2"/>
    <n v="53"/>
    <n v="112"/>
    <m/>
    <m/>
    <m/>
    <m/>
    <m/>
    <m/>
    <m/>
    <m/>
    <s v="N/A"/>
    <s v="泰強守經銷商"/>
    <s v="Reason: 來信申請退保。缺存摺照片、日期欄位未填寫_x000a__x000a_Action: 去電通知補件。請門市先提供批改申請書，存摺後補_x000a__x000a_Tools: 頻道 2602000112843368_x000a__x000a_End Result: 0908169556"/>
    <s v="一般諮詢"/>
    <s v="投保/批改/理賠進度"/>
    <s v="[&quot;2602000112843368&quot;]"/>
    <n v="0"/>
    <s v="60B9C52CC53A42EDA662BB63C5E28231"/>
  </r>
  <r>
    <d v="2026-02-23T00:00:00"/>
    <s v="2026-02-23 20:38:00"/>
    <s v="2026-02-23 20:44:05"/>
    <x v="3"/>
    <s v="SUR"/>
    <n v="20"/>
    <s v="0908169556"/>
    <x v="0"/>
    <s v="Out"/>
    <m/>
    <m/>
    <s v="Customer Ended"/>
    <s v="JianKai.Ding"/>
    <s v="Resolved"/>
    <n v="365"/>
    <m/>
    <n v="364"/>
    <n v="1"/>
    <n v="165"/>
    <n v="200"/>
    <m/>
    <m/>
    <m/>
    <m/>
    <m/>
    <m/>
    <m/>
    <m/>
    <s v="N/A"/>
    <s v="泰強守經銷商"/>
    <s v="Reason: 來信申請退保。資料有缺，尚未收到補件。_x000a__x000a_Action: 去電確認+說明情況，怕影響退款金額。門市表示客戶還未提供存摺影本，他們有在追，今天可能有點困難，但會盡量追。_x000a__x000a_Tools: 頻道 2602000112843368_x000a__x000a_End Result: 0908169556"/>
    <s v="一般諮詢"/>
    <s v="投保/批改/理賠進度"/>
    <s v="[&quot;2602000112843368&quot;]"/>
    <n v="0"/>
    <s v="7D196B2DBF68465683F7E10BE6FDC613"/>
  </r>
  <r>
    <d v="2026-02-23T00:00:00"/>
    <s v="2026-02-23 20:29:00"/>
    <s v="2026-02-23 20:36:25"/>
    <x v="3"/>
    <s v="SOLUTO"/>
    <n v="20"/>
    <s v="0916800055"/>
    <x v="5"/>
    <s v="In"/>
    <s v="嗨，我想問問題！"/>
    <s v="Technical Support"/>
    <s v="Agent Ended"/>
    <s v="JianKai.Ding"/>
    <s v="Resolved"/>
    <n v="500"/>
    <m/>
    <n v="500"/>
    <n v="2"/>
    <n v="443"/>
    <n v="55"/>
    <m/>
    <m/>
    <m/>
    <m/>
    <m/>
    <m/>
    <m/>
    <m/>
    <s v="N/A"/>
    <s v="測試"/>
    <s v="Reason: _x000a_1. 傳送push notification給我_x000a_2. 先一般訊息_x000a_3. 再網址 google.com_x000a_4. 網址是用另外一個對嗎_x000a_5. 可以截圖讓我看一下用的是哪個嗎_x000a__x000a_Action: 技術專家協助客戶發送了多次推送通知，包括一般訊息及網址，並確認客戶已收到通知。專家進一步提供了完整網址的推送，並回應客戶的截圖要求。_x000a__x000a_Tools: _x000a__x000a_End Result: 客戶確認已收到推送通知並要求進一步查看使用的方式。"/>
    <s v="未提供服務"/>
    <s v="測試"/>
    <s v="[&quot;&quot;]"/>
    <n v="0"/>
    <s v="C70F3126FE604D6BBAF1D7B537FE06CB"/>
  </r>
  <r>
    <d v="2026-02-23T00:00:00"/>
    <s v="2026-02-23 19:12:49"/>
    <s v="2026-02-23 19:16:43"/>
    <x v="3"/>
    <s v="SUR"/>
    <n v="19"/>
    <s v="0908169556"/>
    <x v="0"/>
    <s v="Out"/>
    <m/>
    <m/>
    <s v="Agent Ended"/>
    <s v="JianKai.Ding"/>
    <s v="Resolved"/>
    <n v="232"/>
    <m/>
    <n v="232"/>
    <n v="2"/>
    <n v="89"/>
    <n v="143"/>
    <m/>
    <m/>
    <m/>
    <m/>
    <m/>
    <m/>
    <m/>
    <m/>
    <s v="N/A"/>
    <s v="泰強守經銷商"/>
    <s v="Reason: 來信申請退保_x000a__x000a_Action: 缺存摺照片、日期欄位未填寫。還未收到補件，去電確認，門市孫小姐表示下午較忙，會再轉達負責人。_x000a__x000a_Tools: 頻道 2602000112843368_x000a__x000a_End Result: 0908169556"/>
    <s v="一般諮詢"/>
    <s v="投保/批改/理賠 申請書填寫方式"/>
    <s v="[&quot;2602000112843368&quot;]"/>
    <n v="0"/>
    <s v="DC0D744B4BE640BCB45045E0725D489C"/>
  </r>
  <r>
    <d v="2026-02-23T00:00:00"/>
    <s v="2026-02-23 19:02:20"/>
    <s v="2026-02-23 19:04:22"/>
    <x v="3"/>
    <s v="SUR"/>
    <n v="19"/>
    <s v="0981572467"/>
    <x v="0"/>
    <s v="Out"/>
    <m/>
    <m/>
    <s v="Customer Ended"/>
    <s v="alex.chen"/>
    <s v="Resolved"/>
    <n v="120"/>
    <m/>
    <n v="120"/>
    <n v="2"/>
    <n v="44"/>
    <n v="76"/>
    <m/>
    <m/>
    <m/>
    <m/>
    <m/>
    <m/>
    <m/>
    <m/>
    <s v="NA"/>
    <s v="泰強守保戶"/>
    <s v="Reason: 要報修_x000a__x000a_Action: 家人表示方小姐剛外出，建議10分鐘後再致電_x000a__x000a_Tools: TCS信箱:國泰泰強守行動裝置險客服會辦單詢問送修-150113PTA12406_x0009_方巡配_x000a__x000a_End Result: 完成"/>
    <s v="一般諮詢"/>
    <s v="投保/批改/理賠進度"/>
    <s v="[&quot;150113PTA12406_x0009_&quot;]"/>
    <n v="0"/>
    <s v="81FECEA39DE840588B2C38F36E2CDD28"/>
  </r>
  <r>
    <d v="2026-02-23T00:00:00"/>
    <s v="2026-02-23 19:01:16"/>
    <s v="2026-02-23 19:10:08"/>
    <x v="3"/>
    <s v="SUR"/>
    <n v="19"/>
    <s v="0975237029"/>
    <x v="0"/>
    <s v="Out"/>
    <m/>
    <m/>
    <s v="Agent Ended"/>
    <s v="evan.liu"/>
    <s v="Resolved"/>
    <n v="531"/>
    <m/>
    <n v="531"/>
    <n v="2"/>
    <n v="396"/>
    <n v="135"/>
    <m/>
    <m/>
    <m/>
    <m/>
    <m/>
    <m/>
    <m/>
    <m/>
    <s v="NA"/>
    <s v="泰強守經銷商"/>
    <s v="Reason: 用戶收到置換手機後，充電孔異常_x000a__x000a_Action: 請門市再次進行報修，於故障描述填寫前次案件編號以及異常情形_x000a_如屬於置換品不良則不會扣保險理賠次數，但仍由工程師判定_x000a__x000a_Tools: B2B-150114PTA18793、TRS-60006949_x000a__x000a_End Result: 說明完成"/>
    <s v="一般諮詢"/>
    <s v="投保/批改/理賠 申請書填寫方式"/>
    <s v="[&quot;60006949&quot;]"/>
    <n v="0"/>
    <s v="366D3DB71B7A4B30AAC7E917F5FEBA40"/>
  </r>
  <r>
    <d v="2026-02-23T00:00:00"/>
    <s v="2026-02-23 18:56:21"/>
    <s v="2026-02-23 18:59:33"/>
    <x v="3"/>
    <s v="SUR"/>
    <n v="18"/>
    <s v="0986999789"/>
    <x v="0"/>
    <s v="In"/>
    <m/>
    <m/>
    <s v="Customer Ended"/>
    <s v="JianKai.Ding"/>
    <s v="Resolved"/>
    <n v="189"/>
    <m/>
    <n v="188"/>
    <n v="3"/>
    <n v="53"/>
    <n v="136"/>
    <m/>
    <m/>
    <m/>
    <m/>
    <m/>
    <m/>
    <m/>
    <m/>
    <s v="N/A"/>
    <s v="泰強守經銷商"/>
    <s v="Reason: 門市進線表示送修裝置，裝置回來後充電有一些問題。_x000a__x000a_Action: 與門市核對門市資料，但門市表示他那邊訊號不好，要再重撥進線。_x000a__x000a_Tools: n/a_x000a__x000a_End Result: n/a"/>
    <s v="一般諮詢"/>
    <s v="投保/批改/理賠進度"/>
    <s v="[]"/>
    <n v="0"/>
    <s v="2DEFA0CF09E641508F6B3BB3B60484E7"/>
  </r>
  <r>
    <d v="2026-02-23T00:00:00"/>
    <s v="2026-02-23 18:22:19"/>
    <s v="2026-02-23 18:25:08"/>
    <x v="3"/>
    <s v="SUR"/>
    <n v="18"/>
    <s v="0287729016"/>
    <x v="0"/>
    <s v="Out"/>
    <m/>
    <m/>
    <s v="Agent Ended"/>
    <s v="JianKai.Ding"/>
    <s v="Resolved"/>
    <n v="167"/>
    <m/>
    <n v="168"/>
    <n v="1"/>
    <n v="94"/>
    <n v="73"/>
    <m/>
    <m/>
    <m/>
    <m/>
    <m/>
    <m/>
    <m/>
    <m/>
    <s v="N/A"/>
    <s v="泰強守經銷商"/>
    <s v="Reason: 門市來信紙本報修_x000a__x000a_Action: 門市韓小姐，單號60007256，去電確認收取信件，說明維修單號及保單號回填AB單，物流單黏貼維修箱上，約兩個工作日物流過去取件_x000a__x000a_Tools: 頻道 150113PTA10736_x000a__x000a_End Result: 0287729016"/>
    <s v="一般諮詢"/>
    <s v="投保/批改/理賠進度"/>
    <s v="[&quot;150113PTA10736&quot;]"/>
    <n v="0"/>
    <s v="988D4E90A13F46BEBE1E9FAA18C162D8"/>
  </r>
  <r>
    <d v="2026-02-23T00:00:00"/>
    <s v="2026-02-23 18:19:36"/>
    <s v="2026-02-23 18:23:04"/>
    <x v="3"/>
    <s v="SUR"/>
    <n v="18"/>
    <s v="089335222"/>
    <x v="0"/>
    <s v="Out"/>
    <m/>
    <m/>
    <s v="Agent Ended"/>
    <s v="rex.liao"/>
    <s v="Resolved"/>
    <n v="206"/>
    <m/>
    <n v="207"/>
    <n v="2"/>
    <n v="90"/>
    <n v="116"/>
    <m/>
    <m/>
    <m/>
    <m/>
    <m/>
    <m/>
    <m/>
    <m/>
    <m/>
    <s v="泰強守經銷商"/>
    <s v="Reason: 派件，協助門市TRS建單_x000a__x000a_Action: 告知維修單60007255，AB單填寫完成後連同手機一起打包裝箱，外箱上貼上物流單，已呼叫物流_x000a__x000a_Tools: 信件主旨:【亞勝科技服務專案】泰強守保險報修-150113PTA22419_x000a_維修單60007255_x000a__x000a_End Result: 089335222_x000a_無其他問題"/>
    <s v="一般諮詢"/>
    <s v="投保/批改/理賠 申請書填寫方式"/>
    <s v="[&quot;150113PTA22419&quot;,&quot;60007255&quot;]"/>
    <n v="0"/>
    <s v="D550A7B2E0A242AB850D097FC5C4621D"/>
  </r>
  <r>
    <d v="2026-02-23T00:00:00"/>
    <s v="2026-02-23 18:08:17"/>
    <s v="2026-02-23 18:12:28"/>
    <x v="3"/>
    <s v="SUR"/>
    <n v="18"/>
    <s v="089335222"/>
    <x v="0"/>
    <s v="Out"/>
    <m/>
    <m/>
    <s v="Agent Ended"/>
    <s v="rex.liao"/>
    <s v="Resolved"/>
    <n v="249"/>
    <m/>
    <n v="249"/>
    <n v="2"/>
    <n v="171"/>
    <n v="78"/>
    <m/>
    <m/>
    <m/>
    <m/>
    <m/>
    <m/>
    <m/>
    <m/>
    <m/>
    <s v="泰強守經銷商"/>
    <s v="Reason: 派件，協助門市TRS建單_x000a__x000a_Action: 告知1.報修時間2.保險件3.故障發生日與地點，填寫完成後重新寄到TCS信箱_x000a__x000a_Tools: 信件主旨:【亞勝科技服務專案】泰強守保險報修-150113PTA22419_x000a__x000a__x000a_End Result: 089335222_x000a_無其他問題"/>
    <s v="一般諮詢"/>
    <s v="投保/批改/理賠進度"/>
    <s v="[&quot;150113PTA22419&quot;]"/>
    <n v="0"/>
    <s v="C18E7EE149174AA2B48EC05B6D54F2CB"/>
  </r>
  <r>
    <d v="2026-02-23T00:00:00"/>
    <s v="2026-02-23 17:43:06"/>
    <s v="2026-02-23 17:47:44"/>
    <x v="3"/>
    <s v="SUR"/>
    <n v="17"/>
    <s v="87729016"/>
    <x v="0"/>
    <s v="In"/>
    <m/>
    <m/>
    <s v="Customer Ended"/>
    <s v="molly.song"/>
    <s v="Resolved"/>
    <n v="274"/>
    <n v="71"/>
    <n v="275"/>
    <n v="3"/>
    <n v="205"/>
    <n v="69"/>
    <m/>
    <m/>
    <m/>
    <m/>
    <m/>
    <m/>
    <m/>
    <m/>
    <s v="NA"/>
    <s v="泰強守經銷商"/>
    <s v="Reason: 150113PTA21525 要報修 FMIP未關_x000a__x000a_Action: 經查仍未關閉，請韓小姐再與客戶確認關閉方式，若有關閉問題也可洽蘋果客服_x000a__x000a_Tools: TRS_x000a__x000a_End Result: 0287729016 無其他問題"/>
    <s v="一般諮詢"/>
    <s v="投保/批改/理賠 申請書填寫方式"/>
    <s v="[]"/>
    <n v="0"/>
    <s v="06B743A2AD38447D8A32361B1D226834"/>
  </r>
  <r>
    <d v="2026-02-23T00:00:00"/>
    <s v="2026-02-23 17:38:09"/>
    <s v="2026-02-23 17:44:46"/>
    <x v="3"/>
    <s v="SUR"/>
    <n v="17"/>
    <s v="077191767"/>
    <x v="0"/>
    <s v="Out"/>
    <m/>
    <m/>
    <s v="Agent Ended"/>
    <s v="rex.liao"/>
    <s v="Resolved"/>
    <n v="395"/>
    <m/>
    <n v="396"/>
    <n v="1"/>
    <n v="230"/>
    <n v="165"/>
    <m/>
    <m/>
    <m/>
    <m/>
    <m/>
    <m/>
    <m/>
    <m/>
    <m/>
    <s v="泰強守經銷商"/>
    <s v="Reason: Leon來信，請協助確認門市報修意向，以下案件尚未點選”呼叫物流”_x000a__x000a_Action: 告知因未點選呼叫物流，目前物流已取件，因此件拖的時間較長，希望可以盡快處理_x000a__x000a_Tools: 信件主旨:【亞勝科技服務專案】泰強守保險報修-150114PTA23037_x000a_維修單60007187_x000a__x000a_End Result: 077191767"/>
    <s v="一般諮詢"/>
    <s v="投保/批改/理賠進度"/>
    <s v="[&quot;150114PTA23037&quot;,&quot;60007187&quot;]"/>
    <n v="0"/>
    <s v="D71C5F61EFCA4293A7FBB4C249534264"/>
  </r>
  <r>
    <d v="2026-02-23T00:00:00"/>
    <s v="2026-02-23 17:25:48"/>
    <s v="2026-02-23 17:48:54"/>
    <x v="3"/>
    <s v="SOLUTO"/>
    <n v="17"/>
    <s v="0925266168"/>
    <x v="2"/>
    <s v="In"/>
    <m/>
    <m/>
    <s v="Agent Ended"/>
    <s v="amber.wang"/>
    <s v="Resolved"/>
    <n v="1382"/>
    <m/>
    <n v="1382"/>
    <n v="3"/>
    <n v="1351"/>
    <n v="31"/>
    <s v="5"/>
    <s v="5"/>
    <s v="Yes"/>
    <m/>
    <m/>
    <m/>
    <m/>
    <s v="iOS"/>
    <s v="Apple  iPhone 13 Pro Max"/>
    <s v="註冊用戶 - 數位萬事通"/>
    <s v="Reason: _x000a_1.國土署回覆了要怎麼提供檔案(信件回覆)_x000a_Action: _x000a_1.郵件-選擇信件回覆-插入照片/輸入文字-寄出_x000a_Tools: _x000a_LMI_x000a_End Result: _x000a_無其他問題"/>
    <s v="程式相關"/>
    <s v="電子郵件傳送及接收"/>
    <s v="[]"/>
    <n v="70"/>
    <s v="8E3273B97F0E461B8F7176F9256DE0F8"/>
  </r>
  <r>
    <d v="2026-02-23T00:00:00"/>
    <s v="2026-02-23 17:12:13"/>
    <s v="2026-02-23 17:18:03"/>
    <x v="3"/>
    <s v="SUR"/>
    <n v="17"/>
    <s v="089335222"/>
    <x v="0"/>
    <s v="Out"/>
    <m/>
    <m/>
    <s v="Agent Ended"/>
    <s v="rex.liao"/>
    <s v="Resolved"/>
    <n v="348"/>
    <m/>
    <n v="348"/>
    <n v="1"/>
    <n v="239"/>
    <n v="109"/>
    <m/>
    <m/>
    <m/>
    <m/>
    <m/>
    <m/>
    <m/>
    <m/>
    <m/>
    <s v="泰強守經銷商"/>
    <s v="Reason: 派件，協助門市TRS建單_x000a__x000a_Action: 告知1.報修時間2.保險件3.故障發生日與地點，填寫完成後重新寄到TCS信箱_x000a__x000a_Tools: 信件主旨:【亞勝科技服務專案】泰強守保險報修-150113PTA22419_x000a__x000a__x000a_End Result: 089335222_x000a_無其他問題"/>
    <s v="一般諮詢"/>
    <s v="投保/批改/理賠 申請書填寫方式"/>
    <s v="[&quot;150113PTA22419&quot;]"/>
    <n v="0"/>
    <s v="6CD9D8AD95F34B2EB7F675410069EB7B"/>
  </r>
  <r>
    <d v="2026-02-23T00:00:00"/>
    <s v="2026-02-23 16:07:23"/>
    <s v="2026-02-23 16:16:28"/>
    <x v="3"/>
    <s v="SUR"/>
    <n v="16"/>
    <s v="87729016"/>
    <x v="0"/>
    <s v="In"/>
    <m/>
    <m/>
    <s v="Agent Ended"/>
    <s v="rex.liao"/>
    <s v="Resolved"/>
    <n v="542"/>
    <m/>
    <n v="542"/>
    <n v="3"/>
    <n v="324"/>
    <n v="218"/>
    <m/>
    <m/>
    <m/>
    <m/>
    <m/>
    <m/>
    <m/>
    <m/>
    <m/>
    <s v="泰強守經銷商"/>
    <s v="Reason: 門市詢問保單150113PTA11094批改時間工作天5天，但用戶保單2天後就到期_x000a__x000a_Action: 告知有緩衝期，如要幫用戶報修，建議批改完成後還是要盡快報修，避免到時候無法報修影響到用戶權益_x000a__x000a_Tools: 信件主旨:【亞勝科技服務專案】泰強守保險報修-150113PTA11094_x000a__x000a__x000a_End Result: 0287729016_x000a_無其他問題"/>
    <s v="批改申請"/>
    <s v="修改手機裝置資料"/>
    <s v="[&quot;150113PTA11094&quot;]"/>
    <n v="0"/>
    <s v="73F69D824F294908AB1B452E5C28070D"/>
  </r>
  <r>
    <d v="2026-02-23T00:00:00"/>
    <s v="2026-02-23 15:59:33"/>
    <s v="2026-02-23 16:51:37"/>
    <x v="3"/>
    <s v="SOLUTO"/>
    <n v="15"/>
    <s v="0925266168"/>
    <x v="2"/>
    <s v="In"/>
    <m/>
    <m/>
    <s v="Agent Ended"/>
    <s v="amber.wang"/>
    <s v="Resolved"/>
    <n v="3120"/>
    <m/>
    <n v="3120"/>
    <n v="4"/>
    <n v="3016"/>
    <n v="104"/>
    <s v="5"/>
    <s v="5"/>
    <s v="Yes"/>
    <m/>
    <m/>
    <m/>
    <m/>
    <s v="iOS"/>
    <s v="Apple  iPhone 13 Pro Max"/>
    <s v="註冊用戶 - 數位萬事通"/>
    <s v="Reason: _x000a_1.國土署寫信_x000a_Action: _x000a_1.選單-便民服務-人民陳情-首長陳情&gt;寫信_x000a_多次填寫完送出失敗，此端測試寫信正常，與用戶說明可能短時間異常可再嘗試_x000a_Tools: _x000a_LMI_x000a_End Result: _x000a_無其他問題"/>
    <s v="程式相關"/>
    <s v="瀏覽器"/>
    <s v="[]"/>
    <n v="0"/>
    <s v="03A57ED1E1164E0A88EEC2EAD83C6BA5"/>
  </r>
  <r>
    <d v="2026-02-23T00:00:00"/>
    <s v="2026-02-23 15:24:07"/>
    <s v="2026-02-23 15:29:08"/>
    <x v="3"/>
    <s v="SUR"/>
    <n v="15"/>
    <s v="0287729016"/>
    <x v="0"/>
    <s v="Out"/>
    <m/>
    <m/>
    <s v="Agent Ended"/>
    <s v="evan.liu"/>
    <s v="Resolved"/>
    <n v="300"/>
    <m/>
    <n v="299"/>
    <n v="1"/>
    <n v="130"/>
    <n v="170"/>
    <m/>
    <m/>
    <m/>
    <m/>
    <m/>
    <m/>
    <m/>
    <m/>
    <s v="NA"/>
    <s v="泰強守經銷商"/>
    <s v="Reason: 來信報修_x000a__x000a_Action: _x000a_150113PTA11094-門市2/19來信批改，春節關係今日為第一工作日，須待批改完成後才能使用正確IMEI報修，韓小姐預計下周二重新來信報修_x000a_150113PTA10537-起單完成，請門市打包待物流取件_x000a__x000a_Tools: _x000a_【亞勝科技服務專案】泰強守保險報修-150113PTA10537_x000a_TCS-150113PTA11094_x000a__x000a_End Result: 說明完成"/>
    <s v="一般諮詢"/>
    <s v="投保/批改/理賠進度"/>
    <s v="[&quot;150113PTA11094&quot;,&quot;150113PTA10537&quot;]"/>
    <n v="0"/>
    <s v="871D7B728F594C4988175A1EB254E348"/>
  </r>
  <r>
    <d v="2026-02-23T00:00:00"/>
    <s v="2026-02-23 15:20:56"/>
    <s v="2026-02-23 15:25:20"/>
    <x v="3"/>
    <s v="SUR"/>
    <n v="15"/>
    <s v="0426760268"/>
    <x v="0"/>
    <s v="Out"/>
    <m/>
    <m/>
    <s v="Agent Ended"/>
    <s v="rex.liao"/>
    <s v="Resolved"/>
    <n v="263"/>
    <m/>
    <n v="263"/>
    <n v="1"/>
    <n v="153"/>
    <n v="110"/>
    <m/>
    <m/>
    <m/>
    <m/>
    <m/>
    <m/>
    <m/>
    <m/>
    <m/>
    <s v="泰強守經銷商"/>
    <s v="Reason: 派件，協助門市TRS建單_x000a__x000a_Action: 告知維修單號60007243，AB單填好後連同手機一起打包裝箱，外箱上貼上物流單_x000a__x000a_Tools: 信件主旨:【亞勝科技服務專案】泰強守保險報修-150113PTA11730_x000a_維修單60007243_x000a__x000a_End Result: 0426760268_x000a_無其他問題"/>
    <s v="一般諮詢"/>
    <s v="投保/批改/理賠 申請書填寫方式"/>
    <s v="[&quot;150113PTA11730&quot;,&quot;60007243&quot;]"/>
    <n v="0"/>
    <s v="26637FBF12CA4CCB8C24B63AAEDECC9E"/>
  </r>
  <r>
    <d v="2026-02-23T00:00:00"/>
    <s v="2026-02-23 15:17:05"/>
    <s v="2026-02-23 15:24:18"/>
    <x v="3"/>
    <s v="SUR"/>
    <n v="15"/>
    <s v="0908169556"/>
    <x v="0"/>
    <s v="Out"/>
    <m/>
    <m/>
    <s v="Agent Ended"/>
    <s v="JianKai.Ding"/>
    <s v="Resolved"/>
    <n v="432"/>
    <m/>
    <n v="432"/>
    <n v="1"/>
    <n v="269"/>
    <n v="163"/>
    <m/>
    <m/>
    <m/>
    <m/>
    <m/>
    <m/>
    <m/>
    <m/>
    <s v="N/A"/>
    <s v="泰強守經銷商"/>
    <s v="Reason: 來信申請退保_x000a__x000a_Action: 缺存摺照片、日期欄位未填寫。去電通知補上。說明審核約七個工作天，批改正本文件請留存盡快打包，這一、兩週會派全球合作的物流去收取。確認門市聯絡信息 桃園市平鎮區中豐路南勢二段116號  0908169556_x000a__x000a_Tools: 頻道 2602000112843368_x000a__x000a_End Result: 0908169556"/>
    <s v="一般諮詢"/>
    <s v="投保/批改/理賠進度"/>
    <s v="[&quot;2602000112843368&quot;]"/>
    <n v="0"/>
    <s v="C703779CCC1D4F21B6E487D584762960"/>
  </r>
  <r>
    <d v="2026-02-23T00:00:00"/>
    <s v="2026-02-23 15:13:36"/>
    <s v="2026-02-23 15:16:17"/>
    <x v="3"/>
    <s v="SUR"/>
    <n v="15"/>
    <s v="0927858585"/>
    <x v="0"/>
    <s v="Out"/>
    <m/>
    <m/>
    <s v="Agent Ended"/>
    <s v="alex.chen"/>
    <s v="Resolved"/>
    <n v="158"/>
    <m/>
    <n v="157"/>
    <n v="3"/>
    <n v="84"/>
    <n v="74"/>
    <m/>
    <m/>
    <m/>
    <m/>
    <m/>
    <m/>
    <m/>
    <m/>
    <s v=" NA"/>
    <s v="泰強守經銷商"/>
    <s v="Reason: 來信報修已起單60007247_x000a__x000a_Action: 門市高先生，說明打包注意事項，無其他問題，呼叫物流_x000a__x000a_Tools: TCS信箱:【亞勝科技服務專案】泰強守保險報修-150113PTC06165_x000a__x000a_End Result: 完成"/>
    <s v="一般諮詢"/>
    <s v="投保/批改/理賠進度"/>
    <s v="[&quot;150113PTC06165&quot;,&quot;60007247&quot;]"/>
    <n v="0"/>
    <s v="1780F3E5669745798D572FFD9A0329FE"/>
  </r>
  <r>
    <d v="2026-02-23T00:00:00"/>
    <s v="2026-02-23 14:37:58"/>
    <s v="2026-02-23 14:45:54"/>
    <x v="3"/>
    <s v="SUR"/>
    <n v="14"/>
    <s v="0910000007"/>
    <x v="0"/>
    <s v="In"/>
    <m/>
    <m/>
    <s v="Customer Ended"/>
    <s v="JianKai.Ding"/>
    <s v="Resolved"/>
    <n v="471"/>
    <n v="67"/>
    <n v="472"/>
    <n v="4"/>
    <n v="276"/>
    <n v="195"/>
    <m/>
    <m/>
    <m/>
    <m/>
    <m/>
    <m/>
    <m/>
    <m/>
    <s v="N/A"/>
    <s v="泰強守經銷商"/>
    <s v="Reason: 門市進線: 表示物流又來收件了，但沒有收件信息無法取件_x000a__x000a_Action: 說明已請相關部門協助，相關部門已另外安排物流收取此件。_x000a__x000a_Tools: 頻道 150114PTA12853_x000a__x000a_End Result: 0910000007"/>
    <s v="一般諮詢"/>
    <s v="投保/批改/理賠進度"/>
    <s v="[]"/>
    <n v="0"/>
    <s v="B4F0AAB9B2BA42C1A353B7959CDBB0E5"/>
  </r>
  <r>
    <d v="2026-02-23T00:00:00"/>
    <s v="2026-02-23 14:15:29"/>
    <s v="2026-02-23 14:32:19"/>
    <x v="3"/>
    <s v="SUR"/>
    <n v="14"/>
    <s v="0921211729"/>
    <x v="0"/>
    <s v="In"/>
    <m/>
    <m/>
    <s v="Agent Ended"/>
    <s v="alex.chen"/>
    <s v="Resolved"/>
    <n v="1007"/>
    <m/>
    <n v="1007"/>
    <n v="3"/>
    <n v="760"/>
    <n v="247"/>
    <m/>
    <m/>
    <m/>
    <m/>
    <m/>
    <m/>
    <m/>
    <m/>
    <s v="NA"/>
    <s v="泰強守保戶"/>
    <s v="Reason: 置換不滿_x000a__x000a_Action: 上次已經反映過，說明上次的確有發信並且有回復客戶了，但目前仍舊不滿，要求至少是三星手機，後續也表示要直接跟國泰反映，提供國泰客服電話，我端也會協助反映，有消息才回電，客戶電話0921211729_x000a__x000a_Tools: TCS信箱:回覆: 置換機型確認-【60006571】_x000a__x000a_End Result: 需回電，有消息才回電"/>
    <s v="一般諮詢"/>
    <s v="投保/批改/理賠進度"/>
    <s v="[&quot;60006571&quot;]"/>
    <n v="0"/>
    <s v="0919EA164BE244FDAB7CE2FAA6E84D0C"/>
  </r>
  <r>
    <d v="2026-02-23T00:00:00"/>
    <s v="2026-02-23 14:06:28"/>
    <s v="2026-02-23 14:10:47"/>
    <x v="3"/>
    <s v="SUR"/>
    <n v="14"/>
    <s v="0916461206"/>
    <x v="0"/>
    <s v="In"/>
    <m/>
    <m/>
    <s v="Customer Ended"/>
    <s v="JianKai.Ding"/>
    <s v="Resolved"/>
    <n v="256"/>
    <m/>
    <n v="255"/>
    <n v="3"/>
    <n v="113"/>
    <n v="143"/>
    <m/>
    <m/>
    <m/>
    <m/>
    <m/>
    <m/>
    <m/>
    <m/>
    <s v="N/A"/>
    <s v="泰強守經銷商"/>
    <s v="Reason: 門市進線表示若客戶要送修，但不想清除手機裡的資料和設定直接送修可以嗎?  客戶已有先做備份_x000a__x000a_Action: 告知可以，說明維修中心檢修前同樣會重製設定。_x000a__x000a_Tools: n/a_x000a__x000a_End Result: 0916461206"/>
    <s v="一般諮詢"/>
    <s v="投保/批改/理賠進度"/>
    <s v="[]"/>
    <n v="0"/>
    <s v="F5B5F2C56ED140DA89EC8941E59E0215"/>
  </r>
  <r>
    <d v="2026-02-23T00:00:00"/>
    <s v="2026-02-23 13:21:39"/>
    <s v="2026-02-23 13:26:33"/>
    <x v="3"/>
    <s v="SUR"/>
    <n v="13"/>
    <s v="047281377"/>
    <x v="0"/>
    <s v="In"/>
    <m/>
    <m/>
    <s v="Customer Ended"/>
    <s v="amber.wang"/>
    <s v="Resolved"/>
    <n v="289"/>
    <m/>
    <n v="289"/>
    <n v="4"/>
    <n v="198"/>
    <n v="91"/>
    <m/>
    <m/>
    <m/>
    <m/>
    <m/>
    <m/>
    <m/>
    <m/>
    <s v="NA"/>
    <s v="泰強守經銷商"/>
    <s v="Reason: _x000a_查詢用戶保單號碼要報修_x000a_Action: _x000a_依照資料確認提供保單號碼，表示報修需填寫AB單據，表示了解_x000a_Tools: _x000a_B2B_x000a_End Result: _x000a_無其他問題_x000a_047281377"/>
    <s v="一般諮詢"/>
    <s v="投保/批改/理賠 申請書填寫方式"/>
    <s v="[&quot;150113PTC03710&quot;]"/>
    <n v="0"/>
    <s v="ADBFDFF7C0D04A04926B23F2D341414F"/>
  </r>
  <r>
    <d v="2026-02-23T00:00:00"/>
    <s v="2026-02-23 13:20:06"/>
    <s v="2026-02-23 13:24:10"/>
    <x v="3"/>
    <s v="SUR"/>
    <n v="13"/>
    <s v="062137885"/>
    <x v="0"/>
    <s v="In"/>
    <m/>
    <m/>
    <s v="Customer Ended"/>
    <s v="molly.song"/>
    <s v="Resolved"/>
    <n v="240"/>
    <m/>
    <n v="240"/>
    <n v="3"/>
    <n v="185"/>
    <n v="55"/>
    <m/>
    <m/>
    <m/>
    <m/>
    <m/>
    <m/>
    <m/>
    <m/>
    <s v="NA"/>
    <s v="泰強守經銷商"/>
    <s v="Reason: 信用卡分期已停卡_x000a__x000a_Action: 經查為信用卡分期非月繳，由銀行處理，請客戶洽銀行確認_x000a__x000a_Tools: B2B_x000a__x000a_End Result: 062137885/無其他問題"/>
    <s v="一般諮詢"/>
    <s v="付款方式"/>
    <s v="[]"/>
    <n v="0"/>
    <s v="7EA363DD28524687870513E87CE2401E"/>
  </r>
  <r>
    <d v="2026-02-23T00:00:00"/>
    <s v="2026-02-23 13:12:04"/>
    <s v="2026-02-23 13:17:42"/>
    <x v="3"/>
    <s v="SUR"/>
    <n v="13"/>
    <s v="0222392338"/>
    <x v="0"/>
    <s v="Out"/>
    <m/>
    <m/>
    <s v="Agent Ended"/>
    <s v="JianKai.Ding"/>
    <s v="Resolved"/>
    <n v="336"/>
    <m/>
    <n v="336"/>
    <n v="2"/>
    <n v="206"/>
    <n v="130"/>
    <m/>
    <m/>
    <m/>
    <m/>
    <m/>
    <m/>
    <m/>
    <m/>
    <s v="N/A"/>
    <s v="泰強守經銷商"/>
    <s v="Reason: Leon來信，請協助確認門市報修意向，以下案件尚未點選”呼叫物流”_x000a__x000a_Action: 去電確認，門市表示今天一個人上班，起單的人不在，確認後會再進線告知。_x000a__x000a_Tools: 頻道 60007165_x000a__x000a_End Result: 0222392338"/>
    <s v="一般諮詢"/>
    <s v="投保/批改/理賠進度"/>
    <s v="[&quot; 60007165&quot;]"/>
    <n v="0"/>
    <s v="982ED3E9B50645E19D140A2213A7987C"/>
  </r>
  <r>
    <d v="2026-02-23T00:00:00"/>
    <s v="2026-02-23 13:04:37"/>
    <s v="2026-02-23 13:10:55"/>
    <x v="3"/>
    <s v="SUR"/>
    <n v="13"/>
    <s v="0424952708"/>
    <x v="0"/>
    <s v="Out"/>
    <m/>
    <m/>
    <s v="Agent Ended"/>
    <s v="amber.wang"/>
    <s v="Resolved"/>
    <n v="376"/>
    <m/>
    <n v="376"/>
    <n v="2"/>
    <n v="270"/>
    <n v="106"/>
    <m/>
    <m/>
    <m/>
    <m/>
    <m/>
    <m/>
    <m/>
    <m/>
    <s v="NA"/>
    <s v="泰強守經銷商"/>
    <s v="Reason: _x000a_Leon來信，請協助確認門市報修意向，以下案件尚未點選”呼叫物流_x000a_Action: _x000a_表示會與承辦人確認後致電通知60007205_x000a_Tools: _x000a_頻道、TCS:60007165, 60007187, 60007205, 60007210 未點選呼叫物流_x000a_End Result: _x000a_無其他問題_x000a_0424952708"/>
    <s v="一般諮詢"/>
    <s v="投保/批改/理賠進度"/>
    <s v="[&quot;60007205&quot;]"/>
    <n v="0"/>
    <s v="7D2AF46F2E3144F49D65A38F31351B29"/>
  </r>
  <r>
    <d v="2026-02-23T00:00:00"/>
    <s v="2026-02-23 12:49:32"/>
    <s v="2026-02-23 12:56:14"/>
    <x v="3"/>
    <s v="SUR"/>
    <n v="12"/>
    <s v="0910000007"/>
    <x v="0"/>
    <s v="In"/>
    <m/>
    <m/>
    <s v="Agent Ended"/>
    <s v="JianKai.Ding"/>
    <s v="Resolved"/>
    <n v="398"/>
    <m/>
    <n v="398"/>
    <n v="4"/>
    <n v="209"/>
    <n v="189"/>
    <m/>
    <m/>
    <m/>
    <m/>
    <m/>
    <m/>
    <m/>
    <m/>
    <s v="N/A"/>
    <s v="泰強守經銷商"/>
    <s v="Reason: 門市進線 : 快遞禮拜六有來收批改正本文件，但到現場時去說此單收了不知要送去哪(地址不清楚)，所以最後文件沒有收走_x000a__x000a_Action: 告知會反應給相關處理_x000a__x000a_Tools: 頻道 150114PTA12853_x000a__x000a_End Result: 0910000007。稍後發信相關部門協助"/>
    <s v="一般諮詢"/>
    <s v="投保/批改/理賠進度"/>
    <s v="[&quot;150114PTA12853&quot;]"/>
    <n v="0"/>
    <s v="26D4E4B405CB4AA2A24800CB5ECE9D1C"/>
  </r>
  <r>
    <d v="2026-02-23T00:00:00"/>
    <s v="2026-02-23 12:41:42"/>
    <s v="2026-02-23 12:45:33"/>
    <x v="3"/>
    <s v="SUR"/>
    <n v="12"/>
    <s v="048339212"/>
    <x v="0"/>
    <s v="Out"/>
    <m/>
    <m/>
    <s v="Agent Ended"/>
    <s v="amber.wang"/>
    <s v="Resolved"/>
    <n v="230"/>
    <m/>
    <n v="230"/>
    <n v="1"/>
    <n v="171"/>
    <n v="59"/>
    <m/>
    <m/>
    <m/>
    <m/>
    <m/>
    <m/>
    <m/>
    <m/>
    <s v="NA"/>
    <s v="泰強守經銷商"/>
    <s v="Reason: _x000a_Gina來信，此案件理賠申請書缺少簽名, 請門市再提供, 2天未回覆將退件._x000a_Action: _x000a_已通知案件理賠申請書缺少簽名, 請門市再提供, 2天未回覆將退件.待補_x000a_Tools: _x000a_頻道、TCS:泰強守服務申請-DX2602004696-150113PTA10214-60007185-台中 文心服務中心_x000a_End Result: _x000a_無其他問題_x000a_048339212"/>
    <s v="一般諮詢"/>
    <s v="投保/批改/理賠進度"/>
    <s v="[&quot;60007185&quot;]"/>
    <n v="0"/>
    <s v="D908EDB18E2246F4A023954C336807E5"/>
  </r>
  <r>
    <d v="2026-02-23T00:00:00"/>
    <s v="2026-02-23 12:20:27"/>
    <s v="2026-02-23 12:27:38"/>
    <x v="3"/>
    <s v="SUR"/>
    <n v="12"/>
    <s v="0985855865"/>
    <x v="0"/>
    <s v="In"/>
    <m/>
    <m/>
    <s v="Agent Ended"/>
    <s v="JianKai.Ding"/>
    <s v="Resolved"/>
    <n v="423"/>
    <n v="88"/>
    <n v="423"/>
    <n v="8"/>
    <n v="287"/>
    <n v="136"/>
    <m/>
    <m/>
    <m/>
    <m/>
    <m/>
    <m/>
    <m/>
    <m/>
    <s v="N/A"/>
    <s v="泰強守經銷商"/>
    <s v="Reason: 門市進線 詢問批改進度_x000a__x000a_Action: 經確認告知還在受理中(國年前最後一天送件)，門市表示客戶有報修需求希望能盡快處理。_x000a__x000a_Tools: b2b 150113PTA12250_x000a__x000a_End Result: 0985855865"/>
    <s v="一般諮詢"/>
    <s v="投保/批改/理賠進度"/>
    <s v="[&quot;150113PTA12250&quot;]"/>
    <n v="0"/>
    <s v="43491B86A40C4B8A8C19FD395D075A51"/>
  </r>
  <r>
    <d v="2026-02-23T00:00:00"/>
    <s v="2026-02-23 12:19:34"/>
    <s v="2026-02-23 12:32:52"/>
    <x v="3"/>
    <s v="SUR"/>
    <n v="12"/>
    <s v="0970993795"/>
    <x v="0"/>
    <s v="In"/>
    <m/>
    <m/>
    <s v="Agent Ended"/>
    <s v="amber.wang"/>
    <s v="Resolved"/>
    <n v="794"/>
    <n v="64"/>
    <n v="794"/>
    <n v="4"/>
    <n v="674"/>
    <n v="120"/>
    <m/>
    <m/>
    <m/>
    <m/>
    <m/>
    <m/>
    <m/>
    <m/>
    <s v="NA"/>
    <s v="泰強守經銷商"/>
    <s v="Reason: _x000a_表示收到門市總公司通知 用戶啥通知限期出單失敗_x000a_Action: _x000a_依照門市提供資訊確認目前僅有電子保單寄送失敗通知_x000a_門市確認信箱投保時輸入錯，說明系統協助用戶批改即可，表示了解_x000a_Tools: _x000a_B2B_x000a_End Result: _x000a_無其他問題_x000a_0968661697"/>
    <s v="一般諮詢"/>
    <s v="投保/批改/理賠 申請書填寫方式"/>
    <s v="[&quot;115110PTA01105&quot;]"/>
    <n v="0"/>
    <s v="CA8B6F46DEB3427DB243265676FE1B88"/>
  </r>
  <r>
    <d v="2026-02-22T00:00:00"/>
    <s v="2026-02-22 09:52:03"/>
    <s v="2026-02-22 09:56:43"/>
    <x v="4"/>
    <s v="SOLUTO"/>
    <n v="9"/>
    <s v="0918180331"/>
    <x v="2"/>
    <s v="In"/>
    <m/>
    <m/>
    <s v="Agent Ended"/>
    <s v="rex.liao"/>
    <s v="Resolved"/>
    <n v="272"/>
    <m/>
    <n v="272"/>
    <n v="8"/>
    <n v="157"/>
    <n v="115"/>
    <s v="5"/>
    <s v="5"/>
    <s v="Yes"/>
    <m/>
    <m/>
    <m/>
    <m/>
    <m/>
    <m/>
    <s v="註冊用戶 - 數位萬事通"/>
    <s v="Reason: 用戶進線取消服務_x000a__x000a_Action: 告知服務內容，並希望可以協助用戶解決手機問題，用戶表示門市告知綁約時會一起帶出此服務，所以要求進線取消_x000a__x000a_Tools: NA_x000a__x000a_End Result: 無其他問題，轉接滿意度"/>
    <s v="一般詢問"/>
    <s v="服務內容相關問題"/>
    <s v="[]"/>
    <n v="0"/>
    <s v="551D24E89FDC42CEA45B0E941CD4B983"/>
  </r>
  <r>
    <d v="2026-02-20T00:00:00"/>
    <s v="2026-02-20 21:01:04"/>
    <s v="2026-02-20 21:04:28"/>
    <x v="5"/>
    <s v="SOLUTO"/>
    <n v="21"/>
    <s v="0981121223"/>
    <x v="2"/>
    <s v="In"/>
    <m/>
    <m/>
    <s v="Agent Ended"/>
    <s v="alex.chen"/>
    <s v="Resolved"/>
    <n v="201"/>
    <m/>
    <n v="200"/>
    <n v="4"/>
    <n v="115"/>
    <n v="86"/>
    <m/>
    <m/>
    <m/>
    <m/>
    <m/>
    <m/>
    <m/>
    <m/>
    <s v="NA"/>
    <s v="非註冊用戶"/>
    <s v="Reason: 續約後有個服務是數位萬事通請問這是什麼?_x000a__x000a_Action: 說明服務內容，無其他問題_x000a__x000a_Tools: 自身經驗_x000a__x000a_End Result: 完成"/>
    <s v="一般詢問"/>
    <s v="服務內容相關問題"/>
    <s v="[]"/>
    <n v="0"/>
    <s v="FF4AEC4DD1F34380B5FFE0C6E08E2ADB"/>
  </r>
  <r>
    <d v="2026-02-20T00:00:00"/>
    <s v="2026-02-20 12:59:46"/>
    <s v="2026-02-20 13:08:07"/>
    <x v="5"/>
    <s v="SUR"/>
    <n v="12"/>
    <s v="0983921908"/>
    <x v="0"/>
    <s v="In"/>
    <m/>
    <m/>
    <s v="Agent Ended"/>
    <s v="amber.wang"/>
    <s v="Resolved"/>
    <n v="498"/>
    <n v="166"/>
    <n v="498"/>
    <n v="3"/>
    <n v="422"/>
    <n v="76"/>
    <m/>
    <m/>
    <m/>
    <m/>
    <m/>
    <m/>
    <m/>
    <m/>
    <s v="NA"/>
    <s v="泰強守經銷商"/>
    <s v="Reason: _x000a_查詢用戶保單號碼_x000a_Action: _x000a_提供資料B2B無資料，IMEI查詢也無，請門市可再與用戶確認是否申辦為家人名下 表示了解_x000a_Tools: _x000a_B2B_x000a_End Result: _x000a_無其他問題_x000a_0983921908"/>
    <s v="一般諮詢"/>
    <s v="詢問保單內容"/>
    <s v="[]"/>
    <n v="0"/>
    <s v="2EF5A8723CD44B91AC870A6BE9595AB6"/>
  </r>
  <r>
    <d v="2026-02-20T00:00:00"/>
    <s v="2026-02-20 12:47:57"/>
    <s v="2026-02-20 12:56:57"/>
    <x v="5"/>
    <s v="SUR"/>
    <n v="12"/>
    <s v="0983921908"/>
    <x v="0"/>
    <s v="In"/>
    <m/>
    <m/>
    <s v="Customer Ended"/>
    <s v="JianKai.Ding"/>
    <s v="Resolved"/>
    <n v="536"/>
    <m/>
    <n v="536"/>
    <n v="4"/>
    <n v="374"/>
    <n v="162"/>
    <m/>
    <m/>
    <m/>
    <m/>
    <m/>
    <m/>
    <m/>
    <m/>
    <s v="N/A"/>
    <s v="泰強守經銷商"/>
    <s v="Reason: 門市進線查詢保單號碼_x000a__x000a_Action: 請門市提供客戶資料:羅玉貞_x0009_L222104321 0956808055，有查詢到此位客戶，但投保裝置與imei 都對不上，故查不到此保單。門市已知悉，會再確認。_x000a__x000a_Tools: n/a_x000a__x000a_End Result: 0983921908"/>
    <s v="一般諮詢"/>
    <s v="詢問保單內容"/>
    <s v="[]"/>
    <n v="0"/>
    <s v="85F7755CC040499EB8C0AADDDDACCD43"/>
  </r>
  <r>
    <d v="2026-02-20T00:00:00"/>
    <s v="2026-02-20 11:50:13"/>
    <s v="2026-02-20 11:55:33"/>
    <x v="5"/>
    <s v="SOLUTO"/>
    <n v="11"/>
    <s v="0935103848"/>
    <x v="2"/>
    <s v="In"/>
    <m/>
    <m/>
    <s v="Agent Ended"/>
    <s v="JianKai.Ding"/>
    <s v="Resolved"/>
    <n v="310"/>
    <m/>
    <n v="311"/>
    <n v="9"/>
    <n v="142"/>
    <n v="168"/>
    <m/>
    <m/>
    <m/>
    <m/>
    <m/>
    <m/>
    <m/>
    <m/>
    <s v=" N/A"/>
    <s v="註冊用戶 - 數位萬事通"/>
    <s v="Reason: 客戶進線:要取消服務，之前有申辦網路。_x000a__x000a_Action: 此端說明服務內容+慰留，客表示用不到，堅持要停掉。此端提供遠傳電話或請客戶可聯繫申辦網路門市取消服務。_x000a__x000a_Tools: n/a_x000a__x000a_End Result: 已解決，轉滿意度"/>
    <s v="一般詢問"/>
    <s v="服務內容相關問題"/>
    <s v="[]"/>
    <n v="0"/>
    <s v="09470D7EFF924E208DDBE215C784EE06"/>
  </r>
  <r>
    <d v="2026-02-19T00:00:00"/>
    <s v="2026-02-19 23:12:14"/>
    <s v="2026-02-19 23:33:40"/>
    <x v="0"/>
    <s v="SOLUTO"/>
    <n v="23"/>
    <s v="0932024171"/>
    <x v="1"/>
    <s v="Out"/>
    <m/>
    <m/>
    <s v="Agent Ended"/>
    <s v="evan.liu"/>
    <s v="Resolved"/>
    <n v="1285"/>
    <m/>
    <n v="1284"/>
    <n v="2"/>
    <n v="1185"/>
    <n v="100"/>
    <s v="-1"/>
    <s v="-1"/>
    <s v="-1"/>
    <m/>
    <m/>
    <m/>
    <m/>
    <s v="iOS"/>
    <s v="Apple  iPad Pro 12.9"/>
    <s v="註冊用戶 - 科技易即通"/>
    <s v="Reason: 手機端無法登入WECHAT_x000a__x000a_Action: 平板端登入中，版本最新，手機端無法登入，APPSTORE無顯示更新_x000a_平板掃手機QR CODE顯示版本過舊，引導用戶完整關閉後用戶端斷線_x000a_已特別提醒服務裝置是平板，因操作方式且由平板登入故此次協助操作登入_x000a_後以手機獲取一次性驗證碼完成登入_x000a__x000a_Tools: 個人經驗、LMI_x000a__x000a_End Result: 說明完成，轉滿意度"/>
    <s v="程式相關"/>
    <s v="社群軟體"/>
    <s v="[&quot;個人經驗&quot;,&quot;螢幕分享&quot;]"/>
    <n v="0"/>
    <s v="8A91197DC8FB4B1D83B6478711E1AB70"/>
  </r>
  <r>
    <d v="2026-02-19T00:00:00"/>
    <s v="2026-02-19 20:21:34"/>
    <s v="2026-02-19 20:24:11"/>
    <x v="0"/>
    <s v="SOLUTO"/>
    <n v="20"/>
    <s v="0925266168"/>
    <x v="2"/>
    <s v="In"/>
    <m/>
    <m/>
    <s v="Agent Ended"/>
    <s v="Howard.Chen"/>
    <s v="Resolved"/>
    <n v="154"/>
    <m/>
    <n v="154"/>
    <n v="3"/>
    <n v="63"/>
    <n v="91"/>
    <s v="5"/>
    <s v="5"/>
    <s v="Yes"/>
    <m/>
    <m/>
    <m/>
    <m/>
    <s v="iOS"/>
    <s v="Apple  iPhone 13 Pro Max"/>
    <s v="註冊用戶 - 數位萬事通"/>
    <s v="Reason: 前通滿意度填錯，要求刪除前通滿意度，想更正重做_x000a__x000a_Action: (因無法刪除前通問卷)協助重新轉接滿意度調查_x000a__x000a_Tools:  NA_x000a__x000a_End Result:  無其他問題(無重做選項，故選擇滿意度調查未完成)"/>
    <s v="一般詢問"/>
    <s v="滿意度調查未完成"/>
    <s v="[]"/>
    <n v="0"/>
    <s v="BB54CA772AD8438F90CD97444C2D8602"/>
  </r>
  <r>
    <d v="2026-02-19T00:00:00"/>
    <s v="2026-02-19 19:59:11"/>
    <s v="2026-02-19 20:19:24"/>
    <x v="0"/>
    <s v="SOLUTO"/>
    <n v="19"/>
    <s v="0925266168"/>
    <x v="2"/>
    <s v="In"/>
    <m/>
    <m/>
    <s v="Agent Ended"/>
    <s v="evan.liu"/>
    <s v="Resolved"/>
    <n v="1210"/>
    <m/>
    <n v="1210"/>
    <n v="3"/>
    <n v="1161"/>
    <n v="49"/>
    <s v="1"/>
    <s v="5"/>
    <s v="Yes"/>
    <m/>
    <m/>
    <m/>
    <m/>
    <s v="iOS"/>
    <s v="Apple  iPhone 13 Pro Max"/>
    <s v="註冊用戶 - 數位萬事通"/>
    <s v="Reason: _x000a_1.想在FB發布股票代號會不會有問題_x000a_2.為什麼發在GD粉絲團的文章被回收_x000a__x000a_Action: _x000a_1.如果是公開資訊，沒有涉及隱私或假資訊，那沒有問題_x000a_2.用戶將該香氛產品的股票代號發布於GD粉絲團，現在找不到，_x000a_告知用戶各粉絲團可能有各自的社群守則，不符規範的文章可能會被管理員移除_x000a__x000a_Tools: 個人經驗_x000a__x000a_End Result: 說明完成"/>
    <s v="程式相關"/>
    <s v="社群軟體 - Facebook"/>
    <s v="[&quot;個人經驗&quot;]"/>
    <n v="0"/>
    <s v="1BA0AE74F27F478E86F380EAA2199981"/>
  </r>
  <r>
    <d v="2026-02-19T00:00:00"/>
    <s v="2026-02-19 17:32:43"/>
    <s v="2026-02-19 17:35:17"/>
    <x v="0"/>
    <s v="SUR"/>
    <n v="17"/>
    <s v="0289145555"/>
    <x v="0"/>
    <s v="Out"/>
    <m/>
    <m/>
    <s v="Agent Ended"/>
    <s v="Howard.Chen"/>
    <s v="Resolved"/>
    <n v="153"/>
    <m/>
    <n v="153"/>
    <n v="1"/>
    <n v="87"/>
    <n v="66"/>
    <m/>
    <m/>
    <m/>
    <m/>
    <m/>
    <m/>
    <m/>
    <m/>
    <s v="NA"/>
    <s v="泰強守經銷商"/>
    <s v="Reason:60006769，(Gina來信)此件客戶無法聯繫，確認門市聯繫狀況。_x000a__x000a_Action:與門市更正，經查此筆已完修送達無其他問題。_x000a__x000a_Tools:TCS信箱-RE: EDTI-泰強守服務申請- 60006769-：150113PTA18602-客戶無法聯繫、TRS_x000a__x000a_End Result:無其他問題。0289145555"/>
    <s v="一般諮詢"/>
    <s v="投保/批改/理賠進度"/>
    <s v="[&quot;60006769&quot;]"/>
    <n v="0"/>
    <s v="84944766634D412C8A417AEBE91F40C7"/>
  </r>
  <r>
    <d v="2026-02-19T00:00:00"/>
    <s v="2026-02-19 16:35:11"/>
    <s v="2026-02-19 16:37:44"/>
    <x v="0"/>
    <s v="SUR"/>
    <n v="16"/>
    <s v="0909181133"/>
    <x v="0"/>
    <s v="Out"/>
    <m/>
    <m/>
    <s v="Agent Ended"/>
    <s v="JianKai.Ding"/>
    <s v="Resolved"/>
    <n v="152"/>
    <m/>
    <n v="152"/>
    <n v="1"/>
    <n v="66"/>
    <n v="86"/>
    <m/>
    <m/>
    <m/>
    <m/>
    <m/>
    <m/>
    <m/>
    <m/>
    <s v="N/A"/>
    <s v="泰強守經銷商"/>
    <s v="Reason: 來信申請過戶。日期欄位未填寫。_x000a__x000a_Action: 稍早已通知補件，目前尚未收到去電確認。門市表示今日較忙，稍後補上_x000a__x000a_Tools: 頻道 150114PTA12666_x000a__x000a_End Result: 0909181133"/>
    <s v="一般諮詢"/>
    <s v="投保/批改/理賠進度"/>
    <s v="[&quot;150114PTA12666&quot;]"/>
    <n v="0"/>
    <s v="36ECFD5429CC4789847E68C3897A122F"/>
  </r>
  <r>
    <d v="2026-02-19T00:00:00"/>
    <s v="2026-02-19 15:59:11"/>
    <s v="2026-02-19 16:03:24"/>
    <x v="0"/>
    <s v="SUR"/>
    <n v="15"/>
    <s v="0980614778"/>
    <x v="0"/>
    <s v="Out"/>
    <m/>
    <m/>
    <s v="Agent Ended"/>
    <s v="rex.liao"/>
    <s v="Resolved"/>
    <n v="252"/>
    <m/>
    <n v="252"/>
    <n v="1"/>
    <n v="143"/>
    <n v="109"/>
    <m/>
    <m/>
    <m/>
    <m/>
    <m/>
    <m/>
    <m/>
    <m/>
    <m/>
    <s v="泰強守經銷商"/>
    <s v="Reason: 派件，協助門市批改IMEI_x000a__x000a_Action: 告知收到信件，確認批改申請書收件地址:台北市中山區八德路二段74號1樓_x000a_連絡電話02-87729016_x000a__x000a_Tools: 頻道派件，TCS信箱 【亞勝科技服務專案】泰強守保險報修-保單號碼150113PTA11094_x000a__x000a_End Result: 0980614778_x000a_02-87729016_x000a_無其他問題"/>
    <s v="批改申請"/>
    <s v="修改手機裝置資料"/>
    <s v="[&quot;150113PTA11094&quot;]"/>
    <n v="0"/>
    <s v="3F03DA956E0F4307B7FABC0A3FC922B6"/>
  </r>
  <r>
    <d v="2026-02-19T00:00:00"/>
    <s v="2026-02-19 15:50:43"/>
    <s v="2026-02-19 15:56:09"/>
    <x v="0"/>
    <s v="SUR"/>
    <n v="15"/>
    <s v="0917842002"/>
    <x v="0"/>
    <s v="Out"/>
    <m/>
    <m/>
    <s v="Agent Ended"/>
    <s v="rex.liao"/>
    <s v="Resolved"/>
    <n v="325"/>
    <m/>
    <n v="324"/>
    <n v="1"/>
    <n v="199"/>
    <n v="126"/>
    <m/>
    <m/>
    <m/>
    <m/>
    <m/>
    <m/>
    <m/>
    <m/>
    <m/>
    <s v="泰強守經銷商"/>
    <s v="Reason: 帶門市操作B2B線上個人資料修改_x000a__x000a_Action: B2B輸入保單號碼後點選批改申請即可線上修改，如果空白沒有顯示可能是因為剛申辦，資料還沒有匯入_x000a__x000a_Tools: 頻道派件，TCS信箱 【亞勝科技服務專案】泰強守保險報修-保單號碼150115PTA02533_x000a__x000a_End Result: 0917842002_x000a_無其他問題"/>
    <s v="批改申請"/>
    <s v="修改個人資料"/>
    <s v="[&quot;150115PTA02533&quot;]"/>
    <n v="0"/>
    <s v="F2A2F37E4ACF41D99038096487118ACB"/>
  </r>
  <r>
    <d v="2026-02-19T00:00:00"/>
    <s v="2026-02-19 15:47:27"/>
    <s v="2026-02-19 15:58:59"/>
    <x v="0"/>
    <s v="SOLUTO"/>
    <n v="15"/>
    <s v="0910968075"/>
    <x v="4"/>
    <s v="In"/>
    <m/>
    <m/>
    <s v="Agent Ended"/>
    <s v="evan.liu"/>
    <s v="Resolved"/>
    <n v="689"/>
    <m/>
    <n v="689"/>
    <n v="4"/>
    <n v="608"/>
    <n v="81"/>
    <s v="5"/>
    <s v="5"/>
    <s v="Yes"/>
    <m/>
    <m/>
    <m/>
    <m/>
    <s v="iOS"/>
    <s v="Apple iPhone SE (2022)"/>
    <s v="註冊用戶 - 快樂技術專家"/>
    <s v="Reason: Google 智慧鏡頭怎麼打開_x000a__x000a_Action: 開啟Google APP&gt;搜尋列最右邊相機按鈕&gt;點選快門(白色圓圈內涵放大鏡)_x000a__x000a_Tools: 個人經驗_x000a__x000a_End Result: 說明完成"/>
    <s v="程式相關"/>
    <s v="瀏覽器"/>
    <s v="[&quot;個人經驗&quot;]"/>
    <n v="0"/>
    <s v="F51596E900B141EC89E1287771C0D60D"/>
  </r>
  <r>
    <d v="2026-02-19T00:00:00"/>
    <s v="2026-02-19 14:47:57"/>
    <s v="2026-02-19 15:12:19"/>
    <x v="0"/>
    <s v="SOLUTO"/>
    <n v="14"/>
    <s v="0932024171"/>
    <x v="1"/>
    <s v="In"/>
    <m/>
    <m/>
    <s v="Agent Ended"/>
    <s v="JianKai.Ding"/>
    <s v="Resolved"/>
    <n v="1458"/>
    <n v="36"/>
    <n v="1458"/>
    <n v="4"/>
    <n v="958"/>
    <n v="500"/>
    <m/>
    <m/>
    <m/>
    <m/>
    <m/>
    <m/>
    <m/>
    <s v="iOS"/>
    <s v="Apple  iPad Pro 12.9"/>
    <s v="註冊用戶 - 科技易即通"/>
    <s v="Reason: 手機 wechat 無法登入(忘記密碼)，稍早有進線詢問客服人員，客服告知可透過平板掃描qrcode登入，方才操作時掃描時ipad出現需先軟體更新才能做掃描動作，詢問如何操作。_x000a__x000a_Action: _x000a_1.設定 &gt; 一般 &gt; 軟體更新。畫面顯示目前網路環境無法更新，需先關閉低數據模式或切換wifi。引導客戶關閉低數據模式:「設定」&gt;「Wi-Fi」。關閉後軟體更新介面仍顯示無法更新，說明此情況需使用往定網路環境再做更新。客戶表示目前人在外面，晚上回家會再家裡wifi更新試試。_x000a_2.此端另提供一個解決方式，手機(非主要服務裝置)登入wechat 介面  點選找回密碼，客戶已知悉，會再試試。_x000a__x000a_Tools: 個人經驗、lmi、自身平板測試_x000a__x000a_End Result: 已解決，轉滿意度。"/>
    <s v="程式相關"/>
    <s v="通訊相關"/>
    <s v="[]"/>
    <n v="0"/>
    <s v="E58DF14A404D4557BB6C90D2685FE3D9"/>
  </r>
  <r>
    <d v="2026-02-19T00:00:00"/>
    <s v="2026-02-19 14:37:29"/>
    <s v="2026-02-19 14:50:27"/>
    <x v="0"/>
    <s v="SOLUTO"/>
    <n v="14"/>
    <s v="0925266168"/>
    <x v="2"/>
    <s v="Out"/>
    <m/>
    <m/>
    <s v="Agent Ended"/>
    <s v="rex.liao"/>
    <s v="Resolved"/>
    <n v="777"/>
    <m/>
    <n v="777"/>
    <n v="1"/>
    <n v="675"/>
    <n v="102"/>
    <s v="5"/>
    <s v="5"/>
    <s v="Yes"/>
    <m/>
    <m/>
    <m/>
    <m/>
    <s v="iOS"/>
    <s v="Apple  iPhone 13 Pro Max"/>
    <s v="註冊用戶 - 數位萬事通"/>
    <s v="Reason: _x000a_1.IG 的Reel沒辦法顯示_x000a_2.Reel的濾淨不同濾鏡發布會漏掉_x000a_3.想要留言可GD和他們說一些建議_x000a_4.濾鏡名稱沒顯示濾鏡的名字和創作時間和作者資訊_x000a_5.要給IG建議_x000a_6.透過Gemini生成圖片_x000a__x000a_Action: _x000a_1.告知因版本關係，可以貼文和Reel模式互相切換_x000a_2.帶用戶一個一個發布不同濾鏡_x000a_3.帶用戶FB搜尋官方帳號留言_x000a_4.告知因IG開發使用者可能有使用上的考量_x000a_5.IG&gt;服務資訊&gt;問題回報_x000a_6.Gemini輸入指令發送後即可生成圖片_x000a__x000a_Tools: 螢幕共享、測試機_x000a__x000a_End Result: 無其他問題，轉接滿意度"/>
    <s v="程式相關"/>
    <s v="社群軟體"/>
    <s v="[&quot;測試機&quot;,&quot;螢幕分享&quot;]"/>
    <n v="0"/>
    <s v="2E86C54B7FFE498D8DB1FA16703C8A35"/>
  </r>
  <r>
    <d v="2026-02-19T00:00:00"/>
    <s v="2026-02-19 14:02:55"/>
    <s v="2026-02-19 14:05:31"/>
    <x v="0"/>
    <s v="SUR"/>
    <n v="14"/>
    <s v="0910000007"/>
    <x v="0"/>
    <s v="Out"/>
    <m/>
    <m/>
    <s v="Agent Ended"/>
    <s v="JianKai.Ding"/>
    <s v="Resolved"/>
    <n v="154"/>
    <m/>
    <n v="155"/>
    <n v="1"/>
    <n v="56"/>
    <n v="98"/>
    <m/>
    <m/>
    <m/>
    <m/>
    <m/>
    <m/>
    <m/>
    <m/>
    <s v="N/A"/>
    <s v="泰強守經銷商"/>
    <s v="Reason: 門市來信紙本報修_x000a__x000a_Action: 門市曾先生，單號60007215，去電確認收取信件，說明維修單號回填AB單，物流單黏貼維修箱上，約兩個工作日物流過去取件_x000a__x000a_Tools: 頻道 150113PTA06945_x000a__x000a_End Result: 0910000007"/>
    <s v="一般諮詢"/>
    <s v="投保/批改/理賠進度"/>
    <s v="[&quot;150113PTA06945&quot;]"/>
    <n v="0"/>
    <s v="7B0BFFD8C11D47F2AA9F62002DF0663C"/>
  </r>
  <r>
    <d v="2026-02-19T00:00:00"/>
    <s v="2026-02-19 12:47:08"/>
    <s v="2026-02-19 12:55:03"/>
    <x v="0"/>
    <s v="SUR"/>
    <n v="12"/>
    <s v="0909181133"/>
    <x v="0"/>
    <s v="Out"/>
    <m/>
    <m/>
    <s v="Customer Ended"/>
    <s v="JianKai.Ding"/>
    <s v="Resolved"/>
    <n v="474"/>
    <m/>
    <n v="474"/>
    <n v="1"/>
    <n v="336"/>
    <n v="138"/>
    <m/>
    <m/>
    <m/>
    <m/>
    <m/>
    <m/>
    <m/>
    <m/>
    <s v="N/A"/>
    <s v="泰強守經銷商"/>
    <s v="Reason: 來信申請過戶。日期欄位未填寫_x000a__x000a_Action: 批改原因:客戶手機賣掉，要過戶給賣家。通知門市更正補件。令確認門市聯絡地址，提醒正本留存。_x000a__x000a_Tools: 頻道 150114PTA12666_x000a__x000a_End Result: 0909181133"/>
    <s v="一般諮詢"/>
    <s v="投保/批改/理賠進度"/>
    <s v="[&quot;150114PTA12666&quot;]"/>
    <n v="0"/>
    <s v="0E822F2C92E2498799053D383D778938"/>
  </r>
  <r>
    <d v="2026-02-19T00:00:00"/>
    <s v="2026-02-19 12:31:07"/>
    <s v="2026-02-19 12:35:53"/>
    <x v="0"/>
    <s v="SUR"/>
    <n v="12"/>
    <s v="0980614778"/>
    <x v="0"/>
    <s v="Out"/>
    <m/>
    <m/>
    <s v="Agent Ended"/>
    <s v="rex.liao"/>
    <s v="Resolved"/>
    <n v="284"/>
    <m/>
    <n v="284"/>
    <n v="2"/>
    <n v="151"/>
    <n v="133"/>
    <m/>
    <m/>
    <m/>
    <m/>
    <m/>
    <m/>
    <m/>
    <m/>
    <m/>
    <s v="泰強守經銷商"/>
    <s v="Reason: 派件，協助門市批改IMEI_x000a__x000a_Action: 確認到是當時少打1碼，告知需補手機IMEI外合照及銷售證明發票或收據，POSS銷貨紀錄也可以_x000a__x000a_Tools: 頻道派件，TCS信箱 【亞勝科技服務專案】泰強守保險報修-保單號碼150113PTA11094_x000a__x000a_End Result: 0980614778"/>
    <s v="批改申請"/>
    <s v="修改手機裝置資料"/>
    <s v="[&quot;150113PTA11094&quot;]"/>
    <n v="0"/>
    <s v="EAF14183E2DF4B6CA39C2A07E292E6EB"/>
  </r>
  <r>
    <d v="2026-02-19T00:00:00"/>
    <s v="2026-02-19 12:20:53"/>
    <s v="2026-02-19 12:24:25"/>
    <x v="0"/>
    <s v="SUR"/>
    <n v="12"/>
    <s v="0910000007"/>
    <x v="0"/>
    <s v="Out"/>
    <m/>
    <m/>
    <s v="Agent Ended"/>
    <s v="JianKai.Ding"/>
    <s v="Resolved"/>
    <n v="212"/>
    <m/>
    <n v="211"/>
    <n v="1"/>
    <n v="130"/>
    <n v="82"/>
    <m/>
    <m/>
    <m/>
    <m/>
    <m/>
    <m/>
    <m/>
    <m/>
    <s v="N/A"/>
    <s v="泰強守經銷商"/>
    <s v="Reason: 門市來信紙本報修_x000a__x000a_Action: 門市曾先生，單號60007214，去電確認收取信件，說明維修單號及保單號回填AB單，物流單黏貼維修箱上，約兩個工作日物流過去取件_x000a__x000a_Tools: 頻道 150113PTA06942_x000a__x000a_End Result: 0910000007"/>
    <s v="一般諮詢"/>
    <s v="投保/批改/理賠進度"/>
    <s v="[&quot;150113PTA06942&quot;]"/>
    <n v="0"/>
    <s v="5D214DF8295E4265B8C8D361F869E156"/>
  </r>
  <r>
    <d v="2026-02-19T00:00:00"/>
    <s v="2026-02-19 12:20:19"/>
    <s v="2026-02-19 12:24:59"/>
    <x v="0"/>
    <s v="SUR"/>
    <n v="12"/>
    <s v="0927858585"/>
    <x v="0"/>
    <s v="Out"/>
    <m/>
    <m/>
    <s v="Agent Ended"/>
    <s v="rex.liao"/>
    <s v="Resolved"/>
    <n v="279"/>
    <m/>
    <n v="279"/>
    <n v="1"/>
    <n v="142"/>
    <n v="137"/>
    <m/>
    <m/>
    <m/>
    <m/>
    <m/>
    <m/>
    <m/>
    <m/>
    <m/>
    <s v="泰強守經銷商"/>
    <s v="Reason: 派件，協助門市TRS件單_x000a__x000a_Action: 維修單號60007213，AB單填寫完成後連同手機一起打包裝箱，外箱上貼上物流單，已呼叫物流_x000a__x000a_Tools: 頻道派件，TCS信箱 【亞勝科技服務專案】泰強守保險報修-保單號碼150113PTA16648_x000a_維修單60007213_x000a__x000a_End Result: 0927858585_x000a_無其他問題"/>
    <s v="一般諮詢"/>
    <s v="投保/批改/理賠進度"/>
    <s v="[&quot;150113PTA16648&quot;,&quot;60007213&quot;]"/>
    <n v="0"/>
    <s v="8B0CC8A3CED543DB8BD0899DB7C1259A"/>
  </r>
  <r>
    <d v="2026-02-19T00:00:00"/>
    <s v="2026-02-19 12:04:04"/>
    <s v="2026-02-19 12:07:59"/>
    <x v="0"/>
    <s v="SUR"/>
    <n v="12"/>
    <s v="0910000007"/>
    <x v="0"/>
    <s v="In"/>
    <m/>
    <m/>
    <s v="Customer Ended"/>
    <s v="rex.liao"/>
    <s v="Resolved"/>
    <n v="230"/>
    <m/>
    <n v="231"/>
    <n v="4"/>
    <n v="127"/>
    <n v="103"/>
    <m/>
    <m/>
    <m/>
    <m/>
    <m/>
    <m/>
    <m/>
    <m/>
    <m/>
    <s v="泰強守經銷商"/>
    <s v="Reason: 門市進線詢問過年期間是否可以送修_x000a__x000a_Action: 告知可以備好資料寄到TCS信箱，報修還是可以，但物流取件可能就沒那麼快_x000a__x000a_Tools: TCS信箱、會報_x000a__x000a_End Result: 0910000007_x000a_無其他問題"/>
    <s v="一般諮詢"/>
    <s v="投保/批改/理賠進度"/>
    <s v="[&quot;TCS信箱&quot;]"/>
    <n v="0"/>
    <s v="654A8999D37F44F6A097F41569136418"/>
  </r>
  <r>
    <d v="2026-02-19T00:00:00"/>
    <s v="2026-02-19 09:19:33"/>
    <s v="2026-02-19 09:29:53"/>
    <x v="0"/>
    <s v="SOLUTO"/>
    <n v="9"/>
    <s v="0932024171"/>
    <x v="1"/>
    <s v="In"/>
    <m/>
    <m/>
    <s v="Agent Ended"/>
    <s v="rex.liao"/>
    <s v="Resolved"/>
    <n v="612"/>
    <m/>
    <n v="612"/>
    <n v="8"/>
    <n v="432"/>
    <n v="180"/>
    <s v="5"/>
    <s v="非常願意推薦"/>
    <s v="已解決"/>
    <m/>
    <m/>
    <m/>
    <m/>
    <s v="iOS"/>
    <s v="Apple  iPad Pro 12.9"/>
    <s v="註冊用戶 - 科技易即通"/>
    <s v="Reason: 1.手機微信帳號跳出去，但平板的都還是可以正常使用_x000a_2.為甚麼會登出?_x000a__x000a_Action: 告知可以透過其他登入方式選擇掃QR code的方式，用平板微信掃描後即可登入_x000a_2.告知可能是不小心按到或是更新後可能會跳出，也有可能是太久沒使用也會登出_x000a__x000a_Tools: 測試機_x000a__x000a_End Result: 無其他問題，轉接滿意度"/>
    <s v="程式相關"/>
    <s v="社群軟體"/>
    <s v="[&quot;測試機&quot;]"/>
    <n v="0"/>
    <s v="C44A5EE5FF79415FA6728B0E7C60A1AA"/>
  </r>
  <r>
    <d v="2026-02-19T00:00:00"/>
    <s v="2026-02-19 01:08:38"/>
    <s v="2026-02-19 01:16:10"/>
    <x v="0"/>
    <s v="SOLUTO"/>
    <n v="1"/>
    <s v="0963433068"/>
    <x v="1"/>
    <s v="Out"/>
    <m/>
    <m/>
    <s v="Agent Ended"/>
    <s v="jacky.lee"/>
    <s v="Resolved"/>
    <n v="450"/>
    <m/>
    <n v="450"/>
    <n v="2"/>
    <n v="174"/>
    <n v="276"/>
    <m/>
    <m/>
    <m/>
    <m/>
    <m/>
    <m/>
    <m/>
    <s v="iOS"/>
    <s v="Apple  iPad Pro 12.9 (2022)"/>
    <s v="註冊用戶 - 科技易即通"/>
    <s v="Reason: 1因用戶多次進線未能順利接聽，故主動回電第二通，用戶問題為：希望能夠透過APP即時翻譯_x000a__x000a_Action: 與用戶說明可以透過GOOGLE翻譯，左下方即時對話功能達成用戶要求，用戶測試後無問題_x000a__x000a_Tools: 個人經驗_x000a__x000a_End Result: 因用戶一開始有說明僅有5分鐘左右通話時間，故無操作完整結束流程，僅確認無其他問題後轉入滿意度調查"/>
    <s v="程式相關"/>
    <s v="其它軟體程式"/>
    <s v="[]"/>
    <n v="0"/>
    <s v="A9F9E4AA18CC4C3587ECA60EA5A23F4A"/>
  </r>
  <r>
    <d v="2026-02-19T00:00:00"/>
    <s v="2026-02-19 00:20:23"/>
    <s v="2026-02-19 00:21:51"/>
    <x v="0"/>
    <s v="SOLUTO"/>
    <n v="0"/>
    <s v="0963433068"/>
    <x v="1"/>
    <s v="In"/>
    <s v="Tech support"/>
    <s v="Technical Support"/>
    <s v="Agent Ended"/>
    <s v="tw-genai"/>
    <s v="Resolved"/>
    <m/>
    <m/>
    <m/>
    <m/>
    <m/>
    <m/>
    <m/>
    <m/>
    <m/>
    <m/>
    <m/>
    <m/>
    <m/>
    <m/>
    <m/>
    <m/>
    <s v="Symptom:_x000a__x000a__x000a_Root Cause:_x000a__x000a__x000a_Resolution:_x000a__x000a__x000a_Test Result:"/>
    <m/>
    <m/>
    <s v="[&quot;&quot;]"/>
    <m/>
    <s v="B8F8CE476A954877B0892E438640C080"/>
  </r>
  <r>
    <d v="2026-02-18T00:00:00"/>
    <s v="2026-02-18 14:27:17"/>
    <s v="2026-02-18 15:01:53"/>
    <x v="1"/>
    <s v="SOLUTO"/>
    <n v="14"/>
    <s v="0985587776"/>
    <x v="0"/>
    <s v="In"/>
    <m/>
    <m/>
    <s v="Agent Ended"/>
    <s v="evan.liu"/>
    <s v="Resolved"/>
    <n v="2072"/>
    <m/>
    <n v="2073"/>
    <n v="4"/>
    <n v="1898"/>
    <n v="174"/>
    <s v="5"/>
    <s v="非常願意推薦"/>
    <s v="已解決"/>
    <m/>
    <m/>
    <m/>
    <m/>
    <s v="Android"/>
    <s v="Gigabyte G5 MF5 2024"/>
    <s v="註冊用戶 - 科技易即通"/>
    <s v="Reason: _x000a_1.要下載電腦版豆包，風扇聲音很大聲會不會怎麼樣_x000a_2.Ghrome AI模式_x000a__x000a_Action: _x000a_1.風扇出現比較大聲通常代表電腦運轉作業量大，可以正常使用沒關係；引導在瀏覽器直接搜尋，有網頁版故先不進行應用程式下載，_x000a_點選登入，輸入電話號碼後可以正常完成登入。_x000a_2.可以由AI直接協助提供完整的論述，引導用戶測試操作方式_x000a__x000a_Tools: 螢幕共享_x000a__x000a_End Result: 說明完成，轉滿意度"/>
    <s v="裝置設定"/>
    <s v="安裝/移除程式"/>
    <s v="[&quot;螢幕分享&quot;]"/>
    <n v="0"/>
    <s v="2AA7D618102848A3A187E884612E13FD"/>
  </r>
  <r>
    <d v="2026-02-18T00:00:00"/>
    <s v="2026-02-18 02:31:43"/>
    <s v="2026-02-18 03:48:46"/>
    <x v="1"/>
    <s v="SOLUTO"/>
    <n v="2"/>
    <s v="0985587776"/>
    <x v="0"/>
    <s v="In"/>
    <m/>
    <m/>
    <s v="Agent Ended"/>
    <s v="jacky.lee"/>
    <s v="Resolved"/>
    <n v="4620"/>
    <n v="84"/>
    <n v="4620"/>
    <n v="3"/>
    <n v="4249"/>
    <n v="371"/>
    <s v="5"/>
    <s v="非常願意推薦"/>
    <s v="已解決"/>
    <m/>
    <m/>
    <m/>
    <m/>
    <s v="Android"/>
    <s v="Gigabyte_x0009_G5 MF5 2024"/>
    <s v="註冊用戶 - 科技易即通"/>
    <s v="Reason: 0985587776：Gigabyte_x0009_G5 MF5 2024_x000a_1.瀏覽器書籤加入_x000a_0937627771：Samsung Galaxy S24 Ultra_x000a_1手機app自動更新_x000a__x000a_Action: 0985587776：Gigabyte_x0009_G5 MF5 2024_x000a_1.因用戶使用電腦版wechat開啟網址，會使用到電腦版wechat瀏覽器，與用戶說明後，請用戶複製網址後再用chrome操作加入書籤動作即可，後續透過遠端協助完成_x000a_0937627771：Samsung Galaxy S24 Ultra_x000a_1.說明操作路徑＞play商店＞帳號＞設定＞網路偏好設定＞自動更新應用程式＞選取&quot;透過wifi或行動數據更新所有應用程式即可＂設定完成_x000a__x000a_Tools: lmi_x000a__x000a_End Result: 確認說明清楚，無其他問題轉接滿意度調查"/>
    <s v="程式相關"/>
    <s v="瀏覽器"/>
    <s v="[]"/>
    <n v="0"/>
    <s v="8484998AD3B34482B7EEFF957A2E5750"/>
  </r>
  <r>
    <d v="2026-02-17T00:00:00"/>
    <s v="2026-02-17 17:18:36"/>
    <s v="2026-02-17 17:19:51"/>
    <x v="2"/>
    <s v="SOLUTO"/>
    <n v="17"/>
    <s v="0900009309"/>
    <x v="1"/>
    <s v="Out"/>
    <m/>
    <m/>
    <s v="Agent Ended"/>
    <s v="sherry.lin"/>
    <s v="Resolved"/>
    <n v="74"/>
    <m/>
    <n v="74"/>
    <n v="1"/>
    <n v="29"/>
    <n v="45"/>
    <s v="5"/>
    <s v="5"/>
    <s v="Yes"/>
    <m/>
    <m/>
    <m/>
    <m/>
    <m/>
    <s v="NA"/>
    <s v="測試"/>
    <s v="Reason: sherry test_x000a__x000a_Action: _x000a_NA_x000a_Tools: _x000a_NA_x000a_End Result: 測試"/>
    <s v="未提供服務"/>
    <s v="測試"/>
    <s v="[]"/>
    <n v="0"/>
    <s v="B571D4FB543F4B88BCDC020984711509"/>
  </r>
  <r>
    <d v="2026-02-17T00:00:00"/>
    <s v="2026-02-17 17:11:14"/>
    <s v="2026-02-17 18:07:31"/>
    <x v="2"/>
    <s v="SOLUTO"/>
    <n v="17"/>
    <s v="0937627771"/>
    <x v="0"/>
    <s v="In"/>
    <m/>
    <m/>
    <s v="Agent Ended"/>
    <s v="amber.wang"/>
    <s v="Resolved"/>
    <n v="3374"/>
    <n v="177"/>
    <n v="3374"/>
    <n v="2"/>
    <n v="3235"/>
    <n v="139"/>
    <s v="5"/>
    <s v="非常願意推薦"/>
    <s v="已解決"/>
    <m/>
    <m/>
    <m/>
    <m/>
    <s v="Android"/>
    <s v=" Samsung Galaxy S24 Ultra"/>
    <s v="註冊用戶 - 科技易即通"/>
    <s v="Reason: _x000a_1.微信聊天紀錄跟手機不同步_x000a_2.因微信聊天未同步完成 要將老師傳的網址加至電腦書籤_x000a_Action: _x000a_1.移轉與備份-備份與恢復-恢復聊天紀錄至電腦_x000a_2.複製訊息傳給自己-電腦版微信加至網頁書籤_x000a_Tools: _x000a_LMI_x000a_End Result: _x000a_無其他問題"/>
    <s v="程式相關"/>
    <s v="社群軟體"/>
    <s v="[]"/>
    <n v="0"/>
    <s v="52E8D72E12444DDB929CC08945AD58F6"/>
  </r>
  <r>
    <d v="2026-02-17T00:00:00"/>
    <s v="2026-02-17 17:05:32"/>
    <s v="2026-02-17 18:36:38"/>
    <x v="2"/>
    <s v="SOLUTO"/>
    <n v="17"/>
    <s v="0925266168"/>
    <x v="2"/>
    <s v="In"/>
    <m/>
    <m/>
    <s v="Agent Ended"/>
    <s v="alex.chen"/>
    <s v="Resolved"/>
    <n v="5463"/>
    <m/>
    <n v="5463"/>
    <n v="3"/>
    <n v="5175"/>
    <n v="288"/>
    <s v="5"/>
    <s v="5"/>
    <s v="Yes"/>
    <m/>
    <m/>
    <m/>
    <m/>
    <s v="iOS"/>
    <s v="Apple  iPhone 13 Pro Max"/>
    <s v="註冊用戶 - 數位萬事通"/>
    <s v="Reason: _x000a_1.國有財產署寫信_x000a_2.國土署寫信_x000a_3.台中動物保護防疫處電話打不通有事情沒被處理到，有信可以寫嗎?_x000a_4.彰化地院行政處理問題要怎麼反應?_x000a_Action: _x000a_1.國有財產署官網&gt;聯絡我們&gt;寫信_x000a_2.國土署官網&gt;聯絡我們&gt;首長陳情&gt;寫信_x000a_3.僅有兩支市話電話、1959、1999等，用戶表示她會用1999反映_x000a_4.官網表示申訴相關可以1.現場寫單 2.電話有總機，轉相關單位_x000a_Tools: _x000a_測試機、LMI_x000a_End Result: _x000a_完成"/>
    <s v="程式相關"/>
    <s v="瀏覽器"/>
    <s v="[]"/>
    <n v="0"/>
    <s v="5AF014A511BE48C1818DF4D4A2D00407"/>
  </r>
  <r>
    <d v="2026-02-16T00:00:00"/>
    <s v="2026-02-16 14:27:54"/>
    <s v="2026-02-16 14:29:34"/>
    <x v="3"/>
    <s v="SOLUTO"/>
    <n v="14"/>
    <s v="0938758770"/>
    <x v="5"/>
    <s v="In"/>
    <s v="嗨，我想問問題！"/>
    <s v="Technical Support"/>
    <s v="Customer Ended"/>
    <s v="tw-genai"/>
    <s v="Resolved"/>
    <m/>
    <m/>
    <m/>
    <m/>
    <m/>
    <m/>
    <m/>
    <m/>
    <m/>
    <m/>
    <m/>
    <m/>
    <m/>
    <m/>
    <m/>
    <m/>
    <m/>
    <m/>
    <m/>
    <m/>
    <m/>
    <s v="A3E0B86A1D234AFDA55584F9DCC05D65"/>
  </r>
  <r>
    <d v="2026-02-16T00:00:00"/>
    <s v="2026-02-16 11:15:06"/>
    <s v="2026-02-16 11:17:57"/>
    <x v="3"/>
    <s v="SOLUTO"/>
    <n v="11"/>
    <s v="0902460677"/>
    <x v="2"/>
    <s v="In"/>
    <m/>
    <m/>
    <s v="Agent Ended"/>
    <s v="amber.wang"/>
    <s v="Resolved"/>
    <n v="166"/>
    <m/>
    <n v="166"/>
    <n v="4"/>
    <n v="89"/>
    <n v="77"/>
    <s v="5"/>
    <s v="5"/>
    <s v="Yes"/>
    <m/>
    <m/>
    <m/>
    <m/>
    <s v="iOS"/>
    <s v="Apple iPhone 17"/>
    <s v="門市/經銷商"/>
    <s v="Reason:門市開通服務_x000a_Action: _x000a_註冊號碼:0902460677_x000a_服務人員姓氏:黃小姐_x000a_用戶姓氏:梁小姐_x000a_註冊MDN綁定裝置:Apple iPhone 17_x000a_申辦時間:(查無MDN要填寫)_x000a_Tools: N/A_x000a_End Result: _x000a_開通完成(用戶已離開門市)，_x000a_無其他問題，轉接滿意度調查。"/>
    <s v="專案"/>
    <s v="門市開通服務"/>
    <s v="[]"/>
    <n v="0"/>
    <s v="F3B6BC4CF7BC48779E306B388996786D"/>
  </r>
  <r>
    <d v="2026-02-16T00:00:00"/>
    <s v="2026-02-16 10:31:53"/>
    <s v="2026-02-16 10:34:26"/>
    <x v="3"/>
    <s v="SOLUTO"/>
    <n v="10"/>
    <s v="0968021282"/>
    <x v="2"/>
    <s v="In"/>
    <m/>
    <m/>
    <s v="Customer Ended"/>
    <s v="amber.wang"/>
    <s v="Resolved"/>
    <n v="149"/>
    <m/>
    <n v="150"/>
    <n v="3"/>
    <n v="83"/>
    <n v="66"/>
    <m/>
    <m/>
    <m/>
    <m/>
    <m/>
    <m/>
    <m/>
    <m/>
    <s v=" NA"/>
    <s v="註冊用戶 - 數位萬事通"/>
    <s v="Reason: _x000a_要取消服務_x000a_Action: _x000a_說明服務內容 取消原因:用不到 _x000a_Tools: _x000a_個人經驗_x000a_End Result: _x000a_無其他問題"/>
    <s v="一般詢問"/>
    <s v="服務內容相關問題"/>
    <s v="[]"/>
    <n v="0"/>
    <s v="8C9CC6F0F6B24838B39061E989529AF0"/>
  </r>
  <r>
    <d v="2026-02-15T00:00:00"/>
    <s v="2026-02-15 20:35:17"/>
    <s v="2026-02-15 21:08:04"/>
    <x v="4"/>
    <s v="SOLUTO"/>
    <n v="20"/>
    <s v="0910181304"/>
    <x v="1"/>
    <s v="Out"/>
    <m/>
    <m/>
    <s v="Agent Ended"/>
    <s v="Howard.Chen"/>
    <s v="Resolved"/>
    <n v="1966"/>
    <m/>
    <n v="1966"/>
    <n v="1"/>
    <n v="1897"/>
    <n v="69"/>
    <s v="-1"/>
    <s v="-1"/>
    <s v="-1"/>
    <m/>
    <m/>
    <m/>
    <m/>
    <s v="iOS"/>
    <s v="Apple  iPhone 17 Pro Max"/>
    <s v="註冊用戶 - 科技易即通"/>
    <s v="Reason:約定回電，前通詢問不理解ChatGPT的回答，希望技術專家協助_x000a_(客戶詢問ChatGPT如何在CapCut上做反詐騙影片)_x000a__x000a_Action:透過LMI依照ChatGPT提供客戶的模板步驟引導用戶操作CapCut製作影片_x000a_(與客說明，其實ChatGPT提供步驟和客戶平常製作影片的步驟幾乎一樣，說明GPT沒有那麼萬能會直接幫客戶做好整支影片，還是得自己手動製作)_x000a_Tools:LMI_x000a__x000a_End Result:無其他問題轉接滿意度。"/>
    <s v="程式相關"/>
    <s v="其它軟體程式"/>
    <s v="[]"/>
    <n v="0"/>
    <s v="F0FDEC5278724D14AE034EA3B5B3D194"/>
  </r>
  <r>
    <d v="2026-02-15T00:00:00"/>
    <s v="2026-02-15 19:09:30"/>
    <s v="2026-02-15 19:33:12"/>
    <x v="4"/>
    <s v="SOLUTO"/>
    <n v="19"/>
    <s v="0987158809"/>
    <x v="4"/>
    <s v="In"/>
    <m/>
    <m/>
    <s v="Agent Ended"/>
    <s v="Howard.Chen"/>
    <s v="Resolved"/>
    <n v="1419"/>
    <m/>
    <n v="1419"/>
    <n v="3"/>
    <n v="1405"/>
    <n v="14"/>
    <s v="5"/>
    <s v="5"/>
    <s v="Yes"/>
    <m/>
    <m/>
    <m/>
    <m/>
    <s v="Android"/>
    <s v="Samsung Galaxy A55"/>
    <s v="註冊用戶 - 快樂技術專家"/>
    <s v="Reason:_x000a_1.看相簿的時候會跳警告提示，流量用光？(經LMI確認客戶點開的是GOOGLE相簿非內建媒體瀏覽器)_x000a_2.要編輯照片是否只能透過GOOGLE相簿？_x000a__x000a_Action:_x000a_1.與客戶說明，GOOGLE雲端空間只免費提供15B，因為開啟的是GOOGLE相簿就會跳此提示詢問是否要購買。 如果僅是要觀看照片，也可使用內建媒體瀏覽器，此處就不會跳此提示訊息_x000a_2.媒體瀏覽器一樣可以，媒體瀏覽器&gt;照片&gt;編輯(依符號說明功能)_x000a__x000a_Tools:LMI_x000a__x000a_End Result:無其他問題轉接滿意度。"/>
    <s v="內容及同步"/>
    <s v="相片"/>
    <s v="[]"/>
    <n v="0"/>
    <s v="D3C611B60E0547C9B20A23CF71EAB31E"/>
  </r>
  <r>
    <d v="2026-02-14T00:00:00"/>
    <s v="2026-02-14 14:19:57"/>
    <s v="2026-02-14 14:23:01"/>
    <x v="6"/>
    <s v="SOLUTO"/>
    <n v="14"/>
    <s v="0955564188"/>
    <x v="2"/>
    <s v="In"/>
    <m/>
    <m/>
    <s v="Agent Ended"/>
    <s v="alex.chen"/>
    <s v="Resolved"/>
    <n v="180"/>
    <m/>
    <n v="180"/>
    <n v="3"/>
    <n v="90"/>
    <n v="90"/>
    <s v="5"/>
    <s v="3"/>
    <s v="Yes"/>
    <m/>
    <m/>
    <m/>
    <m/>
    <m/>
    <s v=" NA"/>
    <s v="註冊用戶 - 數位萬事通"/>
    <s v="Reason: 取消服務_x000a__x000a_Action:說明服務內容+挽留，李小姐仍舊表示不需要、用不到，提供取消服務的方法，手機直撥888或123找遠傳客服取消，無其他問題_x000a__x000a_Tools: 自身經驗_x000a__x000a_End Result: 完成"/>
    <s v="一般詢問"/>
    <s v="服務內容相關問題"/>
    <s v="[]"/>
    <n v="0"/>
    <s v="3E008B02549A4619B2F15A131370A7C4"/>
  </r>
  <r>
    <d v="2026-02-14T00:00:00"/>
    <s v="2026-02-14 13:36:56"/>
    <s v="2026-02-14 14:04:21"/>
    <x v="6"/>
    <s v="SOLUTO"/>
    <n v="13"/>
    <s v="0963433068"/>
    <x v="1"/>
    <s v="In"/>
    <m/>
    <m/>
    <s v="Agent Ended"/>
    <s v="amber.wang"/>
    <s v="Resolved"/>
    <n v="1641"/>
    <n v="93"/>
    <n v="1641"/>
    <n v="3"/>
    <n v="1378"/>
    <n v="263"/>
    <m/>
    <m/>
    <m/>
    <m/>
    <m/>
    <m/>
    <m/>
    <s v="iOS"/>
    <s v="Apple  iPad Pro 12.9 (2022)"/>
    <s v="註冊用戶 - 科技易即通"/>
    <s v="Reason: _x000a_1.要輸入簡體中文_x000a_2.航空里程轉換有異常想確認_x000a_3.照片想變影片_x000a_Action: _x000a_1.因用戶不會簡體拼音要語音輸入方式_x000a_鍵盤上要語音時麥克風切換為普-語音輸入時變為簡體_x000a_2.確認異常訊息為官方資料錯誤，用戶表示已有聯繫官方客服過，對方需要一段時間再操作即可_x000a_3.照片App-選擇照片-以幻燈片秀撥放-LINE傳給朋友即可_x000a_Tools: _x000a_LMI_x000a_End Result: _x000a_無其他問題"/>
    <s v="裝置設定"/>
    <s v="語言/鍵盤"/>
    <s v="[]"/>
    <n v="0"/>
    <s v="854A2C07E8924705B77517D19986B141"/>
  </r>
  <r>
    <d v="2026-02-13T00:00:00"/>
    <s v="2026-02-13 20:22:59"/>
    <s v="2026-02-13 20:24:02"/>
    <x v="5"/>
    <s v="SUR"/>
    <n v="20"/>
    <s v="0900009309"/>
    <x v="0"/>
    <s v="Out"/>
    <m/>
    <m/>
    <s v="Agent Ended"/>
    <s v="molly.song"/>
    <s v="Resolved"/>
    <n v="62"/>
    <m/>
    <n v="62"/>
    <n v="1"/>
    <n v="6"/>
    <n v="56"/>
    <m/>
    <m/>
    <m/>
    <m/>
    <m/>
    <m/>
    <m/>
    <m/>
    <s v="NA"/>
    <s v="泰強守經銷商"/>
    <s v="Reason: 60004703維修_x000a__x000a_Action: 舊機回收專案_x000a__x000a_Tools: TRS_x000a__x000a_End Result: 你好_x000a_可以幫查詢案件_x000a_維修中心工單號碼HX2509004450_x000a__x000a_可以幫確認他當時候的完件工單嗎?_x000a_亞勝維修案件編號 60004703_x000a_您好，如需要完修單，請保戶本人可電洽亞勝科技維修中心02-86920026申請唷，謝謝您_x000a_我想確認一下是為修好回來，還是是走置換而已_x000a_您好，此件客戶有參加亞勝試辦的舊機回收專案，因此沒有使用保險，謝謝您_x000a_好的_x000a_謝謝"/>
    <s v="一般諮詢"/>
    <s v="投保/批改/理賠進度"/>
    <s v="[&quot;line官方帳號&quot;]"/>
    <n v="0"/>
    <s v="CDF82138BA7B4ABB960AB54518F8CAC0"/>
  </r>
  <r>
    <d v="2026-02-13T00:00:00"/>
    <s v="2026-02-13 19:42:51"/>
    <s v="2026-02-13 19:48:54"/>
    <x v="5"/>
    <s v="SUR"/>
    <n v="19"/>
    <s v="047296688"/>
    <x v="0"/>
    <s v="In"/>
    <m/>
    <m/>
    <s v="Agent Ended"/>
    <s v="Howard.Chen"/>
    <s v="Resolved"/>
    <n v="359"/>
    <n v="58"/>
    <n v="359"/>
    <n v="5"/>
    <n v="272"/>
    <n v="87"/>
    <m/>
    <m/>
    <m/>
    <m/>
    <m/>
    <m/>
    <m/>
    <m/>
    <s v="NA"/>
    <s v="泰強守經銷商"/>
    <s v="Reason:60007122有接獲通知，且來電告知客戶可接聽電話，但客戶再次反映仍未接獲去電。_x000a__x000a_Action:門市告知客戶表示明日開始休假可以接聽電話，開工後則須19：00後。已說明舊機回收專人也可能是逢春節假期，會協助轉達專人再與客戶聯繫。_x000a__x000a_Tools:TCS信箱-急-回覆: BER buy back 單號 60007122，無法聯繫。_x000a__x000a_End Result:無其他問題。047296688"/>
    <s v="一般諮詢"/>
    <s v="投保/批改/理賠進度"/>
    <s v="[&quot;60007122&quot;]"/>
    <n v="0"/>
    <s v="EADA437AF9294962BB81975404F1700F"/>
  </r>
  <r>
    <d v="2026-02-13T00:00:00"/>
    <s v="2026-02-13 17:06:02"/>
    <s v="2026-02-13 17:09:22"/>
    <x v="5"/>
    <s v="SUR"/>
    <n v="17"/>
    <s v="0226020033"/>
    <x v="0"/>
    <s v="Out"/>
    <m/>
    <m/>
    <s v="Agent Ended"/>
    <s v="evan.liu"/>
    <s v="Resolved"/>
    <n v="199"/>
    <m/>
    <n v="199"/>
    <n v="1"/>
    <n v="84"/>
    <n v="115"/>
    <m/>
    <m/>
    <m/>
    <m/>
    <m/>
    <m/>
    <m/>
    <m/>
    <s v="NA"/>
    <s v="泰強守經銷商"/>
    <s v="Reason: Gina來信，案件後續改賠付，請門市重新報修_x000a__x000a_Action: 向林先生說明，測試後TRS系統已可重新報修，請門市報修後將案件單連同報修單一併交給取件物流_x000a__x000a_Tools: TCS-Re: 泰強守服務申請-HX2511001336-150114PTA08076-60005644-失竊案件_x000a__x000a_End Result: 說明完成"/>
    <s v="一般諮詢"/>
    <s v="投保/批改/理賠進度"/>
    <s v="[&quot;150114PTA08076&quot;]"/>
    <n v="0"/>
    <s v="0C25CA304D484F83B925598285E2CA85"/>
  </r>
  <r>
    <d v="2026-02-13T00:00:00"/>
    <s v="2026-02-13 16:59:12"/>
    <s v="2026-02-13 17:01:31"/>
    <x v="5"/>
    <s v="SUR"/>
    <n v="16"/>
    <s v="0287729016"/>
    <x v="0"/>
    <s v="Out"/>
    <m/>
    <m/>
    <s v="Agent Ended"/>
    <s v="Howard.Chen"/>
    <s v="Resolved"/>
    <n v="138"/>
    <m/>
    <n v="138"/>
    <n v="1"/>
    <n v="88"/>
    <n v="50"/>
    <m/>
    <m/>
    <m/>
    <m/>
    <m/>
    <m/>
    <m/>
    <m/>
    <s v="NA"/>
    <s v="泰強守經銷商"/>
    <s v="Reason:150113PTA21525來信報修，此件Apple尋找仍未關閉，通知門市關閉後方可協助報修。_x000a__x000a_Action:說明完成。韓S表示門市尚聯繫不到客戶，待關閉完成後會再來信告知。_x000a__x000a_Tools:TCS信箱-150113PTA21525、TRS_x000a__x000a_End Result:無其他問題。0287729016"/>
    <s v="一般諮詢"/>
    <s v="投保/批改/理賠 申請書填寫方式"/>
    <s v="[&quot;150113PTA21525&quot;]"/>
    <n v="0"/>
    <s v="EA1A386BADA540EFACFAF4F1129D2D9D"/>
  </r>
  <r>
    <d v="2026-02-13T00:00:00"/>
    <s v="2026-02-13 16:49:20"/>
    <s v="2026-02-13 16:53:02"/>
    <x v="5"/>
    <s v="SUR"/>
    <n v="16"/>
    <s v="0963783566"/>
    <x v="0"/>
    <s v="In"/>
    <m/>
    <m/>
    <s v="Agent Ended"/>
    <s v="Howard.Chen"/>
    <s v="Resolved"/>
    <n v="218"/>
    <m/>
    <n v="218"/>
    <n v="4"/>
    <n v="144"/>
    <n v="74"/>
    <m/>
    <m/>
    <m/>
    <m/>
    <m/>
    <m/>
    <m/>
    <m/>
    <s v="NA"/>
    <s v="泰強守經銷商"/>
    <s v="Reason:60007122接獲通知客戶失聯，現在客戶可以接聽電話，請維修中心盡快聯繫_x000a__x000a_Action:協助轉達_x000a__x000a_Tools:TCS信箱-回覆: BER buy back 單號 60007122，無法聯繫。_x000a__x000a_End Result:無其他問題。047296688"/>
    <s v="一般諮詢"/>
    <s v="投保/批改/理賠進度"/>
    <s v="[&quot;60007122&quot;]"/>
    <n v="0"/>
    <s v="E0D08F96B07D4B0489105B8FE9B5B5E3"/>
  </r>
  <r>
    <d v="2026-02-13T00:00:00"/>
    <s v="2026-02-13 16:42:37"/>
    <s v="2026-02-13 16:48:25"/>
    <x v="5"/>
    <s v="SUR"/>
    <n v="16"/>
    <s v="047296688"/>
    <x v="0"/>
    <s v="Out"/>
    <m/>
    <m/>
    <s v="Agent Ended"/>
    <s v="amber.wang"/>
    <s v="Resolved"/>
    <n v="346"/>
    <m/>
    <n v="346"/>
    <n v="1"/>
    <n v="284"/>
    <n v="62"/>
    <m/>
    <m/>
    <m/>
    <m/>
    <m/>
    <m/>
    <m/>
    <m/>
    <s v="NA"/>
    <s v="泰強守經銷商"/>
    <s v="Reason: _x000a_Nero來信，60007122無法聯係客戶，請門市確認客戶聯絡電話，謝謝。_x000a_Action: _x000a_表示會再聯繫用戶 如有其聯電或方便時間會致電提供_x000a_Tools: _x000a_頻道、TCS:RE: BER buy back 單號 60007122，無法聯繫。_x000a_End Result: _x000a_無其他問題_x000a_047296688"/>
    <s v="一般諮詢"/>
    <s v="投保/批改/理賠進度"/>
    <s v="[&quot;60007122&quot;]"/>
    <n v="0"/>
    <s v="A11C01D99FA24D43B150E0C19B393561"/>
  </r>
  <r>
    <d v="2026-02-13T00:00:00"/>
    <s v="2026-02-13 16:37:57"/>
    <s v="2026-02-13 16:41:06"/>
    <x v="5"/>
    <s v="SUR"/>
    <n v="16"/>
    <s v="27855679"/>
    <x v="0"/>
    <s v="In"/>
    <m/>
    <m/>
    <s v="Customer Ended"/>
    <s v="JianKai.Ding"/>
    <s v="Resolved"/>
    <n v="184"/>
    <m/>
    <n v="183"/>
    <n v="5"/>
    <n v="65"/>
    <n v="119"/>
    <m/>
    <m/>
    <m/>
    <m/>
    <m/>
    <m/>
    <m/>
    <m/>
    <s v="N/A"/>
    <s v="泰強守經銷商"/>
    <s v="Reason: 門市進線:詢問保單到期後，幾天內還能做報修?_x000a__x000a_Action: 告知緩衝期十五天(含假日)，門市已知悉。_x000a__x000a_Tools:N/A_x000a__x000a_End Result: 27855679"/>
    <s v="一般諮詢"/>
    <s v="投保/批改/理賠進度"/>
    <s v="[]"/>
    <n v="0"/>
    <s v="297EA7CF89F646AC9093B03168616F68"/>
  </r>
  <r>
    <d v="2026-02-13T00:00:00"/>
    <s v="2026-02-13 16:29:36"/>
    <s v="2026-02-13 16:31:08"/>
    <x v="5"/>
    <s v="SUR"/>
    <n v="16"/>
    <s v="0287729016"/>
    <x v="0"/>
    <s v="Out"/>
    <m/>
    <m/>
    <s v="Agent Ended"/>
    <s v="amber.wang"/>
    <s v="Resolved"/>
    <n v="91"/>
    <m/>
    <n v="91"/>
    <n v="1"/>
    <n v="46"/>
    <n v="45"/>
    <m/>
    <m/>
    <m/>
    <m/>
    <m/>
    <m/>
    <m/>
    <m/>
    <s v="NA"/>
    <s v="泰強守經銷商"/>
    <s v="Reason: _x000a_門市來信紙本報修，請先協助確認TRS是否為有效保險件，若無權限請協助檢查文件完整性，確認事故地點並於TRS起單，謝謝。_x000a_Action: _x000a_單號60007202 已通知打包待物流_x000a_Tools: _x000a_頻道、TCS:【亞勝科技服務專案】泰強守保險報修-150113PTC07258_x000a_End Result: _x000a_無其他問題_x000a_0287729016"/>
    <s v="一般諮詢"/>
    <s v="投保/批改/理賠 申請書填寫方式"/>
    <s v="[&quot;60007202 &quot;]"/>
    <n v="0"/>
    <s v="F6C4C3935F3B42E6917F98D7B39E269B"/>
  </r>
  <r>
    <d v="2026-02-13T00:00:00"/>
    <s v="2026-02-13 16:15:46"/>
    <s v="2026-02-13 16:18:55"/>
    <x v="5"/>
    <s v="SUR"/>
    <n v="16"/>
    <s v="0926532999"/>
    <x v="0"/>
    <s v="Out"/>
    <m/>
    <m/>
    <s v="Agent Ended"/>
    <s v="evan.liu"/>
    <s v="Resolved"/>
    <n v="187"/>
    <m/>
    <n v="187"/>
    <n v="1"/>
    <n v="77"/>
    <n v="110"/>
    <m/>
    <m/>
    <m/>
    <m/>
    <m/>
    <m/>
    <m/>
    <m/>
    <s v="NA"/>
    <s v="泰強守經銷商"/>
    <s v="Reason: 門市來信紙本報修_x000a__x000a_Action: 告知已起單，請門市回填案件編號並打包，安排物流取件_x000a__x000a_Tools: TCS-【亞勝科技服務專案】泰強守保險報修-150114PTA12987_x000a__x000a_End Result: 說明完成"/>
    <s v="一般諮詢"/>
    <s v="投保/批改/理賠進度"/>
    <s v="[&quot;60007201&quot;]"/>
    <n v="0"/>
    <s v="205735490FA64E13BE57CE9734986D9C"/>
  </r>
  <r>
    <d v="2026-02-13T00:00:00"/>
    <s v="2026-02-13 15:23:11"/>
    <s v="2026-02-13 15:26:37"/>
    <x v="5"/>
    <s v="SUR"/>
    <n v="15"/>
    <s v="079623938"/>
    <x v="0"/>
    <s v="In"/>
    <m/>
    <m/>
    <s v="Customer Ended"/>
    <s v="molly.song"/>
    <s v="Resolved"/>
    <n v="203"/>
    <n v="76"/>
    <n v="203"/>
    <n v="4"/>
    <n v="152"/>
    <n v="51"/>
    <m/>
    <m/>
    <m/>
    <m/>
    <m/>
    <m/>
    <m/>
    <m/>
    <s v="NA"/>
    <s v="泰強守經銷商"/>
    <s v="Reason: 60007062處理進度_x000a__x000a_Action: 尚在14個工作日內，說明檢修中_x000a__x000a_Tools: TRS_x000a__x000a_End Result: 062158890/無其他問題"/>
    <s v="一般諮詢"/>
    <s v="投保/批改/理賠進度"/>
    <s v="[&quot;60007062&quot;]"/>
    <n v="0"/>
    <s v="04BBDB69418B43C28E742F29BF91B34B"/>
  </r>
  <r>
    <d v="2026-02-13T00:00:00"/>
    <s v="2026-02-13 15:19:15"/>
    <s v="2026-02-13 15:25:14"/>
    <x v="5"/>
    <s v="EWS_SUR"/>
    <n v="15"/>
    <s v="065713388"/>
    <x v="3"/>
    <s v="Out"/>
    <m/>
    <m/>
    <s v="Agent Ended"/>
    <s v="amber.wang"/>
    <s v="Resolved"/>
    <n v="357"/>
    <m/>
    <n v="358"/>
    <n v="1"/>
    <n v="210"/>
    <n v="147"/>
    <m/>
    <m/>
    <m/>
    <m/>
    <m/>
    <m/>
    <m/>
    <m/>
    <s v="NA"/>
    <s v="門市/經銷商"/>
    <s v="Reason: _x000a_回電通知-SENAO 神腦生活家-查無MDN-需回電_x000a_Action: _x000a_依信件說明完成 李先生表示後續會在協助用戶操作_x000a_麻煩協助回電嘗試註冊會員後，再重新登入平台並進行裝置登錄。_x000a_Cconsoleone系統會在用戶註冊完成後，約莫5-10分鐘，可以查詢到註冊會員資料(依照用戶註冊時填寫的MDN為註冊門號)_x000a_Tools: _x000a_信箱:SENAO 神腦生活家-查無MDN-需回電_x000a_End Result: _x000a_無其他問題"/>
    <s v="一般詢問"/>
    <s v="個案外撥"/>
    <s v="[]"/>
    <m/>
    <s v="CD1671188BFF4D34A9C210FA323A12A0"/>
  </r>
  <r>
    <d v="2026-02-13T00:00:00"/>
    <s v="2026-02-13 15:05:47"/>
    <s v="2026-02-13 15:08:04"/>
    <x v="5"/>
    <s v="SUR"/>
    <n v="15"/>
    <s v="0287729016"/>
    <x v="0"/>
    <s v="Out"/>
    <m/>
    <m/>
    <s v="Agent Ended"/>
    <s v="amber.wang"/>
    <s v="Resolved"/>
    <n v="134"/>
    <m/>
    <n v="135"/>
    <n v="2"/>
    <n v="79"/>
    <n v="55"/>
    <m/>
    <m/>
    <m/>
    <m/>
    <m/>
    <m/>
    <m/>
    <m/>
    <s v="NA"/>
    <s v="泰強守經銷商"/>
    <s v="Reason: _x000a_門市來信紙本報修，請先協助確認TRS是否為有效保險件，若無權限請協助檢查文件完整性，確認事故地點並於TRS起單，謝謝。_x000a_Action: _x000a_單號:60007200、60007198、60007199 已通知打包待物流_x000a_Tools: _x000a_頻道_x000a_End Result: _x000a_無其他問題_x000a_0287729016"/>
    <s v="一般諮詢"/>
    <s v="投保/批改/理賠 申請書填寫方式"/>
    <s v="[&quot;60007200、60007198、60007199 &quot;]"/>
    <n v="0"/>
    <s v="07B013BC80B4422DABB6DFADFD57F813"/>
  </r>
  <r>
    <d v="2026-02-13T00:00:00"/>
    <s v="2026-02-13 14:28:08"/>
    <s v="2026-02-13 14:30:31"/>
    <x v="5"/>
    <s v="SUR"/>
    <n v="14"/>
    <s v="0925585537"/>
    <x v="0"/>
    <s v="Out"/>
    <m/>
    <m/>
    <s v="Agent Ended"/>
    <s v="sherry.lin"/>
    <s v="Resolved"/>
    <n v="141"/>
    <m/>
    <n v="142"/>
    <n v="1"/>
    <n v="105"/>
    <n v="36"/>
    <m/>
    <m/>
    <m/>
    <m/>
    <m/>
    <m/>
    <m/>
    <m/>
    <s v="NA"/>
    <s v="泰強守保戶"/>
    <s v="Reason: 保單外撥_x000a__x000a_Action: 說明權益 補發紙本_x000a__x000a_Tools: 150115PTA01884_x000a_End Result: 通知完成"/>
    <s v="一般諮詢"/>
    <s v="電子保單"/>
    <s v="[&quot;150115PTA01884&quot;]"/>
    <n v="0"/>
    <s v="67911EFFB6C149B0A2B467BF94D3866B"/>
  </r>
  <r>
    <d v="2026-02-13T00:00:00"/>
    <s v="2026-02-13 14:26:51"/>
    <s v="2026-02-13 14:31:46"/>
    <x v="5"/>
    <s v="SUR"/>
    <n v="14"/>
    <s v="087332363"/>
    <x v="0"/>
    <s v="In"/>
    <m/>
    <m/>
    <s v="Customer Ended"/>
    <s v="molly.song"/>
    <s v="Resolved"/>
    <n v="293"/>
    <m/>
    <n v="292"/>
    <n v="3"/>
    <n v="208"/>
    <n v="85"/>
    <m/>
    <m/>
    <m/>
    <m/>
    <m/>
    <m/>
    <m/>
    <m/>
    <s v="NA"/>
    <s v="泰強守經銷商"/>
    <s v="Reason: 同前通查詢_x000a__x000a_Action:查詢結果相同，另一位客戶無三星裝置 _x000a__x000a_Tools: B2B_x000a__x000a_End Result: 087332363/無其他問題"/>
    <s v="一般諮詢"/>
    <s v="詢問保單內容"/>
    <s v="[&quot;150112PTA52654&quot;]"/>
    <n v="0"/>
    <s v="F6D256C39DCA47ACB5264F7563ED01F8"/>
  </r>
  <r>
    <d v="2026-02-13T00:00:00"/>
    <s v="2026-02-13 14:22:00"/>
    <s v="2026-02-13 14:24:29"/>
    <x v="5"/>
    <s v="SUR"/>
    <n v="14"/>
    <s v="0287729016"/>
    <x v="0"/>
    <s v="Out"/>
    <m/>
    <m/>
    <s v="Agent Ended"/>
    <s v="Howard.Chen"/>
    <s v="Resolved"/>
    <n v="148"/>
    <m/>
    <n v="148"/>
    <n v="1"/>
    <n v="93"/>
    <n v="55"/>
    <m/>
    <m/>
    <m/>
    <m/>
    <m/>
    <m/>
    <m/>
    <m/>
    <s v="NA"/>
    <s v="泰強守經銷商"/>
    <s v="Reason:150113PTA21525來信報修，此件為上次保單號碼誤填為150113PTA21526，故前件不處理以此件為主。此件Apple尋找未關閉，通知門市關閉後方可協助報修。_x000a__x000a_Action:說明完成。待韓S通知門市後，17:00後協助系統報修，有問題再聯，無須回電確認關閉情形。_x000a__x000a_Tools:TCS信箱-150113PTA21525、TRS_x000a__x000a_End Result:無其他問題。0287729016"/>
    <s v="一般諮詢"/>
    <s v="投保/批改/理賠 申請書填寫方式"/>
    <s v="[&quot;150113PTA21525&quot;]"/>
    <n v="0"/>
    <s v="B1007310134E44779411089F6F90A484"/>
  </r>
  <r>
    <d v="2026-02-13T00:00:00"/>
    <s v="2026-02-13 14:20:46"/>
    <s v="2026-02-13 14:34:49"/>
    <x v="5"/>
    <s v="SUR"/>
    <n v="14"/>
    <s v="0985855865"/>
    <x v="0"/>
    <s v="In"/>
    <m/>
    <m/>
    <s v="Customer Ended"/>
    <s v="JianKai.Ding"/>
    <s v="Resolved"/>
    <n v="838"/>
    <n v="155"/>
    <n v="838"/>
    <n v="5"/>
    <n v="642"/>
    <n v="196"/>
    <m/>
    <m/>
    <m/>
    <m/>
    <m/>
    <m/>
    <m/>
    <m/>
    <s v="N/A"/>
    <s v="泰強守經銷商"/>
    <s v="Reason: 門市進線:表示IMEI還未批改完成，但已先送報修會怎麼樣嗎? 表示此單昨日申請批改IMEI，但門市人員此單不小心昨日就先報修了。_x000a__x000a_Action: 經確認，查無此保單的報修紀錄，請客戶再確認看看。門市已知悉，會再做確認_x000a__x000a_Tools: 頻道 150113PTA12250_x000a__x000a_End Result: 0985855865"/>
    <s v="一般諮詢"/>
    <s v="投保/批改/理賠進度"/>
    <s v="[&quot;150113PTA12250&quot;]"/>
    <n v="0"/>
    <s v="88333BA19C664122AAEB6D7C230280DE"/>
  </r>
  <r>
    <d v="2026-02-13T00:00:00"/>
    <s v="2026-02-13 14:06:03"/>
    <s v="2026-02-13 14:11:39"/>
    <x v="5"/>
    <s v="SUR"/>
    <n v="14"/>
    <s v="087332363"/>
    <x v="0"/>
    <s v="In"/>
    <m/>
    <m/>
    <s v="Customer Ended"/>
    <s v="molly.song"/>
    <s v="Resolved"/>
    <n v="332"/>
    <n v="63"/>
    <n v="332"/>
    <n v="3"/>
    <n v="284"/>
    <n v="48"/>
    <m/>
    <m/>
    <m/>
    <m/>
    <m/>
    <m/>
    <m/>
    <m/>
    <s v="NA"/>
    <s v="泰強守經銷商"/>
    <s v="Reason: 客戶保單是否有效_x000a__x000a_Action: 經查兩張保單皆已到期_x000a__x000a_Tools: B2B_x000a__x000a_End Result: 087332363/無其他問題"/>
    <s v="一般諮詢"/>
    <s v="詢問保單內容"/>
    <s v="[&quot;150112PTA52654&quot;]"/>
    <n v="0"/>
    <s v="32F5F513509F4218BF6DD286809E6910"/>
  </r>
  <r>
    <d v="2026-02-13T00:00:00"/>
    <s v="2026-02-13 13:46:17"/>
    <s v="2026-02-13 13:58:11"/>
    <x v="5"/>
    <s v="SUR"/>
    <n v="13"/>
    <s v="0985855865"/>
    <x v="0"/>
    <s v="In"/>
    <m/>
    <m/>
    <s v="Agent Ended"/>
    <s v="amber.wang"/>
    <s v="Resolved"/>
    <n v="711"/>
    <n v="43"/>
    <n v="711"/>
    <n v="3"/>
    <n v="588"/>
    <n v="123"/>
    <m/>
    <m/>
    <m/>
    <m/>
    <m/>
    <m/>
    <m/>
    <m/>
    <s v="NA"/>
    <s v="泰強守經銷商"/>
    <s v="Reason: _x000a_詢問批改案件是否改完 要報修_x000a_Action: _x000a_確認昨日送件批改說明需五個工作天，門市表示TRS輸入新序號已可報修選項_x000a_已請門市同步確認B2B批改歷程仍為受理中，說明須待批改完成後再報修 避免資料異常或錯誤_x000a_Tools: _x000a_B2B_x000a_End Result: _x000a_無其他問題_x000a_0985855865"/>
    <s v="一般諮詢"/>
    <s v="投保/批改/理賠 申請書填寫方式"/>
    <s v="[&quot;150113PTA12250&quot;]"/>
    <n v="0"/>
    <s v="B2279DD1A7844889B9FB41B61422DA10"/>
  </r>
  <r>
    <d v="2026-02-13T00:00:00"/>
    <s v="2026-02-13 12:29:58"/>
    <s v="2026-02-13 12:41:32"/>
    <x v="5"/>
    <s v="SOLUTO"/>
    <n v="12"/>
    <s v="0422593858"/>
    <x v="3"/>
    <s v="In"/>
    <m/>
    <m/>
    <s v="Customer Ended"/>
    <s v="molly.song"/>
    <s v="Resolved"/>
    <n v="690"/>
    <n v="230"/>
    <n v="690"/>
    <n v="4"/>
    <n v="344"/>
    <n v="346"/>
    <m/>
    <m/>
    <m/>
    <m/>
    <m/>
    <m/>
    <m/>
    <m/>
    <s v="NA"/>
    <s v="門市/經銷商"/>
    <s v="Reason: 確認店茶壺 pianco KT020是否可投保 _x000a__x000a_Action: 須留電確認，但門市表示其他機型可以輸入，此款無法，詢問有無需要另外協助向後端查詢，張小姐表示無須另外確認_x000a__x000a_Tools: 個人經驗_x000a__x000a_End Result: 無其他問題"/>
    <s v="服務諮詢"/>
    <s v="服務條件與範圍"/>
    <s v="[]"/>
    <m/>
    <s v="4B20C8BA473A4CF18C25C83678F3C4AD"/>
  </r>
  <r>
    <d v="2026-02-13T00:00:00"/>
    <s v="2026-02-13 12:26:10"/>
    <s v="2026-02-13 12:29:57"/>
    <x v="5"/>
    <s v="SUR"/>
    <n v="12"/>
    <s v="0989987525"/>
    <x v="0"/>
    <s v="Out"/>
    <m/>
    <m/>
    <s v="Agent Ended"/>
    <s v="JianKai.Ding"/>
    <s v="Resolved"/>
    <n v="226"/>
    <m/>
    <n v="226"/>
    <n v="1"/>
    <n v="115"/>
    <n v="111"/>
    <m/>
    <m/>
    <m/>
    <m/>
    <m/>
    <m/>
    <m/>
    <m/>
    <s v="N/A"/>
    <s v="泰強守經銷商"/>
    <s v="Reason: Nero來信，60007096此件客戶無法聯繫，煩請協助處理_x000a__x000a_Action: 去電門市說明情況，門市表示可打 0912100296 試試_x000a__x000a_Tools: 頻道 150113PTA12398、60007096_x000a__x000a_End Result: 0989987525。稍後發信scm提供新的聯繫方式"/>
    <s v="一般諮詢"/>
    <s v="投保/批改/理賠進度"/>
    <s v="[&quot;150113PTA12398、60007096&quot;]"/>
    <n v="0"/>
    <s v="B73436C8AD9F47DA93642964D7607864"/>
  </r>
  <r>
    <d v="2026-02-13T00:00:00"/>
    <s v="2026-02-13 11:33:00"/>
    <s v="2026-02-13 11:54:49"/>
    <x v="5"/>
    <s v="SOLUTO"/>
    <n v="11"/>
    <s v="0925266168"/>
    <x v="2"/>
    <s v="In"/>
    <m/>
    <m/>
    <s v="Agent Ended"/>
    <s v="amber.wang"/>
    <s v="Resolved"/>
    <n v="1271"/>
    <m/>
    <n v="1272"/>
    <n v="37"/>
    <n v="1120"/>
    <n v="151"/>
    <s v="5"/>
    <s v="5"/>
    <s v="Yes"/>
    <m/>
    <m/>
    <m/>
    <m/>
    <s v="iOS"/>
    <s v="Apple  iPhone 13 Pro Max"/>
    <s v="註冊用戶 - 數位萬事通"/>
    <s v="Reason: _x000a_剛剛的東西突然跳掉不見_x000a_Action: _x000a_確認於TikTok上某則貼文內原有一個可以選擇的項目沒了(類似投票功能)_x000a_與用戶確認及重新於頁面上尋找皆無，說明可能為短暫性活動時間截止或已結束_x000a_Tools: _x000a_LMI_x000a_End Result: _x000a_無其他問題"/>
    <s v="程式相關"/>
    <s v="社群軟體"/>
    <s v="[]"/>
    <n v="0"/>
    <s v="C1B6EB6E16ED4E249E8933E854994AE8"/>
  </r>
  <r>
    <d v="2026-02-13T00:00:00"/>
    <s v="2026-02-13 10:19:21"/>
    <s v="2026-02-13 11:47:44"/>
    <x v="5"/>
    <s v="SOLUTO"/>
    <n v="10"/>
    <s v="0988514718"/>
    <x v="4"/>
    <s v="In"/>
    <m/>
    <m/>
    <s v="Agent Ended"/>
    <s v="JianKai.Ding"/>
    <s v="Resolved"/>
    <n v="5288"/>
    <m/>
    <n v="5289"/>
    <n v="15"/>
    <n v="5046"/>
    <n v="242"/>
    <s v="-1"/>
    <s v="-1"/>
    <m/>
    <m/>
    <m/>
    <m/>
    <m/>
    <s v="iOS"/>
    <s v="Apple iPhone XS Max"/>
    <s v="註冊用戶 - 快樂技術專家"/>
    <s v="Reason: 桌面我的手錶圖示右上角有個紅點顯示1，是什麼意思_x000a__x000a_Action: 經確認，顯示紅點是因為app watch 軟體提示更新 。請客戶先開啟手錶裝置並接上充電線，之後於手機操作:一般 &gt; 安裝 &gt; 輸入密碼 &gt;開始安裝 &gt;更新完成。app圖示右上角紅點已消失。_x000a__x000a_Tools: 個人經驗、lmi_x000a__x000a_End Result: 已解決，轉滿意度"/>
    <s v="裝置設定"/>
    <s v="內建設定"/>
    <s v="[]"/>
    <n v="0"/>
    <s v="611C3A3B3D0F4A4E942F5EC44B993210"/>
  </r>
  <r>
    <d v="2026-02-12T00:00:00"/>
    <s v="2026-02-12 17:57:11"/>
    <s v="2026-02-12 18:01:22"/>
    <x v="0"/>
    <s v="SUR"/>
    <n v="17"/>
    <s v="0226020033"/>
    <x v="0"/>
    <s v="Out"/>
    <m/>
    <m/>
    <s v="Agent Ended"/>
    <s v="rex.liao"/>
    <s v="Resolved"/>
    <n v="251"/>
    <m/>
    <n v="250"/>
    <n v="1"/>
    <n v="108"/>
    <n v="143"/>
    <m/>
    <m/>
    <m/>
    <m/>
    <m/>
    <m/>
    <m/>
    <m/>
    <m/>
    <s v="泰強守經銷商"/>
    <s v="Reason: 失竊案件，需要重新報修並附上相關報案單佐證資料_x000a__x000a_Action: 與林先生說明請門市重新報修，並把報案證明印出連同報修單一起打包_x000a__x000a_Tools: TCS信箱:RE: 泰強守服務申請-HX2511001336-150114PTA08076-60005644-失竊案件_x000a__x000a_End Result: 0226020033_x000a_無其他問題"/>
    <s v="一般諮詢"/>
    <s v="投保/批改/理賠 申請書填寫方式"/>
    <s v="[&quot;150114PTA08076&quot;,&quot;60005644&quot;]"/>
    <n v="0"/>
    <s v="29F6761228524FE398705F660A1B8A2A"/>
  </r>
  <r>
    <d v="2026-02-12T00:00:00"/>
    <s v="2026-02-12 17:45:31"/>
    <s v="2026-02-12 18:03:38"/>
    <x v="0"/>
    <s v="SUR"/>
    <n v="17"/>
    <s v="0932320577"/>
    <x v="0"/>
    <s v="In"/>
    <m/>
    <m/>
    <s v="Customer Ended"/>
    <s v="molly.song"/>
    <s v="Resolved"/>
    <n v="1083"/>
    <n v="56"/>
    <n v="1084"/>
    <n v="3"/>
    <n v="912"/>
    <n v="171"/>
    <m/>
    <m/>
    <m/>
    <m/>
    <m/>
    <m/>
    <m/>
    <m/>
    <s v="NA"/>
    <s v="泰強守保戶"/>
    <s v="Reason:  60006816目前情況_x000a__x000a_Action: 國泰提供兩個方案給客戶S24U 自負額3500 /S25U 再+2500，經查未收到此訊息，但卓小姐表示剛剛快下班前才收到國泰理賠人員#762王先生提供，在回撥後已經下班，請王先生發簡訊，以及確認是否可以台北取貨，另要求確認補償方案_x000a__x000a_Tools: TCS信箱-回覆: 急-回覆: Item 921 Synnex 舊機買回  泰強守服務申請-HX2601008506-150113PTA16368-60006816_x000a__x000a_End Result: 0932320577"/>
    <s v="一般諮詢"/>
    <s v="投保/批改/理賠進度"/>
    <s v="[&quot;60006816&quot;]"/>
    <n v="0"/>
    <s v="C745EF8FDE9D443C9127D14F9B306DD9"/>
  </r>
  <r>
    <d v="2026-02-12T00:00:00"/>
    <s v="2026-02-12 17:06:17"/>
    <s v="2026-02-12 17:11:20"/>
    <x v="0"/>
    <s v="SUR"/>
    <n v="17"/>
    <s v="29496677"/>
    <x v="0"/>
    <s v="In"/>
    <m/>
    <m/>
    <s v="Agent Ended"/>
    <s v="Howard.Chen"/>
    <s v="Resolved"/>
    <n v="299"/>
    <n v="71"/>
    <n v="300"/>
    <n v="3"/>
    <n v="202"/>
    <n v="97"/>
    <m/>
    <m/>
    <m/>
    <m/>
    <m/>
    <m/>
    <m/>
    <m/>
    <s v="NA"/>
    <s v="泰強守經銷商"/>
    <s v="Reason:150114PTA03549批改，稍早有通知，想確認通知事項為何_x000a__x000a_Action:批改申請書下方被保險人簽名，未填寫簽名日期，請壓完日期後補件_x000a__x000a_Tools: TEAMS泰強守頻道_x000a__x000a_End Result: 無其他問題。0229496677"/>
    <s v="一般諮詢"/>
    <s v="投保/批改/理賠 申請書填寫方式"/>
    <s v="[&quot;150114PTA03549&quot;]"/>
    <n v="0"/>
    <s v="D1B785EB7F66467C996067A257470F9A"/>
  </r>
  <r>
    <d v="2026-02-12T00:00:00"/>
    <s v="2026-02-12 15:57:05"/>
    <s v="2026-02-12 16:01:28"/>
    <x v="0"/>
    <s v="SUR"/>
    <n v="15"/>
    <s v="26020033"/>
    <x v="0"/>
    <s v="In"/>
    <m/>
    <m/>
    <s v="Customer Ended"/>
    <s v="molly.song"/>
    <s v="Resolved"/>
    <n v="259"/>
    <m/>
    <n v="259"/>
    <n v="3"/>
    <n v="184"/>
    <n v="75"/>
    <m/>
    <m/>
    <m/>
    <m/>
    <m/>
    <m/>
    <m/>
    <m/>
    <s v="NA"/>
    <s v="泰強守經銷商"/>
    <s v="Reason: 60005644有資料要補要怎麼提供_x000a__x000a_Action: 寄至客服信箱轉相關單位_x000a__x000a_Tools: 個人經驗_x000a__x000a_End Result: 26020033/無其他問題"/>
    <s v="一般諮詢"/>
    <s v="投保/批改/理賠進度"/>
    <s v="[&quot;60005644&quot;]"/>
    <n v="0"/>
    <s v="9BE86D1E78E3429E8E32C4EDBA9440FA"/>
  </r>
  <r>
    <d v="2026-02-12T00:00:00"/>
    <s v="2026-02-12 15:56:55"/>
    <s v="2026-02-12 16:03:03"/>
    <x v="0"/>
    <s v="SUR"/>
    <n v="15"/>
    <s v="0977132999"/>
    <x v="0"/>
    <s v="Out"/>
    <m/>
    <m/>
    <s v="Agent Ended"/>
    <s v="Howard.Chen"/>
    <s v="Resolved"/>
    <n v="366"/>
    <m/>
    <n v="367"/>
    <n v="1"/>
    <n v="297"/>
    <n v="69"/>
    <m/>
    <m/>
    <m/>
    <m/>
    <m/>
    <m/>
    <m/>
    <m/>
    <s v="NA"/>
    <s v="泰強守經銷商"/>
    <s v="Reason:150115PTA01852來信批改，已收到補件，但須修正補齊後方能協助送件，再次提醒以下_x000a_1.批改申請書保險期間有誤。_x000a_2.批改申請書缺保代業務員簽名及業務員證號_x000a_3.檢附外盒IMEI為批改前非批改後，請門市確認後提供正確照片(外盒請拍完整連同裝置型號)_x000a_4.合規購證需有購買日期、發票號碼、機型、IMEI、價格以及完整的經銷商資訊。但檢附為購買明細，無發票號碼、IMEI、完整經銷商資訊。_x000a__x000a_Action:說明完成，待補。另門市表示客戶端為保留發票，故提供銷售明細。_x000a__x000a_Tools:TCS信箱-高雄鳳山小米_20260204泰強守批改申請_x000a__x000a_End Result:無其他問題待補件後轉送國泰。0977132999"/>
    <s v="一般諮詢"/>
    <s v="投保/批改/理賠 申請書填寫方式"/>
    <s v="[&quot;150115PTA01852&quot;]"/>
    <n v="0"/>
    <s v="7A8F3B63CF41402BB187757930C479B0"/>
  </r>
  <r>
    <d v="2026-02-12T00:00:00"/>
    <s v="2026-02-12 15:04:50"/>
    <s v="2026-02-12 15:09:17"/>
    <x v="0"/>
    <s v="SUR"/>
    <n v="15"/>
    <s v="0916800055"/>
    <x v="0"/>
    <s v="Out"/>
    <m/>
    <m/>
    <s v="Customer Ended"/>
    <s v="sherry.lin"/>
    <s v="Resolved"/>
    <n v="267"/>
    <m/>
    <n v="266"/>
    <n v="2"/>
    <n v="252"/>
    <n v="15"/>
    <m/>
    <m/>
    <m/>
    <m/>
    <m/>
    <m/>
    <m/>
    <s v="Android"/>
    <s v="HP Laptop 17-cn3006TU Galaxy Silver"/>
    <s v="測試"/>
    <s v="Reason: sherry test_x000a__x000a_Action: _x000a__x000a_Tools: _x000a__x000a_End Result:"/>
    <s v="未提供服務"/>
    <s v="系統測試"/>
    <s v="[]"/>
    <n v="0"/>
    <s v="F681336A3AAF4AD7BEBDB75B4FB9EFCB"/>
  </r>
  <r>
    <d v="2026-02-12T00:00:00"/>
    <s v="2026-02-12 15:01:15"/>
    <s v="2026-02-12 15:06:31"/>
    <x v="0"/>
    <s v="SUR"/>
    <n v="15"/>
    <s v="29928989"/>
    <x v="0"/>
    <s v="In"/>
    <m/>
    <m/>
    <s v="Agent Ended"/>
    <s v="rex.liao"/>
    <s v="Resolved"/>
    <n v="313"/>
    <m/>
    <n v="313"/>
    <n v="4"/>
    <n v="134"/>
    <n v="179"/>
    <m/>
    <m/>
    <m/>
    <m/>
    <m/>
    <m/>
    <m/>
    <m/>
    <m/>
    <s v="泰強守經銷商"/>
    <s v="Reason: 門市進線告知維修單60007140，因用戶人在日本不再國內，請改聯絡代理人電話0972787025_x000a__x000a_Action: 告知會請維修中心確認，並以代理人哥哥電話0972787025聯絡為主_x000a__x000a_Tools: 信件主旨:【亞勝科技服務專案】泰強守保險報修-150114PTA05706_x000a__x000a__x000a_End Result: 29928989_x000a_無其他問題"/>
    <s v="一般諮詢"/>
    <s v="投保/批改/理賠進度"/>
    <s v="[&quot;150114PTA05706&quot;]"/>
    <n v="0"/>
    <s v="ED93E943E9F849B49DD43DDA6500C799"/>
  </r>
  <r>
    <d v="2026-02-12T00:00:00"/>
    <s v="2026-02-12 15:00:35"/>
    <s v="2026-02-12 15:04:42"/>
    <x v="0"/>
    <s v="SUR"/>
    <n v="15"/>
    <s v="0926532999"/>
    <x v="0"/>
    <s v="Out"/>
    <m/>
    <m/>
    <s v="Agent Ended"/>
    <s v="JianKai.Ding"/>
    <s v="Resolved"/>
    <n v="246"/>
    <m/>
    <n v="246"/>
    <n v="1"/>
    <n v="101"/>
    <n v="145"/>
    <m/>
    <m/>
    <m/>
    <m/>
    <m/>
    <m/>
    <m/>
    <m/>
    <s v="N/A"/>
    <s v="泰強守經銷商"/>
    <s v="Reason: scm發信表示聯絡不上客戶，請此端協助確認_x000a__x000a_Action: 去電門市，門市表示昨日也有嘗試聯繫客戶，但也是一直聯繫不上，今日會再持續連繫，有連絡上客戶會再進線告知。_x000a__x000a_Tools: 頻道 150113PTA10975_x000a__x000a_End Result: 0926532999"/>
    <s v="一般諮詢"/>
    <s v="投保/批改/理賠進度"/>
    <s v="[&quot;150113PTA10975&quot;]"/>
    <n v="0"/>
    <s v="43BED3D4619A464DBFB87917EAAFF569"/>
  </r>
  <r>
    <d v="2026-02-12T00:00:00"/>
    <s v="2026-02-12 14:44:36"/>
    <s v="2026-02-12 14:46:47"/>
    <x v="0"/>
    <s v="SUR"/>
    <n v="14"/>
    <s v="0976026680"/>
    <x v="0"/>
    <s v="Out"/>
    <m/>
    <m/>
    <s v="Agent Ended"/>
    <s v="sherry.lin"/>
    <s v="Resolved"/>
    <n v="129"/>
    <m/>
    <n v="129"/>
    <n v="1"/>
    <n v="91"/>
    <n v="38"/>
    <m/>
    <m/>
    <m/>
    <m/>
    <m/>
    <m/>
    <m/>
    <m/>
    <s v="NA"/>
    <s v="泰強守保戶"/>
    <s v="Reason: 簡訊保單_x000a__x000a_Action: 說明權益_x000a__x000a_Tools: 150115PTA01600_x000a__x000a_End Result: 通知完成"/>
    <s v="一般諮詢"/>
    <s v="電子保單"/>
    <s v="[&quot;150115PTA01600&quot;]"/>
    <n v="0"/>
    <s v="63C4C5886F92406AB54786AD15A3ED3F"/>
  </r>
  <r>
    <d v="2026-02-12T00:00:00"/>
    <s v="2026-02-12 14:39:48"/>
    <s v="2026-02-12 14:45:02"/>
    <x v="0"/>
    <s v="SUR"/>
    <n v="14"/>
    <s v="0908805789"/>
    <x v="0"/>
    <s v="In"/>
    <m/>
    <m/>
    <s v="Customer Ended"/>
    <s v="molly.song"/>
    <s v="Resolved"/>
    <n v="311"/>
    <n v="32"/>
    <n v="310"/>
    <n v="4"/>
    <n v="142"/>
    <n v="169"/>
    <m/>
    <m/>
    <m/>
    <m/>
    <m/>
    <m/>
    <m/>
    <m/>
    <s v=" NA"/>
    <s v="泰強守經銷商"/>
    <s v="Reason: 投保選錯期數_x000a__x000a_Action: 經查已信用卡刷卡分六期，無法更改保險期數，看客戶是否接受一年期方案_x000a__x000a_Tools: B2B_x000a__x000a_End Result: 062301223/無其他問題"/>
    <s v="一般諮詢"/>
    <s v="詢問保單內容"/>
    <s v="[&quot;150115PTA02373&quot;]"/>
    <n v="0"/>
    <s v="F9B4701604FB43108EF26D9BCBDB3E51"/>
  </r>
  <r>
    <d v="2026-02-12T00:00:00"/>
    <s v="2026-02-12 14:38:55"/>
    <s v="2026-02-12 14:39:57"/>
    <x v="0"/>
    <s v="SUR"/>
    <n v="14"/>
    <s v="0909956818"/>
    <x v="0"/>
    <s v="Out"/>
    <m/>
    <m/>
    <s v="Customer Ended"/>
    <s v="sherry.lin"/>
    <s v="Resolved"/>
    <n v="61"/>
    <m/>
    <n v="61"/>
    <n v="1"/>
    <n v="27"/>
    <n v="34"/>
    <m/>
    <m/>
    <m/>
    <m/>
    <m/>
    <m/>
    <m/>
    <m/>
    <s v="NA"/>
    <s v="測試"/>
    <s v="Reason: sherry test_x000a__x000a_Action: _x000a__x000a_Tools: _x000a__x000a_End Result:"/>
    <s v="未提供服務"/>
    <s v="系統測試"/>
    <s v="[]"/>
    <n v="0"/>
    <s v="CBC0E30B1A5B47479D8FCB71A0F443F4"/>
  </r>
  <r>
    <d v="2026-02-12T00:00:00"/>
    <s v="2026-02-12 14:33:51"/>
    <s v="2026-02-12 14:40:57"/>
    <x v="0"/>
    <s v="SUR"/>
    <n v="14"/>
    <s v="0229496677"/>
    <x v="0"/>
    <s v="Out"/>
    <m/>
    <m/>
    <s v="Agent Ended"/>
    <s v="rex.liao"/>
    <s v="Resolved"/>
    <n v="425"/>
    <m/>
    <n v="425"/>
    <n v="1"/>
    <n v="238"/>
    <n v="187"/>
    <m/>
    <m/>
    <m/>
    <m/>
    <m/>
    <m/>
    <m/>
    <m/>
    <m/>
    <s v="泰強守經銷商"/>
    <s v="Reason: 派件，門市批改申請_x000a__x000a_Action: 告知批該資料簽名少壓日期，門市鄭先生告知，因保單負責人員外出不確定時間回來，會再請負責人員進線確認_x000a__x000a_Tools: 信件主旨:【亞勝科技服務專案】泰強守保險報修-150114PTA03549_x000a__x000a_End Result: 0229496677_x000a_無其他問題"/>
    <s v="批改申請"/>
    <s v="修改手機裝置資料"/>
    <s v="[&quot;150114PTA03549&quot;]"/>
    <n v="0"/>
    <s v="AAEC28F05685409A892F7C5BC0DA54DB"/>
  </r>
  <r>
    <d v="2026-02-12T00:00:00"/>
    <s v="2026-02-12 14:01:56"/>
    <s v="2026-02-12 14:06:45"/>
    <x v="0"/>
    <s v="SUR"/>
    <n v="14"/>
    <s v="0983921908"/>
    <x v="0"/>
    <s v="In"/>
    <m/>
    <m/>
    <s v="Agent Ended"/>
    <s v="rex.liao"/>
    <s v="Resolved"/>
    <n v="284"/>
    <m/>
    <n v="284"/>
    <n v="5"/>
    <n v="148"/>
    <n v="136"/>
    <m/>
    <m/>
    <m/>
    <m/>
    <m/>
    <m/>
    <m/>
    <m/>
    <m/>
    <s v="泰強守經銷商"/>
    <s v="Reason: 門市進線確認保單150113PTA10923的IMEI是否為359445333620684_x000a__x000a_Action: 告知確認到IMEI是359445333620684，且還有送修次數_x000a__x000a_Tools: 保單號碼: 150113PTA10923_x000a__x000a_End Result: 0983921908_x000a_無其他問題"/>
    <s v="一般諮詢"/>
    <s v="詢問保單內容"/>
    <s v="[&quot;150113PTA10923&quot;]"/>
    <n v="0"/>
    <s v="3B0DFFE177E8483E9CE696B26FD9DDC8"/>
  </r>
  <r>
    <d v="2026-02-12T00:00:00"/>
    <s v="2026-02-12 13:38:23"/>
    <s v="2026-02-12 13:44:01"/>
    <x v="0"/>
    <s v="SUR"/>
    <n v="13"/>
    <s v="0983921908"/>
    <x v="0"/>
    <s v="In"/>
    <m/>
    <m/>
    <s v="Customer Ended"/>
    <s v="molly.song"/>
    <s v="Resolved"/>
    <n v="335"/>
    <n v="121"/>
    <n v="335"/>
    <n v="3"/>
    <n v="276"/>
    <n v="59"/>
    <m/>
    <m/>
    <m/>
    <m/>
    <m/>
    <m/>
    <m/>
    <m/>
    <s v="NA"/>
    <s v="泰強守經銷商"/>
    <s v="Reason: 150113PTA10923序號是否有變更_x000a__x000a_Action: 前次申請保內變更過序號，要序號請客戶自洽國泰_x000a__x000a_Tools: B2B_x000a__x000a_End Result: 0983921908"/>
    <s v="一般諮詢"/>
    <s v="詢問保單內容"/>
    <s v="[&quot;150113PTA10923&quot;]"/>
    <n v="0"/>
    <s v="A10BD453895F4179AEFA4FF755642547"/>
  </r>
  <r>
    <d v="2026-02-12T00:00:00"/>
    <s v="2026-02-12 12:41:10"/>
    <s v="2026-02-12 12:48:33"/>
    <x v="0"/>
    <s v="SUR"/>
    <n v="12"/>
    <s v="0985855865"/>
    <x v="0"/>
    <s v="Out"/>
    <m/>
    <m/>
    <s v="Agent Ended"/>
    <s v="rex.liao"/>
    <s v="Resolved"/>
    <n v="442"/>
    <m/>
    <n v="442"/>
    <n v="1"/>
    <n v="293"/>
    <n v="149"/>
    <m/>
    <m/>
    <m/>
    <m/>
    <m/>
    <m/>
    <m/>
    <m/>
    <m/>
    <s v="泰強守經銷商"/>
    <s v="Reason: 派件，協助門市IMEI批改_x000a__x000a_Action: 確認到因當時投保打到IMEI2因而要更改IMEI，確認到批改收件地址:高雄市大寮區鳳林三路653-1號，電話0985855865_x000a__x000a__x000a_Tools:  頻道派件，TCS信箱 【亞勝科技服務專案】泰強守保險報修-保單號碼150113PTA12250_x000a__x000a_End Result: 0985855865"/>
    <s v="批改申請"/>
    <s v="修改手機裝置資料"/>
    <s v="[&quot;150113PTA12250&quot;]"/>
    <n v="0"/>
    <s v="3106819880E64D958E85FF2D666D5684"/>
  </r>
  <r>
    <d v="2026-02-12T00:00:00"/>
    <s v="2026-02-12 12:29:02"/>
    <s v="2026-02-12 12:31:59"/>
    <x v="0"/>
    <s v="SUR"/>
    <n v="12"/>
    <s v="0425122933"/>
    <x v="0"/>
    <s v="Out"/>
    <m/>
    <m/>
    <s v="Customer Ended"/>
    <s v="JianKai.Ding"/>
    <s v="Resolved"/>
    <n v="177"/>
    <m/>
    <n v="176"/>
    <n v="1"/>
    <n v="95"/>
    <n v="82"/>
    <m/>
    <m/>
    <m/>
    <m/>
    <m/>
    <m/>
    <m/>
    <m/>
    <s v="N/A"/>
    <s v="泰強守經銷商"/>
    <s v="Reason: 門市補件，但資料有誤_x000a__x000a_Action: 去電說明更正完成。門市已補件_x000a__x000a_Tools: 頻道 150114PTA24524、60007158_x000a__x000a_End Result: 0425122933"/>
    <s v="一般諮詢"/>
    <s v="投保/批改/理賠進度"/>
    <s v="[&quot;150114PTA24524、60007158&quot;]"/>
    <n v="0"/>
    <s v="AE37D739D6554A5EA0E64D6CF9A34FBE"/>
  </r>
  <r>
    <d v="2026-02-12T00:00:00"/>
    <s v="2026-02-12 12:22:38"/>
    <s v="2026-02-12 12:27:44"/>
    <x v="0"/>
    <s v="SUR"/>
    <n v="12"/>
    <s v="0425122933"/>
    <x v="0"/>
    <s v="In"/>
    <m/>
    <m/>
    <s v="Customer Ended"/>
    <s v="JianKai.Ding"/>
    <s v="Resolved"/>
    <n v="301"/>
    <m/>
    <n v="302"/>
    <n v="4"/>
    <n v="222"/>
    <n v="79"/>
    <m/>
    <m/>
    <m/>
    <m/>
    <m/>
    <m/>
    <m/>
    <m/>
    <s v="N/A"/>
    <s v="泰強守經銷商"/>
    <s v="Reason: 門市進線表示已補件，請此端確認_x000a__x000a_Action: 簽名欄位仍有誤，請門市再更正_x000a__x000a_Tools: 頻道 150114PTA24524、60007158_x000a__x000a_End Result: 0425122933"/>
    <s v="一般諮詢"/>
    <s v="投保/批改/理賠進度"/>
    <s v="[&quot;150114PTA24524、60007158&quot;]"/>
    <n v="0"/>
    <s v="A5F4825F672E4F338A2B4D3A790B2E54"/>
  </r>
  <r>
    <d v="2026-02-12T00:00:00"/>
    <s v="2026-02-12 12:19:50"/>
    <s v="2026-02-12 12:23:37"/>
    <x v="0"/>
    <s v="SUR"/>
    <n v="12"/>
    <s v="0289145555"/>
    <x v="0"/>
    <s v="Out"/>
    <m/>
    <m/>
    <s v="Agent Ended"/>
    <s v="rex.liao"/>
    <s v="Resolved"/>
    <n v="226"/>
    <m/>
    <n v="226"/>
    <n v="1"/>
    <n v="124"/>
    <n v="102"/>
    <m/>
    <m/>
    <m/>
    <m/>
    <m/>
    <m/>
    <m/>
    <m/>
    <m/>
    <s v="泰強守經銷商"/>
    <s v="Reason: 派件，用戶失聯請門市協尋_x000a__x000a_Action: 用戶失聯請門市協尋_x000a__x000a_Tools:  頻道派件，TCS信箱 【亞勝科技服務專案】泰強守保險報修-保單號碼150113PTA11118_x000a_維修單號60006924_x000a__x000a_End Result: 0289145555_x000a_無其他問題"/>
    <s v="一般諮詢"/>
    <s v="投保/批改/理賠進度"/>
    <s v="[&quot;150113PTA11118&quot;,&quot;60006924&quot;]"/>
    <n v="0"/>
    <s v="2BFF0E96317D4D64B796F51F3F5B08F9"/>
  </r>
  <r>
    <d v="2026-02-12T00:00:00"/>
    <s v="2026-02-12 12:18:36"/>
    <s v="2026-02-12 12:20:33"/>
    <x v="0"/>
    <s v="SUR"/>
    <n v="12"/>
    <s v="0912703530"/>
    <x v="0"/>
    <s v="Out"/>
    <m/>
    <m/>
    <s v="Agent Ended"/>
    <s v="sherry.lin"/>
    <s v="Resolved"/>
    <n v="116"/>
    <m/>
    <n v="115"/>
    <n v="1"/>
    <n v="57"/>
    <n v="59"/>
    <m/>
    <m/>
    <m/>
    <m/>
    <m/>
    <m/>
    <m/>
    <m/>
    <s v="NA"/>
    <s v="泰強守保戶"/>
    <s v="Reason: 保單外撥_x000a__x000a_Action: 說明權益_x000a__x000a_Tools: 150115PTA01493_x000a__x000a_End Result: 通知完成"/>
    <s v="一般諮詢"/>
    <s v="電子保單"/>
    <s v="[&quot;150115PTA01493&quot;]"/>
    <n v="0"/>
    <s v="EBC0F387339449C18BE2F14EFE2DB861"/>
  </r>
  <r>
    <d v="2026-02-12T00:00:00"/>
    <s v="2026-02-12 12:13:52"/>
    <s v="2026-02-12 12:18:41"/>
    <x v="0"/>
    <s v="SUR"/>
    <n v="12"/>
    <s v="0425122933"/>
    <x v="0"/>
    <s v="Out"/>
    <m/>
    <m/>
    <s v="Customer Ended"/>
    <s v="JianKai.Ding"/>
    <s v="Resolved"/>
    <n v="287"/>
    <m/>
    <n v="287"/>
    <n v="1"/>
    <n v="226"/>
    <n v="61"/>
    <m/>
    <m/>
    <m/>
    <m/>
    <m/>
    <m/>
    <m/>
    <m/>
    <s v="N/A"/>
    <s v="泰強守經銷商"/>
    <s v="Reason: Gina來信，此案件理賠申請書缺少簽名, 請門市再提供, 2天未回覆將退件._x000a__x000a_Action: 去電通知門市完成。待補件_x000a__x000a_Tools: 頻道 150114PTA24524、60007158_x000a__x000a_End Result: 0425122933"/>
    <s v="一般諮詢"/>
    <s v="投保/批改/理賠進度"/>
    <s v="[&quot;150114PTA24524、60007158&quot;]"/>
    <n v="0"/>
    <s v="6E34105E04CE4BB7BAA93A5F8BBFAD24"/>
  </r>
  <r>
    <d v="2026-02-12T00:00:00"/>
    <s v="2026-02-12 09:23:46"/>
    <s v="2026-02-12 09:47:36"/>
    <x v="0"/>
    <s v="SOLUTO"/>
    <n v="9"/>
    <s v="0987158809"/>
    <x v="4"/>
    <s v="In"/>
    <m/>
    <m/>
    <s v="Agent Ended"/>
    <s v="rex.liao"/>
    <s v="Resolved"/>
    <n v="1417"/>
    <m/>
    <n v="1417"/>
    <n v="13"/>
    <n v="1370"/>
    <n v="47"/>
    <s v="5"/>
    <s v="5"/>
    <s v="Yes"/>
    <m/>
    <m/>
    <m/>
    <m/>
    <s v="Android"/>
    <s v="Samsung Galaxy A55"/>
    <s v="註冊用戶 - 快樂技術專家"/>
    <s v="Reason: messenger 訊息出現信封打叉是什麼意思_x000a__x000a_Action: 告知是因為符號偵測不出來，無法詮釋變成特殊的顯示_x000a__x000a_Tools: 螢幕共享_x000a__x000a_End Result: 無其他問題"/>
    <s v="程式相關"/>
    <s v="社群軟體"/>
    <s v="[&quot;螢幕分享&quot;]"/>
    <n v="0"/>
    <s v="C762CA0F90294D87983777441672CF68"/>
  </r>
  <r>
    <d v="2026-02-11T00:00:00"/>
    <s v="2026-02-11 21:01:18"/>
    <s v="2026-02-11 21:04:20"/>
    <x v="1"/>
    <s v="SUR"/>
    <n v="21"/>
    <s v="0287729016"/>
    <x v="0"/>
    <s v="Out"/>
    <m/>
    <m/>
    <s v="Agent Ended"/>
    <s v="alex.chen"/>
    <s v="Resolved"/>
    <n v="181"/>
    <m/>
    <n v="181"/>
    <n v="1"/>
    <n v="88"/>
    <n v="93"/>
    <m/>
    <m/>
    <m/>
    <m/>
    <m/>
    <m/>
    <m/>
    <m/>
    <s v="NA"/>
    <s v="泰強守經銷商"/>
    <s v="Reason: 紙本報修150113PTA10923、150113PTA08613、150113PTA07878_x000a__x000a_Action: 門市韓小姐，說明150113PTA10923此件IMEI與系統不符請再與門市確認，150113PTA08613、150113PTA07878兩件已起單，無其他問題呼叫物流_x000a__x000a_Tools: TCS信箱:150113PTA10923、150113PTA08613、150113PTA07878_x000a__x000a_End Result: 完成"/>
    <s v="一般諮詢"/>
    <s v="投保/批改/理賠進度"/>
    <s v="[&quot;150113PTA10923、150113PTA08613、150113PTA07878&quot;]"/>
    <n v="0"/>
    <s v="160AA6FB9FB0436CB5A8C4E139A674FD"/>
  </r>
  <r>
    <d v="2026-02-11T00:00:00"/>
    <s v="2026-02-11 20:48:07"/>
    <s v="2026-02-11 20:50:14"/>
    <x v="1"/>
    <s v="SUR"/>
    <n v="20"/>
    <s v="0287729016"/>
    <x v="0"/>
    <s v="Out"/>
    <m/>
    <m/>
    <s v="Agent Ended"/>
    <s v="Howard.Chen"/>
    <s v="Resolved"/>
    <n v="125"/>
    <m/>
    <n v="125"/>
    <n v="2"/>
    <n v="108"/>
    <n v="17"/>
    <m/>
    <m/>
    <m/>
    <m/>
    <m/>
    <m/>
    <m/>
    <m/>
    <s v="NA"/>
    <s v="泰強守經銷商"/>
    <s v="Reason:_x000a_150113PTA21526-A單保單號碼非填寫IMEI的對應保單，請門市確認後修正後補件。_x000a_150113PTA11026-已起單完成。_x000a__x000a_Action:說明完成，確認收到150113PTA11026回信物流單及維修編號，提醒打包方式後呼叫物流_x000a__x000a_Tools:TCS信箱-150113PTA11026、TRS、TCS信箱-【亞勝科技服務專案】泰強守保險報修-150113PTA11026_x000a__x000a_End Result:無其他問題。0287729016"/>
    <s v="一般諮詢"/>
    <s v="投保/批改/理賠 申請書填寫方式"/>
    <s v="[&quot;150113PTA21526&quot;,&quot;150113PTA11026&quot;]"/>
    <n v="0"/>
    <s v="8B030ED10D2D4D57BD83C0079E656913"/>
  </r>
  <r>
    <d v="2026-02-11T00:00:00"/>
    <s v="2026-02-11 20:29:47"/>
    <s v="2026-02-11 20:32:51"/>
    <x v="1"/>
    <s v="SUR"/>
    <n v="20"/>
    <s v="0908014384"/>
    <x v="0"/>
    <s v="Out"/>
    <m/>
    <m/>
    <s v="Agent Ended"/>
    <s v="Howard.Chen"/>
    <s v="Resolved"/>
    <n v="183"/>
    <m/>
    <n v="183"/>
    <n v="1"/>
    <n v="173"/>
    <n v="10"/>
    <m/>
    <m/>
    <m/>
    <m/>
    <m/>
    <m/>
    <m/>
    <m/>
    <s v="NA"/>
    <s v="泰強守經銷商"/>
    <s v="Reason:60006917，先前反映置換機寄錯顏色，確認是否已寄回三星。_x000a__x000a_Action:黑貓到付：501062387423，今天寄出_x000a__x000a_Tools:TCS信箱-RE: 置換機型顏色錯誤-【60006917】_x000a__x000a_End Result:無其他問題。0908014384"/>
    <s v="一般諮詢"/>
    <s v="投保/批改/理賠進度"/>
    <s v="[&quot;60006917&quot;]"/>
    <n v="0"/>
    <s v="7149940491AD4B2FA1E0AFA895A93140"/>
  </r>
  <r>
    <d v="2026-02-11T00:00:00"/>
    <s v="2026-02-11 20:13:18"/>
    <s v="2026-02-11 20:29:38"/>
    <x v="1"/>
    <s v="SOLUTO"/>
    <n v="20"/>
    <s v="0925266168"/>
    <x v="2"/>
    <s v="In"/>
    <m/>
    <m/>
    <s v="Agent Ended"/>
    <s v="Howard.Chen"/>
    <s v="Resolved"/>
    <n v="976"/>
    <m/>
    <n v="975"/>
    <n v="5"/>
    <n v="936"/>
    <n v="40"/>
    <s v="5"/>
    <s v="5"/>
    <s v="Yes"/>
    <m/>
    <m/>
    <m/>
    <m/>
    <s v="iOS"/>
    <s v="Apple  iPhone 13 Pro Max"/>
    <s v="註冊用戶 - 數位萬事通"/>
    <s v="Reason:_x000a_1.照片會抖動，想要照片不會抖動是靜止的。_x000a_2.instagram發佈的連續短片，聽到加入的音樂不是選擇的音樂_x000a_3.FACEBOOK個人檔案上有兩則置頂貼文，其中一則想取消。_x000a__x000a_Action:_x000a_1-1.相機&gt;右上角&quot;原況相片&quot;，按下快門前先關閉_x000a_1-2.已拍攝的照片，可以關閉：照片&gt;點選該原況照片&gt;左上角原況照片&quot;向下箭頭&gt;關閉原況_x000a_2.LMI當下並無異常，無法判斷什麼原因，請用戶下次遇到可當下進線。_x000a_3.FACEBOOK&gt;該貼文&gt;右上角&quot;...&quot;取消置頂貼文_x000a__x000a_Tools:LMI、自身經驗。_x000a__x000a_End Result:無其他問題。"/>
    <s v="程式相關"/>
    <s v="相片及影像處理"/>
    <s v="[]"/>
    <n v="0"/>
    <s v="582AE3B904F446ED9B447D06C1E2750B"/>
  </r>
  <r>
    <d v="2026-02-11T00:00:00"/>
    <s v="2026-02-11 18:12:00"/>
    <s v="2026-02-11 18:17:17"/>
    <x v="1"/>
    <s v="EWS_SUR"/>
    <n v="18"/>
    <s v="0933485624"/>
    <x v="3"/>
    <s v="Out"/>
    <m/>
    <m/>
    <s v="Agent Ended"/>
    <s v="alex.chen"/>
    <s v="Resolved"/>
    <n v="316"/>
    <m/>
    <n v="316"/>
    <n v="1"/>
    <n v="188"/>
    <n v="128"/>
    <s v="5"/>
    <s v="5"/>
    <s v="1"/>
    <m/>
    <m/>
    <m/>
    <m/>
    <m/>
    <s v="NA"/>
    <s v="註冊用戶 - 神腦生活家"/>
    <s v="Reason: _x000a_1.客戶進線平台遇到bug看到錯誤訊息，但裝置資訊是有成功儲存的，不過客戶裝置SN錯誤輸入為model code。_x000a_2.我的延保是1年還是2年?_x000a_3.門市有說幫我升到2年?_x000a_Action: _x000a_1-1.客戶裝置已成功登錄，服務平台可正常使用。_x000a_1-2.原登錄序號誤植為model code資訊，後端工程師已協助完成序號更新 (S/N: 10F3HNAYC00178)。_x000a_2.查系統是1年_x000a_3.可能是指原廠保固，建議可以跟門市人員確認，系統查看的確是一年方案無誤_x000a_Tools: _x000a_自身經驗_x000a_End Result: _x000a_完成"/>
    <s v="一般詢問"/>
    <s v="個案外撥"/>
    <s v="[]"/>
    <m/>
    <s v="6BED70BAEA7148DA8187538568B75B2E"/>
  </r>
  <r>
    <d v="2026-02-11T00:00:00"/>
    <s v="2026-02-11 18:04:55"/>
    <s v="2026-02-11 18:09:57"/>
    <x v="1"/>
    <s v="SUR"/>
    <n v="18"/>
    <s v="0933485624"/>
    <x v="0"/>
    <s v="Out"/>
    <m/>
    <m/>
    <s v="Agent Ended"/>
    <s v="alex.chen"/>
    <s v="Resolved"/>
    <n v="300"/>
    <m/>
    <n v="300"/>
    <n v="2"/>
    <n v="68"/>
    <n v="232"/>
    <m/>
    <m/>
    <m/>
    <m/>
    <m/>
    <m/>
    <m/>
    <m/>
    <s v="NA"/>
    <s v="其他"/>
    <s v="錯誤致電"/>
    <s v="未提供服務"/>
    <s v="斷線"/>
    <s v="[]"/>
    <n v="0"/>
    <s v="C0154253025F42D7970CF627C4A5113B"/>
  </r>
  <r>
    <d v="2026-02-11T00:00:00"/>
    <s v="2026-02-11 17:36:06"/>
    <s v="2026-02-11 17:57:42"/>
    <x v="1"/>
    <s v="SOLUTO"/>
    <n v="17"/>
    <s v="0910968075"/>
    <x v="4"/>
    <s v="In"/>
    <m/>
    <m/>
    <s v="Agent Ended"/>
    <s v="Howard.Chen"/>
    <s v="Resolved"/>
    <n v="1294"/>
    <m/>
    <n v="1294"/>
    <n v="3"/>
    <n v="1278"/>
    <n v="16"/>
    <s v="5"/>
    <s v="5"/>
    <s v="Yes"/>
    <m/>
    <m/>
    <m/>
    <m/>
    <s v="iOS"/>
    <s v="Apple iPhone SE (2022)"/>
    <s v="註冊用戶 - 快樂技術專家"/>
    <s v="Reason:_x000a_1.LINE好友的記事本，內容想要新增，如何新增？_x000a_2.記事本下的符號？_x000a_3.想要女兒發表的記事本內容貼到自己的個人LINE聊天室？_x000a_4.想要把截圖的照片上下都是黑的，想要只留中間有文字的部分。_x000a__x000a_Action:_x000a_1.LINE&gt;好友聊天室&gt;右上角&quot;三條線&quot;&gt;記事本&gt;該篇文章右上角&quot;...&quot;&gt;編輯。(說明記事本內僅有自己發表的可以編輯，若為對方發表僅能檢舉)_x000a_2.表情符號-按讚、對話符號-留言、向上箭頭符號-分享(僅能分享到此好友聊天室)_x000a_3-1.能複製文字，常按文字&gt;全選&gt;拷貝_x000a_3-2.複製後，至自己LINE的聊天室內貼上_x000a_4.照片&gt;調整&gt;裁切&gt;裁切&gt;任意形式&gt;調整不要的範圍&gt;完成_x000a__x000a_Tools:自身經驗_x000a__x000a_End Result:無其他問題轉接滿意度。"/>
    <s v="程式相關"/>
    <s v="社群軟體 - Line"/>
    <s v="[]"/>
    <n v="0"/>
    <s v="A1DBA79AB072452AB171409B8BCA2477"/>
  </r>
  <r>
    <d v="2026-02-11T00:00:00"/>
    <s v="2026-02-11 17:02:01"/>
    <s v="2026-02-11 17:44:43"/>
    <x v="1"/>
    <s v="SOLUTO"/>
    <n v="17"/>
    <s v="0988514718"/>
    <x v="4"/>
    <s v="In"/>
    <m/>
    <m/>
    <s v="Agent Ended"/>
    <s v="JianKai.Ding"/>
    <s v="Resolved"/>
    <n v="2559"/>
    <m/>
    <n v="2558"/>
    <n v="3"/>
    <n v="2308"/>
    <n v="251"/>
    <s v="-1"/>
    <s v="-1"/>
    <s v="-1"/>
    <m/>
    <m/>
    <m/>
    <m/>
    <s v="iOS"/>
    <s v="Apple iPhone XS Max"/>
    <s v="註冊用戶 - 快樂技術專家"/>
    <s v="Reason: _x000a_問題1.手機英文介面要改成中文_x000a_問題2.新增語言選項裡的國家能刪除嗎_x000a__x000a__x000a_Action: _x000a_文題1.設定 &gt; 一般 &gt; 地與區及語言 &gt; 繁體中文拖動拉到ENGLISH上面 &gt;設定完成_x000a_問題2.告知是系統內建設定，無法刪除。沒有要設定其他國家語言，不須點選此功能(新增語言_。_x000a__x000a_Tools: 個人經驗、LMI_x000a__x000a_End Result: 已解決，轉滿意度"/>
    <s v="裝置設定"/>
    <s v="內建設定"/>
    <s v="[]"/>
    <n v="0"/>
    <s v="468BC4A174DC42AAB67D734C16FB44C1"/>
  </r>
  <r>
    <d v="2026-02-11T00:00:00"/>
    <s v="2026-02-11 16:51:12"/>
    <s v="2026-02-11 16:54:54"/>
    <x v="1"/>
    <s v="SUR"/>
    <n v="16"/>
    <s v="052626338"/>
    <x v="0"/>
    <s v="Out"/>
    <m/>
    <m/>
    <s v="Agent Ended"/>
    <s v="rex.liao"/>
    <s v="Resolved"/>
    <n v="221"/>
    <m/>
    <n v="221"/>
    <n v="1"/>
    <n v="99"/>
    <n v="122"/>
    <m/>
    <m/>
    <m/>
    <m/>
    <m/>
    <m/>
    <m/>
    <m/>
    <m/>
    <s v="泰強守經銷商"/>
    <s v="Reason: 派件，門市協助用戶TRS建單_x000a__x000a_Action: 維修單號60007176，AB單填寫完成後連同手機一起打包裝箱，外箱上貼上物流單，已呼叫物流_x000a__x000a_Tools:  頻道派件，TCS信箱 【亞勝科技服務專案】泰強守保險報修-保單號碼150114PTA19457_x000a_維修單60007176_x000a__x000a_End Result: 052626338_x000a_無其他問題"/>
    <s v="一般諮詢"/>
    <s v="投保/批改/理賠 申請書填寫方式"/>
    <s v="[&quot;150114PTA19457&quot;,&quot;60007176&quot;]"/>
    <n v="0"/>
    <s v="77683DBB06F74A50B472B95DB942E1F8"/>
  </r>
  <r>
    <d v="2026-02-11T00:00:00"/>
    <s v="2026-02-11 16:44:19"/>
    <s v="2026-02-11 16:50:15"/>
    <x v="1"/>
    <s v="SUR"/>
    <n v="16"/>
    <s v="0910000007"/>
    <x v="0"/>
    <s v="Out"/>
    <m/>
    <m/>
    <s v="Customer Ended"/>
    <s v="JianKai.Ding"/>
    <s v="Resolved"/>
    <n v="355"/>
    <m/>
    <n v="355"/>
    <n v="1"/>
    <n v="158"/>
    <n v="197"/>
    <m/>
    <m/>
    <m/>
    <m/>
    <m/>
    <m/>
    <m/>
    <m/>
    <s v="N/A"/>
    <s v="泰強守經銷商"/>
    <s v="Reason: 來信申請退保+更名，請檢查郵件並確認原因，說明退費及提醒正本保留，回填文件資料至表單。_x000a__x000a_Action: 門市曾先生，表示客戶把手機賣掉了所以要退保。說明審核約七個工作天，批改正本文件請留存盡快打包，這一、兩週會派全球合作的物流去收取。另確認門市聯絡信息:雲林縣虎尾鎮新生路157號 0910000007_x000a__x000a_Tools: 頻道 150114PTA12853_x000a__x000a_End Result: 0910000007"/>
    <s v="一般諮詢"/>
    <s v="投保/批改/理賠進度"/>
    <s v="[&quot;150114PTA12853&quot;]"/>
    <n v="0"/>
    <s v="6571EFEE76B34E3FB245038EE42EB9AD"/>
  </r>
  <r>
    <d v="2026-02-11T00:00:00"/>
    <s v="2026-02-11 16:29:41"/>
    <s v="2026-02-11 16:32:28"/>
    <x v="1"/>
    <s v="SUR"/>
    <n v="16"/>
    <s v="052626338"/>
    <x v="0"/>
    <s v="Out"/>
    <m/>
    <m/>
    <s v="Agent Ended"/>
    <s v="rex.liao"/>
    <s v="Resolved"/>
    <n v="167"/>
    <m/>
    <n v="166"/>
    <n v="1"/>
    <n v="94"/>
    <n v="73"/>
    <m/>
    <m/>
    <m/>
    <m/>
    <m/>
    <m/>
    <m/>
    <m/>
    <m/>
    <s v="泰強守經銷商"/>
    <s v="Reason: 派件，門市協助用戶TRS建單_x000a__x000a_Action: 告知簽名有少_x000a__x000a_Tools:  頻道派件，TCS信箱 【亞勝科技服務專案】泰強守保險報修-保單號碼150114PTA19457_x000a__x000a_End Result: 052626338_x000a_無其他問題"/>
    <s v="一般諮詢"/>
    <s v="投保/批改/理賠 申請書填寫方式"/>
    <s v="[&quot;150114PTA19457&quot;]"/>
    <n v="0"/>
    <s v="60EB292D36734716B8780FED39119CFB"/>
  </r>
  <r>
    <d v="2026-02-11T00:00:00"/>
    <s v="2026-02-11 16:28:19"/>
    <s v="2026-02-11 16:32:04"/>
    <x v="1"/>
    <s v="SUR"/>
    <n v="16"/>
    <s v="0926532999"/>
    <x v="0"/>
    <s v="Out"/>
    <m/>
    <m/>
    <s v="Agent Ended"/>
    <s v="JianKai.Ding"/>
    <s v="Resolved"/>
    <n v="224"/>
    <m/>
    <n v="224"/>
    <n v="1"/>
    <n v="121"/>
    <n v="103"/>
    <m/>
    <m/>
    <m/>
    <m/>
    <m/>
    <m/>
    <m/>
    <m/>
    <s v="N/A"/>
    <s v="泰強守經銷商"/>
    <s v="Reason: 門市來信紙本報修_x000a__x000a_Action: 起單完成。單號60007175，去電確認收取信件，說明維修單號及保單號回填AB單，物流單黏貼維修箱上，約兩個工作日物流過去取件_x000a__x000a_Tools: 頻道 150113PTA10273_x000a__x000a_End Result: 0926532999"/>
    <s v="一般諮詢"/>
    <s v="投保/批改/理賠進度"/>
    <s v="[&quot;150113PTA10273&quot;]"/>
    <n v="0"/>
    <s v="F6630A9F11D54D61B3992EA90FCB5914"/>
  </r>
  <r>
    <d v="2026-02-11T00:00:00"/>
    <s v="2026-02-11 16:19:22"/>
    <s v="2026-02-11 16:22:44"/>
    <x v="1"/>
    <s v="SOLUTO"/>
    <n v="16"/>
    <s v="0988514718"/>
    <x v="4"/>
    <s v="In"/>
    <m/>
    <m/>
    <s v="Agent Ended"/>
    <s v="rex.liao"/>
    <s v="Resolved"/>
    <n v="199"/>
    <m/>
    <n v="198"/>
    <n v="4"/>
    <n v="105"/>
    <n v="94"/>
    <s v="5"/>
    <s v="5"/>
    <s v="Yes"/>
    <m/>
    <m/>
    <m/>
    <m/>
    <s v="iOS"/>
    <s v="Apple iPhone XS Max"/>
    <s v="註冊用戶 - 快樂技術專家"/>
    <s v="Reason: 用戶進線要求轉接滿意度，幫Kai做滿意度調查_x000a__x000a_Action: 確認用戶已開啟鍵盤，轉接滿意度電話_x000a__x000a_Tools: NA_x000a__x000a_End Result: 無其他問題，轉接滿意度"/>
    <s v="一般詢問"/>
    <s v="滿意度調查未完成"/>
    <s v="[]"/>
    <n v="0"/>
    <s v="B856D1759FFD4FDDAAC0A045EFB50FCF"/>
  </r>
  <r>
    <d v="2026-02-11T00:00:00"/>
    <s v="2026-02-11 16:14:23"/>
    <s v="2026-02-11 16:16:58"/>
    <x v="1"/>
    <s v="SOLUTO"/>
    <n v="16"/>
    <s v="0988514718"/>
    <x v="4"/>
    <s v="In"/>
    <m/>
    <m/>
    <s v="Agent Ended"/>
    <s v="alex.chen"/>
    <s v="Resolved"/>
    <n v="151"/>
    <m/>
    <n v="152"/>
    <n v="3"/>
    <n v="90"/>
    <n v="61"/>
    <s v="5"/>
    <s v="5"/>
    <s v="Yes"/>
    <m/>
    <m/>
    <m/>
    <m/>
    <s v="iOS"/>
    <s v="Apple iPhone XS Max"/>
    <s v="註冊用戶 - 快樂技術專家"/>
    <s v="Reason: 幫上一位技術專家完成滿意度調查_x000a__x000a_Action: 幫忙轉接滿意度，無其他問題_x000a__x000a_Tools: NA_x000a__x000a_End Result: 完成"/>
    <s v="一般詢問"/>
    <s v="滿意度調查未完成"/>
    <s v="[]"/>
    <n v="0"/>
    <s v="6A8BD6FEB36546DFA2A8130DDCE52D27"/>
  </r>
  <r>
    <d v="2026-02-11T00:00:00"/>
    <s v="2026-02-11 16:03:44"/>
    <s v="2026-02-11 16:14:34"/>
    <x v="1"/>
    <s v="SUR"/>
    <n v="16"/>
    <s v="062137885"/>
    <x v="0"/>
    <s v="In"/>
    <m/>
    <m/>
    <s v="Agent Ended"/>
    <s v="Howard.Chen"/>
    <s v="Resolved"/>
    <n v="647"/>
    <n v="116"/>
    <n v="647"/>
    <n v="3"/>
    <n v="506"/>
    <n v="141"/>
    <m/>
    <m/>
    <m/>
    <m/>
    <m/>
    <m/>
    <m/>
    <m/>
    <s v="NA"/>
    <s v="泰強守經銷商"/>
    <s v="Reason:查詢客戶保單資訊？_x000a__x000a_Action:_x000a_1.門市提供第一位用戶資訊(王*鈞/D122***471/IMEI：35280*****66559)查無對應保單_x000a_2.門市提供第二位用戶資訊(郭*盈/R220***971/0979***040)，有查到保單(150113PTA13045)，但投保裝置非上述IMEI。_x000a_門市表示保單號碼無須提供，無其他需要協助。_x000a__x000a_Tools:B2B、Synnex Enrollment Report 20260210_x000a__x000a_End Result:無其他問題。062137885"/>
    <s v="一般諮詢"/>
    <s v="詢問保單內容"/>
    <s v="[&quot;150113PTA13045&quot;]"/>
    <n v="0"/>
    <s v="7149BEA82E5544AC8C3D8742E21C702F"/>
  </r>
  <r>
    <d v="2026-02-11T00:00:00"/>
    <s v="2026-02-11 15:43:11"/>
    <s v="2026-02-11 15:47:43"/>
    <x v="1"/>
    <s v="SUR"/>
    <n v="15"/>
    <s v="0229652199"/>
    <x v="0"/>
    <s v="Out"/>
    <m/>
    <m/>
    <s v="Agent Ended"/>
    <s v="alex.chen"/>
    <s v="Resolved"/>
    <n v="271"/>
    <m/>
    <n v="271"/>
    <n v="1"/>
    <n v="136"/>
    <n v="135"/>
    <m/>
    <m/>
    <m/>
    <m/>
    <m/>
    <m/>
    <m/>
    <m/>
    <s v="NA"/>
    <s v="泰強守經銷商"/>
    <s v="Reason: 來信退保150115PTA01275_x000a__x000a_Action: 門市林先生，確認退保原因是用戶換手機，所以舊機退保，說明退保注意事項，無其他問題，收件地址是新北市板橋區中正路351號_x000a__x000a_Tools: TCS信箱:泰強守退保_x000a__x000a_End Result: 完成"/>
    <s v="批改申請"/>
    <s v="退保申請"/>
    <s v="[&quot;150115PTA01275&quot;]"/>
    <n v="0"/>
    <s v="CC3B674487F74653853238117C77BD32"/>
  </r>
  <r>
    <d v="2026-02-11T00:00:00"/>
    <s v="2026-02-11 15:38:57"/>
    <s v="2026-02-11 15:46:53"/>
    <x v="1"/>
    <s v="SUR"/>
    <n v="15"/>
    <s v="0910000007"/>
    <x v="0"/>
    <s v="In"/>
    <m/>
    <m/>
    <s v="Agent Ended"/>
    <s v="rex.liao"/>
    <s v="Resolved"/>
    <n v="473"/>
    <n v="42"/>
    <n v="473"/>
    <n v="3"/>
    <n v="304"/>
    <n v="169"/>
    <m/>
    <m/>
    <m/>
    <m/>
    <m/>
    <m/>
    <m/>
    <m/>
    <m/>
    <s v="泰強守經銷商"/>
    <s v="Reason: 門市進線詢問快過年了，用戶有改名過，現在要退保，是否可以一起申請_x000a__x000a_Action: 告知批改申請書上同時填寫，並附上證件影本及銀行帳戶影本，並以新名字為主_x000a__x000a_Tools: 詢問Sherry，TCS信箱_x000a__x000a_End Result: 055373039_x000a_無其他問題"/>
    <s v="批改申請"/>
    <s v="退保申請"/>
    <s v="[&quot;同事支援&quot;,&quot;TCS信箱&quot;]"/>
    <n v="0"/>
    <s v="19EB6ECEF463496D85F44353DB77F158"/>
  </r>
  <r>
    <d v="2026-02-11T00:00:00"/>
    <s v="2026-02-11 15:21:22"/>
    <s v="2026-02-11 15:23:42"/>
    <x v="1"/>
    <s v="SUR"/>
    <n v="15"/>
    <s v="0926532999"/>
    <x v="0"/>
    <s v="Out"/>
    <m/>
    <m/>
    <s v="Agent Ended"/>
    <s v="Howard.Chen"/>
    <s v="Resolved"/>
    <n v="137"/>
    <m/>
    <n v="137"/>
    <n v="3"/>
    <n v="98"/>
    <n v="39"/>
    <m/>
    <m/>
    <m/>
    <m/>
    <m/>
    <m/>
    <m/>
    <m/>
    <s v="NA"/>
    <s v="泰強守經銷商"/>
    <s v="Reason:150113PTA12095來信報修，已協助起單_x000a__x000a_Action:確認收到回信物流單及維修編號(60007174)，說明打包方式後呼叫物流。_x000a__x000a_Tools:TCS信箱-150113PTA12095保險送修、TRS、TCS信箱-【亞勝科技服務專案】泰強守保險報修-150113PTA12095_x000a__x000a_End Result:無其他問題。0926532999"/>
    <s v="一般諮詢"/>
    <s v="投保/批改/理賠 申請書填寫方式"/>
    <s v="[&quot;150113PTA12095&quot;,&quot;60007174&quot;]"/>
    <n v="0"/>
    <s v="02E08F38A675439E98775689A31D5674"/>
  </r>
  <r>
    <d v="2026-02-11T00:00:00"/>
    <s v="2026-02-11 15:18:39"/>
    <s v="2026-02-11 15:22:55"/>
    <x v="1"/>
    <s v="SUR"/>
    <n v="15"/>
    <s v="0977132999"/>
    <x v="0"/>
    <s v="Out"/>
    <m/>
    <m/>
    <s v="Agent Ended"/>
    <s v="alex.chen"/>
    <s v="Resolved"/>
    <n v="254"/>
    <m/>
    <n v="254"/>
    <n v="1"/>
    <n v="95"/>
    <n v="159"/>
    <m/>
    <m/>
    <m/>
    <m/>
    <m/>
    <m/>
    <m/>
    <m/>
    <s v="NA"/>
    <s v="泰強守經銷商"/>
    <s v="Reason: IMEI批改，仍未補件_x000a__x000a_Action: 門市鍾小姐，承辦蔡小姐休假，明天才上班，而且並未交接相關案件故無法提供協助，店員建議待明日蔡小姐中午到班後再致電_x000a__x000a_Tools: TCS信箱:高雄鳳山小米_20260204泰強守批改申請_x000a__x000a_End Result: 完成"/>
    <s v="批改申請"/>
    <s v="修改手機裝置資料"/>
    <s v="[&quot;150115PTA01852&quot;]"/>
    <n v="0"/>
    <s v="E79CE1E3B27E441DBE4095B811873ACB"/>
  </r>
  <r>
    <d v="2026-02-11T00:00:00"/>
    <s v="2026-02-11 15:10:34"/>
    <s v="2026-02-11 16:12:09"/>
    <x v="1"/>
    <s v="SOLUTO"/>
    <n v="15"/>
    <s v="0988514718"/>
    <x v="4"/>
    <s v="In"/>
    <m/>
    <m/>
    <s v="Customer Ended"/>
    <s v="JianKai.Ding"/>
    <s v="Resolved"/>
    <n v="3690"/>
    <m/>
    <n v="3689"/>
    <n v="6"/>
    <n v="3435"/>
    <n v="255"/>
    <m/>
    <m/>
    <m/>
    <m/>
    <m/>
    <m/>
    <m/>
    <s v="iOS"/>
    <s v="Apple iPhone XS Max"/>
    <s v="註冊用戶 - 快樂技術專家"/>
    <s v="Reason: _x000a_問題1.設定齒輪圖示右上角有紅色數字1是什麼意思_x000a_問題2.如何改開機密碼_x000a__x000a_Action: _x000a_問題1.有心通知意思，引導用戶查看，是有icloud訊息通知(升級儲存空間，前三月免費，之後開始收費)_x000a_問題2.設定 &gt; face id &gt;變更密碼 &gt;輸入舊密碼 &gt;設定新密碼_x000a__x000a_Tools: 個人經驗、lmi。_x000a__x000a_End Result: 已解決，但未轉滿意度，帶領用戶操作滿意度時用戶誤按保留之後結束通話。"/>
    <s v="裝置設定"/>
    <s v="內建設定"/>
    <s v="[]"/>
    <n v="0"/>
    <s v="ACB86008D69845A7A826962C963F47ED"/>
  </r>
  <r>
    <d v="2026-02-11T00:00:00"/>
    <s v="2026-02-11 15:08:28"/>
    <s v="2026-02-11 15:13:32"/>
    <x v="1"/>
    <s v="SUR"/>
    <n v="15"/>
    <s v="077869818"/>
    <x v="0"/>
    <s v="Out"/>
    <m/>
    <m/>
    <s v="Agent Ended"/>
    <s v="rex.liao"/>
    <s v="Resolved"/>
    <n v="302"/>
    <m/>
    <n v="303"/>
    <n v="1"/>
    <n v="136"/>
    <n v="166"/>
    <m/>
    <m/>
    <m/>
    <m/>
    <m/>
    <m/>
    <m/>
    <m/>
    <m/>
    <s v="泰強守經銷商"/>
    <s v="Reason: _x000a_Leon來信，維修單60007054未點選&quot;呼叫物流，請協助確認門市報修意向_x000a__x000a_Action: _x000a_確認到門市忘記點選呼叫物流，已呼叫物流前往取件_x000a__x000a_Tools: _x000a_ 頻道派件，TCS信箱 【亞勝科技服務專案】泰強守保險報修-保單號碼150113PTA05958_x000a_維修單60007054_x000a__x000a_End Result: _x000a_077869818_x000a_無其他問題"/>
    <s v="一般諮詢"/>
    <s v="投保/批改/理賠進度"/>
    <s v="[&quot;150113PTA05958&quot;,&quot;60007054&quot;]"/>
    <n v="0"/>
    <s v="2F118AB93B0443DEA0B36AF7DD8D1D6C"/>
  </r>
  <r>
    <d v="2026-02-11T00:00:00"/>
    <s v="2026-02-11 14:27:26"/>
    <s v="2026-02-11 14:31:04"/>
    <x v="1"/>
    <s v="SUR"/>
    <n v="14"/>
    <s v="0926532999"/>
    <x v="0"/>
    <s v="Out"/>
    <m/>
    <m/>
    <s v="Agent Ended"/>
    <s v="rex.liao"/>
    <s v="Resolved"/>
    <n v="218"/>
    <m/>
    <n v="217"/>
    <n v="1"/>
    <n v="101"/>
    <n v="117"/>
    <m/>
    <m/>
    <m/>
    <m/>
    <m/>
    <m/>
    <m/>
    <m/>
    <m/>
    <s v="泰強守經銷商"/>
    <s v="Reason: 派件，協助門市TRS建單報修_x000a__x000a_Action: 告知維修單號60007171，AB單填寫完成後連同手機一起打包裝箱，外箱上貼上物流單，已呼叫物流_x000a__x000a_Tools:  頻道派件，TCS信箱 【亞勝科技服務專案】泰強守保險報修-保單號碼150113PTA45069_x000a_維修單60007171_x000a__x000a_End Result: 0926532999_x000a_無其他問題"/>
    <s v="一般諮詢"/>
    <s v="投保/批改/理賠 申請書填寫方式"/>
    <s v="[&quot;150113PTA45069&quot;,&quot;60007171&quot;]"/>
    <n v="0"/>
    <s v="25949F0A80CC4BC5BAF37EEEF79EAF73"/>
  </r>
  <r>
    <d v="2026-02-11T00:00:00"/>
    <s v="2026-02-11 14:01:51"/>
    <s v="2026-02-11 14:05:25"/>
    <x v="1"/>
    <s v="SUR"/>
    <n v="14"/>
    <s v="0226020033"/>
    <x v="0"/>
    <s v="Out"/>
    <m/>
    <m/>
    <s v="Agent Ended"/>
    <s v="rex.liao"/>
    <s v="Resolved"/>
    <n v="212"/>
    <m/>
    <n v="212"/>
    <n v="1"/>
    <n v="87"/>
    <n v="125"/>
    <m/>
    <m/>
    <m/>
    <m/>
    <m/>
    <m/>
    <m/>
    <m/>
    <m/>
    <s v="泰強守經銷商"/>
    <s v="Reason: 派件，Leon來信，仍未取件，請協助確認門市報修意向_x000a__x000a_Action: 確認到門市因報修時間是假日，所以沒有點選呼叫物流，目前已呼叫物流_x000a__x000a_Tools:  頻道派件，TCS信箱 【亞勝科技服務專案】泰強守保險報修-保單號碼150113PTA45507_x000a_維修單號60007105_x000a__x000a_End Result: 0226020033_x000a_無其他問題"/>
    <s v="一般諮詢"/>
    <s v="投保/批改/理賠進度"/>
    <s v="[&quot;150113PTA45507&quot;,&quot;60007105&quot;]"/>
    <n v="0"/>
    <s v="057F4266ED6044978863E17748D4CB0A"/>
  </r>
  <r>
    <d v="2026-02-11T00:00:00"/>
    <s v="2026-02-11 13:48:22"/>
    <s v="2026-02-11 13:52:08"/>
    <x v="1"/>
    <s v="SUR"/>
    <n v="13"/>
    <s v="0926532999"/>
    <x v="0"/>
    <s v="Out"/>
    <m/>
    <m/>
    <s v="Agent Ended"/>
    <s v="JianKai.Ding"/>
    <s v="Resolved"/>
    <n v="224"/>
    <m/>
    <n v="224"/>
    <n v="1"/>
    <n v="118"/>
    <n v="106"/>
    <m/>
    <m/>
    <m/>
    <m/>
    <m/>
    <m/>
    <m/>
    <m/>
    <s v="N/A"/>
    <s v="泰強守經銷商"/>
    <s v="Reason: 門市來信紙本報修_x000a__x000a_Action: 門市童先生，單號60007170，去電確認收取信件，說明維修單號及保單號回填AB單，物流單黏貼維修箱上，約兩個工作日物流過去取件_x000a__x000a_Tools: 頻道 150113PTA09015_x000a__x000a_End Result: 0926532999"/>
    <s v="一般諮詢"/>
    <s v="投保/批改/理賠進度"/>
    <s v="[&quot;150113PTA09015&quot;]"/>
    <n v="0"/>
    <s v="71761425808F4C4D8A22A3B30C7A764D"/>
  </r>
  <r>
    <d v="2026-02-11T00:00:00"/>
    <s v="2026-02-11 12:49:33"/>
    <s v="2026-02-11 12:54:52"/>
    <x v="1"/>
    <s v="SUR"/>
    <n v="12"/>
    <s v="0424513979"/>
    <x v="0"/>
    <s v="Out"/>
    <m/>
    <m/>
    <s v="Agent Ended"/>
    <s v="JianKai.Ding"/>
    <s v="Resolved"/>
    <n v="317"/>
    <m/>
    <n v="318"/>
    <n v="1"/>
    <n v="209"/>
    <n v="108"/>
    <m/>
    <m/>
    <m/>
    <m/>
    <m/>
    <m/>
    <m/>
    <m/>
    <s v="N/A"/>
    <s v="泰強守經銷商"/>
    <s v="Reason: 來信變更型號，請確認級距及變更原因，並檢查應附文件，回填文件資料至表單_x000a__x000a_Action: 日期欄位未正確填寫。去電通知更正補件。另確認批改原因及門市聯絡地址: 當時投保拉錯型號、台中市西屯區福星路320號_x000a__x000a_Tools: 頻道 150114PTA21876_x000a__x000a_End Result: 0424513979"/>
    <s v="一般諮詢"/>
    <s v="投保/批改/理賠進度"/>
    <s v="[&quot;150114PTA21876&quot;]"/>
    <n v="0"/>
    <s v="1E9E2B2948C7447F868A639C32D014D8"/>
  </r>
  <r>
    <d v="2026-02-11T00:00:00"/>
    <s v="2026-02-11 12:26:19"/>
    <s v="2026-02-11 12:30:56"/>
    <x v="1"/>
    <s v="SUR"/>
    <n v="12"/>
    <s v="0977132999"/>
    <x v="0"/>
    <s v="Out"/>
    <m/>
    <m/>
    <s v="Customer Ended"/>
    <s v="JianKai.Ding"/>
    <s v="Resolved"/>
    <n v="275"/>
    <m/>
    <n v="276"/>
    <n v="1"/>
    <n v="152"/>
    <n v="123"/>
    <m/>
    <m/>
    <m/>
    <m/>
    <m/>
    <m/>
    <m/>
    <m/>
    <s v="N/A"/>
    <s v="泰強守經銷商"/>
    <s v="Reason: 門市TRS無法起單，經確認是國泰IMEI批改錯誤。_x000a__x000a_Action: 已請國泰協助修正，去電門市通知可於TRS起單。_x000a__x000a_Tools: 頻道 150114PTA23037_x000a__x000a_End Result: 0977132999"/>
    <s v="一般諮詢"/>
    <s v="投保/批改/理賠進度"/>
    <s v="[&quot;150114PTA23037&quot;]"/>
    <n v="0"/>
    <s v="859B4A0266A34ADFB04AB49E7C678D2B"/>
  </r>
  <r>
    <d v="2026-02-10T00:00:00"/>
    <s v="2026-02-10 21:09:34"/>
    <s v="2026-02-10 21:12:41"/>
    <x v="2"/>
    <s v="SOLUTO"/>
    <n v="21"/>
    <s v="0913999361"/>
    <x v="2"/>
    <s v="In"/>
    <m/>
    <m/>
    <s v="Customer Ended"/>
    <s v="evan.liu"/>
    <s v="Resolved"/>
    <n v="185"/>
    <m/>
    <n v="185"/>
    <n v="3"/>
    <n v="87"/>
    <n v="98"/>
    <m/>
    <m/>
    <m/>
    <m/>
    <m/>
    <m/>
    <m/>
    <m/>
    <s v="NA"/>
    <s v="門市/經銷商"/>
    <s v=" Reason:門市開通服務_x000a_Action:_x000a_註冊號碼：0913999361_x000a_服務人員：蔡小姐_x000a_用戶姓氏：NA_x000a_註冊MDN綁定裝置：NA_x000a_Tools:N/A_x000a_End Result:查無服務申辦紀錄，後門市自行查看門市紀錄確認該門號並未申辦服務，故不填查無MDN表單，轉滿意度。"/>
    <s v="專案"/>
    <s v="門市開通服務"/>
    <s v="[]"/>
    <n v="5"/>
    <s v="A15D09D187E74E4A92BCC7F2E75EE5F2"/>
  </r>
  <r>
    <d v="2026-02-10T00:00:00"/>
    <s v="2026-02-10 21:04:51"/>
    <s v="2026-02-10 21:33:51"/>
    <x v="2"/>
    <s v="SOLUTO"/>
    <n v="21"/>
    <s v="0923555433"/>
    <x v="4"/>
    <s v="In"/>
    <m/>
    <m/>
    <s v="Agent Ended"/>
    <s v="alex.chen"/>
    <s v="Resolved"/>
    <n v="1737"/>
    <m/>
    <n v="1737"/>
    <n v="3"/>
    <n v="1464"/>
    <n v="273"/>
    <s v="5"/>
    <s v="5"/>
    <s v="Yes"/>
    <m/>
    <m/>
    <m/>
    <m/>
    <s v="iOS"/>
    <s v="Apple iPhone SE (2022)"/>
    <s v="註冊用戶 - 快樂技術專家"/>
    <s v="稍早另一位技術專家斷線後來電，接續協助_x000a_Reason: _x000a_1.touch ID設定是否能用在App store?_x000a_2.手機重開機後一定要輸入密碼? 可是我有設定touch ID了?_x000a_3.如何設定新的手指?_x000a_Action: _x000a_1.可以，設定&gt;touch ID與密碼&gt;將touch ID用於iTunes與App store打開_x000a_2.一定要，這是預設的設定_x000a_3.設定&gt;touch ID與密碼&gt;新增指紋_x000a_Tools: _x000a_自身經驗_x000a_End Result: _x000a_完成"/>
    <s v="裝置設定"/>
    <s v="內建設定"/>
    <s v="[]"/>
    <n v="75"/>
    <s v="A6DCB10CB9E34A5C88A6A9665AAC7B7B"/>
  </r>
  <r>
    <d v="2026-02-10T00:00:00"/>
    <s v="2026-02-10 20:05:08"/>
    <s v="2026-02-10 20:08:09"/>
    <x v="2"/>
    <s v="SUR"/>
    <n v="20"/>
    <s v="0424513979"/>
    <x v="0"/>
    <s v="Out"/>
    <m/>
    <m/>
    <s v="Agent Ended"/>
    <s v="alex.chen"/>
    <s v="Resolved"/>
    <n v="180"/>
    <m/>
    <n v="180"/>
    <n v="1"/>
    <n v="60"/>
    <n v="120"/>
    <m/>
    <m/>
    <m/>
    <m/>
    <m/>
    <m/>
    <m/>
    <m/>
    <s v="NA"/>
    <s v="泰強守經銷商"/>
    <s v="Reason: 批改IMEI，確認地址_x000a__x000a_Action: 稍早忘記確認，陳小姐表示地址是台中市西屯區福星路320號，無其他問題_x000a__x000a_Tools: TCS_x000a__x000a_End Result: 完成"/>
    <s v="批改申請"/>
    <s v="修改手機裝置資料"/>
    <s v="[&quot;150115PTA02266&quot;]"/>
    <n v="0"/>
    <s v="AB7FEC7CAA924D618419F4DBAD5D6A78"/>
  </r>
  <r>
    <d v="2026-02-10T00:00:00"/>
    <s v="2026-02-10 20:01:58"/>
    <s v="2026-02-10 20:05:02"/>
    <x v="2"/>
    <s v="SUR"/>
    <n v="20"/>
    <s v="0424513979"/>
    <x v="0"/>
    <s v="Out"/>
    <m/>
    <m/>
    <s v="Agent Ended"/>
    <s v="alex.chen"/>
    <s v="Resolved"/>
    <n v="183"/>
    <m/>
    <n v="183"/>
    <n v="2"/>
    <n v="71"/>
    <n v="112"/>
    <m/>
    <m/>
    <m/>
    <m/>
    <m/>
    <m/>
    <m/>
    <m/>
    <s v="NA"/>
    <s v="泰強守經銷商"/>
    <s v="Reason: 批改IMEI，確認原因跟地址_x000a__x000a_Action: 陳小姐，確認原因是當時Key錯所以要更正，無其他問題，後續轉國泰_x000a__x000a_Tools: TCS信箱:陳采瀅 序號批改_x000a__x000a_End Result: 完成"/>
    <s v="批改申請"/>
    <s v="修改手機裝置資料"/>
    <s v="[&quot;150115PTA02266&quot;]"/>
    <n v="0"/>
    <s v="658B65FC58354469BBE66BF6D1EC61A5"/>
  </r>
  <r>
    <d v="2026-02-10T00:00:00"/>
    <s v="2026-02-10 19:58:24"/>
    <s v="2026-02-10 20:01:32"/>
    <x v="2"/>
    <s v="SUR"/>
    <n v="19"/>
    <s v="0958345366"/>
    <x v="0"/>
    <s v="Out"/>
    <m/>
    <m/>
    <s v="Agent Ended"/>
    <s v="evan.liu"/>
    <s v="Resolved"/>
    <n v="187"/>
    <m/>
    <n v="186"/>
    <n v="1"/>
    <n v="82"/>
    <n v="105"/>
    <m/>
    <m/>
    <m/>
    <m/>
    <m/>
    <m/>
    <m/>
    <m/>
    <s v="NA"/>
    <s v="泰強守經銷商"/>
    <s v="Reason: 門市來信退保_x000a__x000a_Action: 補件完成，確認退保原因-手機已轉售_x000a_說明7工作日，協助轉送國泰_x000a__x000a_Tools: TCS-亞勝 陳XX退保_x000a__x000a_End Result: 說明完成"/>
    <s v="批改申請"/>
    <s v="退保申請"/>
    <s v="[&quot;150114PTA17420&quot;]"/>
    <n v="0"/>
    <s v="BCBA4F777F5D4B769E361305218D2512"/>
  </r>
  <r>
    <d v="2026-02-10T00:00:00"/>
    <s v="2026-02-10 19:41:48"/>
    <s v="2026-02-10 19:46:38"/>
    <x v="2"/>
    <s v="SUR"/>
    <n v="19"/>
    <s v="0958345366"/>
    <x v="0"/>
    <s v="Out"/>
    <m/>
    <m/>
    <s v="Agent Ended"/>
    <s v="evan.liu"/>
    <s v="Resolved"/>
    <n v="289"/>
    <m/>
    <n v="288"/>
    <n v="1"/>
    <n v="143"/>
    <n v="146"/>
    <m/>
    <m/>
    <m/>
    <m/>
    <m/>
    <m/>
    <m/>
    <m/>
    <s v="NA"/>
    <s v="泰強守經銷商"/>
    <s v="Reason: 來信申請退保_x000a__x000a_Action: 日期未填寫，請門市重新補件_x000a__x000a_Tools: TCS-亞勝 陳XX退保_x000a__x000a_End Result: 說明完成"/>
    <s v="批改申請"/>
    <s v="退保申請"/>
    <s v="[&quot;150114PTA17420&quot;]"/>
    <n v="0"/>
    <s v="2A4F539D285F4ADE947543E967351692"/>
  </r>
  <r>
    <d v="2026-02-10T00:00:00"/>
    <s v="2026-02-10 19:34:51"/>
    <s v="2026-02-10 19:37:29"/>
    <x v="2"/>
    <s v="SUR"/>
    <n v="19"/>
    <s v="0908014384"/>
    <x v="0"/>
    <s v="Out"/>
    <m/>
    <m/>
    <s v="Agent Ended"/>
    <s v="molly.song"/>
    <s v="Resolved"/>
    <n v="156"/>
    <m/>
    <n v="156"/>
    <n v="2"/>
    <n v="75"/>
    <n v="81"/>
    <m/>
    <m/>
    <m/>
    <m/>
    <m/>
    <m/>
    <m/>
    <m/>
    <s v="NA"/>
    <s v="泰強守經銷商"/>
    <s v="Reason: 置換機型顏色錯誤-【60006917】_x000a__x000a_Action: Gina回覆:過年前維修中心都在幫客人趕出貨造成失誤. 維修中心已電話向客戶說明._x000a_請協助向門市確認, 裝置若尚未開通且未有使用痕跡, 可協助置換成鈦灰. 請門市儘速將裝置寄回三星維修中心. 謝謝.電聯李小姐說明完成_x000a__x000a_Tools: TCS信箱-回覆: 置換機型顏色錯誤-【60006917】_x000a__x000a_End Result: 回電完成"/>
    <s v="一般諮詢"/>
    <s v="投保/批改/理賠進度"/>
    <s v="[&quot;60006917&quot;]"/>
    <n v="0"/>
    <s v="22111A3967AF40F6AAED4186B4F53E2D"/>
  </r>
  <r>
    <d v="2026-02-10T00:00:00"/>
    <s v="2026-02-10 19:08:41"/>
    <s v="2026-02-10 19:11:10"/>
    <x v="2"/>
    <s v="SOLUTO"/>
    <n v="19"/>
    <s v="0936307808"/>
    <x v="2"/>
    <s v="In"/>
    <m/>
    <m/>
    <s v="Agent Ended"/>
    <s v="evan.liu"/>
    <s v="Resolved"/>
    <n v="146"/>
    <m/>
    <n v="146"/>
    <n v="3"/>
    <n v="82"/>
    <n v="64"/>
    <m/>
    <m/>
    <m/>
    <m/>
    <m/>
    <m/>
    <m/>
    <s v="Android"/>
    <s v="Samsung Galaxy S25 FE"/>
    <s v="門市/經銷商"/>
    <s v=" Reason:門市開通服務_x000a_Action:_x000a_註冊號碼：0936307808_x000a_服務人員：黃小姐_x000a_用戶姓氏：簡先生_x000a_註冊MDN綁定裝置：Samsung Galaxy S25 FE_x000a_Tools:N/A_x000a_End Result:開通完成（用戶已離開門市），無其他問題，轉接滿意度調查"/>
    <s v="專案"/>
    <s v="門市開通服務"/>
    <s v="[]"/>
    <n v="0"/>
    <s v="A238BD72227947C79AAD2C5E13146535"/>
  </r>
  <r>
    <d v="2026-02-10T00:00:00"/>
    <s v="2026-02-10 19:00:45"/>
    <s v="2026-02-10 19:03:27"/>
    <x v="2"/>
    <s v="SUR"/>
    <n v="19"/>
    <s v="052626338"/>
    <x v="0"/>
    <s v="Out"/>
    <m/>
    <m/>
    <s v="Agent Ended"/>
    <s v="evan.liu"/>
    <s v="Resolved"/>
    <n v="160"/>
    <m/>
    <n v="160"/>
    <n v="1"/>
    <n v="65"/>
    <n v="95"/>
    <m/>
    <m/>
    <m/>
    <m/>
    <m/>
    <m/>
    <m/>
    <m/>
    <s v="NA"/>
    <s v="泰強守經銷商"/>
    <s v="Reason: 來信報修_x000a__x000a_Action: 門市補A單，未簽名，請門市重新補件_x000a__x000a_Tools: TCS-蘇XX報修單_x000a__x000a_End Result: 說明完成"/>
    <s v="一般諮詢"/>
    <s v="投保/批改/理賠 申請書填寫方式"/>
    <s v="[&quot;150114PTA19457&quot;]"/>
    <n v="0"/>
    <s v="F6EF46F6837A4B78A212418CF9B76E01"/>
  </r>
  <r>
    <d v="2026-02-10T00:00:00"/>
    <s v="2026-02-10 17:47:37"/>
    <s v="2026-02-10 17:53:23"/>
    <x v="2"/>
    <s v="SUR"/>
    <n v="17"/>
    <s v="0424513979"/>
    <x v="0"/>
    <s v="Out"/>
    <m/>
    <m/>
    <s v="Agent Ended"/>
    <s v="alex.chen"/>
    <s v="Resolved"/>
    <n v="345"/>
    <m/>
    <n v="344"/>
    <n v="1"/>
    <n v="222"/>
    <n v="123"/>
    <m/>
    <m/>
    <m/>
    <m/>
    <m/>
    <m/>
    <m/>
    <m/>
    <s v="NA"/>
    <s v="泰強守經銷商"/>
    <s v="Reason: 失聯客戶_x000a__x000a_Action: 店員陳小姐，說明狀況並確認此用戶僅有這支聯繫電話，核對後確認無誤，請門市再協助聯繫用戶並提醒留意陌生來電，我端會再請專員致電看看，無其他問題_x000a__x000a_Tools: TCS信箱:RE: EDTI-泰強守服務申請- 60006820-：150114PTA07121-客戶無法聯繫_x000a__x000a_End Result: 完成"/>
    <s v="一般諮詢"/>
    <s v="投保/批改/理賠進度"/>
    <s v="[&quot;60006820&quot;,&quot;150114PTA07121&quot;]"/>
    <n v="0"/>
    <s v="F591B35F13194ACB83CC09A3E465AAD1"/>
  </r>
  <r>
    <d v="2026-02-10T00:00:00"/>
    <s v="2026-02-10 17:47:19"/>
    <s v="2026-02-10 18:02:55"/>
    <x v="2"/>
    <s v="SUR"/>
    <n v="17"/>
    <s v="0968699595"/>
    <x v="0"/>
    <s v="In"/>
    <m/>
    <m/>
    <s v="Agent Ended"/>
    <s v="rex.liao"/>
    <s v="Resolved"/>
    <n v="933"/>
    <m/>
    <n v="933"/>
    <n v="4"/>
    <n v="621"/>
    <n v="312"/>
    <m/>
    <m/>
    <m/>
    <m/>
    <m/>
    <m/>
    <m/>
    <m/>
    <m/>
    <s v="泰強守經銷商"/>
    <s v="Reason: 1.用戶投保後想要，要求要退保，是否可以不透過門市_x000a_2.退保天數?_x000a_3.國泰客服電話_x000a__x000a_Action: 1.告知因退保會需要填寫批改申請書，會需要有保險證號的人員協助處理，所以建議還是透過門市幫用戶申請退保，但用戶如有疑慮可以致電國泰，國泰核資完後會再與用戶說明_x000a_2.告知退保天數為7個工作天不含假日，如果此時申請退費確實可能會到年後才收到帳款_x000a_3.0800212880告知為24小時客服專線，但相關處理單位為正常上下班時間_x000a__x000a_Tools:  個人經驗 _x000a__x000a_End Result: 0968699595"/>
    <s v="批改申請"/>
    <s v="退保申請"/>
    <s v="[&quot;個人經驗&quot;]"/>
    <n v="0"/>
    <s v="2689D0A1FAE244808C10F3D02CD2F242"/>
  </r>
  <r>
    <d v="2026-02-10T00:00:00"/>
    <s v="2026-02-10 17:37:08"/>
    <s v="2026-02-10 17:44:01"/>
    <x v="2"/>
    <s v="SUR"/>
    <n v="17"/>
    <s v="29652199"/>
    <x v="0"/>
    <s v="In"/>
    <m/>
    <m/>
    <s v="Customer Ended"/>
    <s v="molly.song"/>
    <s v="Resolved"/>
    <n v="410"/>
    <m/>
    <n v="410"/>
    <n v="3"/>
    <n v="312"/>
    <n v="98"/>
    <m/>
    <m/>
    <m/>
    <m/>
    <m/>
    <m/>
    <m/>
    <m/>
    <s v="NA"/>
    <s v="泰強守經銷商"/>
    <s v="Reason: 150115PTA01275客戶用不慣手機響退掉或過戶_x000a__x000a_Action: 請林先生至亞勝平台下載批改申請書，按照範例填寫及檢附文件，寄至客服信箱_x000a__x000a_Tools: 批改申請書-空白申請書及填寫範本 20240509_x000a__x000a_End Result: 0229652199/無其他問題"/>
    <s v="一般諮詢"/>
    <s v="投保/批改/理賠 申請書填寫方式"/>
    <s v="[&quot;150115PTA01275&quot;]"/>
    <n v="0"/>
    <s v="7F8B4E6C81E942D8AC803687D0FA18DE"/>
  </r>
  <r>
    <d v="2026-02-10T00:00:00"/>
    <s v="2026-02-10 17:18:11"/>
    <s v="2026-02-10 17:22:41"/>
    <x v="2"/>
    <s v="SUR"/>
    <n v="17"/>
    <s v="075588036"/>
    <x v="0"/>
    <s v="In"/>
    <m/>
    <m/>
    <s v="Agent Ended"/>
    <s v="evan.liu"/>
    <s v="Resolved"/>
    <n v="266"/>
    <m/>
    <n v="267"/>
    <n v="3"/>
    <n v="150"/>
    <n v="116"/>
    <m/>
    <m/>
    <m/>
    <m/>
    <m/>
    <m/>
    <m/>
    <m/>
    <s v="NA"/>
    <s v="泰強守經銷商"/>
    <s v="Reason: 來電確認保險件補件狀況_x000a__x000a_Action: 透過信件查看已完成補件並轉交相關窗口，紙本無須再行寄送_x000a__x000a_Tools: TCS-回覆: 泰強守服務申請-HX2602002473-150113PTA06480-60007110-理賠申請書IMEI填寫錯誤_x000a__x000a_End Result: 說明完成_x000a_0958502815"/>
    <s v="一般諮詢"/>
    <s v="投保/批改/理賠進度"/>
    <s v="[&quot;60007110&quot;]"/>
    <n v="0"/>
    <s v="0A2AF52636D64AD6A770032CDA91A1E5"/>
  </r>
  <r>
    <d v="2026-02-10T00:00:00"/>
    <s v="2026-02-10 17:17:03"/>
    <s v="2026-02-10 17:22:10"/>
    <x v="2"/>
    <s v="SUR"/>
    <n v="17"/>
    <s v="0958345366"/>
    <x v="0"/>
    <s v="Out"/>
    <m/>
    <m/>
    <s v="Agent Ended"/>
    <s v="rex.liao"/>
    <s v="Resolved"/>
    <n v="306"/>
    <m/>
    <n v="306"/>
    <n v="1"/>
    <n v="126"/>
    <n v="180"/>
    <m/>
    <m/>
    <m/>
    <m/>
    <m/>
    <m/>
    <m/>
    <m/>
    <m/>
    <s v="泰強守經銷商"/>
    <s v="Reason: 派件，門市協助用戶申請退保_x000a__x000a_Action: 告知門市_x000a_1.批改申請書批改後的部分填寫退保_x000a_2.用戶簽名的欄位補上退保申請日期_x000a_重新寄到TCS信箱_x000a__x000a_Tools:  頻道派件，TCS信箱 【亞勝科技服務專案】泰強守保險報修-保單號碼150114PTA17420_x000a__x000a_End Result: 0958345366_x000a_門市告知目前有點忙，都有客人，要晚一點才能補"/>
    <s v="批改申請"/>
    <s v="退保申請"/>
    <s v="[&quot;150114PTA17420&quot;]"/>
    <n v="0"/>
    <s v="9890A290067F417BBC3889CDEDD75599"/>
  </r>
  <r>
    <d v="2026-02-10T00:00:00"/>
    <s v="2026-02-10 16:15:40"/>
    <s v="2026-02-10 16:18:01"/>
    <x v="2"/>
    <s v="SUR"/>
    <n v="16"/>
    <s v="0287729016"/>
    <x v="0"/>
    <s v="Out"/>
    <m/>
    <m/>
    <s v="Agent Ended"/>
    <s v="evan.liu"/>
    <s v="Resolved"/>
    <n v="141"/>
    <m/>
    <n v="140"/>
    <n v="1"/>
    <n v="54"/>
    <n v="87"/>
    <m/>
    <m/>
    <m/>
    <m/>
    <m/>
    <m/>
    <m/>
    <m/>
    <s v="NA"/>
    <s v="泰強守經銷商"/>
    <s v="Reason: 門市來信紙本報修_x000a__x000a_Action: 完成建單致電通知，確認門市收到信件，提醒打包並安排物流取件_x000a__x000a_Tools: TCS-【亞勝科技服務專案】泰強守保險報修-150113PTA12755_x000a__x000a_End Result: 說明完成"/>
    <s v="一般諮詢"/>
    <s v="投保/批改/理賠進度"/>
    <s v="[&quot;60007161&quot;]"/>
    <n v="0"/>
    <s v="7FC1B35D0D914784A0278B0630B4C051"/>
  </r>
  <r>
    <d v="2026-02-10T00:00:00"/>
    <s v="2026-02-10 15:58:48"/>
    <s v="2026-02-10 16:01:45"/>
    <x v="2"/>
    <s v="SUR"/>
    <n v="15"/>
    <s v="0989987525"/>
    <x v="0"/>
    <s v="Out"/>
    <m/>
    <m/>
    <s v="Agent Ended"/>
    <s v="evan.liu"/>
    <s v="Resolved"/>
    <n v="176"/>
    <m/>
    <n v="175"/>
    <n v="1"/>
    <n v="80"/>
    <n v="96"/>
    <m/>
    <m/>
    <m/>
    <m/>
    <m/>
    <m/>
    <m/>
    <m/>
    <s v="NA"/>
    <s v="泰強守經銷商"/>
    <s v="Reason: Gina來信，客失聯, 請門市協助確認客戶電聯_x000a__x000a_Action: 告知門市用戶失聯，並提供維修中心聯繫電話及服務時間，請用戶端主動聯絡維修中心確認後續事宜_x000a__x000a_Tools: TCS-RE: EDTI-泰強守服務申請- 60006807-：150113PTA46508-客戶無法聯繫_x000a__x000a_End Result: 說明完成"/>
    <s v="一般諮詢"/>
    <s v="投保/批改/理賠進度"/>
    <s v="[&quot;60006807&quot;]"/>
    <n v="0"/>
    <s v="7DE34C7407E7420880DF12CCAFE42D00"/>
  </r>
  <r>
    <d v="2026-02-10T00:00:00"/>
    <s v="2026-02-10 15:55:01"/>
    <s v="2026-02-10 16:00:30"/>
    <x v="2"/>
    <s v="SUR"/>
    <n v="15"/>
    <s v="0958345366"/>
    <x v="0"/>
    <s v="Out"/>
    <m/>
    <m/>
    <s v="Agent Ended"/>
    <s v="rex.liao"/>
    <s v="Resolved"/>
    <n v="328"/>
    <m/>
    <n v="328"/>
    <n v="1"/>
    <n v="166"/>
    <n v="162"/>
    <m/>
    <m/>
    <m/>
    <m/>
    <m/>
    <m/>
    <m/>
    <m/>
    <m/>
    <s v="泰強守經銷商"/>
    <s v="Reason: 派件，門市協助用戶申請退保_x000a__x000a_Action: 告知門市退保批改後的部分填寫退保後重新寄到TCS信箱，確認門市地址:台南市安中路三段366號，電話0958345366_x000a__x000a_Tools:  頻道派件，TCS信箱 【亞勝科技服務專案】泰強守保險報修-保單號碼150114PTA17420_x000a__x000a_End Result: 0958345366"/>
    <s v="批改申請"/>
    <s v="退保申請"/>
    <s v="[&quot;150114PTA17420&quot;]"/>
    <n v="0"/>
    <s v="3D389BF73E044360B9ED3667B7044FBD"/>
  </r>
  <r>
    <d v="2026-02-10T00:00:00"/>
    <s v="2026-02-10 15:28:12"/>
    <s v="2026-02-10 15:31:06"/>
    <x v="2"/>
    <s v="SUR"/>
    <n v="15"/>
    <s v="052626338"/>
    <x v="0"/>
    <s v="Out"/>
    <m/>
    <m/>
    <s v="Agent Ended"/>
    <s v="amber.wang"/>
    <s v="Resolved"/>
    <n v="173"/>
    <m/>
    <n v="173"/>
    <n v="1"/>
    <n v="94"/>
    <n v="79"/>
    <m/>
    <m/>
    <m/>
    <m/>
    <m/>
    <m/>
    <m/>
    <m/>
    <s v="NA"/>
    <s v="泰強守經銷商"/>
    <s v="Reason: _x000a_門市來信紙本報修，請先協助確認TRS是否為有效保險件，若無權限請協助檢查文件完整性，確認事故地點並於TRS起單，謝謝。_x000a_Action: _x000a_缺A單 表示無A單 回信提供 型號未完整 待補_x000a_Tools: _x000a_頻道、TCS:蘇怡汝報修單_x000a_End Result: _x000a_無其他問題_x000a_052626338"/>
    <s v="一般諮詢"/>
    <s v="投保/批改/理賠 申請書填寫方式"/>
    <s v="[&quot;150114PTA19457&quot;]"/>
    <n v="0"/>
    <s v="CA130FAA6DE64260942EDC666854282A"/>
  </r>
  <r>
    <d v="2026-02-10T00:00:00"/>
    <s v="2026-02-10 15:26:43"/>
    <s v="2026-02-10 15:31:27"/>
    <x v="2"/>
    <s v="SUR"/>
    <n v="15"/>
    <s v="075588036"/>
    <x v="0"/>
    <s v="Out"/>
    <m/>
    <m/>
    <s v="Agent Ended"/>
    <s v="alex.chen"/>
    <s v="Resolved"/>
    <n v="284"/>
    <m/>
    <n v="283"/>
    <n v="1"/>
    <n v="180"/>
    <n v="104"/>
    <m/>
    <m/>
    <m/>
    <m/>
    <m/>
    <m/>
    <m/>
    <m/>
    <s v="NA"/>
    <s v="泰強守經銷商"/>
    <s v="Reason: 理賠申請書IMEI填寫錯誤, 請門市重新提供, 2天內未回覆將退回_x000a__x000a_Action: 門市李先生，說明150113PTA06480此件理賠申請書IMEI填錯，請更正候補見到TCS信箱，無其他問題，等候補件_x000a__x000a_Tools: TCS信箱:泰強守服務申請-HX2602002473-150113PTA06480-60007110-理賠申請書IMEI填寫錯誤_x000a__x000a_End Result: 完成"/>
    <s v="一般諮詢"/>
    <s v="投保/批改/理賠進度"/>
    <s v="[&quot;150113PTA06480&quot;,&quot;60007110&quot;]"/>
    <n v="0"/>
    <s v="BDAF7809B69D4FEBBF7284AC50A8D64F"/>
  </r>
  <r>
    <d v="2026-02-10T00:00:00"/>
    <s v="2026-02-10 15:20:21"/>
    <s v="2026-02-10 15:25:07"/>
    <x v="2"/>
    <s v="SUR"/>
    <n v="15"/>
    <s v="0426761858"/>
    <x v="0"/>
    <s v="Out"/>
    <m/>
    <m/>
    <s v="Agent Ended"/>
    <s v="rex.liao"/>
    <s v="Resolved"/>
    <n v="286"/>
    <m/>
    <n v="285"/>
    <n v="1"/>
    <n v="183"/>
    <n v="103"/>
    <m/>
    <m/>
    <m/>
    <m/>
    <m/>
    <m/>
    <m/>
    <m/>
    <m/>
    <s v="泰強守經銷商"/>
    <s v="Reason: 派件，用戶失聯請門市協尋_x000a__x000a_Action: 門市告知可以改連絡女兒0979829747陳小姐，並請門市協助與用戶聯繫_x000a__x000a_Tools:  頻道派件，TCS信箱 【亞勝科技服務專案】泰強守保險報修-保單號碼150113PTA17324_x000a_維修單號60007038_x000a__x000a_End Result: 0426761858_x000a_無其他問題"/>
    <s v="一般諮詢"/>
    <s v="投保/批改/理賠進度"/>
    <s v="[&quot;150113PTA17324&quot;,&quot;60007038&quot;]"/>
    <n v="0"/>
    <s v="DF5763A5BEFA444CA802EA984B985617"/>
  </r>
  <r>
    <d v="2026-02-10T00:00:00"/>
    <s v="2026-02-10 15:15:41"/>
    <s v="2026-02-10 15:19:16"/>
    <x v="2"/>
    <s v="SUR"/>
    <n v="15"/>
    <s v="073724488"/>
    <x v="0"/>
    <s v="Out"/>
    <m/>
    <m/>
    <s v="Agent Ended"/>
    <s v="alex.chen"/>
    <s v="Resolved"/>
    <n v="213"/>
    <m/>
    <n v="213"/>
    <n v="1"/>
    <n v="106"/>
    <n v="107"/>
    <m/>
    <m/>
    <m/>
    <m/>
    <m/>
    <m/>
    <m/>
    <m/>
    <s v="NA"/>
    <s v="泰強守經銷商"/>
    <s v="Reason: 置換不滿，有新增置換機型，回電回報_x000a__x000a_Action: 承辦謝小姐，說明新增置換機型，後續再麻煩通知客戶並留意後續陌生來電，會由專員致電客戶說明，無其他問題_x000a__x000a_Tools: TCS信箱:RE: 置換機型不滿-60006899_x000a__x000a_End Result: 完成"/>
    <s v="一般諮詢"/>
    <s v="投保/批改/理賠進度"/>
    <s v="[&quot;60006899&quot;]"/>
    <n v="0"/>
    <s v="EB40FFA8971A47A787D356220E9E3543"/>
  </r>
  <r>
    <d v="2026-02-10T00:00:00"/>
    <s v="2026-02-10 15:15:02"/>
    <s v="2026-02-10 15:20:50"/>
    <x v="2"/>
    <s v="SUR"/>
    <n v="15"/>
    <s v="0286639377"/>
    <x v="0"/>
    <s v="Out"/>
    <m/>
    <m/>
    <s v="Agent Ended"/>
    <s v="evan.liu"/>
    <s v="Resolved"/>
    <n v="347"/>
    <m/>
    <n v="347"/>
    <n v="1"/>
    <n v="247"/>
    <n v="100"/>
    <m/>
    <m/>
    <m/>
    <m/>
    <m/>
    <m/>
    <m/>
    <m/>
    <s v="NA"/>
    <s v="泰強守經銷商"/>
    <s v="Reason: Gina來信，此案件未附理賠申請書AB單_x000a__x000a_Action: 告知送件未檢附AB單，請門市補件至泰強守信箱，提醒兩張紙本共三處需簽名_x000a_門市會先聯繫用戶，預計這兩天補件_x000a__x000a_Tools: TCS-泰強守服務申請-DX2602002948-150113PTC03416-60007126-未附理賠申請書AB單_x000a__x000a_End Result: 說明完成"/>
    <s v="一般諮詢"/>
    <s v="投保/批改/理賠進度"/>
    <s v="[&quot;60007126&quot;]"/>
    <n v="0"/>
    <s v="142D276B4A3D419D86F7AA01A078BFA2"/>
  </r>
  <r>
    <d v="2026-02-10T00:00:00"/>
    <s v="2026-02-10 15:12:42"/>
    <s v="2026-02-10 15:15:50"/>
    <x v="2"/>
    <s v="SUR"/>
    <n v="15"/>
    <s v="033151689"/>
    <x v="0"/>
    <s v="Out"/>
    <m/>
    <m/>
    <s v="Agent Ended"/>
    <s v="amber.wang"/>
    <s v="Resolved"/>
    <n v="187"/>
    <m/>
    <n v="187"/>
    <n v="1"/>
    <n v="110"/>
    <n v="77"/>
    <m/>
    <m/>
    <m/>
    <m/>
    <m/>
    <m/>
    <m/>
    <m/>
    <s v="NA"/>
    <s v="泰強守經銷商"/>
    <s v="Reason: _x000a_Gina來信，150113PTA07778 重覆報修, 請通知門市此案件使用60007119進行理賠申請, 60007118將取消._x000a_Action: _x000a_通知門市此案件使用60007119進行理賠申請, 60007118將取消._x000a_Tools: _x000a_頻道、TCS:泰強守服務申請-150113PTA07778-重覆報修_x000a_End Result: _x000a_無其他問題_x000a_033151689"/>
    <s v="一般諮詢"/>
    <s v="投保/批改/理賠進度"/>
    <s v="[&quot;60007119&quot;]"/>
    <n v="0"/>
    <s v="7AC0014FDB0C41B8B465289398732796"/>
  </r>
  <r>
    <d v="2026-02-10T00:00:00"/>
    <s v="2026-02-10 14:03:24"/>
    <s v="2026-02-10 14:08:25"/>
    <x v="2"/>
    <s v="SUR"/>
    <n v="14"/>
    <s v="0986662221"/>
    <x v="0"/>
    <s v="Out"/>
    <m/>
    <m/>
    <s v="Agent Ended"/>
    <s v="rex.liao"/>
    <s v="Resolved"/>
    <n v="299"/>
    <m/>
    <n v="299"/>
    <n v="1"/>
    <n v="154"/>
    <n v="145"/>
    <m/>
    <m/>
    <m/>
    <m/>
    <m/>
    <m/>
    <m/>
    <m/>
    <m/>
    <s v="泰強守保戶"/>
    <s v="Reason: 派件，聯繫用戶鄭先生說明維修後續進度_x000a__x000a_Action: 告知有收到自負額並通知廠商出貨_x000a__x000a_Tools:  頻道派件，TCS信箱 【亞勝科技服務專案】泰強守保險報修-保單號碼150113PTA08130_x000a_維修單60007050_x000a__x000a_End Result: 0986662221_x000a_無其他問題"/>
    <s v="一般諮詢"/>
    <s v="投保/批改/理賠進度"/>
    <s v="[&quot;150113PTA08130&quot;,&quot;60007050&quot;]"/>
    <n v="0"/>
    <s v="0F61A56A172A4587A1ACEB868C239408"/>
  </r>
  <r>
    <d v="2026-02-10T00:00:00"/>
    <s v="2026-02-10 12:01:25"/>
    <s v="2026-02-10 12:06:48"/>
    <x v="2"/>
    <s v="SUR"/>
    <n v="12"/>
    <s v="0909445674"/>
    <x v="0"/>
    <s v="Out"/>
    <m/>
    <m/>
    <s v="Agent Ended"/>
    <s v="amber.wang"/>
    <s v="Resolved"/>
    <n v="322"/>
    <m/>
    <n v="322"/>
    <n v="1"/>
    <n v="244"/>
    <n v="78"/>
    <m/>
    <m/>
    <m/>
    <m/>
    <m/>
    <m/>
    <m/>
    <m/>
    <s v="NA"/>
    <s v="泰強守經銷商"/>
    <s v="Reason: _x000a_RE: 急件-泰強守保單異常150115PTA02083_x000a_Action: _x000a_依信件通知 經查本案信用卡授權失敗 請客戶可於官網進行繳款 表示了解_x000a_Tools: _x000a_頻道、TCS:RE: 急件-泰強守保單異常150115PTA02083_x000a_End Result: _x000a_無其他問題_x000a_0909445674"/>
    <s v="一般諮詢"/>
    <s v="投保/批改/理賠 申請書填寫方式"/>
    <s v="[&quot;150115PTA02083&quot;]"/>
    <n v="0"/>
    <s v="89EC945E2C6D42968A9FC089772504F2"/>
  </r>
  <r>
    <d v="2026-02-09T00:00:00"/>
    <s v="2026-02-09 21:31:03"/>
    <s v="2026-02-09 22:30:09"/>
    <x v="3"/>
    <s v="SOLUTO"/>
    <n v="21"/>
    <s v="0910968075"/>
    <x v="4"/>
    <s v="In"/>
    <m/>
    <m/>
    <s v="Agent Ended"/>
    <s v="evan.liu"/>
    <s v="Resolved"/>
    <n v="3543"/>
    <m/>
    <n v="3543"/>
    <n v="3"/>
    <n v="3359"/>
    <n v="184"/>
    <s v="5"/>
    <s v="5"/>
    <s v="Yes"/>
    <m/>
    <m/>
    <m/>
    <m/>
    <s v="iOS"/>
    <s v="Apple iPhone SE (2022)"/>
    <s v="註冊用戶 - 快樂技術專家"/>
    <s v="Reason: _x000a_1.為什麼照片APP的照片最多到2018但google相簿有到2014_x000a_2.google相簿顯示空間已滿_x000a_3.google相簿有顯示白色雲V、紅色雲V、紅色雲。各代表什麼意思_x000a_4.不上傳會自動出現回憶錄嗎_x000a_5.指紋解鎖失敗_x000a__x000a_Action: _x000a_1.2018年以前可能使用安卓系統，所以google會有使用iphone以前的照片_x000a_2.詢問用戶平時用不到google空間，且2018年前的都有在google備份好了，所以可以略過_x000a_3.分別代表備份完成、備份失敗、無法備份，因用戶照片主要在iphone系統內，故可略過_x000a_4.不會由google自動生成_x000a_5.指紋解瑣可能受天氣影響，皮膚龜裂、脫皮也可能導致解瑣失敗，引導用戶再設定一組指紋_x000a_設定&gt;touch ID與密碼&gt;加入一組指紋&gt;依照畫面操作&gt;確認可解鎖_x000a__x000a_Tools: 個人經驗_x000a__x000a_End Result: 說明完成"/>
    <s v="程式相關"/>
    <s v="媒體及影片"/>
    <s v="[&quot;個人經驗&quot;]"/>
    <n v="0"/>
    <s v="229A5664CEEA4938BF8E52A82022BD8E"/>
  </r>
  <r>
    <d v="2026-02-09T00:00:00"/>
    <s v="2026-02-09 20:59:31"/>
    <s v="2026-02-09 21:08:42"/>
    <x v="3"/>
    <s v="SUR"/>
    <n v="20"/>
    <s v="0229496677"/>
    <x v="0"/>
    <s v="Out"/>
    <m/>
    <m/>
    <s v="Agent Ended"/>
    <s v="evan.liu"/>
    <s v="Resolved"/>
    <n v="549"/>
    <m/>
    <n v="549"/>
    <n v="2"/>
    <n v="346"/>
    <n v="203"/>
    <m/>
    <m/>
    <m/>
    <m/>
    <m/>
    <m/>
    <m/>
    <m/>
    <s v="NA"/>
    <s v="泰強守經銷商"/>
    <s v="Reason: 門市來信紙本報修_x000a__x000a_Action: 序號為SN，但應為IMEI，請門市先填寫批改申請書，檢附外盒序號照片或序號界面截圖(門市擔心用戶外盒已遺失)以及購買憑證_x000a_以回信方式提供門市批改申請書(空白、填寫範本)，因來信的報修單上已有要保人相關資料，故檢核後提供門市正確保單號碼_x000a__x000a_Tools: TCS-報修-150114PTA03549_x000a__x000a_End Result: 說明完成"/>
    <s v="一般諮詢"/>
    <s v="投保/批改/理賠 申請書填寫方式"/>
    <s v="[&quot;150114PTA03549&quot;]"/>
    <n v="0"/>
    <s v="5ACC6C9C4F734157AAEAECC847A90CFE"/>
  </r>
  <r>
    <d v="2026-02-09T00:00:00"/>
    <s v="2026-02-09 20:20:39"/>
    <s v="2026-02-09 20:24:43"/>
    <x v="3"/>
    <s v="SUR"/>
    <n v="20"/>
    <s v="0968699595"/>
    <x v="0"/>
    <s v="Out"/>
    <m/>
    <m/>
    <s v="Agent Ended"/>
    <s v="alex.chen"/>
    <s v="Resolved"/>
    <n v="243"/>
    <m/>
    <n v="243"/>
    <n v="2"/>
    <n v="123"/>
    <n v="120"/>
    <m/>
    <m/>
    <m/>
    <m/>
    <m/>
    <m/>
    <m/>
    <m/>
    <s v="NA"/>
    <s v="泰強守經銷商"/>
    <s v="Reason: 退保，信上已有地址，目前缺退保原因_x000a__x000a_Action: 承辦不在，店員黃先生協助，用戶反悔不想保了，說明退保相關事項，無其他問題，轉寄國泰，收件地址如信中內文桃園市中壢區忠孝路108號_x000a__x000a_Tools: TCS信箱:批改申請-退保_x000a__x000a_End Result: 完成"/>
    <s v="批改申請"/>
    <s v="退保申請"/>
    <s v="[&quot;150115PTA01922&quot;]"/>
    <n v="0"/>
    <s v="2EB62A48B2404EBCB43DA4B6EC64E917"/>
  </r>
  <r>
    <d v="2026-02-09T00:00:00"/>
    <s v="2026-02-09 18:06:12"/>
    <s v="2026-02-09 18:09:47"/>
    <x v="3"/>
    <s v="SUR"/>
    <n v="18"/>
    <s v="0287729016"/>
    <x v="0"/>
    <s v="Out"/>
    <m/>
    <m/>
    <s v="Agent Ended"/>
    <s v="evan.liu"/>
    <s v="Resolved"/>
    <n v="214"/>
    <m/>
    <n v="214"/>
    <n v="1"/>
    <n v="103"/>
    <n v="111"/>
    <m/>
    <m/>
    <m/>
    <m/>
    <m/>
    <m/>
    <m/>
    <m/>
    <s v="NA"/>
    <s v="泰強守經銷商"/>
    <s v="Reason: 門市來信紙本報修_x000a__x000a_Action: 確認事故地點桃園市，尋找尚未關閉，請韓小姐協助通知_x000a_21:00前再嘗試報修，如尚未關閉則隔日再與門市聯繫_x000a__x000a_Tools: TCS-150113PTA12755報修_x000a__x000a_End Result: 說明完成"/>
    <s v="一般諮詢"/>
    <s v="投保/批改/理賠進度"/>
    <s v="[&quot;150113PTA12755&quot;]"/>
    <n v="0"/>
    <s v="C10AAC003B664D28A0F5E260298AB4C1"/>
  </r>
  <r>
    <d v="2026-02-09T00:00:00"/>
    <s v="2026-02-09 17:43:13"/>
    <s v="2026-02-09 17:46:32"/>
    <x v="3"/>
    <s v="SUR"/>
    <n v="17"/>
    <s v="0927858585"/>
    <x v="0"/>
    <s v="Out"/>
    <m/>
    <m/>
    <s v="Agent Ended"/>
    <s v="alex.chen"/>
    <s v="Resolved"/>
    <n v="198"/>
    <m/>
    <n v="197"/>
    <n v="1"/>
    <n v="105"/>
    <n v="93"/>
    <m/>
    <m/>
    <m/>
    <m/>
    <m/>
    <m/>
    <m/>
    <m/>
    <s v=" NA"/>
    <s v="泰強守經銷商"/>
    <s v="Reason: 來信報修，已起單60007157_x000a__x000a_Action: 承辦張先生，確認有收到回信，提醒回寫案件編號、打包注意事項，無其他問題，呼叫物流_x000a__x000a_Tools: TCS信箱:【亞勝科技服務專案】泰強守保險報修-150113PTA08936_x000a__x000a_End Result: 完成"/>
    <s v="一般諮詢"/>
    <s v="投保/批改/理賠進度"/>
    <s v="[&quot;150113PTA08936&quot;,&quot;60007157&quot;]"/>
    <n v="0"/>
    <s v="1D4BE732AF444AA795584FA4DCD52971"/>
  </r>
  <r>
    <d v="2026-02-09T00:00:00"/>
    <s v="2026-02-09 17:38:18"/>
    <s v="2026-02-09 17:41:32"/>
    <x v="3"/>
    <s v="SUR"/>
    <n v="17"/>
    <s v="056933567"/>
    <x v="0"/>
    <s v="Out"/>
    <m/>
    <m/>
    <s v="Customer Ended"/>
    <s v="JianKai.Ding"/>
    <s v="Resolved"/>
    <n v="192"/>
    <m/>
    <n v="192"/>
    <n v="2"/>
    <n v="113"/>
    <n v="79"/>
    <m/>
    <m/>
    <m/>
    <m/>
    <m/>
    <m/>
    <m/>
    <m/>
    <s v="N/A"/>
    <s v="泰強守經銷商"/>
    <s v="Reason: 門市來信紙本報修_x000a__x000a_Action: 門市高先生，單號60007156，去電確認收取信件，說明維修單號及保單號回填AB單，物流單黏貼維修箱上，約兩個工作日物流過去取件_x000a__x000a_Tools: 頻道 150113PTA14916_x000a__x000a_End Result: 056933567"/>
    <s v="一般諮詢"/>
    <s v="投保/批改/理賠進度"/>
    <s v="[&quot;150113PTA14916&quot;]"/>
    <n v="0"/>
    <s v="64DBA20B4C834A4694CDA505944D7EC0"/>
  </r>
  <r>
    <d v="2026-02-09T00:00:00"/>
    <s v="2026-02-09 17:33:11"/>
    <s v="2026-02-09 17:48:49"/>
    <x v="3"/>
    <s v="SUR"/>
    <n v="17"/>
    <s v="0936213641"/>
    <x v="0"/>
    <s v="In"/>
    <m/>
    <m/>
    <s v="Agent Ended"/>
    <s v="rex.liao"/>
    <s v="Resolved"/>
    <n v="934"/>
    <m/>
    <n v="934"/>
    <n v="3"/>
    <n v="628"/>
    <n v="306"/>
    <m/>
    <m/>
    <m/>
    <m/>
    <m/>
    <m/>
    <m/>
    <m/>
    <m/>
    <s v="泰強守經銷商"/>
    <s v="Reason: 1.門市進線告知因用戶同時保相同手機，但送修時手機IMEI打錯，維修單號60007108，詢問是否可以另一台手機也打錯誤的IMEI送修_x000a_2.用戶非住在附近，怕不能再保單內完成，之前有人員告知有緩衝期是否也有_x000a__x000a_Action: 1.告知不建議，因維修中心偵測到IMEI不符，手機就會退回到門市，因用戶保單時間快到期，避免被退件，建議等60007108退回到門市後再進行送修_x000a_2.告知有15天緩衝期，但建議收到手機後請立馬重新報修，避免客戶權益受損_x000a__x000a_Tools:  TCS信箱 【亞勝科技服務專案】泰強守保險報修-保單號碼150113PTA10337_x000a__x000a_End Result: 89145555_x000a_無其他問題"/>
    <s v="一般諮詢"/>
    <s v="投保/批改/理賠進度"/>
    <s v="[&quot;150113PTA10337&quot;,&quot;60007108&quot;]"/>
    <n v="0"/>
    <s v="6AF527816F5244979B92BD13FD53606C"/>
  </r>
  <r>
    <d v="2026-02-09T00:00:00"/>
    <s v="2026-02-09 17:28:35"/>
    <s v="2026-02-09 17:33:33"/>
    <x v="3"/>
    <s v="SUR"/>
    <n v="17"/>
    <s v="0977132999"/>
    <x v="0"/>
    <s v="Out"/>
    <m/>
    <m/>
    <s v="Agent Ended"/>
    <s v="alex.chen"/>
    <s v="Resolved"/>
    <n v="297"/>
    <m/>
    <n v="296"/>
    <n v="1"/>
    <n v="168"/>
    <n v="129"/>
    <m/>
    <m/>
    <m/>
    <m/>
    <m/>
    <m/>
    <m/>
    <m/>
    <s v="NA"/>
    <s v="泰強守經銷商"/>
    <s v="Reason: IMEI變更，但是給錯照片_x000a__x000a_Action: 蔡小姐，確認照片給錯而且申請書上業務員沒有簽名跟寫證號，補完記得回傳TCS_x000a__x000a_Tools: TCS信箱:高雄鳳山小米_20260204泰強守批改申請_x000a__x000a_End Result: 完成"/>
    <s v="批改申請"/>
    <s v="修改手機裝置資料"/>
    <s v="[&quot;150115PTA01852&quot;]"/>
    <n v="0"/>
    <s v="506EAE6F03224BC19575FF0787286ECF"/>
  </r>
  <r>
    <d v="2026-02-09T00:00:00"/>
    <s v="2026-02-09 17:17:41"/>
    <s v="2026-02-09 17:20:31"/>
    <x v="3"/>
    <s v="SUR"/>
    <n v="17"/>
    <s v="0966299899"/>
    <x v="0"/>
    <s v="Out"/>
    <m/>
    <m/>
    <s v="Customer Ended"/>
    <s v="sherry.lin"/>
    <s v="Resolved"/>
    <n v="169"/>
    <m/>
    <n v="169"/>
    <n v="1"/>
    <n v="139"/>
    <n v="30"/>
    <m/>
    <m/>
    <m/>
    <m/>
    <m/>
    <m/>
    <m/>
    <m/>
    <s v="NA"/>
    <s v="泰強守保戶"/>
    <s v="Reason: 保單外撥_x000a__x000a_Action: 說明保單已成立_x000a__x000a_Tools: 150115PTA01533_x000a__x000a_End Result: 通知完成"/>
    <s v="一般諮詢"/>
    <s v="電子保單"/>
    <s v="[&quot;150115PTA01533&quot;]"/>
    <n v="0"/>
    <s v="AA1A06B567EC4D1E848E8A4E9BD14993"/>
  </r>
  <r>
    <d v="2026-02-09T00:00:00"/>
    <s v="2026-02-09 17:12:01"/>
    <s v="2026-02-09 17:14:01"/>
    <x v="3"/>
    <s v="SUR"/>
    <n v="17"/>
    <s v="0287729016"/>
    <x v="0"/>
    <s v="Out"/>
    <m/>
    <m/>
    <s v="Agent Ended"/>
    <s v="amber.wang"/>
    <s v="Resolved"/>
    <n v="118"/>
    <m/>
    <n v="118"/>
    <n v="1"/>
    <n v="55"/>
    <n v="63"/>
    <m/>
    <m/>
    <m/>
    <m/>
    <m/>
    <m/>
    <m/>
    <m/>
    <s v="NA"/>
    <s v="泰強守經銷商"/>
    <s v="Reason: _x000a_門市來信紙本報修，請先協助確認TRS是否為有效保險件，若無權限請協助檢查文件完整性，確認事故地點並於TRS起單，謝謝。_x000a_Action: _x000a_單號60007155 已通知打包待物流_x000a_Tools: _x000a_頻道、TCS:【亞勝科技服務專案】泰強守保險報修-150113PTA23428_x000a_End Result: _x000a_無其他問題_x000a_0287729016"/>
    <s v="一般諮詢"/>
    <s v="投保/批改/理賠 申請書填寫方式"/>
    <s v="[&quot;60007155 &quot;]"/>
    <n v="0"/>
    <s v="44B7584956D7448CAB37F0D8DB5DD877"/>
  </r>
  <r>
    <d v="2026-02-09T00:00:00"/>
    <s v="2026-02-09 17:09:04"/>
    <s v="2026-02-09 17:13:52"/>
    <x v="3"/>
    <s v="SUR"/>
    <n v="17"/>
    <s v="0289145555"/>
    <x v="0"/>
    <s v="Out"/>
    <m/>
    <m/>
    <s v="Agent Ended"/>
    <s v="rex.liao"/>
    <s v="Resolved"/>
    <n v="287"/>
    <m/>
    <n v="286"/>
    <n v="1"/>
    <n v="177"/>
    <n v="110"/>
    <m/>
    <m/>
    <m/>
    <m/>
    <m/>
    <m/>
    <m/>
    <m/>
    <m/>
    <s v="泰強守經銷商"/>
    <s v="Reason: 派件，60006924用戶失聯請門市協尋_x000a__x000a_Action: 告知用戶失聯，請門市協尋，並確認如有匯款可確認匯款資訊_x000a__x000a_Tools:  頻道派件，TCS信箱 【亞勝科技服務專案】泰強守保險報修-保單號碼150113PTA11118_x000a_維修單60006924_x000a__x000a_End Result: 0289145555_x000a_無其他問題"/>
    <s v="一般諮詢"/>
    <s v="投保/批改/理賠進度"/>
    <s v="[&quot;150113PTA11118&quot;,&quot;60006924&quot;]"/>
    <n v="0"/>
    <s v="B322A926043B484BA40CA3A476A80966"/>
  </r>
  <r>
    <d v="2026-02-09T00:00:00"/>
    <s v="2026-02-09 17:04:02"/>
    <s v="2026-02-09 17:09:35"/>
    <x v="3"/>
    <s v="SUR"/>
    <n v="17"/>
    <s v="0977132999"/>
    <x v="0"/>
    <s v="Out"/>
    <m/>
    <m/>
    <s v="Agent Ended"/>
    <s v="alex.chen"/>
    <s v="Resolved"/>
    <n v="332"/>
    <m/>
    <n v="332"/>
    <n v="1"/>
    <n v="212"/>
    <n v="120"/>
    <m/>
    <m/>
    <m/>
    <m/>
    <m/>
    <m/>
    <m/>
    <m/>
    <s v="NA"/>
    <s v="泰強守經銷商"/>
    <s v="Reason: 批改，確認原因+收件地址_x000a__x000a_Action: 門市蔡小姐，Key錯所以批改，收件地址是高雄市鳳山區中山路140號，無其他問題，後續轉寄國泰_x000a__x000a_Tools: TCS信箱:高雄鳳山小米_20260204泰強守批改申請_x000a__x000a_End Result: 完成"/>
    <s v="批改申請"/>
    <s v="修改手機裝置資料"/>
    <s v="[&quot;150115PTA01852&quot;]"/>
    <n v="0"/>
    <s v="02807F9573604E08AB6044F968A53C65"/>
  </r>
  <r>
    <d v="2026-02-09T00:00:00"/>
    <s v="2026-02-09 16:11:52"/>
    <s v="2026-02-09 16:15:12"/>
    <x v="3"/>
    <s v="SUR"/>
    <n v="16"/>
    <s v="0925788589"/>
    <x v="0"/>
    <s v="Out"/>
    <m/>
    <m/>
    <s v="Agent Ended"/>
    <s v="JianKai.Ding"/>
    <s v="Resolved"/>
    <n v="199"/>
    <m/>
    <n v="199"/>
    <n v="1"/>
    <n v="83"/>
    <n v="116"/>
    <m/>
    <m/>
    <m/>
    <m/>
    <m/>
    <m/>
    <m/>
    <m/>
    <s v="N/A"/>
    <s v="泰強守經銷商"/>
    <s v="Reason: Gina來信，內部有非原廠零件, 請通知門市未經原廠同意之改裝、動拆、替換零件等屬於保單之不保事項. 此案件無法同意理賠_x000a__x000a_Action: 經確認，客戶也有表示沒有改裝過手機。_x000a__x000a_Tools: 頻道 150113PTA07766、60007106_x000a__x000a_End Result: 0925788589"/>
    <s v="一般諮詢"/>
    <s v="投保/批改/理賠進度"/>
    <s v="[&quot;150113PTA07766、60007106&quot;]"/>
    <n v="0"/>
    <s v="848AB01738F6493CBB267468B764A845"/>
  </r>
  <r>
    <d v="2026-02-09T00:00:00"/>
    <s v="2026-02-09 16:03:33"/>
    <s v="2026-02-09 16:09:06"/>
    <x v="3"/>
    <s v="SUR"/>
    <n v="16"/>
    <s v="035628766"/>
    <x v="0"/>
    <s v="In"/>
    <m/>
    <m/>
    <s v="Customer Ended"/>
    <s v="JianKai.Ding"/>
    <s v="Resolved"/>
    <n v="330"/>
    <m/>
    <n v="329"/>
    <n v="3"/>
    <n v="150"/>
    <n v="180"/>
    <m/>
    <m/>
    <m/>
    <m/>
    <m/>
    <m/>
    <m/>
    <m/>
    <s v="N/A"/>
    <s v="泰強守經銷商"/>
    <s v="Reason: Gina來信，內部有非原廠零件, 請通知門市未經原廠同意之改裝、動拆、替換零件等屬於保單之不保事項. 此案件無法同意理賠._x000a__x000a_Action: 門市進線:表示之前只有在泰強守這邊維修過，置換回來後就沒有再去其他地方維修過了，表示這樣不合哩，詢問後續處理方式。_x000a__x000a_Tools: 頻道 150113PTA07766、60007106_x000a__x000a_End Result: 035628766。稍後發信SCM告知客戶說明情況。"/>
    <s v="一般諮詢"/>
    <s v="投保/批改/理賠進度"/>
    <s v="[&quot;150113PTA07766、60007106&quot;]"/>
    <n v="0"/>
    <s v="CA2886436D884FBE9D81F58CFAD1785D"/>
  </r>
  <r>
    <d v="2026-02-09T00:00:00"/>
    <s v="2026-02-09 16:02:01"/>
    <s v="2026-02-09 16:06:13"/>
    <x v="3"/>
    <s v="EWS_SUR"/>
    <n v="16"/>
    <s v="0980484767"/>
    <x v="3"/>
    <s v="Out"/>
    <m/>
    <m/>
    <s v="Customer Ended"/>
    <s v="rex.liao"/>
    <s v="Resolved"/>
    <n v="251"/>
    <m/>
    <n v="251"/>
    <n v="1"/>
    <n v="55"/>
    <n v="196"/>
    <m/>
    <m/>
    <m/>
    <m/>
    <m/>
    <m/>
    <m/>
    <m/>
    <m/>
    <s v="註冊用戶 - 神腦生活家"/>
    <s v="Reason: 協助回電，用戶賴先生確認延保方案內容會送什麼家電_x000a__x000a_Action: 致電時確認到用戶表示在上班不方便說話，已瞭解內容了無須說明_x000a__x000a_Tools: NA_x000a__x000a_End Result: 用戶告知上班中不方便接聽，無須其他協助"/>
    <s v="一般詢問"/>
    <s v="個案外撥"/>
    <s v="[]"/>
    <m/>
    <s v="1C62A1F1E9064001ACFD63C61CFE3E29"/>
  </r>
  <r>
    <d v="2026-02-09T00:00:00"/>
    <s v="2026-02-09 15:57:47"/>
    <s v="2026-02-09 16:03:31"/>
    <x v="3"/>
    <s v="SUR"/>
    <n v="15"/>
    <s v="0925788589"/>
    <x v="0"/>
    <s v="Out"/>
    <m/>
    <m/>
    <s v="Agent Ended"/>
    <s v="evan.liu"/>
    <s v="Resolved"/>
    <n v="343"/>
    <m/>
    <n v="342"/>
    <n v="1"/>
    <n v="196"/>
    <n v="147"/>
    <m/>
    <m/>
    <m/>
    <m/>
    <m/>
    <m/>
    <m/>
    <m/>
    <s v="NA"/>
    <s v="泰強守經銷商"/>
    <s v="Reason: Gina來信，內部有非原廠零件, 請通知門市未經原廠同意之改裝、動拆、替換零件等屬於保單之不保事項. 此案件無法同意理賠_x000a__x000a_Action: 陳先生表示對於不保事項了解，但因客人保單已到期，故希望由門市先聯繫客人確認是否有拿出去外面修，稍後會自行來電確認案件後續_x000a__x000a_Tools: 泰強守服務申請-DX2602003398-150113PTA07766-60007106-非原廠零件_x000a__x000a_End Result: 說明完成"/>
    <s v="一般諮詢"/>
    <s v="投保/批改/理賠進度"/>
    <s v="[&quot;60007106&quot;]"/>
    <n v="0"/>
    <s v="5CBC87F568D94EF98A4FC833A3190DBF"/>
  </r>
  <r>
    <d v="2026-02-09T00:00:00"/>
    <s v="2026-02-09 15:41:32"/>
    <s v="2026-02-09 15:46:17"/>
    <x v="3"/>
    <s v="SUR"/>
    <n v="15"/>
    <s v="0286639377"/>
    <x v="0"/>
    <s v="Out"/>
    <m/>
    <m/>
    <s v="Agent Ended"/>
    <s v="amber.wang"/>
    <s v="Resolved"/>
    <n v="284"/>
    <m/>
    <n v="284"/>
    <n v="1"/>
    <n v="139"/>
    <n v="145"/>
    <m/>
    <m/>
    <m/>
    <m/>
    <m/>
    <m/>
    <m/>
    <m/>
    <s v="NA"/>
    <s v="泰強守經銷商"/>
    <s v="Reason: _x000a_致電確認退保資訊_x000a_Action: _x000a_退保原因:用不到了 已說明退費及正本保留_x000a_文件地址:臺北市文山區羅斯福路五段266號_x000a_Tools: _x000a_頻道、TCS:廖X娟申請退保文件_x000a_End Result: _x000a_無其他問題_x000a_0286639377"/>
    <s v="批改申請"/>
    <s v="退保申請"/>
    <s v="[&quot;150115PTA00093&quot;]"/>
    <n v="0"/>
    <s v="DFD5BB4C2E254538B17A0AC4F2D451D9"/>
  </r>
  <r>
    <d v="2026-02-09T00:00:00"/>
    <s v="2026-02-09 15:35:12"/>
    <s v="2026-02-09 15:39:54"/>
    <x v="3"/>
    <s v="SUR"/>
    <n v="15"/>
    <s v="0926532999"/>
    <x v="0"/>
    <s v="Out"/>
    <m/>
    <m/>
    <s v="Customer Ended"/>
    <s v="JianKai.Ding"/>
    <s v="Resolved"/>
    <n v="281"/>
    <m/>
    <n v="281"/>
    <n v="1"/>
    <n v="142"/>
    <n v="139"/>
    <m/>
    <m/>
    <m/>
    <m/>
    <m/>
    <m/>
    <m/>
    <m/>
    <s v="N/A"/>
    <s v="泰強守經銷商"/>
    <s v="Reason: 客戶連續兩日電話不通，置換簡訊已成功發送至手機, 請協助通知客戶匯款_x000a__x000a_Action: 去電門市通知，請門市協助聯繫客戶留意收取簡訊繳款。_x000a__x000a_Tools: 頻道 150113PTA10975_x000a__x000a_End Result: 0926532999"/>
    <s v="一般諮詢"/>
    <s v="投保/批改/理賠進度"/>
    <s v="[&quot;150113PTA10975&quot;]"/>
    <n v="0"/>
    <s v="F82209E4A172420781F4E853647EC41C"/>
  </r>
  <r>
    <d v="2026-02-09T00:00:00"/>
    <s v="2026-02-09 15:22:51"/>
    <s v="2026-02-09 15:25:05"/>
    <x v="3"/>
    <s v="SUR"/>
    <n v="15"/>
    <s v="0968533787"/>
    <x v="0"/>
    <s v="Out"/>
    <m/>
    <m/>
    <s v="Agent Ended"/>
    <s v="alex.chen"/>
    <s v="Resolved"/>
    <n v="133"/>
    <m/>
    <n v="133"/>
    <n v="2"/>
    <n v="70"/>
    <n v="63"/>
    <m/>
    <m/>
    <m/>
    <m/>
    <m/>
    <m/>
    <m/>
    <m/>
    <s v="NA"/>
    <s v="泰強守經銷商"/>
    <s v="Reason: 稍早未確認收件地址_x000a__x000a_Action:恭先生，高雄市三民區大昌二路495號，無其他問題 _x000a__x000a_Tools: TCS信箱:張子農退保_x000a__x000a_End Result: 完成"/>
    <s v="批改申請"/>
    <s v="退保申請"/>
    <s v="[&quot;150113PTA38807&quot;]"/>
    <n v="0"/>
    <s v="5CC51FCDEF8C41F185DA7AB87E50A0D4"/>
  </r>
  <r>
    <d v="2026-02-09T00:00:00"/>
    <s v="2026-02-09 15:18:33"/>
    <s v="2026-02-09 15:22:35"/>
    <x v="3"/>
    <s v="SUR"/>
    <n v="15"/>
    <s v="0968533787"/>
    <x v="0"/>
    <s v="Out"/>
    <m/>
    <m/>
    <s v="Agent Ended"/>
    <s v="alex.chen"/>
    <s v="Resolved"/>
    <n v="240"/>
    <m/>
    <n v="240"/>
    <n v="2"/>
    <n v="94"/>
    <n v="146"/>
    <m/>
    <m/>
    <m/>
    <m/>
    <m/>
    <m/>
    <m/>
    <m/>
    <s v="NA"/>
    <s v="泰強守經銷商"/>
    <s v="Reason: 退保，業務員登錄證寫到ID、退保原因手機換掉所以用不到_x000a__x000a_Action: 恭先生，提醒登錄證欄位有填錯，填寫正確一樣來信ＴＣＳ_x000a__x000a_Tools: 張子農退保_x000a__x000a_End Result: 完成"/>
    <s v="批改申請"/>
    <s v="退保申請"/>
    <s v="[&quot;150113PTA38807&quot;]"/>
    <n v="0"/>
    <s v="BA3B51339BCD4B4481D45015900E6627"/>
  </r>
  <r>
    <d v="2026-02-09T00:00:00"/>
    <s v="2026-02-09 15:05:27"/>
    <s v="2026-02-09 15:08:59"/>
    <x v="3"/>
    <s v="SUR"/>
    <n v="15"/>
    <s v="039531135"/>
    <x v="0"/>
    <s v="Out"/>
    <m/>
    <m/>
    <s v="Agent Ended"/>
    <s v="amber.wang"/>
    <s v="Resolved"/>
    <n v="211"/>
    <m/>
    <n v="211"/>
    <n v="1"/>
    <n v="137"/>
    <n v="74"/>
    <m/>
    <m/>
    <m/>
    <m/>
    <m/>
    <m/>
    <m/>
    <m/>
    <s v="NA"/>
    <s v="泰強守經銷商"/>
    <s v="Reason: _x000a_RE: 置換自負額發票登打統編需求【150113PTA04368】【60006626】_x000a_Action: _x000a_依信件通知請門市提供資料, 並將發票寄至以下地址_x000a_新北市板橋區縣民大道二段172號_x000a_三星維修中心_x000a_(02)2958-7128_x000a_Tools: _x000a_頻道、TCS:RE: 置換自負額發票登打統編需求【150113PTA04368】【60006626】_x000a_End Result: _x000a_無其他問題_x000a_039531135"/>
    <s v="一般諮詢"/>
    <s v="投保/批改/理賠進度"/>
    <s v="[&quot;039531135&quot;]"/>
    <n v="0"/>
    <s v="1C40A26978434D98AD45E7A1701E6DF0"/>
  </r>
  <r>
    <d v="2026-02-09T00:00:00"/>
    <s v="2026-02-09 15:05:05"/>
    <s v="2026-02-09 15:21:11"/>
    <x v="3"/>
    <s v="SUR"/>
    <n v="15"/>
    <s v="0977132999"/>
    <x v="0"/>
    <s v="In"/>
    <m/>
    <m/>
    <s v="Agent Ended"/>
    <s v="JianKai.Ding"/>
    <s v="Resolved"/>
    <n v="964"/>
    <n v="191"/>
    <n v="964"/>
    <n v="3"/>
    <n v="774"/>
    <n v="190"/>
    <m/>
    <m/>
    <m/>
    <m/>
    <m/>
    <m/>
    <m/>
    <m/>
    <s v="N/A"/>
    <s v="泰強守經銷商"/>
    <s v="Reason: 門市進線，之前有申請批改，已批改完成，trs起單時卻跳出無法報修，顯示找不到此imei的裝置。_x000a__x000a_Action: 經確認，國泰未批改正確，因門市有報修需求，告知門市會請國泰盡快修正處理。後續回電  0977132999 蔡小姐  xiaomikhhfs@gmail.com。_x000a__x000a_Tools: b2b 150114PTA23037_x000a__x000a_End Result: 0977132999。稍後發信國泰盡快處理。"/>
    <s v="一般諮詢"/>
    <s v="投保/批改/理賠進度"/>
    <s v="[&quot;150114PTA23037&quot;]"/>
    <n v="0"/>
    <s v="974A0CCF6BDD44DA85450874A5AAA21C"/>
  </r>
  <r>
    <d v="2026-02-09T00:00:00"/>
    <s v="2026-02-09 15:03:41"/>
    <s v="2026-02-09 15:08:21"/>
    <x v="3"/>
    <s v="SUR"/>
    <n v="15"/>
    <s v="0425229568"/>
    <x v="0"/>
    <s v="In"/>
    <m/>
    <m/>
    <s v="Agent Ended"/>
    <s v="evan.liu"/>
    <s v="Resolved"/>
    <n v="277"/>
    <m/>
    <n v="277"/>
    <n v="3"/>
    <n v="168"/>
    <n v="109"/>
    <m/>
    <m/>
    <m/>
    <m/>
    <m/>
    <m/>
    <m/>
    <m/>
    <s v="NA"/>
    <s v="泰強守經銷商"/>
    <s v="Reason: 來電詢問稍早接到退保通知補件電話_x000a__x000a_Action: 告知缺退保原因以及文件所在店址資訊，門市仍尚未確認是否為該門市案件。_x000a_待確認完成後將再自行來電_x000a__x000a_Tools: TCS-廖X娟申請退保文件_x000a__x000a_End Result: 說明完成"/>
    <s v="批改申請"/>
    <s v="退保申請"/>
    <s v="[&quot;150115PTA00093&quot;]"/>
    <n v="0"/>
    <s v="5615952B2F4A45BBAEF0048F5CB34DC6"/>
  </r>
  <r>
    <d v="2026-02-09T00:00:00"/>
    <s v="2026-02-09 14:59:21"/>
    <s v="2026-02-09 15:04:52"/>
    <x v="3"/>
    <s v="SUR"/>
    <n v="14"/>
    <s v="0425229568"/>
    <x v="0"/>
    <s v="Out"/>
    <m/>
    <m/>
    <s v="Agent Ended"/>
    <s v="sherry.lin"/>
    <s v="Resolved"/>
    <n v="329"/>
    <m/>
    <n v="330"/>
    <n v="1"/>
    <n v="206"/>
    <n v="123"/>
    <m/>
    <m/>
    <m/>
    <m/>
    <m/>
    <m/>
    <m/>
    <m/>
    <s v="NA"/>
    <s v="泰強守經銷商"/>
    <s v="Reason: _x000a_退保外撥_x000a_Action: 確認非本店_x000a_Tools: TCS-廖X娟申請退保文件_x000a_150115PTA00093_x000a_End Result: 待門市進線"/>
    <s v="批改申請"/>
    <s v="退保申請"/>
    <s v="[&quot;150115PTA00093&quot;]"/>
    <n v="0"/>
    <s v="C84F2B4C5499497A9B4C5A1284753701"/>
  </r>
  <r>
    <d v="2026-02-09T00:00:00"/>
    <s v="2026-02-09 14:39:20"/>
    <s v="2026-02-09 14:51:22"/>
    <x v="3"/>
    <s v="SUR"/>
    <n v="14"/>
    <s v="0977132999"/>
    <x v="0"/>
    <s v="In"/>
    <m/>
    <m/>
    <s v="Agent Ended"/>
    <s v="rex.liao"/>
    <s v="Resolved"/>
    <n v="716"/>
    <m/>
    <n v="716"/>
    <n v="6"/>
    <n v="565"/>
    <n v="151"/>
    <m/>
    <m/>
    <m/>
    <m/>
    <m/>
    <m/>
    <m/>
    <m/>
    <m/>
    <s v="泰強守經銷商"/>
    <s v="Reason: 門市進線詢問保單號碼150115PTA01852 、150114PTA23037批改是否完成_x000a__x000a_Action: 保單150115PTA01852 告知有致電門市但聯繫不上，150114PTA23037已生效，門市要求以後回電改0977132999回電為主  _x000a__x000a_Tools:  頻道派件，TCS信箱 【亞勝科技服務專案】泰強守保險報修-保單號碼150115PTA01852 、150114PTA23037_x000a__x000a_End Result: 07-7191767_x000a_0977132999_x000a_無其他問題"/>
    <s v="批改申請"/>
    <s v="修改手機裝置資料"/>
    <s v="[&quot;150115PTA01852 &quot;,&quot;150114PTA23037&quot;]"/>
    <n v="0"/>
    <s v="75FF00C610E746DB8818EBD36A469C33"/>
  </r>
  <r>
    <d v="2026-02-09T00:00:00"/>
    <s v="2026-02-09 14:11:13"/>
    <s v="2026-02-09 14:16:19"/>
    <x v="3"/>
    <s v="SUR"/>
    <n v="14"/>
    <s v="0908236158"/>
    <x v="0"/>
    <s v="In"/>
    <m/>
    <m/>
    <s v="Agent Ended"/>
    <s v="rex.liao"/>
    <s v="Resolved"/>
    <n v="300"/>
    <m/>
    <n v="301"/>
    <n v="6"/>
    <n v="155"/>
    <n v="145"/>
    <m/>
    <m/>
    <m/>
    <m/>
    <m/>
    <m/>
    <m/>
    <m/>
    <m/>
    <s v="泰強守經銷商"/>
    <s v="Reason: 門市進線告知維修單號60006968送修回來背蓋未密合_x000a__x000a_Action: 告知門市重新送件，備註清楚告知手機送修回來時檢查發現到有背蓋未密合狀況_x000a__x000a_Tools:  頻道派件，TCS信箱 【亞勝科技服務專案】泰強守保險報修-保單號碼150114PTA05402_x000a_維修單號 60006968_x000a__x000a_End Result: 0908236158_x000a_無其他問題"/>
    <s v="一般諮詢"/>
    <s v="投保/批改/理賠進度"/>
    <s v="[&quot;60006968&quot;,&quot;150114PTA05402&quot;]"/>
    <n v="0"/>
    <s v="E8EFE27BC02941F3AF81CD78D4512162"/>
  </r>
  <r>
    <d v="2026-02-09T00:00:00"/>
    <s v="2026-02-09 13:51:07"/>
    <s v="2026-02-09 14:06:06"/>
    <x v="3"/>
    <s v="SUR"/>
    <n v="13"/>
    <s v="27551299"/>
    <x v="0"/>
    <s v="In"/>
    <m/>
    <m/>
    <s v="Agent Ended"/>
    <s v="amber.wang"/>
    <s v="Resolved"/>
    <n v="896"/>
    <m/>
    <n v="897"/>
    <n v="3"/>
    <n v="740"/>
    <n v="156"/>
    <m/>
    <m/>
    <m/>
    <m/>
    <m/>
    <m/>
    <m/>
    <m/>
    <s v="NA"/>
    <s v="國泰產險"/>
    <s v="Reason: _x000a_來電詢問案件150113PTA16368 是否有歷程想確認_x000a_Action: _x000a_1.表示想確認用戶反映狀況，依照頻道說明 周二及周五歷程回覆聯繫狀況_x000a_後續表示會再與GINA確認 便結束 僅來了解 _x000a_Tools: _x000a_頻道案件_x000a_End Result: _x000a_無其他問題"/>
    <s v="一般諮詢"/>
    <s v="投保/批改/理賠進度"/>
    <s v="[&quot;60006816&quot;]"/>
    <n v="0"/>
    <s v="0B729C9B79284793AB3BB6596F948DF0"/>
  </r>
  <r>
    <d v="2026-02-09T00:00:00"/>
    <s v="2026-02-09 13:46:34"/>
    <s v="2026-02-09 13:50:02"/>
    <x v="3"/>
    <s v="SUR"/>
    <n v="13"/>
    <s v="0926532999"/>
    <x v="0"/>
    <s v="Out"/>
    <m/>
    <m/>
    <s v="Agent Ended"/>
    <s v="JianKai.Ding"/>
    <s v="Resolved"/>
    <n v="206"/>
    <m/>
    <n v="207"/>
    <n v="1"/>
    <n v="116"/>
    <n v="90"/>
    <m/>
    <m/>
    <m/>
    <m/>
    <m/>
    <m/>
    <m/>
    <m/>
    <s v="N/A"/>
    <s v="泰強守經銷商"/>
    <s v="Reason: 門市來信紙本報修_x000a__x000a_Action: 門市葉先生，單號60007151，去電確認收取信件，說明維修單號回填AB單，物流單黏貼維修箱上，約兩個工作日物流過去取件_x000a__x000a_Tools: 頻道 150113PTA12038_x000a__x000a_End Result: 0926532999"/>
    <s v="一般諮詢"/>
    <s v="投保/批改/理賠進度"/>
    <s v="[&quot;150113PTA12038&quot;]"/>
    <n v="0"/>
    <s v="BE6E4ED57B244B7F93CDEDEF99FC7112"/>
  </r>
  <r>
    <d v="2026-02-09T00:00:00"/>
    <s v="2026-02-09 13:12:35"/>
    <s v="2026-02-09 13:20:51"/>
    <x v="3"/>
    <s v="SUR"/>
    <n v="13"/>
    <s v="034815597"/>
    <x v="0"/>
    <s v="In"/>
    <m/>
    <m/>
    <s v="Agent Ended"/>
    <s v="JianKai.Ding"/>
    <s v="Resolved"/>
    <n v="491"/>
    <n v="178"/>
    <n v="491"/>
    <n v="5"/>
    <n v="383"/>
    <n v="108"/>
    <m/>
    <m/>
    <m/>
    <m/>
    <m/>
    <m/>
    <m/>
    <m/>
    <s v="N/A"/>
    <s v="泰強守經銷商"/>
    <s v="Reason: 門市進線詢問批改進度(批改型號)，1/25申請批改。_x000a__x000a_Action: 經查詢確認，告知已批改完成_x000a__x000a_Tools: B2B 150115PTA00999_x000a__x000a_End Result: 034815597"/>
    <s v="一般諮詢"/>
    <s v="投保/批改/理賠進度"/>
    <s v="[&quot;150115PTA00999&quot;]"/>
    <n v="0"/>
    <s v="7736C9591BA44AC18A645EDDFC468F17"/>
  </r>
  <r>
    <d v="2026-02-09T00:00:00"/>
    <s v="2026-02-09 12:44:59"/>
    <s v="2026-02-09 12:49:10"/>
    <x v="3"/>
    <s v="SUR"/>
    <n v="12"/>
    <s v="0910000007"/>
    <x v="0"/>
    <s v="Out"/>
    <m/>
    <m/>
    <s v="Agent Ended"/>
    <s v="amber.wang"/>
    <s v="Resolved"/>
    <n v="249"/>
    <m/>
    <n v="250"/>
    <n v="1"/>
    <n v="172"/>
    <n v="77"/>
    <m/>
    <m/>
    <m/>
    <m/>
    <m/>
    <m/>
    <m/>
    <m/>
    <s v="NA"/>
    <s v="泰強守經銷商"/>
    <s v="Reason: _x000a_門市來信紙本報修，請先協助確認TRS是否為有效保險件，若無權限請協助檢查文件完整性，確認事故地點並於TRS起單，謝謝。_x000a_Action: _x000a_單號60007149 已說明打包待物流_x000a_Tools: _x000a_頻道、TCS:【亞勝科技服務專案】泰強守保險報修-150113PTA19037_x000a_End Result: _x000a_無其他問題_x000a_0910000007"/>
    <s v="一般諮詢"/>
    <s v="投保/批改/理賠 申請書填寫方式"/>
    <s v="[&quot;60007149 &quot;]"/>
    <n v="0"/>
    <s v="97ECA912160C4659B6668B2760EF0499"/>
  </r>
  <r>
    <d v="2026-02-09T00:00:00"/>
    <s v="2026-02-09 12:30:09"/>
    <s v="2026-02-09 12:36:20"/>
    <x v="3"/>
    <s v="SUR"/>
    <n v="12"/>
    <s v="034815597"/>
    <x v="0"/>
    <s v="Out"/>
    <m/>
    <m/>
    <s v="Agent Ended"/>
    <s v="rex.liao"/>
    <s v="Resolved"/>
    <n v="370"/>
    <m/>
    <n v="370"/>
    <n v="1"/>
    <n v="302"/>
    <n v="68"/>
    <m/>
    <m/>
    <m/>
    <m/>
    <m/>
    <m/>
    <m/>
    <m/>
    <m/>
    <s v="泰強守經銷商"/>
    <s v="Reason: 派件，門市協助用戶基本資料批改_x000a__x000a_Action: 帶門市B2B系統變更用戶資料_x000a__x000a_Tools:  頻道派件，TCS信箱 【亞勝科技服務專案】泰強守保險報修-保單號碼150115PTA01845_x000a__x000a_End Result: 034815597_x000a_無其他問題"/>
    <s v="批改申請"/>
    <s v="修改個人資料"/>
    <s v="[&quot;150115PTA01845&quot;]"/>
    <n v="0"/>
    <s v="2347F6B3E12B4E02B7061475F33061B9"/>
  </r>
  <r>
    <d v="2026-02-09T00:00:00"/>
    <s v="2026-02-09 12:26:27"/>
    <s v="2026-02-09 12:29:12"/>
    <x v="3"/>
    <s v="SUR"/>
    <n v="12"/>
    <s v="0926532999"/>
    <x v="0"/>
    <s v="In"/>
    <m/>
    <m/>
    <s v="Customer Ended"/>
    <s v="JianKai.Ding"/>
    <s v="Resolved"/>
    <n v="162"/>
    <m/>
    <n v="161"/>
    <n v="4"/>
    <n v="48"/>
    <n v="114"/>
    <m/>
    <m/>
    <m/>
    <m/>
    <m/>
    <m/>
    <m/>
    <m/>
    <s v="N/A"/>
    <s v="泰強守經銷商"/>
    <s v="Reason: SCM客戶電話皆轉語音, 請門市協助連繫客戶匯款自負額。_x000a__x000a_Action: 門市進線，提供客戶其他聯絡方式。0987682998_x000a__x000a_Tools: 頻道 150114PTA01571_x000a__x000a_End Result: 0926532999"/>
    <s v="一般諮詢"/>
    <s v="投保/批改/理賠進度"/>
    <s v="[&quot;150114PTA01571&quot;]"/>
    <n v="0"/>
    <s v="DD8EC193FDFB44D6BCDC30C37155C3DB"/>
  </r>
  <r>
    <d v="2026-02-09T00:00:00"/>
    <s v="2026-02-09 12:22:58"/>
    <s v="2026-02-09 12:28:34"/>
    <x v="3"/>
    <s v="SUR"/>
    <n v="12"/>
    <s v="0424610058"/>
    <x v="0"/>
    <s v="Out"/>
    <m/>
    <m/>
    <s v="Agent Ended"/>
    <s v="amber.wang"/>
    <s v="Resolved"/>
    <n v="336"/>
    <m/>
    <n v="335"/>
    <n v="1"/>
    <n v="143"/>
    <n v="193"/>
    <m/>
    <m/>
    <m/>
    <m/>
    <m/>
    <m/>
    <m/>
    <m/>
    <s v="NA"/>
    <s v="泰強守經銷商"/>
    <s v="Reason: _x000a_來信申請變更地址，請聯繫門市說明如何於系統申請批改，謝謝。_x000a_Action: _x000a_門市表示因用戶不方便故先寫紙本已說明如紙本須補身分證正反，已說明如何於系統申請批改，表示會先詢問用戶端是否方便回門市如無會在補件_x000a_Tools: _x000a_頻道、TCS:楊文瑞/楊雅晴批改申請書-日虹中科店04-24610058_x000a_End Result: _x000a_無其他問題_x000a_0424610058"/>
    <s v="批改申請"/>
    <s v="修改個人資料"/>
    <s v="[&quot;150115PTA01814、150115PTA01815、150115PTA01816&quot;]"/>
    <n v="0"/>
    <s v="136C66A6A1F44864BAFAB20954781171"/>
  </r>
  <r>
    <d v="2026-02-09T00:00:00"/>
    <s v="2026-02-09 12:20:48"/>
    <s v="2026-02-09 12:25:07"/>
    <x v="3"/>
    <s v="SUR"/>
    <n v="12"/>
    <s v="0926532999"/>
    <x v="0"/>
    <s v="Out"/>
    <m/>
    <m/>
    <s v="Customer Ended"/>
    <s v="JianKai.Ding"/>
    <s v="Resolved"/>
    <n v="258"/>
    <m/>
    <n v="258"/>
    <n v="1"/>
    <n v="181"/>
    <n v="77"/>
    <m/>
    <m/>
    <m/>
    <m/>
    <m/>
    <m/>
    <m/>
    <m/>
    <s v="N/A"/>
    <s v="泰強守經銷商"/>
    <s v="Reason: SCM來信 客戶電話皆轉語音, 請門市協助連繫客戶匯款自負額_x000a__x000a_Action: 去電門市通知完成_x000a__x000a_Tools: 頻道 150114PTA01571_x000a__x000a_End Result: 0926532999"/>
    <s v="一般諮詢"/>
    <s v="投保/批改/理賠進度"/>
    <s v="[&quot;150114PTA01571&quot;]"/>
    <n v="0"/>
    <s v="B632A28A5EAE40A5BD8CC57E220F8111"/>
  </r>
  <r>
    <d v="2026-02-09T00:00:00"/>
    <s v="2026-02-09 12:11:59"/>
    <s v="2026-02-09 12:15:30"/>
    <x v="3"/>
    <s v="SUR"/>
    <n v="12"/>
    <s v="29496677"/>
    <x v="0"/>
    <s v="In"/>
    <m/>
    <m/>
    <s v="Customer Ended"/>
    <s v="JianKai.Ding"/>
    <s v="Resolved"/>
    <n v="207"/>
    <m/>
    <n v="207"/>
    <n v="4"/>
    <n v="105"/>
    <n v="102"/>
    <m/>
    <m/>
    <m/>
    <m/>
    <m/>
    <m/>
    <m/>
    <m/>
    <s v="N/A"/>
    <s v="泰強守經銷商"/>
    <s v="Reason: 門市進線表示要報修，索取報修紙本AB單。_x000a__x000a_Action: 請客戶提供EMAIL。稍後寄出。gina751110@gmail.com_x000a__x000a_Tools: n/a_x000a__x000a_End Result: 29496677"/>
    <s v="一般諮詢"/>
    <s v="投保/批改/理賠進度"/>
    <s v="[]"/>
    <n v="0"/>
    <s v="806B1446F04C47519F0398CED6EDDCDC"/>
  </r>
  <r>
    <d v="2026-02-09T00:00:00"/>
    <s v="2026-02-09 09:12:54"/>
    <s v="2026-02-09 09:23:54"/>
    <x v="3"/>
    <s v="SOLUTO"/>
    <n v="9"/>
    <s v="0963433068"/>
    <x v="1"/>
    <s v="In"/>
    <m/>
    <m/>
    <s v="Agent Ended"/>
    <s v="JianKai.Ding"/>
    <s v="Resolved"/>
    <n v="647"/>
    <m/>
    <n v="647"/>
    <n v="12"/>
    <n v="460"/>
    <n v="187"/>
    <m/>
    <m/>
    <m/>
    <m/>
    <m/>
    <m/>
    <m/>
    <s v="iOS"/>
    <s v="Apple  iPad Pro 12.9 (2022)"/>
    <s v="註冊用戶 - 科技易即通"/>
    <s v="Reason: LINE對話介面上的好友申請，點選加入好友後沒有顯示條碼，第一次按的時候還有，現在按都沒有顯示_x000a__x000a_Action: 此端書名有可能條碼過期導致，可請對方再從新傳一次，應可正常顯示。_x000a__x000a_Tools: 個人經驗、LMI_x000a__x000a_End Result: 已解決，轉滿意度"/>
    <s v="程式相關"/>
    <s v="社群軟體 - Line"/>
    <s v="[]"/>
    <n v="70"/>
    <s v="4525C4ADC1314B5D9D776BB553517D9B"/>
  </r>
  <r>
    <d v="2026-02-08T00:00:00"/>
    <s v="2026-02-08 20:42:52"/>
    <s v="2026-02-08 20:44:55"/>
    <x v="4"/>
    <s v="SOLUTO"/>
    <n v="20"/>
    <s v="0989895801"/>
    <x v="2"/>
    <s v="In"/>
    <m/>
    <m/>
    <s v="Agent Ended"/>
    <s v="evan.liu"/>
    <s v="Resolved"/>
    <n v="119"/>
    <m/>
    <n v="119"/>
    <n v="4"/>
    <n v="72"/>
    <n v="47"/>
    <m/>
    <m/>
    <m/>
    <m/>
    <m/>
    <m/>
    <m/>
    <s v="Android"/>
    <s v="Oppo Reno15"/>
    <s v="門市/經銷商"/>
    <s v=" Reason:門市開通服務_x000a_Action:_x000a_註冊號碼：0989895801_x000a_服務人員：黃小姐_x000a_用戶姓氏：簡先生_x000a_註冊MDN綁定裝置：Oppo Reno15_x000a_Tools:N/A_x000a_End Result:開通完成（用戶已離開門市），無其他問題，轉接滿意度調查"/>
    <s v="專案"/>
    <s v="門市開通服務"/>
    <s v="[]"/>
    <n v="70"/>
    <s v="16BF76480C9A40F78CA0978BA5975B2C"/>
  </r>
  <r>
    <d v="2026-02-08T00:00:00"/>
    <s v="2026-02-08 11:13:04"/>
    <s v="2026-02-08 11:20:43"/>
    <x v="4"/>
    <s v="SOLUTO"/>
    <n v="11"/>
    <s v="0987158809"/>
    <x v="4"/>
    <s v="In"/>
    <m/>
    <m/>
    <s v="Agent Ended"/>
    <s v="rex.liao"/>
    <s v="Resolved"/>
    <n v="455"/>
    <m/>
    <n v="454"/>
    <n v="4"/>
    <n v="355"/>
    <n v="100"/>
    <s v="5"/>
    <s v="5"/>
    <s v="Yes"/>
    <m/>
    <m/>
    <m/>
    <m/>
    <s v="Android"/>
    <s v="Samsung Galaxy A55"/>
    <s v="註冊用戶 - 快樂技術專家"/>
    <s v="Reason: 手機畫面拍照橫直跳來跳去_x000a__x000a_Action: 呂小姐表示有看到燈號可以關閉，以及控制台可以關閉橫幅切換功能，但自己不想點，告知只有這兩個方始可以解決問題_x000a__x000a_Tools: 測試機_x000a__x000a_End Result: 確認無其他問題，轉接滿意度"/>
    <s v="裝置設定"/>
    <s v="螢幕顯示"/>
    <s v="[&quot;測試機&quot;]"/>
    <n v="0"/>
    <s v="C171D12455244C7E90167ACA7B6F8286"/>
  </r>
  <r>
    <d v="2026-02-08T00:00:00"/>
    <s v="2026-02-08 09:00:42"/>
    <s v="2026-02-08 09:10:26"/>
    <x v="4"/>
    <s v="SOLUTO"/>
    <n v="9"/>
    <s v="0987158809"/>
    <x v="4"/>
    <s v="In"/>
    <m/>
    <m/>
    <s v="Agent Ended"/>
    <s v="rex.liao"/>
    <s v="Resolved"/>
    <n v="575"/>
    <m/>
    <n v="575"/>
    <n v="9"/>
    <n v="498"/>
    <n v="77"/>
    <s v="5"/>
    <s v="5"/>
    <s v="Yes"/>
    <m/>
    <m/>
    <m/>
    <m/>
    <s v="Android"/>
    <s v="Samsung Galaxy A55"/>
    <s v="註冊用戶 - 快樂技術專家"/>
    <s v="Reason: 接到無聲電話_x000a__x000a_Action: 確認到有找過line和一般通話都沒有，告知應該為響一聲就掛的惡作劇電話_x000a__x000a_Tools: 測試機_x000a__x000a_End Result: 用戶告知今天事情很多無其他問題，轉接滿意度"/>
    <s v="程式相關"/>
    <s v="來電顯示"/>
    <s v="[&quot;測試機&quot;]"/>
    <n v="0"/>
    <s v="7DC1875845774F8B8339B328516599F8"/>
  </r>
  <r>
    <d v="2026-02-07T00:00:00"/>
    <s v="2026-02-07 22:54:56"/>
    <s v="2026-02-07 23:26:31"/>
    <x v="6"/>
    <s v="SOLUTO"/>
    <n v="22"/>
    <s v="0937627771"/>
    <x v="0"/>
    <s v="In"/>
    <m/>
    <m/>
    <s v="Agent Ended"/>
    <s v="alex.chen"/>
    <s v="Resolved"/>
    <n v="1892"/>
    <m/>
    <n v="1892"/>
    <n v="3"/>
    <n v="1714"/>
    <n v="178"/>
    <s v="5"/>
    <s v="非常願意推薦"/>
    <s v="已解決"/>
    <m/>
    <m/>
    <m/>
    <m/>
    <s v="Android"/>
    <s v=" Samsung Galaxy S24 Ultra"/>
    <s v="註冊用戶 - 科技易即通"/>
    <s v="Reason: _x000a_1.LINE加入一個新好友，會不會有資安問題?_x000a_2.LINE想要把那個新好友永久刪除可以嗎?_x000a_Action: _x000a_1.請勿點選對方傳送的任何不明連結，如果僅是加入好友這部分是不用擔心資安問題_x000a_2.聊天室右上角&gt;封鎖&gt;主頁設定&gt;好友&gt;封鎖名單&gt;解除_x000a_Tools: _x000a_自身經驗_x000a_End Result: _x000a_完成"/>
    <s v="程式相關"/>
    <s v="社群軟體 - Line"/>
    <s v="[]"/>
    <n v="0"/>
    <s v="FDB9B7E4BC604AA4AB37A4244B392A6A"/>
  </r>
  <r>
    <d v="2026-02-07T00:00:00"/>
    <s v="2026-02-07 19:36:50"/>
    <s v="2026-02-07 19:47:27"/>
    <x v="6"/>
    <s v="SOLUTO"/>
    <n v="19"/>
    <s v="0960117779"/>
    <x v="0"/>
    <s v="In"/>
    <m/>
    <m/>
    <s v="Agent Ended"/>
    <s v="Howard.Chen"/>
    <s v="Resolved"/>
    <n v="635"/>
    <m/>
    <n v="635"/>
    <n v="2"/>
    <n v="598"/>
    <n v="37"/>
    <s v="5"/>
    <s v="非常願意推薦"/>
    <s v="已解決"/>
    <m/>
    <m/>
    <m/>
    <m/>
    <s v="iOS"/>
    <s v="Apple  iPhone 15 Pro Max"/>
    <s v="註冊用戶 - 科技易即通"/>
    <s v="Reason: 中華航空要網路報到，怎麼操作？(客有下載中華航空APP)_x000a__x000a_Action: 中華航空APP&gt;首頁&gt;網路報到&gt;勾選要報到的航班&gt;確認&gt;不升艙繼續報到&gt;確認旅客(勾選旅客)&gt;搭機注意事項(勾選了解)&gt;確認&gt;輸入旅客資訊(核對無誤)&gt;確認&gt;報到完成_x000a__x000a_Tools: LMI_x000a__x000a_End Result: 無其他問題轉接滿意度。"/>
    <s v="程式相關"/>
    <s v="交通相關"/>
    <s v="[]"/>
    <n v="0"/>
    <s v="44CDCFC84CEE48CBA0654C164F6154BC"/>
  </r>
  <r>
    <d v="2026-02-07T00:00:00"/>
    <s v="2026-02-07 15:53:54"/>
    <s v="2026-02-07 16:24:50"/>
    <x v="6"/>
    <s v="SOLUTO"/>
    <n v="15"/>
    <s v="0937248596"/>
    <x v="4"/>
    <s v="In"/>
    <m/>
    <m/>
    <s v="Agent Ended"/>
    <s v="amber.wang"/>
    <s v="Resolved"/>
    <n v="1853"/>
    <n v="74"/>
    <n v="1853"/>
    <n v="3"/>
    <n v="1654"/>
    <n v="199"/>
    <s v="5"/>
    <s v="5"/>
    <s v="Yes"/>
    <m/>
    <m/>
    <m/>
    <m/>
    <s v="iOS"/>
    <s v="Apple iPhone 14 Pro"/>
    <s v="註冊用戶 - 快樂技術專家"/>
    <s v="Reason: _x000a_火車要訂票台北到新竹 LINE朋友有給時間車段_x000a_Action: _x000a_下載台鐵E訂通_x000a_立即訂票-依照欄位選擇出發/抵達/時間-確認車票訂購_x000a_用戶欲超商付款取票已說明於App首頁上方未付款 可確認到訂票代號 於超商機台付款取票即可_x000a_Tools: _x000a_LMI_x000a_End Result: _x000a_無其他問題"/>
    <s v="程式相關"/>
    <s v="交通相關"/>
    <s v="[]"/>
    <n v="0"/>
    <s v="9E3BEE1C3C064C4DAAA102EF4F562E51"/>
  </r>
  <r>
    <d v="2026-02-07T00:00:00"/>
    <s v="2026-02-07 14:09:37"/>
    <s v="2026-02-07 14:10:36"/>
    <x v="6"/>
    <s v="SOLUTO"/>
    <n v="14"/>
    <s v="0917168122"/>
    <x v="5"/>
    <s v="In"/>
    <s v="嗨，我想問問題！"/>
    <s v="Technical Support"/>
    <s v="Customer Ended"/>
    <s v="tw-genai"/>
    <s v="Resolved"/>
    <m/>
    <m/>
    <m/>
    <m/>
    <m/>
    <m/>
    <s v="3"/>
    <s v=" 普通"/>
    <s v="是"/>
    <m/>
    <m/>
    <m/>
    <m/>
    <m/>
    <m/>
    <m/>
    <m/>
    <m/>
    <m/>
    <m/>
    <m/>
    <s v="12B8E4C5632D4EFEBACD7D60455D467D"/>
  </r>
  <r>
    <d v="2026-02-07T00:00:00"/>
    <s v="2026-02-07 12:33:50"/>
    <s v="2026-02-07 12:47:58"/>
    <x v="6"/>
    <s v="SOLUTO"/>
    <n v="12"/>
    <s v="0987158809"/>
    <x v="4"/>
    <s v="In"/>
    <m/>
    <m/>
    <s v="Agent Ended"/>
    <s v="amber.wang"/>
    <s v="Resolved"/>
    <n v="844"/>
    <m/>
    <n v="844"/>
    <n v="4"/>
    <n v="822"/>
    <n v="22"/>
    <s v="5"/>
    <s v="5"/>
    <s v="Yes"/>
    <m/>
    <m/>
    <m/>
    <m/>
    <s v="Android"/>
    <s v="Samsung Galaxy A55"/>
    <s v="註冊用戶 - 快樂技術專家"/>
    <s v="Reason: _x000a_表示FB有的無法留言_x000a_Action: _x000a_說明如果發布者有關閉留言功能的話，就無法留言_x000a_Tools: _x000a_個人經驗_x000a_End Result: _x000a_無其他問題"/>
    <s v="程式相關"/>
    <s v="社群軟體 - Facebook"/>
    <s v="[]"/>
    <n v="0"/>
    <s v="D369F713104D4EF093B78DF6CC11ECE5"/>
  </r>
  <r>
    <d v="2026-02-07T00:00:00"/>
    <s v="2026-02-07 00:10:54"/>
    <s v="2026-02-07 00:15:20"/>
    <x v="6"/>
    <s v="SOLUTO"/>
    <n v="0"/>
    <s v="0937627771"/>
    <x v="0"/>
    <s v="Out"/>
    <m/>
    <m/>
    <s v="Agent Ended"/>
    <s v="alex.chen"/>
    <s v="Resolved"/>
    <n v="265"/>
    <m/>
    <n v="265"/>
    <n v="2"/>
    <n v="134"/>
    <n v="131"/>
    <m/>
    <m/>
    <m/>
    <m/>
    <m/>
    <m/>
    <m/>
    <s v="Android"/>
    <s v=" Samsung Galaxy S24 Ultra"/>
    <s v="註冊用戶 - 科技易即通"/>
    <s v="Reason: 藍芽耳機問題_x000a__x000a_Action: 1.將藍芽開關重啟 2.將耳機重新放回充電盒但盒子不要關 3.看到耳機功能介面確認已經連結上 4.但是喇叭部分尚未成功從耳機撥放 5.重打客戶後目前已正常_x000a__x000a_Tools: 自身經驗_x000a__x000a_End Result: 完成"/>
    <s v="配對/連線"/>
    <s v="藍牙音箱/藍牙喇叭/藍牙耳機"/>
    <s v="[]"/>
    <n v="5"/>
    <s v="518CC7B8755F482A8E081DFC7D07EFE5"/>
  </r>
  <r>
    <d v="2026-02-06T00:00:00"/>
    <s v="2026-02-06 23:29:45"/>
    <s v="2026-02-06 23:43:16"/>
    <x v="5"/>
    <s v="SOLUTO"/>
    <n v="23"/>
    <s v="0910968075"/>
    <x v="4"/>
    <s v="In"/>
    <m/>
    <m/>
    <s v="Customer Ended"/>
    <s v="Howard.Chen"/>
    <s v="Resolved"/>
    <n v="807"/>
    <m/>
    <n v="808"/>
    <n v="3"/>
    <n v="715"/>
    <n v="92"/>
    <m/>
    <m/>
    <m/>
    <m/>
    <m/>
    <m/>
    <m/>
    <s v="iOS"/>
    <s v="Apple iPhone SE (2022)"/>
    <s v="註冊用戶 - 快樂技術專家"/>
    <s v="Reason:已多次說明服務範圍僅針對綁定裝置，不變更裝置的話只能提供方向，客戶堅持要求帶詳細步驟_x000a_1.Apple iPhone SE (2022)拿去修理，拿舊手機(ASUS)，舊手機沒有LINE_x000a_2.怎麼連接家中WIFI？_x000a__x000a_Action:提供方向，play商店&gt;搜尋LINE，下載安裝_x000a_2.設定&gt;開啟 Wi-Fi&gt;點選網路和網際網路&gt;網路(找尋家中Wi-Fi_x000a__x000a_Tools:自身經驗_x000a__x000a_End Result:無吉他問題，滿意度結尾與尚未說完客戶自掛。"/>
    <s v="程式相關"/>
    <s v="社群軟體 - Line"/>
    <s v="[]"/>
    <n v="5"/>
    <s v="37B17C3C87F242E8A1E73DA5B70F2D8F"/>
  </r>
  <r>
    <d v="2026-02-06T00:00:00"/>
    <s v="2026-02-06 20:18:07"/>
    <s v="2026-02-06 20:25:22"/>
    <x v="5"/>
    <s v="SOLUTO"/>
    <n v="20"/>
    <s v="0937704669"/>
    <x v="5"/>
    <s v="In"/>
    <s v="Technical Support"/>
    <s v="Technical Support"/>
    <s v="Customer Ended"/>
    <s v="tw-genai"/>
    <s v="Resolved"/>
    <m/>
    <m/>
    <m/>
    <m/>
    <m/>
    <m/>
    <s v="5"/>
    <s v="非常願意推薦"/>
    <s v=" 否"/>
    <m/>
    <m/>
    <m/>
    <m/>
    <m/>
    <m/>
    <m/>
    <m/>
    <m/>
    <m/>
    <m/>
    <m/>
    <s v="82F20BF97F704CD793467760B10E34B6"/>
  </r>
  <r>
    <d v="2026-02-06T00:00:00"/>
    <s v="2026-02-06 19:41:55"/>
    <s v="2026-02-06 19:53:54"/>
    <x v="5"/>
    <s v="SUR"/>
    <n v="19"/>
    <s v="0901234488"/>
    <x v="0"/>
    <s v="In"/>
    <m/>
    <m/>
    <s v="Agent Ended"/>
    <s v="alex.chen"/>
    <s v="Resolved"/>
    <n v="717"/>
    <m/>
    <n v="716"/>
    <n v="3"/>
    <n v="557"/>
    <n v="160"/>
    <m/>
    <m/>
    <m/>
    <m/>
    <m/>
    <m/>
    <m/>
    <m/>
    <s v="NA"/>
    <s v="泰強守經銷商"/>
    <s v="Reason: 要幫客戶說明訴求_x000a__x000a_Action: 門市謝小姐幫客戶反映訴求，客戶婉拒S24的置換機，要求至少也是S25，因為S26都快出了，已經溝通過五大規格，但客戶仍舊不接受要求一定要幫忙反映，有消息才回電，回電073724488找陳小姐即可_x000a__x000a_Tools: B2B系統、TRS報修系統_x000a__x000a_End Result: 完成"/>
    <s v="一般諮詢"/>
    <s v="投保/批改/理賠進度"/>
    <s v="[&quot;150113PTA21110&quot;]"/>
    <n v="0"/>
    <s v="4E3D61449E664000892B230A9E69DE94"/>
  </r>
  <r>
    <d v="2026-02-06T00:00:00"/>
    <s v="2026-02-06 18:48:24"/>
    <s v="2026-02-06 18:50:04"/>
    <x v="5"/>
    <s v="SOLUTO"/>
    <n v="18"/>
    <s v="0916204508"/>
    <x v="2"/>
    <s v="In"/>
    <m/>
    <m/>
    <s v="Agent Ended"/>
    <s v="Howard.Chen"/>
    <s v="Resolved"/>
    <n v="97"/>
    <m/>
    <n v="96"/>
    <n v="4"/>
    <n v="69"/>
    <n v="28"/>
    <m/>
    <m/>
    <m/>
    <m/>
    <m/>
    <m/>
    <m/>
    <s v="Android"/>
    <s v="Xiaomi 14T Pro"/>
    <s v="門市/經銷商"/>
    <s v="Reason:門市開通服務。_x000a__x000a_Action:_x000a_註冊號碼：0916204508_x000a_用戶姓氏：陳先生_x000a_註冊MDN綁定裝置：Xiaomi 14T Pro_x000a__x000a_Tools:N/A。_x000a__x000a_End Result:開通完成(用戶已離開門市)，無其他問題，轉接滿意度。"/>
    <s v="專案"/>
    <s v="門市開通服務"/>
    <s v="[]"/>
    <n v="70"/>
    <s v="E61579B180454E48B3DBBB9804CA9F1B"/>
  </r>
  <r>
    <d v="2026-02-06T00:00:00"/>
    <s v="2026-02-06 18:20:21"/>
    <s v="2026-02-06 18:27:15"/>
    <x v="5"/>
    <s v="SUR"/>
    <n v="18"/>
    <s v="047281377"/>
    <x v="0"/>
    <s v="In"/>
    <m/>
    <m/>
    <s v="Agent Ended"/>
    <s v="Howard.Chen"/>
    <s v="Resolved"/>
    <n v="411"/>
    <m/>
    <n v="411"/>
    <n v="3"/>
    <n v="367"/>
    <n v="44"/>
    <m/>
    <m/>
    <m/>
    <m/>
    <m/>
    <m/>
    <m/>
    <m/>
    <s v="NA"/>
    <s v="泰強守經銷商"/>
    <s v="Reason:150113PTC05958想確認投保序號。_x000a__x000a_Action:說明此端無法直接提供，如果手邊沒有盒裝或裝置可確認，需請客戶親自致電國泰確認，後門市提供的序號與此保單相符。_x000a__x000a_Tools:B2B_x000a__x000a_End Result:無其他問題。047281377"/>
    <s v="一般諮詢"/>
    <s v="詢問保單內容"/>
    <s v="[&quot;150113PTC05958&quot;]"/>
    <n v="0"/>
    <s v="54103449D07B47DA9155B536044BF388"/>
  </r>
  <r>
    <d v="2026-02-06T00:00:00"/>
    <s v="2026-02-06 18:01:19"/>
    <s v="2026-02-06 18:04:15"/>
    <x v="5"/>
    <s v="SOLUTO"/>
    <n v="18"/>
    <s v="0937627771"/>
    <x v="0"/>
    <s v="Out"/>
    <m/>
    <m/>
    <s v="Agent Ended"/>
    <s v="Howard.Chen"/>
    <s v="Resolved"/>
    <n v="174"/>
    <m/>
    <n v="174"/>
    <n v="2"/>
    <n v="165"/>
    <n v="9"/>
    <s v="5"/>
    <s v="5"/>
    <s v="Yes"/>
    <m/>
    <m/>
    <m/>
    <m/>
    <s v="Android"/>
    <s v=" Samsung Galaxy S24 Ultra"/>
    <s v="註冊用戶 - 科技易即通"/>
    <s v="Reason:回電前通用戶詢問TIKTOK要封鎖其他用戶，但某些用戶只剩舉報可點，沒有封鎖選項。_x000a__x000a_Action:_x000a_1.該對象是否是已關注對象？&gt;若是，TIKTOK&gt;該用戶個人檔案&gt;分享&gt;封鎖(封鎖不會在原先位置)_x000a_2.若該對象非上述已關注對象，是否發生於大量封鎖其他用戶後？&gt;若是，查詢到其他用戶經驗分享，大量封鎖後會有看不到封鎖按鈕的情況，但此為系統判定機制，只能等候系統自動恢復。_x000a__x000a_Tools:測試機、諮詢Ray_x000a__x000a_End Result:無其他問題轉接滿意度。"/>
    <s v="程式相關"/>
    <s v="社群軟體"/>
    <s v="[]"/>
    <n v="60"/>
    <s v="66FB434748A64C8CB4DFCC3BB900A4AD"/>
  </r>
  <r>
    <d v="2026-02-06T00:00:00"/>
    <s v="2026-02-06 17:35:49"/>
    <s v="2026-02-06 17:56:01"/>
    <x v="5"/>
    <s v="SUR"/>
    <n v="17"/>
    <s v="0932320577"/>
    <x v="0"/>
    <s v="In"/>
    <m/>
    <m/>
    <s v="Agent Ended"/>
    <s v="Howard.Chen"/>
    <s v="Resolved"/>
    <n v="1208"/>
    <n v="79"/>
    <n v="1208"/>
    <n v="4"/>
    <n v="1017"/>
    <n v="191"/>
    <m/>
    <m/>
    <m/>
    <m/>
    <m/>
    <m/>
    <m/>
    <m/>
    <s v="NA"/>
    <s v="泰強守保戶"/>
    <s v="Reason:60006816_x000a_1.曾反映國泰置換機型的訴求，要求更換S25 Ultra，國泰王先生說機型是亞勝提供會協助爭取，尚未收到回覆。_x000a_國泰王先生表示周一要回電，但沒回電，是由另一位小姐於周二回電，但僅告知不能更換S25 Ultra未說明原因，不滿回覆結果，要求反映國泰王先生回電。(方便接聽時間11:00-13:00)_x000a_2.適逢過年可不可以在台北收件？_x000a__x000a_Action:_x000a_1.說明置換機款提供是依照保單內容，協助反映，請國泰王先生回電說明。_x000a_2.僅能A點報修送回A點。協助反映希望下周五回台北前能收到。_x000a__x000a_Tools:TCS信箱-回覆: Item 921 Synnex 舊機買回  泰強守服務申請-HX2601008506-150113PTA16368-60006816_x000a__x000a_End Result:無其他問題。0932320577"/>
    <s v="一般諮詢"/>
    <s v="投保/批改/理賠進度"/>
    <s v="[&quot;60006816&quot;]"/>
    <n v="0"/>
    <s v="5E9703F1062C4DBCA81C58C5AC2ED650"/>
  </r>
  <r>
    <d v="2026-02-06T00:00:00"/>
    <s v="2026-02-06 17:17:24"/>
    <s v="2026-02-06 17:21:52"/>
    <x v="5"/>
    <s v="SUR"/>
    <n v="17"/>
    <s v="034195553"/>
    <x v="0"/>
    <s v="Out"/>
    <m/>
    <m/>
    <s v="Agent Ended"/>
    <s v="alex.chen"/>
    <s v="Resolved"/>
    <n v="266"/>
    <m/>
    <n v="267"/>
    <n v="2"/>
    <n v="156"/>
    <n v="110"/>
    <m/>
    <m/>
    <m/>
    <m/>
    <m/>
    <m/>
    <m/>
    <m/>
    <s v="NA"/>
    <s v="泰強守經銷商"/>
    <s v="Reason: 來信報修已起單150113PTA07520、60007112_x000a__x000a_Action: 鍾小姐，提醒回寫案件單號+保單號碼、打包注意事項，無其他問題，呼叫物流_x000a__x000a_Tools: TCS信箱:【亞勝科技服務專案】泰強守保險報修-150113PTA07520_x000a__x000a_End Result: 完成"/>
    <s v="一般諮詢"/>
    <s v="投保/批改/理賠進度"/>
    <s v="[&quot;150113PTA07520&quot;,&quot;60007112&quot;]"/>
    <n v="0"/>
    <s v="549FE54EEC8A4AF0910F0F83537424EC"/>
  </r>
  <r>
    <d v="2026-02-06T00:00:00"/>
    <s v="2026-02-06 17:07:45"/>
    <s v="2026-02-06 17:11:36"/>
    <x v="5"/>
    <s v="SUR"/>
    <n v="17"/>
    <s v="0900009309"/>
    <x v="0"/>
    <s v="Out"/>
    <m/>
    <m/>
    <s v="Agent Ended"/>
    <s v="Howard.Chen"/>
    <s v="Resolved"/>
    <n v="229"/>
    <m/>
    <n v="229"/>
    <n v="1"/>
    <n v="5"/>
    <n v="224"/>
    <m/>
    <m/>
    <m/>
    <m/>
    <m/>
    <m/>
    <m/>
    <m/>
    <s v="NA"/>
    <s v="泰強守經銷商"/>
    <s v="Reason: 詢問維修進度。_x000a__x000a_Action: 依照查詢結果回覆_x000a__x000a_Tools: SCM報表_x000a__x000a_End Result: 無其他問題。_x000a_60006599  1/5送修_x000a_60006700  1/12送修_x000a_60006807  1/19送修_x000a__x000a_幫追進度 _x000a_您好，_x000a_60006599 客戶與保險公司溝通中_x000a_60006700 置換或舊機回收確認中_x000a_60006807 送原廠維修檢修中，謝謝_x000a_非常感謝您與我們聯繫，目前非泰強守服務時段，歡迎您於服務時段內隨時與我們聯繫唷！_x000a_泰強守服務時段為：周一至周五 中午12點至晚上9點_x000a_（若遭遇不可抗因素，如颱風等，將會另行公告，煩請見諒。）(two hearts)"/>
    <s v="一般諮詢"/>
    <s v="投保/批改/理賠進度"/>
    <s v="[&quot;LINE官方&quot;]"/>
    <n v="0"/>
    <s v="EC9B194B0B8D4CD08C3441151DEED1F0"/>
  </r>
  <r>
    <d v="2026-02-06T00:00:00"/>
    <s v="2026-02-06 16:58:15"/>
    <s v="2026-02-06 17:04:22"/>
    <x v="5"/>
    <s v="SOLUTO"/>
    <n v="16"/>
    <s v="0987158809"/>
    <x v="4"/>
    <s v="In"/>
    <m/>
    <m/>
    <s v="Agent Ended"/>
    <s v="Howard.Chen"/>
    <s v="Resolved"/>
    <n v="363"/>
    <m/>
    <n v="364"/>
    <n v="3"/>
    <n v="357"/>
    <n v="6"/>
    <s v="5"/>
    <s v="5"/>
    <s v="Yes"/>
    <m/>
    <m/>
    <m/>
    <m/>
    <s v="Android"/>
    <s v="Samsung Galaxy A55"/>
    <s v="註冊用戶 - 快樂技術專家"/>
    <s v="Reason: 拍照照片出現自動修圖後製，拍照會有區塊抖動_x000a__x000a_Action: 說明前通其他技術專家有提供，在相機設定中&gt;場景智慧辨識&gt;關閉。_x000a_客戶表示僅是要來電通知已知前通原因為何且已知設定路徑，無其他問題。_x000a__x000a_Tools:HE-顧客服務360_x000a__x000a_End Result:無其他問題轉接滿意度。"/>
    <s v="程式相關"/>
    <s v="相片及影像處理"/>
    <s v="[]"/>
    <n v="0"/>
    <s v="E54FCA69CF0C4B82BCE5AFB4128E78FE"/>
  </r>
  <r>
    <d v="2026-02-06T00:00:00"/>
    <s v="2026-02-06 15:56:03"/>
    <s v="2026-02-06 16:00:55"/>
    <x v="5"/>
    <s v="SUR"/>
    <n v="15"/>
    <s v="0289145555"/>
    <x v="0"/>
    <s v="Out"/>
    <m/>
    <m/>
    <s v="Agent Ended"/>
    <s v="Howard.Chen"/>
    <s v="Resolved"/>
    <n v="290"/>
    <m/>
    <n v="290"/>
    <n v="2"/>
    <n v="198"/>
    <n v="92"/>
    <m/>
    <m/>
    <m/>
    <m/>
    <m/>
    <m/>
    <m/>
    <m/>
    <s v="NA"/>
    <s v="泰強守經銷商"/>
    <s v="Reason:60006769，(Gina來信)此件客戶無法聯繫，請門市協助_x000a__x000a_Action:因客戶無其他聯電，請門市聯繫上後與客確認是否同意置換。 門市表示確認結果後會自行來電。_x000a_客戶自負額 $2500，提供類似規格_x000a_vivo / V50 256GB / 冰川紫, 安可拉紅, 緞光黑 / 12 GB / 256 GB / 10300 / EDTI_x000a_vivo / V60 256GB / 甜莓紫, 空靈灰, 靜夏藍 / 12 GB / 256 GB / 13000 / EDTI_x000a__x000a_Tools:TCS信箱-RE: EDTI-泰強守服務申請- 60006769-：150113PTA18602-客戶無法聯繫_x000a__x000a_End Result:無其他問題。0289145555"/>
    <s v="一般諮詢"/>
    <s v="投保/批改/理賠進度"/>
    <s v="[&quot;60006769&quot;]"/>
    <n v="0"/>
    <s v="8D739EC8F69941E3A61E8E617D772C75"/>
  </r>
  <r>
    <d v="2026-02-06T00:00:00"/>
    <s v="2026-02-06 15:08:18"/>
    <s v="2026-02-06 15:15:13"/>
    <x v="5"/>
    <s v="SUR"/>
    <n v="15"/>
    <s v="075588036"/>
    <x v="0"/>
    <s v="Out"/>
    <m/>
    <m/>
    <s v="Agent Ended"/>
    <s v="JianKai.Ding"/>
    <s v="Resolved"/>
    <n v="415"/>
    <n v="44"/>
    <n v="414"/>
    <n v="1"/>
    <n v="326"/>
    <n v="89"/>
    <m/>
    <m/>
    <m/>
    <m/>
    <m/>
    <m/>
    <m/>
    <m/>
    <s v="N/A"/>
    <s v="泰強守經銷商"/>
    <s v="Reason: 門市來信紙本報修_x000a__x000a_Action: 門市李先生，單號60007110，去電確認收取信件，說明維修單號及保單號回填AB單，物流單黏貼維修箱上，約兩個工作日物流過去取件。_x000a__x000a_Tools: 頻道 150113PTA06480_x000a__x000a_End Result: 075588036"/>
    <s v="一般諮詢"/>
    <s v="投保/批改/理賠進度"/>
    <s v="[&quot; 150113PTA06480&quot;]"/>
    <n v="0"/>
    <s v="D129452059A144B9A6C6241D105EEF66"/>
  </r>
  <r>
    <d v="2026-02-06T00:00:00"/>
    <s v="2026-02-06 14:32:31"/>
    <s v="2026-02-06 14:37:35"/>
    <x v="5"/>
    <s v="SUR"/>
    <n v="14"/>
    <s v="0226020033"/>
    <x v="0"/>
    <s v="Out"/>
    <m/>
    <m/>
    <s v="Agent Ended"/>
    <s v="alex.chen"/>
    <s v="Resolved"/>
    <n v="304"/>
    <m/>
    <n v="303"/>
    <n v="1"/>
    <n v="127"/>
    <n v="177"/>
    <m/>
    <m/>
    <m/>
    <m/>
    <m/>
    <m/>
    <m/>
    <m/>
    <s v="NA"/>
    <s v="泰強守經銷商"/>
    <s v="Reason: 失竊案件，需要重新報修並附上相關報案單佐證資料_x000a__x000a_Action: 楊先生，說明都有在聯繫客戶但目前聯繫不上不確定是不是出國還是其他原因，會持續連繫客戶，有拿到佐證資料後會盡快協助客戶報修_x000a__x000a_Tools: TCS信箱:RE: 泰強守服務申請-HX2511001336-150114PTA08076-60005644-失竊案件_x000a__x000a_End Result: 完成"/>
    <s v="一般諮詢"/>
    <s v="投保/批改/理賠進度"/>
    <s v="[&quot;150114PTA08076&quot;,&quot;60005644&quot;]"/>
    <n v="0"/>
    <s v="68A2F785A7424F1FB4A899CCCA3C2D39"/>
  </r>
  <r>
    <d v="2026-02-06T00:00:00"/>
    <s v="2026-02-06 14:19:14"/>
    <s v="2026-02-06 14:20:43"/>
    <x v="5"/>
    <s v="SUR"/>
    <n v="14"/>
    <s v="087332363"/>
    <x v="0"/>
    <s v="Out"/>
    <m/>
    <m/>
    <s v="Agent Ended"/>
    <s v="Howard.Chen"/>
    <s v="Resolved"/>
    <n v="87"/>
    <m/>
    <n v="88"/>
    <n v="1"/>
    <n v="50"/>
    <n v="37"/>
    <m/>
    <m/>
    <m/>
    <m/>
    <m/>
    <m/>
    <m/>
    <m/>
    <s v="NA"/>
    <s v="泰強守經銷商"/>
    <s v="Reason:150115PTA01897，門市代客詢問保單是否有效，門市及用戶無法付款，但此單已產生保單號碼。_x000a__x000a_Action:經國泰確認，本案查詢為透過官網進行要保人活期扣款，保單已收費生效_x000a__x000a_Tools:TCS信箱-RE: 急件-泰強守保單異常 150115PTA01897_x000a__x000a_End Result:無其他問題。087332363"/>
    <s v="一般諮詢"/>
    <s v="詢問保單內容"/>
    <s v="[&quot;150115PTA01897&quot;]"/>
    <n v="0"/>
    <s v="CF923EA650044656A5FF482DF3B20797"/>
  </r>
  <r>
    <d v="2026-02-06T00:00:00"/>
    <s v="2026-02-06 13:52:55"/>
    <s v="2026-02-06 13:55:56"/>
    <x v="5"/>
    <s v="SUR"/>
    <n v="13"/>
    <s v="0926532999"/>
    <x v="0"/>
    <s v="Out"/>
    <m/>
    <m/>
    <s v="Agent Ended"/>
    <s v="JianKai.Ding"/>
    <s v="Resolved"/>
    <n v="180"/>
    <m/>
    <n v="180"/>
    <n v="1"/>
    <n v="101"/>
    <n v="79"/>
    <m/>
    <m/>
    <m/>
    <m/>
    <m/>
    <m/>
    <m/>
    <m/>
    <s v="N/A"/>
    <s v="泰強守經銷商"/>
    <s v="Reason: 門市來信紙本報修_x000a__x000a_Action: 門市巫先生，單號60007109，去電確認收取信件，說明維修單號及保單號回填AB單，物流單黏貼維修箱上，約兩個工作日物流過去取件_x000a__x000a_Tools: 頻道 150113PTA09909_x000a__x000a_End Result: 0926532999"/>
    <s v="一般諮詢"/>
    <s v="投保/批改/理賠進度"/>
    <s v="[&quot;150113PTA09909&quot;]"/>
    <n v="0"/>
    <s v="36B6D5F645E64992A91F3D211E2F86BE"/>
  </r>
  <r>
    <d v="2026-02-06T00:00:00"/>
    <s v="2026-02-06 13:44:16"/>
    <s v="2026-02-06 13:49:19"/>
    <x v="5"/>
    <s v="SUR"/>
    <n v="13"/>
    <s v="0427089926"/>
    <x v="0"/>
    <s v="In"/>
    <m/>
    <m/>
    <s v="Agent Ended"/>
    <s v="JianKai.Ding"/>
    <s v="Resolved"/>
    <n v="293"/>
    <m/>
    <n v="293"/>
    <n v="9"/>
    <n v="182"/>
    <n v="111"/>
    <m/>
    <m/>
    <m/>
    <m/>
    <m/>
    <m/>
    <m/>
    <m/>
    <s v="N/A"/>
    <s v="泰強守經銷商"/>
    <s v="Reason: 門市進線詢問維修進度。_x000a__x000a_Action: 1/30報修，還不到一個禮拜。此端說明維修7~14個工作天，門市已知悉。_x000a__x000a_Tools: TRS 60007000_x000a__x000a_End Result: 0427089926"/>
    <s v="一般諮詢"/>
    <s v="投保/批改/理賠進度"/>
    <s v="[&quot;60007000&quot;]"/>
    <n v="0"/>
    <s v="A282B71F204B44B18E1670EF61A956E2"/>
  </r>
  <r>
    <d v="2026-02-06T00:00:00"/>
    <s v="2026-02-06 12:33:46"/>
    <s v="2026-02-06 12:38:30"/>
    <x v="5"/>
    <s v="SUR"/>
    <n v="12"/>
    <s v="0973006787"/>
    <x v="0"/>
    <s v="Out"/>
    <m/>
    <m/>
    <s v="Agent Ended"/>
    <s v="sherry.lin"/>
    <s v="Resolved"/>
    <n v="283"/>
    <m/>
    <n v="283"/>
    <n v="1"/>
    <n v="182"/>
    <n v="101"/>
    <m/>
    <m/>
    <m/>
    <m/>
    <m/>
    <m/>
    <m/>
    <m/>
    <s v="NA"/>
    <s v="泰強守保戶"/>
    <s v="Reason: 保單外撥_x000a__x000a_Action: 信箱錯誤 補發紙本_x000a__x000a_Tools: 150115PTA01343_x000a__x000a__x000a_End Result: 通知完成"/>
    <s v="一般諮詢"/>
    <s v="電子保單"/>
    <s v="[&quot;150115PTA01343&quot;]"/>
    <n v="0"/>
    <s v="DE10AFAC1FEF4ABB86F2AAA697D74F84"/>
  </r>
  <r>
    <d v="2026-02-06T00:00:00"/>
    <s v="2026-02-06 12:25:42"/>
    <s v="2026-02-06 12:30:05"/>
    <x v="5"/>
    <s v="SUR"/>
    <n v="12"/>
    <s v="0926722723"/>
    <x v="0"/>
    <s v="In"/>
    <m/>
    <m/>
    <s v="Agent Ended"/>
    <s v="amber.wang"/>
    <s v="Resolved"/>
    <n v="260"/>
    <n v="49"/>
    <n v="260"/>
    <n v="3"/>
    <n v="154"/>
    <n v="106"/>
    <m/>
    <m/>
    <m/>
    <m/>
    <m/>
    <m/>
    <m/>
    <m/>
    <s v="NA"/>
    <s v="泰強守經銷商"/>
    <s v="Reason: _x000a_表示昨日有通知案件60006981 來電轉達先退回_x000a_Action: _x000a_門市端表示此案要先退回，轉達相關單位，請門市留意後續收件即可_x000a_Tools: _x000a_頻道、TCS:回覆: 泰強守服務申請-EDTI-150114PTA04853-60006981-非台灣代理手機_x000a_End Result: _x000a_無其他問題_x000a_0926722723"/>
    <s v="一般諮詢"/>
    <s v="投保/批改/理賠進度"/>
    <s v="[&quot;60006981&quot;]"/>
    <n v="0"/>
    <s v="0592FCCFC59E4A9ABA89EE81CE92D1B6"/>
  </r>
  <r>
    <d v="2026-02-06T00:00:00"/>
    <s v="2026-02-06 12:14:11"/>
    <s v="2026-02-06 12:18:56"/>
    <x v="5"/>
    <s v="SUR"/>
    <n v="12"/>
    <s v="035628766"/>
    <x v="0"/>
    <s v="Out"/>
    <m/>
    <m/>
    <s v="Customer Ended"/>
    <s v="JianKai.Ding"/>
    <s v="Resolved"/>
    <n v="284"/>
    <m/>
    <n v="284"/>
    <n v="2"/>
    <n v="187"/>
    <n v="97"/>
    <m/>
    <m/>
    <m/>
    <m/>
    <m/>
    <m/>
    <m/>
    <m/>
    <s v="N/A"/>
    <s v="泰強守經銷商"/>
    <s v="Reason: Gina來信 DX2602002288用錯誤IMEI報修, 請通知門市將案件取消後用正確IMEI報修._x000a__x000a_Action: 去電門市通知完成_x000a__x000a_Tools: 頻道 150113PTA07766、60007103_x000a__x000a_End Result: 035628766"/>
    <s v="一般諮詢"/>
    <s v="投保/批改/理賠進度"/>
    <s v="[&quot;150113PTA07766、60007103&quot;]"/>
    <n v="0"/>
    <s v="AD2C5E47561D4F55AB6D9A2DC57C6AFE"/>
  </r>
  <r>
    <d v="2026-02-06T00:00:00"/>
    <s v="2026-02-06 12:01:10"/>
    <s v="2026-02-06 12:06:29"/>
    <x v="5"/>
    <s v="SUR"/>
    <n v="12"/>
    <s v="0983921908"/>
    <x v="0"/>
    <s v="In"/>
    <m/>
    <m/>
    <s v="Agent Ended"/>
    <s v="JianKai.Ding"/>
    <s v="Resolved"/>
    <n v="315"/>
    <m/>
    <n v="316"/>
    <n v="4"/>
    <n v="206"/>
    <n v="109"/>
    <m/>
    <m/>
    <m/>
    <m/>
    <m/>
    <m/>
    <m/>
    <m/>
    <s v="N/A"/>
    <s v="泰強守經銷商"/>
    <s v="Reason: 門市進線詢問保單號碼_x000a__x000a_Action: 核資後(名字、id、電話、投保裝置)提供予門市。_x000a__x000a_Tools: B2B 150113PTA10923_x000a__x000a_End Result: 0983921908"/>
    <s v="一般諮詢"/>
    <s v="投保/批改/理賠進度"/>
    <s v="[&quot;150113PTA10923&quot;]"/>
    <n v="0"/>
    <s v="DE1720DD88F14B08A31B4F04DB7C7FB3"/>
  </r>
  <r>
    <d v="2026-02-06T00:00:00"/>
    <s v="2026-02-06 10:04:41"/>
    <s v="2026-02-06 10:09:06"/>
    <x v="5"/>
    <s v="SOLUTO"/>
    <n v="10"/>
    <s v="0972345012"/>
    <x v="2"/>
    <s v="In"/>
    <m/>
    <m/>
    <s v="Customer Ended"/>
    <s v="JianKai.Ding"/>
    <s v="Resolved"/>
    <n v="253"/>
    <m/>
    <n v="252"/>
    <n v="12"/>
    <n v="97"/>
    <n v="156"/>
    <m/>
    <m/>
    <m/>
    <m/>
    <m/>
    <m/>
    <m/>
    <m/>
    <s v=" N/A"/>
    <s v="註冊用戶 - 數位萬事通"/>
    <s v="Reason: 客戶進線:表示有申辦網路，但不需要數位萬事通服務，詢問如何取消?_x000a__x000a_Action: 此端介紹數位完事通服務內容 + 慰留，客表示用不到。此端說說明如要取消，可去電遠傳或向申辦網路的門市提出取消即可。_x000a__x000a_Tools: 個人經驗_x000a__x000a_End Result: 已解決。"/>
    <s v="一般詢問"/>
    <s v="服務內容相關問題"/>
    <s v="[]"/>
    <n v="5"/>
    <s v="7465796E795E4183AD9908675152C63D"/>
  </r>
  <r>
    <d v="2026-02-05T00:00:00"/>
    <s v="2026-02-05 19:43:11"/>
    <s v="2026-02-05 19:45:10"/>
    <x v="0"/>
    <s v="SOLUTO"/>
    <n v="19"/>
    <s v="0967190328"/>
    <x v="2"/>
    <s v="In"/>
    <m/>
    <m/>
    <s v="Agent Ended"/>
    <s v="evan.liu"/>
    <s v="Resolved"/>
    <n v="116"/>
    <m/>
    <n v="116"/>
    <n v="3"/>
    <n v="74"/>
    <n v="42"/>
    <m/>
    <m/>
    <m/>
    <m/>
    <m/>
    <m/>
    <m/>
    <s v="Android"/>
    <s v="vivo V60 Lite"/>
    <s v="門市/經銷商"/>
    <s v="Reason:門市開通服務_x000a_Action:_x000a_註冊號碼：0967190328_x000a_服務人員：黃小姐_x000a_用戶姓氏：陳先生_x000a_註冊MDN綁定裝置：vivo V60 Lite_x000a_Tools:N/A_x000a_End Result:開通完成（用戶已離開門市），無其他問題，轉接滿意度調查"/>
    <s v="專案"/>
    <s v="門市開通服務"/>
    <s v="[]"/>
    <n v="65"/>
    <s v="5989EB4855124EF1A6622255F0747306"/>
  </r>
  <r>
    <d v="2026-02-05T00:00:00"/>
    <s v="2026-02-05 18:18:07"/>
    <s v="2026-02-05 18:20:13"/>
    <x v="0"/>
    <s v="SUR"/>
    <n v="18"/>
    <s v="034016005"/>
    <x v="0"/>
    <s v="Out"/>
    <m/>
    <m/>
    <s v="Agent Ended"/>
    <s v="Howard.Chen"/>
    <s v="Resolved"/>
    <n v="126"/>
    <m/>
    <n v="125"/>
    <n v="1"/>
    <n v="101"/>
    <n v="25"/>
    <m/>
    <m/>
    <m/>
    <m/>
    <m/>
    <m/>
    <m/>
    <m/>
    <s v="NA"/>
    <s v="泰強守經銷商"/>
    <s v="Reason:60006933，(Leon來信)此件仍在準備取件中，確認門市是否仍有報修意願_x000a__x000a_Action:物流今日已取件。_x000a__x000a_Tools:TCS信箱-60006933 仍在準備取件中_x000a__x000a_End Result:無其他問題。034016005"/>
    <s v="一般諮詢"/>
    <s v="投保/批改/理賠進度"/>
    <s v="[&quot;60006933&quot;]"/>
    <n v="0"/>
    <s v="50DD1995CB324500A5B2D6C8B02905AB"/>
  </r>
  <r>
    <d v="2026-02-05T00:00:00"/>
    <s v="2026-02-05 17:57:05"/>
    <s v="2026-02-05 18:00:17"/>
    <x v="0"/>
    <s v="SUR"/>
    <n v="17"/>
    <s v="0906579957"/>
    <x v="0"/>
    <s v="Out"/>
    <m/>
    <m/>
    <s v="Agent Ended"/>
    <s v="JianKai.Ding"/>
    <s v="Resolved"/>
    <n v="190"/>
    <m/>
    <n v="191"/>
    <n v="2"/>
    <n v="103"/>
    <n v="87"/>
    <m/>
    <m/>
    <m/>
    <m/>
    <m/>
    <m/>
    <m/>
    <m/>
    <s v="N/A"/>
    <s v="泰強守經銷商"/>
    <s v="Reason: 門市來信紙本報修_x000a__x000a_Action: 門市鄭小姐，單號60007100，去電確認收取信件，說明維修單號及保單號回填AB單，物流單黏貼維修箱上，約兩個工作日物流過去取件_x000a__x000a_Tools: 頻道 150113PTA07446_x000a__x000a_End Result: 0906579957"/>
    <s v="一般諮詢"/>
    <s v="投保/批改/理賠進度"/>
    <s v="[&quot;150113PTA07446&quot;]"/>
    <n v="0"/>
    <s v="C8A16AD5CC6F44A3ADAD07BFBA9C7112"/>
  </r>
  <r>
    <d v="2026-02-05T00:00:00"/>
    <s v="2026-02-05 17:51:58"/>
    <s v="2026-02-05 18:08:53"/>
    <x v="0"/>
    <s v="SOLUTO"/>
    <n v="17"/>
    <s v="0932024171"/>
    <x v="1"/>
    <s v="In"/>
    <m/>
    <m/>
    <s v="Agent Ended"/>
    <s v="Howard.Chen"/>
    <s v="Resolved"/>
    <n v="1011"/>
    <n v="143"/>
    <n v="1011"/>
    <n v="3"/>
    <n v="878"/>
    <n v="133"/>
    <s v="5"/>
    <s v="非常願意推薦"/>
    <s v="已解決"/>
    <m/>
    <m/>
    <m/>
    <m/>
    <s v="iOS"/>
    <s v="Apple iPad pro 12.9"/>
    <s v="註冊用戶 - 科技易即通"/>
    <s v="Reason:_x000a_1.平板觀看FB時顯示LINE需重新登入，平常都是主裝置跟追加裝置掃QR CODE即可登入，今天怎麼會看到有顯示需輸入認證碼，且有秒數在倒計時？_x000a_2.LINE為什麼會自動登出？_x000a_3.對方說無法加入好友，說功能未開啟(用戶表示要讓對方用電話號碼加入)_x000a__x000a_Action:_x000a_1.於追加裝置（iPad⋅Android）上執行登入時的認證碼，首次於追加裝置上登入LINE帳號或重新安裝LINE應用程式時，系統可能會要求用戶於主要裝置上輸入認證碼。_x000a_2.登入超過 90 天時效_x000a_3.LINE&gt;主頁&gt;設定&gt;好友&gt;允許被加入好友_x000a__x000a_Tools:LINE官網、GOOGLE搜尋&quot;LINE追加裝置會自動登出&quot;-AI摘要_x000a__x000a_End Result:無其他問題轉接滿意度。"/>
    <s v="程式相關"/>
    <s v="社群軟體 - Line"/>
    <s v="[&quot;https://help.line.me/line/ios/?contentId=20018574&amp;lang=zh-Hant&quot;]"/>
    <n v="75"/>
    <s v="31C9745D9C72419594377B139D001EEE"/>
  </r>
  <r>
    <d v="2026-02-05T00:00:00"/>
    <s v="2026-02-05 17:47:49"/>
    <s v="2026-02-05 17:50:52"/>
    <x v="0"/>
    <s v="SUR"/>
    <n v="17"/>
    <s v="056329867"/>
    <x v="0"/>
    <s v="Out"/>
    <m/>
    <m/>
    <s v="Customer Ended"/>
    <s v="molly.song"/>
    <s v="Resolved"/>
    <n v="182"/>
    <m/>
    <n v="182"/>
    <n v="1"/>
    <n v="90"/>
    <n v="92"/>
    <m/>
    <m/>
    <m/>
    <m/>
    <m/>
    <m/>
    <m/>
    <m/>
    <s v="NA"/>
    <s v="泰強守經銷商"/>
    <s v="Reason: 保固開通日確認_x000a__x000a_Action: Gina回覆:Apple原廠提供的整新品是以原廠提供的日期為開通日, 且維修中心會開機跑診斷程式, 確認設備沒問題才完修出件, 所以不會是客戶取機才開通._x000a_關於充電問題, 請門市先自行測試以排除充電設備造成異常的情況, 若門市確認裝置無法充到100%, 請重新報修TRS._x000a__x000a_Tools: TCS信箱-RE: 保固日期確認-【60006707】_x000a__x000a_End Result: 回電完成"/>
    <s v="一般諮詢"/>
    <s v="投保/批改/理賠進度"/>
    <s v="[&quot;60006707&quot;]"/>
    <n v="0"/>
    <s v="C4CDC857972D4D3DA59CADA20EBBA2E8"/>
  </r>
  <r>
    <d v="2026-02-05T00:00:00"/>
    <s v="2026-02-05 17:30:11"/>
    <s v="2026-02-05 17:37:53"/>
    <x v="0"/>
    <s v="SUR"/>
    <n v="17"/>
    <s v="0906579957"/>
    <x v="0"/>
    <s v="Out"/>
    <m/>
    <m/>
    <s v="Agent Ended"/>
    <s v="JianKai.Ding"/>
    <s v="Resolved"/>
    <n v="461"/>
    <n v="71"/>
    <n v="461"/>
    <n v="1"/>
    <n v="355"/>
    <n v="106"/>
    <m/>
    <m/>
    <m/>
    <m/>
    <m/>
    <m/>
    <m/>
    <m/>
    <s v="N/A"/>
    <s v="泰強守經銷商"/>
    <s v="Reason: 門市來信紙本報修_x000a__x000a_Action: 尋找功能未關閉，無法起單。去電通知完成，請門市協助客戶操作。_x000a__x000a_Tools: 頻道 150113PTA07446_x000a__x000a_End Result: 0906579957"/>
    <s v="一般諮詢"/>
    <s v="投保/批改/理賠進度"/>
    <s v="[&quot;150113PTA07446&quot;]"/>
    <n v="0"/>
    <s v="8B6A9E66D1D8416AA04770C179CEBD52"/>
  </r>
  <r>
    <d v="2026-02-05T00:00:00"/>
    <s v="2026-02-05 17:22:12"/>
    <s v="2026-02-05 17:26:20"/>
    <x v="0"/>
    <s v="SUR"/>
    <n v="17"/>
    <s v="056329867"/>
    <x v="0"/>
    <s v="Out"/>
    <m/>
    <m/>
    <s v="Agent Ended"/>
    <s v="rex.liao"/>
    <s v="Resolved"/>
    <n v="247"/>
    <m/>
    <n v="247"/>
    <n v="1"/>
    <n v="96"/>
    <n v="151"/>
    <m/>
    <m/>
    <m/>
    <m/>
    <m/>
    <m/>
    <m/>
    <m/>
    <m/>
    <s v="泰強守經銷商"/>
    <s v="Reason: 派件，協助門市TRS建單報修_x000a__x000a_Action: 維修單號60007098，AB單填寫完成後連同手機一起打包裝箱，外箱上貼上物流單，已呼叫物流_x000a__x000a_Tools:  頻道派件，TCS信箱 【亞勝科技服務專案】泰強守保險報修-保單號碼150113PTA35716_x000a_維修單號60007098_x000a__x000a_End Result: 056329867_x000a_無其他問題"/>
    <s v="一般諮詢"/>
    <s v="投保/批改/理賠 申請書填寫方式"/>
    <s v="[&quot;150113PTA35716&quot;,&quot;60007098&quot;]"/>
    <n v="0"/>
    <s v="2ED4D24FB8C649FAB1E77094B50C7AD8"/>
  </r>
  <r>
    <d v="2026-02-05T00:00:00"/>
    <s v="2026-02-05 17:15:28"/>
    <s v="2026-02-05 17:21:34"/>
    <x v="0"/>
    <s v="SUR"/>
    <n v="17"/>
    <s v="073530707"/>
    <x v="0"/>
    <s v="Out"/>
    <m/>
    <m/>
    <s v="Customer Ended"/>
    <s v="JianKai.Ding"/>
    <s v="Resolved"/>
    <n v="365"/>
    <m/>
    <n v="365"/>
    <n v="1"/>
    <n v="237"/>
    <n v="128"/>
    <m/>
    <m/>
    <m/>
    <m/>
    <m/>
    <m/>
    <m/>
    <m/>
    <s v="N/A"/>
    <s v="泰強守經銷商"/>
    <s v="Reason: Nero來信，此件原廠告知手機非台灣區域代理手機，因内部零件不同無法維修處理，_x000a_另外查詢開通時間：2023/12/19與承保起始日：2024/1/31，2者時間差異過大，請協助通知門市_x000a__x000a_Action: 去電說明完成，門市表示需再了解一下情況，確認後會再進線告知。_x000a__x000a_Tools: 頻道 150114PTA04853_x000a__x000a_End Result: 073530707"/>
    <s v="一般諮詢"/>
    <s v="投保/批改/理賠進度"/>
    <s v="[&quot;150114PTA04853&quot;]"/>
    <n v="0"/>
    <s v="D4936E5B28C144C4A5164AA4206FEE4C"/>
  </r>
  <r>
    <d v="2026-02-05T00:00:00"/>
    <s v="2026-02-05 17:02:25"/>
    <s v="2026-02-05 17:05:17"/>
    <x v="0"/>
    <s v="SUR"/>
    <n v="17"/>
    <s v="0926532999"/>
    <x v="0"/>
    <s v="Out"/>
    <m/>
    <m/>
    <s v="Agent Ended"/>
    <s v="evan.liu"/>
    <s v="Resolved"/>
    <n v="171"/>
    <m/>
    <n v="171"/>
    <n v="1"/>
    <n v="67"/>
    <n v="104"/>
    <m/>
    <m/>
    <m/>
    <m/>
    <m/>
    <m/>
    <m/>
    <m/>
    <s v="NA"/>
    <s v="泰強守經銷商"/>
    <s v="Reason: 門市來信報修_x000a__x000a_Action: 起單完成，請門市回填案件編號_x000a_說明打包及黏貼物流單，安排物流取件_x000a__x000a_Tools: TCS-【亞勝科技服務專案】泰強守保險報修-150113PTA13125_x000a__x000a_End Result: 說明完成"/>
    <s v="一般諮詢"/>
    <s v="投保/批改/理賠進度"/>
    <s v="[&quot;60007097&quot;]"/>
    <n v="0"/>
    <s v="7B0BBB7699B64806BA92967D507CC30D"/>
  </r>
  <r>
    <d v="2026-02-05T00:00:00"/>
    <s v="2026-02-05 16:53:50"/>
    <s v="2026-02-05 16:57:32"/>
    <x v="0"/>
    <s v="SUR"/>
    <n v="16"/>
    <s v="0926532999"/>
    <x v="0"/>
    <s v="Out"/>
    <m/>
    <m/>
    <s v="Agent Ended"/>
    <s v="evan.liu"/>
    <s v="Resolved"/>
    <n v="221"/>
    <m/>
    <n v="221"/>
    <n v="1"/>
    <n v="113"/>
    <n v="108"/>
    <m/>
    <m/>
    <m/>
    <m/>
    <m/>
    <m/>
    <m/>
    <m/>
    <s v="NA"/>
    <s v="泰強守經銷商"/>
    <s v="Reason: 來信報修_x000a__x000a_Action: 未填寫事故地點，確認為斗六市，請門市協助在紙本上填寫_x000a_起單後會再回信並致電說明打包細節_x000a__x000a_Tools: TCS-150113PTA13125保險送修_x000a__x000a_End Result: 說明完成"/>
    <s v="一般諮詢"/>
    <s v="投保/批改/理賠進度"/>
    <s v="[&quot;150113PTA13125&quot;]"/>
    <n v="0"/>
    <s v="692DE646D4C5403694CE35E876BDF1FE"/>
  </r>
  <r>
    <d v="2026-02-05T00:00:00"/>
    <s v="2026-02-05 16:36:28"/>
    <s v="2026-02-05 16:42:23"/>
    <x v="0"/>
    <s v="SOLUTO"/>
    <n v="16"/>
    <s v="0931159638"/>
    <x v="2"/>
    <s v="In"/>
    <s v="Technical Support"/>
    <s v="Technical Support"/>
    <s v="Agent Ended"/>
    <s v="Howard.Chen"/>
    <s v="Resolved"/>
    <n v="400"/>
    <m/>
    <n v="400"/>
    <n v="2"/>
    <n v="353"/>
    <n v="45"/>
    <m/>
    <m/>
    <m/>
    <m/>
    <m/>
    <m/>
    <m/>
    <m/>
    <s v=" NA"/>
    <s v="註冊用戶 - 數位萬事通"/>
    <s v="Reason: 取消數位萬事通服務和新安東京海上產險行動裝置保險_x000a__x000a_Action: 說明服務範圍及表明新安東京海上產險行動裝置保險非此專線服務內容，挽留失敗，引導手機直播遠傳888電信客服。_x000a_取消原因-用不到_x000a__x000a_Tools: 自身經驗_x000a__x000a_End Result: 無其他問題轉接滿意度。"/>
    <s v="一般詢問"/>
    <s v="服務內容相關問題"/>
    <s v="[]"/>
    <n v="70"/>
    <s v="6518B07F5D80410B877B033829812D3C"/>
  </r>
  <r>
    <d v="2026-02-05T00:00:00"/>
    <s v="2026-02-05 15:47:42"/>
    <s v="2026-02-05 15:48:57"/>
    <x v="0"/>
    <s v="SUR"/>
    <n v="15"/>
    <s v="0987651775"/>
    <x v="0"/>
    <s v="Out"/>
    <m/>
    <m/>
    <s v="Agent Ended"/>
    <s v="Howard.Chen"/>
    <s v="Resolved"/>
    <n v="75"/>
    <m/>
    <n v="74"/>
    <n v="1"/>
    <n v="57"/>
    <n v="18"/>
    <m/>
    <m/>
    <m/>
    <m/>
    <m/>
    <m/>
    <m/>
    <m/>
    <s v="NA"/>
    <s v="泰強守經銷商"/>
    <s v="Reason:150113PTA44992來信報修，已起單_x000a__x000a_Action:確認收到回信物流單及維修編號，說明打包方式後呼叫物流。_x000a__x000a_Tools:TCS信箱-保險單號150113PTA44992、TRS、TCS信箱-【亞勝科技服務專案】泰強守保險報修-150113PTA44992_x000a__x000a_End Result:無其他問題。0987651775"/>
    <s v="一般諮詢"/>
    <s v="投保/批改/理賠 申請書填寫方式"/>
    <s v="[&quot;150113PTA44992&quot;]"/>
    <n v="0"/>
    <s v="73CCB5E7B2604F21875C1E95F4FF95FD"/>
  </r>
  <r>
    <d v="2026-02-05T00:00:00"/>
    <s v="2026-02-05 15:19:53"/>
    <s v="2026-02-05 15:34:08"/>
    <x v="0"/>
    <s v="SOLUTO"/>
    <n v="15"/>
    <s v="0987158809"/>
    <x v="4"/>
    <s v="In"/>
    <m/>
    <m/>
    <s v="Agent Ended"/>
    <s v="evan.liu"/>
    <s v="Resolved"/>
    <n v="852"/>
    <m/>
    <n v="852"/>
    <n v="4"/>
    <n v="805"/>
    <n v="47"/>
    <s v="5"/>
    <s v="5"/>
    <s v="Yes"/>
    <m/>
    <m/>
    <m/>
    <m/>
    <s v="Android"/>
    <s v="Samsung Galaxy A55"/>
    <s v="註冊用戶 - 快樂技術專家"/>
    <s v="Reason: 拍照照片出現自動修圖後製_x000a__x000a_Action: 在相機設定中&gt;場景智慧辨識&gt;關閉_x000a__x000a_Tools: 螢幕共享_x000a__x000a_End Result: 說明完成"/>
    <s v="程式相關"/>
    <s v="相片及影像處理"/>
    <s v="[&quot;螢幕共享&quot;]"/>
    <n v="70"/>
    <s v="D4DDF40F8A5A49A9A09213698A99A4BF"/>
  </r>
  <r>
    <d v="2026-02-05T00:00:00"/>
    <s v="2026-02-05 15:02:50"/>
    <s v="2026-02-05 15:10:02"/>
    <x v="0"/>
    <s v="SUR"/>
    <n v="15"/>
    <s v="087332363"/>
    <x v="0"/>
    <s v="In"/>
    <m/>
    <m/>
    <s v="Agent Ended"/>
    <s v="rex.liao"/>
    <s v="Resolved"/>
    <n v="428"/>
    <m/>
    <n v="428"/>
    <n v="4"/>
    <n v="226"/>
    <n v="202"/>
    <m/>
    <m/>
    <m/>
    <m/>
    <m/>
    <m/>
    <m/>
    <m/>
    <m/>
    <s v="泰強守經銷商"/>
    <s v="Reason: 門市進線詢問用戶昨天繳費今天想要退保_x000a__x000a_Action: 告知只要有保單號碼就代表繳費完成，保單已生效，如果要退保就需要另外走退保申請，需提供用戶退保帳戶及退保批改申請書_x000a__x000a_Tools: AIIA_x000a__x000a_End Result: 087332363_x000a_無其他問題"/>
    <s v="一般諮詢"/>
    <s v="詢問保單內容"/>
    <s v="[&quot;AIIA&quot;]"/>
    <n v="0"/>
    <s v="4FBDAA3C7A94483D9C37B7B120A9C278"/>
  </r>
  <r>
    <d v="2026-02-05T00:00:00"/>
    <s v="2026-02-05 14:34:18"/>
    <s v="2026-02-05 14:39:44"/>
    <x v="0"/>
    <s v="SUR"/>
    <n v="14"/>
    <s v="034916969"/>
    <x v="0"/>
    <s v="In"/>
    <m/>
    <m/>
    <s v="Customer Ended"/>
    <s v="molly.song"/>
    <s v="Resolved"/>
    <n v="321"/>
    <m/>
    <n v="321"/>
    <n v="5"/>
    <n v="271"/>
    <n v="50"/>
    <m/>
    <m/>
    <m/>
    <m/>
    <m/>
    <m/>
    <m/>
    <m/>
    <s v="NA"/>
    <s v="泰強守經銷商"/>
    <s v="Reason: 確認客戶保單號碼_x000a__x000a_Action: 有送修需求，確認資料後提供150113PTA12755_x000a__x000a_Tools: B2B_x000a__x000a_End Result: 0973588686/無其他問題"/>
    <s v="一般諮詢"/>
    <s v="詢問保單內容"/>
    <s v="[&quot;150113PTA12755&quot;]"/>
    <n v="0"/>
    <s v="7406CE25DD7D4AE5B4C427FBE738EF9E"/>
  </r>
  <r>
    <d v="2026-02-05T00:00:00"/>
    <s v="2026-02-05 14:14:54"/>
    <s v="2026-02-05 14:19:13"/>
    <x v="0"/>
    <s v="SUR"/>
    <n v="14"/>
    <s v="0921502696"/>
    <x v="0"/>
    <s v="In"/>
    <m/>
    <m/>
    <s v="Agent Ended"/>
    <s v="rex.liao"/>
    <s v="Resolved"/>
    <n v="255"/>
    <m/>
    <n v="256"/>
    <n v="4"/>
    <n v="92"/>
    <n v="163"/>
    <m/>
    <m/>
    <m/>
    <m/>
    <m/>
    <m/>
    <m/>
    <m/>
    <m/>
    <s v="泰強守經銷商"/>
    <s v="Reason: 門市進線詢問是否有收到補件_x000a__x000a_Action: 確認有收到補件，告知後續會協助建單，會再致電與門市告知維修單號_x000a__x000a_Tools:  頻道派件，TCS信箱 【亞勝科技服務專案】泰強守保險報修-保單號碼150113PTA07446_x000a__x000a_End Result: 0921502696_x000a_無其他問題"/>
    <s v="一般諮詢"/>
    <s v="投保/批改/理賠 申請書填寫方式"/>
    <s v="[&quot;150113PTA07446&quot;]"/>
    <n v="0"/>
    <s v="4678636704BE4B488FFA51C58F80C104"/>
  </r>
  <r>
    <d v="2026-02-05T00:00:00"/>
    <s v="2026-02-05 13:51:28"/>
    <s v="2026-02-05 13:59:03"/>
    <x v="0"/>
    <s v="SUR"/>
    <n v="13"/>
    <s v="0224259911"/>
    <x v="0"/>
    <s v="Out"/>
    <m/>
    <m/>
    <s v="Agent Ended"/>
    <s v="JianKai.Ding"/>
    <s v="Resolved"/>
    <n v="453"/>
    <n v="122"/>
    <n v="453"/>
    <n v="2"/>
    <n v="347"/>
    <n v="106"/>
    <m/>
    <m/>
    <m/>
    <m/>
    <m/>
    <m/>
    <m/>
    <m/>
    <s v="N/A"/>
    <s v="泰強守經銷商"/>
    <s v="Reason: 門市來信紙本報修_x000a__x000a_Action: 門市周小姐，單號60007092，去電確認收取信件，說明維修單號及保單號回填AB單，物流單黏貼維修箱上，約兩個工作日物流過去取件_x000a__x000a_Tools: 頻道 150113PTA06919_x000a__x000a_End Result: 0224259911"/>
    <s v="一般諮詢"/>
    <s v="投保/批改/理賠進度"/>
    <s v="[&quot;150113PTA06919&quot;]"/>
    <n v="0"/>
    <s v="B77475D0864E4B26A4BD2DEAE8A281CF"/>
  </r>
  <r>
    <d v="2026-02-05T00:00:00"/>
    <s v="2026-02-05 13:46:55"/>
    <s v="2026-02-05 13:49:58"/>
    <x v="0"/>
    <s v="SUR"/>
    <n v="13"/>
    <s v="0229588228"/>
    <x v="0"/>
    <s v="Out"/>
    <m/>
    <m/>
    <s v="Customer Ended"/>
    <s v="JianKai.Ding"/>
    <s v="Resolved"/>
    <n v="182"/>
    <m/>
    <n v="182"/>
    <n v="1"/>
    <n v="93"/>
    <n v="89"/>
    <m/>
    <m/>
    <m/>
    <m/>
    <m/>
    <m/>
    <m/>
    <m/>
    <s v="N/A"/>
    <s v="泰強守經銷商"/>
    <s v="Reason: 門市來信紙本報修_x000a__x000a_Action: 接線者表示這裡非報修門市。_x000a__x000a_Tools: 頻道 150113PTA06919_x000a__x000a_End Result: 0229588228"/>
    <s v="一般諮詢"/>
    <s v="投保/批改/理賠進度"/>
    <s v="[&quot;150113PTA06919&quot;]"/>
    <n v="0"/>
    <s v="4899812CC0694B36A2410E056F2321A2"/>
  </r>
  <r>
    <d v="2026-02-05T00:00:00"/>
    <s v="2026-02-05 13:43:13"/>
    <s v="2026-02-05 13:45:13"/>
    <x v="0"/>
    <s v="SUR"/>
    <n v="13"/>
    <s v="0424259911"/>
    <x v="0"/>
    <s v="Out"/>
    <m/>
    <m/>
    <s v="Customer Ended"/>
    <s v="JianKai.Ding"/>
    <s v="Resolved"/>
    <n v="118"/>
    <m/>
    <n v="119"/>
    <n v="1"/>
    <n v="31"/>
    <n v="87"/>
    <m/>
    <m/>
    <m/>
    <m/>
    <m/>
    <m/>
    <m/>
    <m/>
    <s v="N/A"/>
    <s v="其他"/>
    <s v="Reason: 門市來信紙本報修_x000a__x000a_Action: 去電，接線者表示這裡是加油站，非門市。_x000a__x000a_Tools: N/A_x000a__x000a_End Result: 0424259911"/>
    <s v="一般諮詢"/>
    <s v="投保/批改/理賠進度"/>
    <s v="[]"/>
    <n v="0"/>
    <s v="C6EA705027E349F6A7707516D459962F"/>
  </r>
  <r>
    <d v="2026-02-05T00:00:00"/>
    <s v="2026-02-05 13:36:24"/>
    <s v="2026-02-05 13:42:36"/>
    <x v="0"/>
    <s v="SUR"/>
    <n v="13"/>
    <s v="087332363"/>
    <x v="0"/>
    <s v="In"/>
    <m/>
    <m/>
    <s v="Customer Ended"/>
    <s v="JianKai.Ding"/>
    <s v="Resolved"/>
    <n v="369"/>
    <m/>
    <n v="369"/>
    <n v="3"/>
    <n v="252"/>
    <n v="117"/>
    <m/>
    <m/>
    <m/>
    <m/>
    <m/>
    <m/>
    <m/>
    <m/>
    <s v="N/A"/>
    <s v="泰強守經銷商"/>
    <s v="Reason: 門市進線: 詢問保單繳費情況 是否繳費完成_x000a__x000a_Action: 經查詢已有保單號碼出來，告知門市此單已繳費成功。_x000a__x000a_Tools: B2B 150115PTA01897_x000a__x000a_End Result: 087332363"/>
    <s v="一般諮詢"/>
    <s v="詢問保單內容"/>
    <s v="[&quot;150115PTA01897&quot;]"/>
    <n v="0"/>
    <s v="F145B49B5FB84186AB104C9979D680CC"/>
  </r>
  <r>
    <d v="2026-02-05T00:00:00"/>
    <s v="2026-02-05 13:31:38"/>
    <s v="2026-02-05 13:39:39"/>
    <x v="0"/>
    <s v="SUR"/>
    <n v="13"/>
    <s v="0921502696"/>
    <x v="0"/>
    <s v="In"/>
    <m/>
    <m/>
    <s v="Customer Ended"/>
    <s v="molly.song"/>
    <s v="Resolved"/>
    <n v="478"/>
    <n v="140"/>
    <n v="478"/>
    <n v="3"/>
    <n v="363"/>
    <n v="115"/>
    <m/>
    <m/>
    <m/>
    <m/>
    <m/>
    <m/>
    <m/>
    <m/>
    <s v="NA"/>
    <s v="泰強守經銷商"/>
    <s v="Reason: 是否收到報修單_x000a__x000a_Action: 收到，但是少A單，寄一份至0801.lemondai@gmail.com_x000a__x000a_Tools: TCS信箱-20260205蔡**0911491554-呆比商坊(屏東市公園西路29號)_x000a__x000a_End Result: 0906579957/無其他問題"/>
    <s v="一般諮詢"/>
    <s v="投保/批改/理賠 申請書填寫方式"/>
    <s v="[&quot;150113PTA07446&quot;]"/>
    <n v="0"/>
    <s v="5AFFB44E5DB84DB4BE09A0CA6371C2EA"/>
  </r>
  <r>
    <d v="2026-02-05T00:00:00"/>
    <s v="2026-02-05 13:29:17"/>
    <s v="2026-02-05 13:35:03"/>
    <x v="0"/>
    <s v="SOLUTO"/>
    <n v="13"/>
    <s v="0929022023"/>
    <x v="2"/>
    <s v="In"/>
    <m/>
    <m/>
    <s v="Agent Ended"/>
    <s v="JianKai.Ding"/>
    <s v="Resolved"/>
    <n v="342"/>
    <n v="90"/>
    <n v="342"/>
    <n v="4"/>
    <n v="192"/>
    <n v="150"/>
    <m/>
    <m/>
    <m/>
    <m/>
    <m/>
    <m/>
    <m/>
    <s v="iOS"/>
    <s v="Apple iPhone 17 Pro"/>
    <s v="註冊用戶 - 數位萬事通"/>
    <s v="Reason:門市開通服務_x000a__x000a_Action:_x000a_註冊號碼：0929022023_x000a_服務人員姓氏：黃小姐_x000a_門市:2508_x000a_用戶姓氏：鄭小姐_x000a_綁定裝置：Apple iPhone 17 Pro_x000a__x000a_Tools: N/A_x000a__x000a_End Result: 開通完成(用戶已離開門市)，無其他問題，轉接滿意度。"/>
    <s v="專案"/>
    <s v="門市開通服務"/>
    <s v="[]"/>
    <n v="25"/>
    <s v="E84B8F1554F944C8910B00D3F13C6478"/>
  </r>
  <r>
    <d v="2026-02-05T00:00:00"/>
    <s v="2026-02-05 13:16:21"/>
    <s v="2026-02-05 13:22:40"/>
    <x v="0"/>
    <s v="SUR"/>
    <n v="13"/>
    <s v="24259911"/>
    <x v="0"/>
    <s v="In"/>
    <m/>
    <m/>
    <s v="Agent Ended"/>
    <s v="JianKai.Ding"/>
    <s v="Resolved"/>
    <n v="374"/>
    <n v="99"/>
    <n v="375"/>
    <n v="4"/>
    <n v="259"/>
    <n v="115"/>
    <m/>
    <m/>
    <m/>
    <m/>
    <m/>
    <m/>
    <m/>
    <m/>
    <s v="N/A"/>
    <s v="泰強守經銷商"/>
    <s v="Reason: 門市周小姐進線: 表示客戶已關閉尋找功能，請此端協助後續報修_x000a__x000a_Action: 經測試，可正常起單，告知門市稍後起單完成後，會再去電說明後續程序。_x000a__x000a_Tools: 頻道 150113PTA06919_x000a__x000a_End Result: 24259911"/>
    <s v="一般諮詢"/>
    <s v="投保/批改/理賠進度"/>
    <s v="[&quot;150113PTA06919&quot;]"/>
    <n v="0"/>
    <s v="0EA4EE53A8304A008E2F33EF9C55F51D"/>
  </r>
  <r>
    <d v="2026-02-05T00:00:00"/>
    <s v="2026-02-05 12:43:32"/>
    <s v="2026-02-05 12:51:33"/>
    <x v="0"/>
    <s v="SUR"/>
    <n v="12"/>
    <s v="0922789697"/>
    <x v="0"/>
    <s v="Out"/>
    <m/>
    <m/>
    <s v="Customer Ended"/>
    <s v="JianKai.Ding"/>
    <s v="Resolved"/>
    <n v="480"/>
    <m/>
    <n v="480"/>
    <n v="1"/>
    <n v="301"/>
    <n v="179"/>
    <m/>
    <m/>
    <m/>
    <m/>
    <m/>
    <m/>
    <m/>
    <m/>
    <s v="N/A"/>
    <s v="泰強守保戶"/>
    <s v="Reason: Gina來信，案件單號60006840, 門市於1/21才報修, 目前on hold 預計明天釋出.請去電跟客戶說明._x000a__x000a_Action: 去電說明完成，客戶已知悉，但希望能盡快處理能在過年前拿到手機，請此端協助反應給相關單位。此端說明會協助反應，但不保證能在過年前拿到，實際情況以維修中心作業程序為主。_x000a__x000a_Tools: 頻道 150113PTA05431_x000a__x000a_End Result: 0922789697"/>
    <s v="一般諮詢"/>
    <s v="投保/批改/理賠進度"/>
    <s v="[&quot;150113PTA05431&quot;]"/>
    <n v="0"/>
    <s v="8CF0EDE61D03421C9EFDFBFB247E810B"/>
  </r>
  <r>
    <d v="2026-02-05T00:00:00"/>
    <s v="2026-02-05 12:30:13"/>
    <s v="2026-02-05 12:33:00"/>
    <x v="0"/>
    <s v="SUR"/>
    <n v="12"/>
    <s v="0912029143"/>
    <x v="0"/>
    <s v="Out"/>
    <m/>
    <m/>
    <s v="Customer Ended"/>
    <s v="sherry.lin"/>
    <s v="Resolved"/>
    <n v="165"/>
    <m/>
    <n v="165"/>
    <n v="2"/>
    <n v="127"/>
    <n v="38"/>
    <m/>
    <m/>
    <m/>
    <m/>
    <m/>
    <m/>
    <m/>
    <m/>
    <s v="NA"/>
    <s v="泰強守保戶"/>
    <s v="Reason: 保單外撥_x000a__x000a_Action: 說明權益_x000a__x000a_Tools: 150115PTA01249_x000a__x000a_End Result: 通知完成"/>
    <s v="一般諮詢"/>
    <s v="電子保單"/>
    <s v="[&quot;150115PTA01249&quot;]"/>
    <n v="0"/>
    <s v="6870B83457A84A5E875CD8B0FF777C1F"/>
  </r>
  <r>
    <d v="2026-02-05T00:00:00"/>
    <s v="2026-02-05 12:27:16"/>
    <s v="2026-02-05 12:30:54"/>
    <x v="0"/>
    <s v="SUR"/>
    <n v="12"/>
    <s v="0424952708"/>
    <x v="0"/>
    <s v="Out"/>
    <m/>
    <m/>
    <s v="Agent Ended"/>
    <s v="rex.liao"/>
    <s v="Resolved"/>
    <n v="217"/>
    <m/>
    <n v="217"/>
    <n v="1"/>
    <n v="107"/>
    <n v="110"/>
    <m/>
    <m/>
    <m/>
    <m/>
    <m/>
    <m/>
    <m/>
    <m/>
    <m/>
    <s v="泰強守經銷商"/>
    <s v="Reason: 派件，用戶失聯請門市協尋_x000a__x000a_Action: 告知單號60007012用戶失聯，請門市協尋，門市表示會在與用戶聯繫_x000a__x000a_Tools:  頻道派件，TCS信箱 【亞勝科技服務專案】泰強守保險報修-保單號碼150114PTA08774_x000a_維修單號60007012_x000a__x000a_End Result: 0424952708_x000a_無其他問題"/>
    <s v="一般諮詢"/>
    <s v="投保/批改/理賠進度"/>
    <s v="[&quot;150114PTA08774&quot;,&quot;60007012&quot;]"/>
    <n v="0"/>
    <s v="FCE13987B94A46E2968CBF56AB59B737"/>
  </r>
  <r>
    <d v="2026-02-05T00:00:00"/>
    <s v="2026-02-05 12:22:34"/>
    <s v="2026-02-05 12:28:15"/>
    <x v="0"/>
    <s v="SUR"/>
    <n v="12"/>
    <s v="034916969"/>
    <x v="0"/>
    <s v="In"/>
    <m/>
    <m/>
    <s v="Agent Ended"/>
    <s v="JianKai.Ding"/>
    <s v="Resolved"/>
    <n v="332"/>
    <m/>
    <n v="332"/>
    <n v="9"/>
    <n v="192"/>
    <n v="140"/>
    <m/>
    <m/>
    <m/>
    <m/>
    <m/>
    <m/>
    <m/>
    <m/>
    <s v="N/A"/>
    <s v="泰強守經銷商"/>
    <s v="Reason: 門市蔡小姐進線:想了此保單 150113PTA12755的內容(期限、保費、置換費)_x000a__x000a_Action: 與門市核資後(裝置型號、客戶名字、手機號)提供。_x000a__x000a_Tools: B2B 150113PTA12755_x000a__x000a_End Result: 034916969"/>
    <s v="一般諮詢"/>
    <s v="詢問保單內容"/>
    <s v="[&quot;150113PTA12755&quot;]"/>
    <n v="0"/>
    <s v="C34668A16E314BAA9C759F1E2271FF8C"/>
  </r>
  <r>
    <d v="2026-02-05T00:00:00"/>
    <s v="2026-02-05 12:04:54"/>
    <s v="2026-02-05 12:09:39"/>
    <x v="0"/>
    <s v="SUR"/>
    <n v="12"/>
    <s v="0902688374"/>
    <x v="0"/>
    <s v="Out"/>
    <m/>
    <m/>
    <s v="Agent Ended"/>
    <s v="rex.liao"/>
    <s v="Resolved"/>
    <n v="283"/>
    <m/>
    <n v="284"/>
    <n v="1"/>
    <n v="169"/>
    <n v="114"/>
    <m/>
    <m/>
    <m/>
    <m/>
    <m/>
    <m/>
    <m/>
    <m/>
    <m/>
    <s v="泰強守經銷商"/>
    <s v="Reason: 門市進線告知用戶搬家離開高雄到嘉義，手機要報修要確認報修的門市_x000a__x000a_Action: 引導客人至藍訊電信_x000a_嘉義市東區吳鳳北路105號_x000a_電話: 05-229 2888_x000a_營業時間: 1100～2130_x000a__x000a_Tools:   TCS信箱 【亞勝科技服務專案】泰強守保險報修-保單號碼150113PTA13945_x000a__x000a_End Result: 0902688374_x000a_無其他問題"/>
    <s v="一般諮詢"/>
    <s v="投保/批改/理賠進度"/>
    <s v="[&quot;150113PTA13945&quot;]"/>
    <n v="0"/>
    <s v="8716E0BDE52B413BB699936CBCC2DA4D"/>
  </r>
  <r>
    <d v="2026-02-04T00:00:00"/>
    <s v="2026-02-04 20:49:29"/>
    <s v="2026-02-04 20:53:51"/>
    <x v="1"/>
    <s v="SUR"/>
    <n v="20"/>
    <s v="034916969"/>
    <x v="0"/>
    <s v="In"/>
    <m/>
    <m/>
    <s v="Agent Ended"/>
    <s v="evan.liu"/>
    <s v="Resolved"/>
    <n v="259"/>
    <m/>
    <n v="259"/>
    <n v="3"/>
    <n v="183"/>
    <n v="76"/>
    <m/>
    <m/>
    <m/>
    <m/>
    <m/>
    <m/>
    <m/>
    <m/>
    <s v="NA"/>
    <s v="泰強守經銷商"/>
    <s v="Reason: 詢問保單到期時間_x000a__x000a_Action: 門市提供保單號碼，核對姓名及裝置SN碼，提供保單時間_x000a__x000a_Tools: 國泰B2B-150113PTA12755_x000a__x000a_End Result: 說明完成"/>
    <s v="一般諮詢"/>
    <s v="詢問保單內容"/>
    <s v="[&quot;150113PTA12755&quot;]"/>
    <n v="0"/>
    <s v="3BF0A8EFBEB74E1D996DE63F130CBDBD"/>
  </r>
  <r>
    <d v="2026-02-04T00:00:00"/>
    <s v="2026-02-04 20:46:02"/>
    <s v="2026-02-04 21:12:07"/>
    <x v="1"/>
    <s v="SOLUTO"/>
    <n v="20"/>
    <s v="0910181304"/>
    <x v="1"/>
    <s v="In"/>
    <m/>
    <m/>
    <s v="Agent Ended"/>
    <s v="Howard.Chen"/>
    <s v="Resolved"/>
    <n v="1562"/>
    <n v="230"/>
    <n v="1562"/>
    <n v="3"/>
    <n v="1328"/>
    <n v="234"/>
    <s v="5"/>
    <s v="非常願意推薦"/>
    <s v="已解決"/>
    <m/>
    <m/>
    <m/>
    <m/>
    <s v="iOS"/>
    <s v="Apple  iPhone 17 Pro Max"/>
    <s v="註冊用戶 - 科技易即通"/>
    <s v="Reason:_x000a_1.有一個訊息通知是提示警告手機安全，想確認是什麼通知。_x000a_2.WeChat要怎麼關閉錢包的服務？_x000a_3.支付寶要怎麼把錢包服務關閉？_x000a_4.隱私權與安全性有沒有需要關掉，現在詐騙多？_x000a_5.一般電話、LINE語音撥打等，撥出後都覺得換新機後會慢個一兩秒才聽到響鈴，是不是有什麼問題，現在詐騙多怕是手機受什麼影響_x000a_6.網路上看很多教學，手機有沒有什麼需要另外設定的比較可以避免詐騙？_x000a__x000a_Action:_x000a_1.螢幕截圖看起來是一般簡訊的垃圾廣告訊息，請用戶不必理會即可。(無法保證是否詐騙訊息及連結)_x000a_2.WeChat&gt;我&gt;支付與服務&gt;右上角&quot;...&quot;&gt;服務管理&gt;將想關閉的錢包對應的服務關閉_x000a_3.支付寶&gt;我的&gt;設定&gt;支付設定&gt;關閉免密支付/自動扣款&gt;選擇要關閉的服務後&gt;關閉服務_x000a_4.LMI看起來_x000a_5.實測也是這樣，以自身經驗來說很正常也不影響日常使用，應不是受詐騙或中毒影響。快慢是個人主觀感受，如果真的覺得硬體有問題，建議送至原購買門市檢測_x000a_6.建議不明訊息及信件內的連結不要點擊，也不要觀看來路不明的網站，其他以自身經驗不太需要設定，iPhone一般來講也不太會中毒。_x000a__x000a_Tools:自身經驗、測試機_x000a__x000a__x000a_End Result:無其他問題轉接滿意度。"/>
    <s v="程式相關"/>
    <s v="文字簡訊"/>
    <s v="[]"/>
    <n v="70"/>
    <s v="52A1E0990BEA47D48B268476C0F953D8"/>
  </r>
  <r>
    <d v="2026-02-04T00:00:00"/>
    <s v="2026-02-04 20:06:17"/>
    <s v="2026-02-04 20:08:34"/>
    <x v="1"/>
    <s v="SUR"/>
    <n v="20"/>
    <s v="0287729016"/>
    <x v="0"/>
    <s v="Out"/>
    <m/>
    <m/>
    <s v="Agent Ended"/>
    <s v="Howard.Chen"/>
    <s v="Resolved"/>
    <n v="137"/>
    <m/>
    <n v="136"/>
    <n v="1"/>
    <n v="113"/>
    <n v="24"/>
    <m/>
    <m/>
    <m/>
    <m/>
    <m/>
    <m/>
    <m/>
    <m/>
    <s v="NA"/>
    <s v="泰強守經銷商"/>
    <s v="Reason:150113PTA16061、150113PTA09553已起單完成並發信，確認收到回信物流單及維修編號，說明打包方式後呼叫物流。_x000a_150113PTA22372保單2025-05-30已到期，事故日2026-02-01無法報修，已超過保單到期日。_x000a__x000a_Action:說明完成。_x000a__x000a_Tools:TCS信箱-【亞勝科技服務專案】泰強守保險報修-150113PTA16061、TCS信箱-【亞勝科技服務專案】泰強守保險報修-150113PTA09553、TCS信箱-150113PTA22372、TRS、B2B_x000a__x000a_End Result:無其他問題。0287729016"/>
    <s v="一般諮詢"/>
    <s v="投保/批改/理賠 申請書填寫方式"/>
    <s v="[&quot;150113PTA16061&quot;,&quot;150113PTA09553&quot;,&quot;150113PTA22372&quot;]"/>
    <n v="0"/>
    <s v="5843F8CFB98A446890C69D20CA6936D7"/>
  </r>
  <r>
    <d v="2026-02-04T00:00:00"/>
    <s v="2026-02-04 19:48:04"/>
    <s v="2026-02-04 19:54:00"/>
    <x v="1"/>
    <s v="SUR"/>
    <n v="19"/>
    <s v="0224259911"/>
    <x v="0"/>
    <s v="Out"/>
    <m/>
    <m/>
    <s v="Agent Ended"/>
    <s v="evan.liu"/>
    <s v="Resolved"/>
    <n v="354"/>
    <m/>
    <n v="354"/>
    <n v="2"/>
    <n v="215"/>
    <n v="139"/>
    <m/>
    <m/>
    <m/>
    <m/>
    <m/>
    <m/>
    <m/>
    <m/>
    <s v="NA"/>
    <s v="泰強守經銷商"/>
    <s v="Reason: 來信報修_x000a__x000a_Action: 門市表示無法操作TRS系統，故進行紙本報修_x000a_系統顯示尋找未關閉，門市線上致電用戶確認會在晚間22:00前完成關閉_x000a_告知TCS會在21:00再嘗試協助報修，如當下尋找未關閉則會明日再進行相關報修起單作業_x000a__x000a_Tools: TCS-駱XX 手錶出險 0952616454_x000a__x000a_End Result: 說明完成"/>
    <s v="一般諮詢"/>
    <s v="投保/批改/理賠進度"/>
    <s v="[&quot;150113PTA06919&quot;]"/>
    <n v="0"/>
    <s v="EF6F42D3FD0E42338CA8CE8385BD555B"/>
  </r>
  <r>
    <d v="2026-02-04T00:00:00"/>
    <s v="2026-02-04 19:33:38"/>
    <s v="2026-02-04 19:40:01"/>
    <x v="1"/>
    <s v="SUR"/>
    <n v="19"/>
    <s v="24259911"/>
    <x v="0"/>
    <s v="In"/>
    <m/>
    <m/>
    <s v="Agent Ended"/>
    <s v="evan.liu"/>
    <s v="Resolved"/>
    <n v="380"/>
    <m/>
    <n v="381"/>
    <n v="3"/>
    <n v="250"/>
    <n v="130"/>
    <m/>
    <m/>
    <m/>
    <m/>
    <m/>
    <m/>
    <m/>
    <m/>
    <s v="NA"/>
    <s v="泰強守經銷商"/>
    <s v="Reason: 來電確認是否有收到報修信件_x000a__x000a_Action: 查看信箱確認有信件，告知如表單無誤將會直接協助起單_x000a_完成報修後會致電及回信通知，另因保單於今日到期，門市想確認是否會影響報修，告知目前在15天內不會有問題_x000a__x000a_Tools: TCS-駱XX 手錶出險 0952616454_x000a__x000a_End Result: 說明完成_x000a_0955041041"/>
    <s v="一般諮詢"/>
    <s v="投保/批改/理賠進度"/>
    <s v="[&quot;150113PTA06919&quot;]"/>
    <n v="0"/>
    <s v="E5C6C027B3F84FA498C59D93A2CEDB85"/>
  </r>
  <r>
    <d v="2026-02-04T00:00:00"/>
    <s v="2026-02-04 19:11:00"/>
    <s v="2026-02-04 19:15:57"/>
    <x v="1"/>
    <s v="SUR"/>
    <n v="19"/>
    <s v="0973168577"/>
    <x v="0"/>
    <s v="In"/>
    <m/>
    <m/>
    <s v="Customer Ended"/>
    <s v="molly.song"/>
    <s v="Resolved"/>
    <n v="294"/>
    <n v="29"/>
    <n v="294"/>
    <n v="3"/>
    <n v="199"/>
    <n v="95"/>
    <m/>
    <m/>
    <m/>
    <m/>
    <m/>
    <m/>
    <m/>
    <m/>
    <s v="NA"/>
    <s v="泰強守經銷商"/>
    <s v="Reason: 確認客戶保單期限_x000a__x000a_Action: 經查已到期，核資後提供2026-02-02 _x000a__x000a_Tools: Enrollment Report/B2B_x000a__x000a_End Result: 075588036/無其他問題"/>
    <s v="一般諮詢"/>
    <s v="詢問保單內容"/>
    <s v="[]"/>
    <n v="0"/>
    <s v="E16488F524F443F18BF10DD99436C6D2"/>
  </r>
  <r>
    <d v="2026-02-04T00:00:00"/>
    <s v="2026-02-04 19:00:14"/>
    <s v="2026-02-04 19:04:16"/>
    <x v="1"/>
    <s v="SOLUTO"/>
    <n v="18"/>
    <s v="0909299332"/>
    <x v="2"/>
    <s v="In"/>
    <m/>
    <m/>
    <s v="Agent Ended"/>
    <s v="Howard.Chen"/>
    <s v="Resolved"/>
    <n v="239"/>
    <m/>
    <n v="239"/>
    <n v="3"/>
    <n v="160"/>
    <n v="79"/>
    <s v="5"/>
    <s v="5"/>
    <s v="Yes"/>
    <m/>
    <m/>
    <m/>
    <m/>
    <m/>
    <m/>
    <s v="註冊用戶 - 數位萬事通"/>
    <s v="Reason:取消數位萬事通(申辦寬頻有贈送三個月免費)。_x000a__x000a_Action:說明服務內容並挽留(可提供給家中長輩或不熟3C產品家人使用)，用戶表示要先了解贈送三個月的費用，故引導手機直撥888遠傳電信克服。_x000a__x000a_Tools:自身經驗。_x000a__x000a_End Result:無其他問題轉接滿意度。"/>
    <s v="一般詢問"/>
    <s v="服務內容相關問題"/>
    <s v="[]"/>
    <n v="75"/>
    <s v="D55FDBFE64CA435698472D4D4A6354B1"/>
  </r>
  <r>
    <d v="2026-02-04T00:00:00"/>
    <s v="2026-02-04 17:49:13"/>
    <s v="2026-02-04 17:57:08"/>
    <x v="1"/>
    <s v="SUR"/>
    <n v="17"/>
    <s v="047296688"/>
    <x v="0"/>
    <s v="Out"/>
    <m/>
    <m/>
    <s v="Customer Ended"/>
    <s v="JianKai.Ding"/>
    <s v="Resolved"/>
    <n v="475"/>
    <m/>
    <n v="474"/>
    <n v="1"/>
    <n v="270"/>
    <n v="205"/>
    <m/>
    <m/>
    <m/>
    <m/>
    <m/>
    <m/>
    <m/>
    <m/>
    <s v="N/A"/>
    <s v="泰強守經銷商"/>
    <s v="Reason: GIna來信，此案件60006786客戶失聯, 請門市提供客戶電聯._x000a__x000a_Action: 去電門市，門市表示除了維修單上的電話號0979623399外，目前無客戶的其他聯繫方式，她會再嘗試聯繫客戶試試，有聯絡到客戶及其他聯絡方式會再進線告知。_x000a__x000a_Tools: 頻道 150114PTA05255_x000a__x000a_End Result: 047296688"/>
    <s v="一般諮詢"/>
    <s v="投保/批改/理賠進度"/>
    <s v="[&quot;150114PTA05255&quot;]"/>
    <n v="0"/>
    <s v="73F5DE3B049246BB943E2B027C268484"/>
  </r>
  <r>
    <d v="2026-02-04T00:00:00"/>
    <s v="2026-02-04 15:43:56"/>
    <s v="2026-02-04 15:55:50"/>
    <x v="1"/>
    <s v="SUR"/>
    <n v="15"/>
    <s v="22555775"/>
    <x v="0"/>
    <s v="In"/>
    <m/>
    <m/>
    <s v="Agent Ended"/>
    <s v="JianKai.Ding"/>
    <s v="Resolved"/>
    <n v="708"/>
    <n v="72"/>
    <n v="708"/>
    <n v="6"/>
    <n v="439"/>
    <n v="269"/>
    <m/>
    <m/>
    <m/>
    <m/>
    <m/>
    <m/>
    <m/>
    <m/>
    <s v="N/A"/>
    <s v="泰強守經銷商"/>
    <s v="Reason: 門市進線:表示客戶IPHONE 手機 想要維修電池是否可以，目前電池健康度84%_x000a__x000a_Action: 此端說明電池健康度小於80%，才符合電池維修更換的條件。門市表示如客戶堅持要送修能否送件，此端告知如客戶堅持要送件屆時維修中心檢測後如不符合條件有可能無法最維修動作，且會另收一筆檢測費。_x000a__x000a_Tools: B2B 150113PTA18400_x000a__x000a_End Result: 22555775"/>
    <s v="一般諮詢"/>
    <s v="投保/批改/理賠 申請書填寫方式"/>
    <s v="[&quot;150113PTA18400&quot;]"/>
    <n v="0"/>
    <s v="3FEA56747DCF4F6D9344D5EC2F062B52"/>
  </r>
  <r>
    <d v="2026-02-04T00:00:00"/>
    <s v="2026-02-04 15:31:48"/>
    <s v="2026-02-04 15:35:48"/>
    <x v="1"/>
    <s v="SUR"/>
    <n v="15"/>
    <s v="0926532999"/>
    <x v="0"/>
    <s v="Out"/>
    <m/>
    <m/>
    <s v="Agent Ended"/>
    <s v="rex.liao"/>
    <s v="Resolved"/>
    <n v="238"/>
    <m/>
    <n v="239"/>
    <n v="1"/>
    <n v="93"/>
    <n v="145"/>
    <m/>
    <m/>
    <m/>
    <m/>
    <m/>
    <m/>
    <m/>
    <m/>
    <m/>
    <s v="泰強守經銷商"/>
    <s v="Reason: 派件，協助門市TRS建單_x000a__x000a_Action: 告知維修單號60007079，AB單填寫完成後連同手機一起打包裝箱，外箱上貼上物流單，已呼叫物流_x000a__x000a_Tools:  頻道派件，TCS信箱 【亞勝科技服務專案】泰強守保險報修-保單號碼150113PTA11416_x000a_維修單號60007079_x000a__x000a_End Result: 0926532999_x000a_無其他問題"/>
    <s v="一般諮詢"/>
    <s v="投保/批改/理賠 申請書填寫方式"/>
    <s v="[&quot;150113PTA11416&quot;,&quot;60007079&quot;]"/>
    <n v="0"/>
    <s v="F854E861254147E2AD2057E0CF22F015"/>
  </r>
  <r>
    <d v="2026-02-04T00:00:00"/>
    <s v="2026-02-04 15:20:21"/>
    <s v="2026-02-04 15:23:52"/>
    <x v="1"/>
    <s v="SUR"/>
    <n v="15"/>
    <s v="0926532999"/>
    <x v="0"/>
    <s v="Out"/>
    <m/>
    <m/>
    <s v="Agent Ended"/>
    <s v="JianKai.Ding"/>
    <s v="Resolved"/>
    <n v="210"/>
    <m/>
    <n v="210"/>
    <n v="1"/>
    <n v="110"/>
    <n v="100"/>
    <m/>
    <m/>
    <m/>
    <m/>
    <m/>
    <m/>
    <m/>
    <m/>
    <s v="N/A"/>
    <s v="泰強守經銷商"/>
    <s v="Reason: 門市來信紙本報修_x000a__x000a_Action: 門市洪先生，單號60007078，去電確認收取信件，說明維修單號回填AB單，物流單黏貼維修箱上，約兩個工作日物流過去取件_x000a__x000a_Tools: 頻道 150114PTA18361_x000a__x000a_End Result: 0926532999"/>
    <s v="一般諮詢"/>
    <s v="投保/批改/理賠進度"/>
    <s v="[&quot;150114PTA18361&quot;]"/>
    <n v="0"/>
    <s v="C71A338324584FFEB33D82740AB31A8C"/>
  </r>
  <r>
    <d v="2026-02-04T00:00:00"/>
    <s v="2026-02-04 15:14:08"/>
    <s v="2026-02-04 15:17:54"/>
    <x v="1"/>
    <s v="SUR"/>
    <n v="15"/>
    <s v="077869818"/>
    <x v="0"/>
    <s v="Out"/>
    <m/>
    <m/>
    <s v="Agent Ended"/>
    <s v="rex.liao"/>
    <s v="Resolved"/>
    <n v="224"/>
    <m/>
    <n v="225"/>
    <n v="1"/>
    <n v="118"/>
    <n v="106"/>
    <m/>
    <m/>
    <m/>
    <m/>
    <m/>
    <m/>
    <m/>
    <m/>
    <m/>
    <s v="泰強守經銷商"/>
    <s v="Reason: 派件，協助門市TRS建單_x000a__x000a_Action:告知維修單號60007077，AB單填寫完成後連同手機一起打包裝箱，外箱上貼上物流單，已呼叫物流_x000a__x000a_Tools:  頻道派件，TCS信箱 【亞勝科技服務專案】泰強守保險報修-保單號碼150113PTA09557_x000a_維修單號60007077_x000a__x000a_End Result: 077869818_x000a_無其他問題"/>
    <s v="一般諮詢"/>
    <s v="投保/批改/理賠 申請書填寫方式"/>
    <s v="[&quot;150113PTA09557&quot;,&quot;60007077&quot;]"/>
    <n v="0"/>
    <s v="05E95215D5E64B33BB26192FEEFEE226"/>
  </r>
  <r>
    <d v="2026-02-04T00:00:00"/>
    <s v="2026-02-04 15:04:20"/>
    <s v="2026-02-04 15:06:27"/>
    <x v="1"/>
    <s v="SUR"/>
    <n v="15"/>
    <s v="0903813219"/>
    <x v="0"/>
    <s v="Out"/>
    <m/>
    <m/>
    <s v="Agent Ended"/>
    <s v="Howard.Chen"/>
    <s v="Resolved"/>
    <n v="125"/>
    <m/>
    <n v="125"/>
    <n v="1"/>
    <n v="81"/>
    <n v="44"/>
    <m/>
    <m/>
    <m/>
    <m/>
    <m/>
    <m/>
    <m/>
    <m/>
    <s v="NA"/>
    <s v="泰強守保戶"/>
    <s v="Reason:前通用戶告知同仁，這周會北上再自行給他朋友處理(原經銷商蘇小姐)，去電提供雲林縣確認可協助報修經銷商，若客戶方便至虎尾也可前往該門市。_x000a_姿信通訊〈典立〉_x000a_632雲林縣虎尾鎮文化路49號_x000a_056361972_x000a__x000a_Action:說明完成，客戶仍表示自行北上處理即可。_x000a__x000a_Tools:TCS信箱-報修門市確認-150113PTC04103、TEAMS泰強守頻道_x000a__x000a_End Result:無其他問題。0903813219"/>
    <s v="一般諮詢"/>
    <s v="投保/批改/理賠 申請書填寫方式"/>
    <s v="[&quot;150113PTC04103&quot;]"/>
    <n v="0"/>
    <s v="45DC24461C2142F7993B3E5C8C2ADC4B"/>
  </r>
  <r>
    <d v="2026-02-04T00:00:00"/>
    <s v="2026-02-04 15:03:29"/>
    <s v="2026-02-04 15:06:16"/>
    <x v="1"/>
    <s v="SUR"/>
    <n v="15"/>
    <s v="0289145555"/>
    <x v="0"/>
    <s v="Out"/>
    <m/>
    <m/>
    <s v="Agent Ended"/>
    <s v="evan.liu"/>
    <s v="Resolved"/>
    <n v="167"/>
    <m/>
    <n v="166"/>
    <n v="1"/>
    <n v="90"/>
    <n v="77"/>
    <m/>
    <m/>
    <m/>
    <m/>
    <m/>
    <m/>
    <m/>
    <m/>
    <s v="NA"/>
    <s v="泰強守經銷商"/>
    <s v="Reason: 來信變更IMEI，請確認批改原因及檢查應附資料_x000a__x000a_Action: 告知門市尚未補件，請門市協助填寫正確日期後補件_x000a__x000a_Tools: TCS-150113PTA16193 手機批改_x000a__x000a_End Result: 說明完成"/>
    <s v="批改申請"/>
    <s v="修改手機裝置資料"/>
    <s v="[&quot;150113PTA16193 &quot;]"/>
    <n v="0"/>
    <s v="D826C5CCE7E546D3845D7B0FB04E8C1C"/>
  </r>
  <r>
    <d v="2026-02-04T00:00:00"/>
    <s v="2026-02-04 14:53:24"/>
    <s v="2026-02-04 14:57:26"/>
    <x v="1"/>
    <s v="SUR"/>
    <n v="14"/>
    <s v="0902688374"/>
    <x v="0"/>
    <s v="Out"/>
    <m/>
    <m/>
    <s v="Agent Ended"/>
    <s v="rex.liao"/>
    <s v="Resolved"/>
    <n v="241"/>
    <m/>
    <n v="241"/>
    <n v="1"/>
    <n v="133"/>
    <n v="108"/>
    <m/>
    <m/>
    <m/>
    <m/>
    <m/>
    <m/>
    <m/>
    <m/>
    <m/>
    <s v="泰強守經銷商"/>
    <s v="Reason: 門市進線告知用戶搬家離開高雄到嘉義，手機要報修要確認報修的門市_x000a__x000a_Action: 確認到保單號碼150113PTA13945，單純要確認嘉義可協助的通訊行，並告知只要嘉義市都可以，連絡電話0912751788郭先生_x000a_告知與業務確認後再回電告知_x000a__x000a_Tools:   TCS信箱 【亞勝科技服務專案】泰強守保險報修-保單號碼150113PTA13945_x000a__x000a_End Result: 0902688374_x000a_無其他問題"/>
    <s v="一般諮詢"/>
    <s v="投保/批改/理賠 申請書填寫方式"/>
    <s v="[&quot;150113PTA13945&quot;]"/>
    <n v="0"/>
    <s v="D0B8AC6B77744837A3C669A0859024B7"/>
  </r>
  <r>
    <d v="2026-02-04T00:00:00"/>
    <s v="2026-02-04 14:33:59"/>
    <s v="2026-02-04 14:38:39"/>
    <x v="1"/>
    <s v="SUR"/>
    <n v="14"/>
    <s v="077869818"/>
    <x v="0"/>
    <s v="Out"/>
    <m/>
    <m/>
    <s v="Agent Ended"/>
    <s v="rex.liao"/>
    <s v="Resolved"/>
    <n v="278"/>
    <m/>
    <n v="279"/>
    <n v="1"/>
    <n v="144"/>
    <n v="134"/>
    <m/>
    <m/>
    <m/>
    <m/>
    <m/>
    <m/>
    <m/>
    <m/>
    <m/>
    <s v="泰強守經銷商"/>
    <s v="Reason: 派件，協助門市TRS建單_x000a__x000a_Action: 確認到門市正確地址為桃園市中壢區高鐵北路二段76號2樓A室，並請門市地址填寫一樣位置即可，然後重新寄到TCS信箱_x000a__x000a_Tools:  頻道派件，TCS信箱 【亞勝科技服務專案】泰強守保險報修-保單號碼150113PTA09557_x000a__x000a_End Result: 077869818_x000a_無其他問題"/>
    <s v="一般諮詢"/>
    <s v="投保/批改/理賠 申請書填寫方式"/>
    <s v="[&quot;150113PTA09557&quot;]"/>
    <n v="0"/>
    <s v="EC76EAF479E94481852F7144C9859EEC"/>
  </r>
  <r>
    <d v="2026-02-04T00:00:00"/>
    <s v="2026-02-04 14:20:57"/>
    <s v="2026-02-04 14:29:19"/>
    <x v="1"/>
    <s v="SUR"/>
    <n v="14"/>
    <s v="0902688374"/>
    <x v="0"/>
    <s v="In"/>
    <m/>
    <m/>
    <s v="Agent Ended"/>
    <s v="rex.liao"/>
    <s v="Resolved"/>
    <n v="497"/>
    <m/>
    <n v="497"/>
    <n v="5"/>
    <n v="246"/>
    <n v="251"/>
    <m/>
    <m/>
    <m/>
    <m/>
    <m/>
    <m/>
    <m/>
    <m/>
    <m/>
    <s v="泰強守經銷商"/>
    <s v="Reason: 門市進線告知用戶搬家離開高雄到嘉義，手機要報修要確認報修的門市_x000a__x000a_Action: 確認到門市沒有用戶的保單號碼，單純要確認嘉義可協助的通訊行，並告知只要嘉義市都可以，連絡電話0912751788郭先生_x000a_告知與業務確認後再回電告知_x000a__x000a_Tools:  TCS信箱_x000a__x000a_End Result: 0902688374_x000a_無其他問題"/>
    <s v="一般諮詢"/>
    <s v="投保/批改/理賠 申請書填寫方式"/>
    <s v="[&quot;TCS信箱&quot;]"/>
    <n v="0"/>
    <s v="A7374B4984B84AA397659C6A9F311BDA"/>
  </r>
  <r>
    <d v="2026-02-04T00:00:00"/>
    <s v="2026-02-04 14:14:27"/>
    <s v="2026-02-04 14:19:05"/>
    <x v="1"/>
    <s v="SUR"/>
    <n v="14"/>
    <s v="0902688374"/>
    <x v="0"/>
    <s v="In"/>
    <m/>
    <m/>
    <s v="Customer Ended"/>
    <s v="molly.song"/>
    <s v="Resolved"/>
    <n v="274"/>
    <m/>
    <n v="274"/>
    <n v="3"/>
    <n v="162"/>
    <n v="112"/>
    <m/>
    <m/>
    <m/>
    <m/>
    <m/>
    <m/>
    <m/>
    <m/>
    <s v=" NA"/>
    <s v="泰強守經銷商"/>
    <s v="Reason: 客戶搬去嘉義無法回原門市報修_x000a__x000a_Action: 可以客戶提供地區讓業務團隊確認合適的門市，或是客戶願意自行填寫報修單，林先生表示先與客戶確認地區後進線_x000a__x000a_Tools: 個人經驗_x000a__x000a_End Result: 0902688374/無其他問題"/>
    <s v="一般諮詢"/>
    <s v="投保/批改/理賠 申請書填寫方式"/>
    <s v="[]"/>
    <n v="0"/>
    <s v="D93443DC88D141DDB67F8BBB10620E25"/>
  </r>
  <r>
    <d v="2026-02-04T00:00:00"/>
    <s v="2026-02-04 13:53:44"/>
    <s v="2026-02-04 13:57:12"/>
    <x v="1"/>
    <s v="SOLUTO"/>
    <n v="13"/>
    <s v="0938400730"/>
    <x v="2"/>
    <s v="In"/>
    <m/>
    <m/>
    <s v="Customer Ended"/>
    <s v="JianKai.Ding"/>
    <s v="Resolved"/>
    <n v="204"/>
    <m/>
    <n v="204"/>
    <n v="4"/>
    <n v="58"/>
    <n v="146"/>
    <m/>
    <m/>
    <m/>
    <m/>
    <m/>
    <m/>
    <m/>
    <m/>
    <s v=" N/A"/>
    <s v="註冊用戶 - 數位萬事通"/>
    <s v="Reason: 客戶進線表示有去申辦寬頻，表示登入密碼忘記了，詢問密碼_x000a__x000a_Action: 此端說明網路密碼請客戶洽申辦門市諮詢，客戶已知悉。_x000a__x000a_Tools: N/A_x000a__x000a_End Result: 已解決，未轉滿意度，客戶急掛電話"/>
    <s v="一般詢問"/>
    <s v="超出服務範圍"/>
    <s v="[]"/>
    <n v="10"/>
    <s v="4EC82FB2EB5D4E5CBDA522A8CFB167A9"/>
  </r>
  <r>
    <d v="2026-02-04T00:00:00"/>
    <s v="2026-02-04 13:50:14"/>
    <s v="2026-02-04 13:55:34"/>
    <x v="1"/>
    <s v="SUR"/>
    <n v="13"/>
    <s v="25281002"/>
    <x v="0"/>
    <s v="In"/>
    <m/>
    <m/>
    <s v="Customer Ended"/>
    <s v="molly.song"/>
    <s v="Resolved"/>
    <n v="318"/>
    <n v="81"/>
    <n v="317"/>
    <n v="3"/>
    <n v="224"/>
    <n v="94"/>
    <m/>
    <m/>
    <m/>
    <m/>
    <m/>
    <m/>
    <m/>
    <s v="Android"/>
    <s v="n"/>
    <s v="泰強守經銷商"/>
    <s v="Reason: 退保文件是否收到_x000a__x000a_Action: 收到，退保原因L家 人反對，轉國泰處理約7個工作日，文件收件地址:台北市松山區八德路四段670號_x000a__x000a_Tools: TCS信箱-達亨通訊 客戶退保_x000a__x000a_End Result: 25281002/無其他問題"/>
    <s v="批改申請"/>
    <s v="退保申請"/>
    <s v="[&quot;150115PTA01497&quot;]"/>
    <n v="0"/>
    <s v="952F446E10ED40159143840D5FA6FC04"/>
  </r>
  <r>
    <d v="2026-02-04T00:00:00"/>
    <s v="2026-02-04 13:43:21"/>
    <s v="2026-02-04 13:50:37"/>
    <x v="1"/>
    <s v="SUR"/>
    <n v="13"/>
    <s v="25281002"/>
    <x v="0"/>
    <s v="In"/>
    <m/>
    <m/>
    <s v="Customer Ended"/>
    <s v="JianKai.Ding"/>
    <s v="Resolved"/>
    <n v="433"/>
    <n v="37"/>
    <n v="433"/>
    <n v="3"/>
    <n v="240"/>
    <n v="193"/>
    <m/>
    <m/>
    <m/>
    <m/>
    <m/>
    <m/>
    <m/>
    <m/>
    <s v="N/A"/>
    <s v="泰強守經銷商"/>
    <s v="Reason: 門市進線表示有寄送退保申請，詢問此端是否收到信件?_x000a__x000a_Action: 經確認已收取，但申請單欄位未正確填寫(名字及日期欄位更正補上)，請門市更正後再寄一次。_x000a__x000a_Tools:N/A_x000a__x000a_End Result: 25281002"/>
    <s v="一般諮詢"/>
    <s v="投保/批改/理賠進度"/>
    <s v="[]"/>
    <n v="0"/>
    <s v="5A444A05C37445FA8EBEB8ABB2A7938C"/>
  </r>
  <r>
    <d v="2026-02-04T00:00:00"/>
    <s v="2026-02-04 13:39:04"/>
    <s v="2026-02-04 13:42:48"/>
    <x v="1"/>
    <s v="SUR"/>
    <n v="13"/>
    <s v="0926532999"/>
    <x v="0"/>
    <s v="Out"/>
    <m/>
    <m/>
    <s v="Agent Ended"/>
    <s v="JianKai.Ding"/>
    <s v="Resolved"/>
    <n v="223"/>
    <m/>
    <n v="223"/>
    <n v="1"/>
    <n v="148"/>
    <n v="75"/>
    <m/>
    <m/>
    <m/>
    <m/>
    <m/>
    <m/>
    <m/>
    <m/>
    <s v="N/A"/>
    <s v="泰強守經銷商"/>
    <s v="Reason: 門市來信紙本報修_x000a__x000a_Action: 門市洪先生，單號60007076，去電確認收取信件，說明維修單號及保單號回填AB單，物流單黏貼維修箱上，約兩個工作日物流過去取件_x000a__x000a_Tools: 頻道 150113PTA33332_x000a__x000a_End Result: 0926532999"/>
    <s v="一般諮詢"/>
    <s v="投保/批改/理賠進度"/>
    <s v="[&quot;150113PTA33332&quot;]"/>
    <n v="0"/>
    <s v="0459F5FD83424994B1B389B4E124168C"/>
  </r>
  <r>
    <d v="2026-02-04T00:00:00"/>
    <s v="2026-02-04 13:00:52"/>
    <s v="2026-02-04 13:05:23"/>
    <x v="1"/>
    <s v="SUR"/>
    <n v="13"/>
    <s v="0423111521"/>
    <x v="0"/>
    <s v="In"/>
    <m/>
    <m/>
    <s v="Agent Ended"/>
    <s v="JianKai.Ding"/>
    <s v="Resolved"/>
    <n v="269"/>
    <n v="29"/>
    <n v="269"/>
    <n v="3"/>
    <n v="141"/>
    <n v="128"/>
    <m/>
    <m/>
    <m/>
    <m/>
    <m/>
    <m/>
    <m/>
    <m/>
    <s v="N/A"/>
    <s v="泰強守經銷商"/>
    <s v="Reason: 門市進線:表示剛有補件(AB單)，詢問是否收到?_x000a__x000a_Action: 經確認後，告知已收到，確認無誤後會再轉交給維修中心。_x000a__x000a_Tools: 頻道 150113PTA02187、60006654_x000a__x000a_End Result: 0423111521"/>
    <s v="一般諮詢"/>
    <s v="投保/批改/理賠進度"/>
    <s v="[&quot;150113PTA02187、60006654&quot;]"/>
    <n v="0"/>
    <s v="82DC3231EED74CEC93A239A6AE50FD65"/>
  </r>
  <r>
    <d v="2026-02-04T00:00:00"/>
    <s v="2026-02-04 12:51:51"/>
    <s v="2026-02-04 12:59:36"/>
    <x v="1"/>
    <s v="SUR"/>
    <n v="12"/>
    <s v="077191767"/>
    <x v="0"/>
    <s v="Out"/>
    <m/>
    <m/>
    <s v="Customer Ended"/>
    <s v="JianKai.Ding"/>
    <s v="Resolved"/>
    <n v="463"/>
    <m/>
    <n v="464"/>
    <n v="2"/>
    <n v="360"/>
    <n v="103"/>
    <m/>
    <m/>
    <m/>
    <m/>
    <m/>
    <m/>
    <m/>
    <m/>
    <s v="N/A"/>
    <s v="泰強守經銷商"/>
    <s v="Reason: 來信變更SN_x000a__x000a_Action: 缺購買憑據、日期仍未更正。去電通知更正補件_x000a__x000a_Tools: 頻道 150114PTA23037_x000a__x000a_End Result: 077191767"/>
    <s v="一般諮詢"/>
    <s v="投保/批改/理賠進度"/>
    <s v="[&quot;150114PTA23037&quot;]"/>
    <n v="0"/>
    <s v="295C920CA07A44989639E9E0F9269CD0"/>
  </r>
  <r>
    <d v="2026-02-04T00:00:00"/>
    <s v="2026-02-04 12:51:20"/>
    <s v="2026-02-04 12:54:17"/>
    <x v="1"/>
    <s v="SUR"/>
    <n v="12"/>
    <s v="0925909259"/>
    <x v="0"/>
    <s v="Out"/>
    <m/>
    <m/>
    <s v="Agent Ended"/>
    <s v="rex.liao"/>
    <s v="Resolved"/>
    <n v="176"/>
    <m/>
    <n v="176"/>
    <n v="1"/>
    <n v="39"/>
    <n v="137"/>
    <m/>
    <m/>
    <m/>
    <m/>
    <m/>
    <m/>
    <m/>
    <m/>
    <m/>
    <s v="泰強守經銷商"/>
    <s v="Reason: 派件，協助門市TRS建單報修_x000a__x000a_Action: 告知維修單號60007074，AB單填寫好後連同手機一起裝箱，外箱上貼上物流單，已呼叫物流_x000a__x000a_Tools:  頻道派件，TCS信箱 【亞勝科技服務專案】泰強守保險報修-保單號碼150113PTA15273_x000a_維修單號60007074_x000a__x000a_End Result: 0925909259_x000a_無其他問題"/>
    <s v="一般諮詢"/>
    <s v="投保/批改/理賠 申請書填寫方式"/>
    <s v="[&quot;60007074&quot;,&quot;150113PTA15273&quot;]"/>
    <n v="0"/>
    <s v="F91A57A393E24BEAA52D1BB23D6E9DE2"/>
  </r>
  <r>
    <d v="2026-02-04T00:00:00"/>
    <s v="2026-02-04 12:34:08"/>
    <s v="2026-02-04 12:37:15"/>
    <x v="1"/>
    <s v="SUR"/>
    <n v="12"/>
    <s v="0925909259"/>
    <x v="0"/>
    <s v="Out"/>
    <m/>
    <m/>
    <s v="Agent Ended"/>
    <s v="rex.liao"/>
    <s v="Resolved"/>
    <n v="186"/>
    <m/>
    <n v="186"/>
    <n v="1"/>
    <n v="92"/>
    <n v="94"/>
    <m/>
    <m/>
    <m/>
    <m/>
    <m/>
    <m/>
    <m/>
    <m/>
    <m/>
    <s v="泰強守經銷商"/>
    <s v="Reason: 派件，協助門市TRS建單報修_x000a__x000a_Action: 告知信件附檔未夾到送修聯，請重新補寄到TCS信箱_x000a__x000a_Tools:  頻道派件，TCS信箱 【亞勝科技服務專案】泰強守保險報修-保單號碼150113PTA15273_x000a__x000a_End Result: 0925909259_x000a_無其他問題"/>
    <s v="一般諮詢"/>
    <s v="投保/批改/理賠 申請書填寫方式"/>
    <s v="[&quot;150113PTA15273&quot;]"/>
    <n v="0"/>
    <s v="9F39BB3FCD154B349BB65B8F73B2AD61"/>
  </r>
  <r>
    <d v="2026-02-04T00:00:00"/>
    <s v="2026-02-04 12:28:37"/>
    <s v="2026-02-04 12:32:06"/>
    <x v="1"/>
    <s v="SUR"/>
    <n v="12"/>
    <s v="0910000007"/>
    <x v="0"/>
    <s v="Out"/>
    <m/>
    <m/>
    <s v="Agent Ended"/>
    <s v="rex.liao"/>
    <s v="Resolved"/>
    <n v="209"/>
    <m/>
    <n v="208"/>
    <n v="1"/>
    <n v="99"/>
    <n v="110"/>
    <m/>
    <m/>
    <m/>
    <m/>
    <m/>
    <m/>
    <m/>
    <m/>
    <m/>
    <s v="泰強守經銷商"/>
    <s v="Reason: 派件，協助門市TRS建單報修_x000a__x000a_Action: 告知維修編號60007073，AB單填寫完成後連同手機一起打包裝箱，外箱上貼上物流單，已呼叫物流_x000a__x000a_Tools:  頻道派件，TCS信箱 【亞勝科技服務專案】泰強守保險報修-保單號碼150113PTA07887_x000a_維修單號60007073_x000a__x000a_End Result: 0910000007_x000a_無其他問題"/>
    <s v="一般諮詢"/>
    <s v="投保/批改/理賠 申請書填寫方式"/>
    <s v="[&quot;150113PTA07887&quot;]"/>
    <n v="0"/>
    <s v="43E8951A78FD4A9EAAD0E036034BB3B4"/>
  </r>
  <r>
    <d v="2026-02-04T00:00:00"/>
    <s v="2026-02-04 12:14:13"/>
    <s v="2026-02-04 12:18:19"/>
    <x v="1"/>
    <s v="SUR"/>
    <n v="12"/>
    <s v="0910000007"/>
    <x v="0"/>
    <s v="Out"/>
    <m/>
    <m/>
    <s v="Agent Ended"/>
    <s v="rex.liao"/>
    <s v="Resolved"/>
    <n v="245"/>
    <m/>
    <n v="244"/>
    <n v="1"/>
    <n v="97"/>
    <n v="148"/>
    <m/>
    <m/>
    <m/>
    <m/>
    <m/>
    <m/>
    <m/>
    <m/>
    <m/>
    <s v="泰強守經銷商"/>
    <s v="Reason: 派件，門市協助用戶TRS建單報修_x000a__x000a_Action: 確認到門市聯絡人沒填到，確認到是曾玉華，請門市協助重寄到TCS信箱_x000a__x000a_Tools:  頻道派件，TCS信箱 【亞勝科技服務專案】泰強守保險報修-保單號碼150113PTA07887_x000a__x000a_End Result: 0910000007_x000a_無其他問題"/>
    <s v="一般諮詢"/>
    <s v="投保/批改/理賠 申請書填寫方式"/>
    <s v="[&quot;150113PTA07887&quot;]"/>
    <n v="0"/>
    <s v="118A62FE55EF44D6A2670B53444167FA"/>
  </r>
  <r>
    <d v="2026-02-04T00:00:00"/>
    <s v="2026-02-04 07:43:43"/>
    <s v="2026-02-04 08:04:51"/>
    <x v="1"/>
    <s v="SOLUTO"/>
    <n v="7"/>
    <s v="0937627771"/>
    <x v="0"/>
    <s v="In"/>
    <m/>
    <m/>
    <s v="Agent Ended"/>
    <s v="jacky.lee"/>
    <s v="Resolved"/>
    <n v="1265"/>
    <m/>
    <n v="1265"/>
    <n v="4"/>
    <n v="997"/>
    <n v="268"/>
    <s v="5"/>
    <s v="非常願意推薦"/>
    <s v="已解決"/>
    <m/>
    <m/>
    <m/>
    <m/>
    <s v="Android"/>
    <s v="Samsung Galaxy S24 Ultra"/>
    <s v="註冊用戶 - 科技易即通"/>
    <s v="Reason: 1.用戶告知OTG要2/10號才會後購入_x000a_Acer_x0009_TravelMate TMP214-53-72FF_x000a_1.記事本的上限_x000a__x000a_Action: 1.表示了解，待後續購入在協助用戶做檔案移動，另外與用戶複習待檢查檔案的路徑：我的檔案＞內部儲存空間＞Download＞待檢查_x000a_與用戶說明後續購入後再請門市人員，現場測試並格式化，用戶了解_x000a__x0009_Acer_x0009_TravelMate TMP214-53-72FF_x000a_1.說明記事本可容納上限為45kb，行數則無硬性上限，以及新增文件方式，滑鼠右鍵＞新增＞文字文件/記事本依照用戶作業系統可能有不同名稱，但副檔名為txt，用戶了解_x000a__x000a_Tools: 自身經驗，網路搜尋_x000a__x000a_End Result: 確認說明清楚，無其他問題轉接滿意度調查"/>
    <s v="裝置設定"/>
    <s v="儲存空間"/>
    <s v="[&quot;網路搜尋&quot;,&quot;https://learn.microsoft.com/zh-tw/answers/questions/2460777/question-2460777&quot;]"/>
    <n v="65"/>
    <s v="2218B0A294BD4B239F3423853896071E"/>
  </r>
  <r>
    <d v="2026-02-04T00:00:00"/>
    <s v="2026-02-04 01:22:39"/>
    <s v="2026-02-04 02:39:17"/>
    <x v="1"/>
    <s v="SOLUTO"/>
    <n v="1"/>
    <s v="0960117779"/>
    <x v="0"/>
    <s v="In"/>
    <m/>
    <m/>
    <s v="Agent Ended"/>
    <s v="jacky.lee"/>
    <s v="Resolved"/>
    <n v="4594"/>
    <m/>
    <n v="4593"/>
    <n v="4"/>
    <n v="4239"/>
    <n v="355"/>
    <s v="5"/>
    <s v="非常願意推薦"/>
    <s v="已解決"/>
    <m/>
    <m/>
    <m/>
    <m/>
    <s v="iOS"/>
    <s v="Apple  iPhone 15 Pro Max"/>
    <s v="註冊用戶 - 科技易即通"/>
    <s v="Reason: 1.網路旅平險投保_x000a_2.照片存儲位置_x000a_3.LINE備用啟用碼建立_x000a_4.透過GOOGLE KEEP儲存備份啟用碼_x000a__x000a_Action: 1.透過遠端協助引導用戶到投保網頁。但因保險內容不清楚，與用戶說明可以協助投保操作。但不保證投保內容是所需項目，建議用戶可以向投保公司確認後在後續操作，用戶理解_x000a_2.透過遠端協助，確認後續照片有設置ICLOUD，但目前ICLUOD已滿。建議用戶考慮先清除不需要的照片將空間騰出後備份或是購入更大空間，用戶理解_x000a_3.協助用戶建立LINE備份啟用碼，但因用戶ICLOUD空間已滿無法完成備份，請用戶做完第2點後再操作備份_x000a_4.透過遠端協助用戶下載GOOGLE KEEP，並建議新記事將備份啟用碼紀錄於GOOGLE KEEP中_x000a__x000a_Tools: LMI_x000a__x000a_End Result: 確認說明清楚，無其他問題轉接滿意度調查"/>
    <s v="程式相關"/>
    <s v="瀏覽器"/>
    <s v="[]"/>
    <n v="0"/>
    <s v="324EC2B9DCA6404281C0437106DC8B6E"/>
  </r>
  <r>
    <d v="2026-02-03T00:00:00"/>
    <s v="2026-02-03 20:46:21"/>
    <s v="2026-02-03 20:49:42"/>
    <x v="2"/>
    <s v="SOLUTO"/>
    <n v="20"/>
    <s v="0989699409"/>
    <x v="2"/>
    <s v="In"/>
    <m/>
    <m/>
    <s v="Customer Ended"/>
    <s v="evan.liu"/>
    <s v="Resolved"/>
    <n v="198"/>
    <m/>
    <n v="198"/>
    <n v="3"/>
    <n v="102"/>
    <n v="96"/>
    <m/>
    <m/>
    <m/>
    <m/>
    <m/>
    <m/>
    <m/>
    <m/>
    <s v=" NA"/>
    <s v="註冊用戶 - 數位萬事通"/>
    <s v="Reason: 想要取消服務_x000a__x000a_Action: 目前用戶無手機使用問題，取消原因-覺得用不到_x000a_請用戶使用遠傳門號直撥888或洽詢門市確認合約申辦以及取消之相關業務_x000a__x000a_Tools: 個人經驗_x000a__x000a_End Result: 說明完成"/>
    <s v="一般詢問"/>
    <s v="服務內容相關問題"/>
    <s v="[&quot;個人經驗&quot;]"/>
    <n v="0"/>
    <s v="018BD134FD2C4449B9A9DBA668A47252"/>
  </r>
  <r>
    <d v="2026-02-03T00:00:00"/>
    <s v="2026-02-03 20:26:43"/>
    <s v="2026-02-03 20:49:04"/>
    <x v="2"/>
    <s v="SOLUTO"/>
    <n v="20"/>
    <s v="0987158809"/>
    <x v="4"/>
    <s v="In"/>
    <m/>
    <m/>
    <s v="Agent Ended"/>
    <s v="alex.chen"/>
    <s v="Resolved"/>
    <n v="1337"/>
    <m/>
    <n v="1337"/>
    <n v="4"/>
    <n v="1257"/>
    <n v="80"/>
    <s v="5"/>
    <s v="5"/>
    <s v="Yes"/>
    <m/>
    <m/>
    <m/>
    <m/>
    <s v="Android"/>
    <s v="Samsung Galaxy A55"/>
    <s v="註冊用戶 - 快樂技術專家"/>
    <s v="Reason: FB不能按讚跟留言?_x000a__x000a_Action: 確認客戶短時間內有進行頻繁按讚，這會觸發FB相關的安全機制，禁止按讚甚至說禁言，無其他問題，轉滿意度_x000a__x000a_Tools: 自身經驗_x000a__x000a_End Result: 完成"/>
    <s v="程式相關"/>
    <s v="社群軟體 - Facebook"/>
    <s v="[]"/>
    <n v="65"/>
    <s v="E277F21D4D1940F5852F3B92B65753AD"/>
  </r>
  <r>
    <d v="2026-02-03T00:00:00"/>
    <s v="2026-02-03 20:11:53"/>
    <s v="2026-02-03 20:16:41"/>
    <x v="2"/>
    <s v="SUR"/>
    <n v="20"/>
    <s v="0926532999"/>
    <x v="0"/>
    <s v="Out"/>
    <m/>
    <m/>
    <s v="Agent Ended"/>
    <s v="alex.chen"/>
    <s v="Resolved"/>
    <n v="286"/>
    <m/>
    <n v="286"/>
    <n v="1"/>
    <n v="89"/>
    <n v="197"/>
    <m/>
    <m/>
    <m/>
    <m/>
    <m/>
    <m/>
    <m/>
    <m/>
    <s v="NA"/>
    <s v="泰強守經銷商"/>
    <s v="Reason: 已起單，單號60007067_x000a__x000a_Action: 曾小姐，提醒回寫案件編號+打包注意事項，無其他問題，呼叫物流_x000a__x000a_Tools: TCS信箱:保險送修150114PTA01571_x000a__x000a_End Result: 完成"/>
    <s v="一般諮詢"/>
    <s v="投保/批改/理賠進度"/>
    <s v="[&quot;150114PTA01571&quot;,&quot;60007067&quot;]"/>
    <n v="0"/>
    <s v="0F2A2449346F4C8984D4AAAF2783A4D8"/>
  </r>
  <r>
    <d v="2026-02-03T00:00:00"/>
    <s v="2026-02-03 20:08:07"/>
    <s v="2026-02-03 20:15:56"/>
    <x v="2"/>
    <s v="SUR"/>
    <n v="20"/>
    <s v="89145599"/>
    <x v="0"/>
    <s v="In"/>
    <m/>
    <m/>
    <s v="Agent Ended"/>
    <s v="evan.liu"/>
    <s v="Resolved"/>
    <n v="466"/>
    <m/>
    <n v="466"/>
    <n v="3"/>
    <n v="257"/>
    <n v="209"/>
    <m/>
    <m/>
    <m/>
    <m/>
    <m/>
    <m/>
    <m/>
    <m/>
    <s v="NA"/>
    <s v="泰強守經銷商"/>
    <s v="Reason: 門市來電確認是否有收到批改申請信件_x000a__x000a_Action: 線上確認收到信件，請門市填寫日期後補件_x000a_確認補件後將協助轉送國泰申請批改，告知批改完成過帳後隔日即可至TRS系統報修_x000a_作業天數5_x000a_批改原因：投保時錯輸入IMEI2_x000a__x000a_Tools: TCS-150113PTA16193 手機批改_x000a__x000a_End Result: 說明完成"/>
    <s v="批改申請"/>
    <s v="修改手機裝置資料"/>
    <s v="[&quot;150113PTA16193 &quot;]"/>
    <n v="0"/>
    <s v="C8F599D2DC3D4508AAB7AFC066299445"/>
  </r>
  <r>
    <d v="2026-02-03T00:00:00"/>
    <s v="2026-02-03 19:43:25"/>
    <s v="2026-02-03 19:47:17"/>
    <x v="2"/>
    <s v="SUR"/>
    <n v="19"/>
    <s v="0907706888"/>
    <x v="0"/>
    <s v="Out"/>
    <m/>
    <m/>
    <s v="Agent Ended"/>
    <s v="evan.liu"/>
    <s v="Resolved"/>
    <n v="231"/>
    <m/>
    <n v="230"/>
    <n v="2"/>
    <n v="110"/>
    <n v="121"/>
    <m/>
    <m/>
    <m/>
    <m/>
    <m/>
    <m/>
    <m/>
    <m/>
    <s v="NA"/>
    <s v="泰強守經銷商"/>
    <s v="Reason: 門市來信紙本報修_x000a__x000a_Action: 請門市回填案件編號_x000a_說明打包以及黏貼物流單，安排物流取件_x000a__x000a_Tools: TCS-【亞勝科技服務專案】泰強守保險報修-150113PTA27736_x000a__x000a_End Result: 說明完成"/>
    <s v="一般諮詢"/>
    <s v="投保/批改/理賠進度"/>
    <s v="[&quot;60007066&quot;]"/>
    <n v="0"/>
    <s v="FACC6AB039434A97A53A893AA57EAA39"/>
  </r>
  <r>
    <d v="2026-02-03T00:00:00"/>
    <s v="2026-02-03 19:23:48"/>
    <s v="2026-02-03 19:30:00"/>
    <x v="2"/>
    <s v="SUR"/>
    <n v="19"/>
    <s v="0426885672"/>
    <x v="0"/>
    <s v="Out"/>
    <m/>
    <m/>
    <s v="Agent Ended"/>
    <s v="evan.liu"/>
    <s v="Resolved"/>
    <n v="369"/>
    <m/>
    <n v="369"/>
    <n v="2"/>
    <n v="237"/>
    <n v="132"/>
    <m/>
    <m/>
    <m/>
    <m/>
    <m/>
    <m/>
    <m/>
    <m/>
    <s v="NA"/>
    <s v="泰強守經銷商"/>
    <s v="Reason: 門市來信報修_x000a__x000a_Action: 起單完成，請門市協助填入事故時間_x000a_保險件改填寫正確保單號碼_x000a_保險公司欄位填入國泰產險_x000a_回填案件編號_x000a_說明打包方式並黏貼物流單，安排物流取件_x000a__x000a_Tools: TCS-【亞勝科技服務專案】泰強守保險報修-150113PTA16227_x000a__x000a_End Result: 說明完成"/>
    <s v="一般諮詢"/>
    <s v="投保/批改/理賠進度"/>
    <s v="[&quot;60007064&quot;]"/>
    <n v="0"/>
    <s v="17E306B3BDBA4A579D89FEB55AF3C7E9"/>
  </r>
  <r>
    <d v="2026-02-03T00:00:00"/>
    <s v="2026-02-03 19:11:07"/>
    <s v="2026-02-03 19:16:30"/>
    <x v="2"/>
    <s v="SUR"/>
    <n v="19"/>
    <s v="0426885672"/>
    <x v="0"/>
    <s v="In"/>
    <m/>
    <m/>
    <s v="Agent Ended"/>
    <s v="evan.liu"/>
    <s v="Resolved"/>
    <n v="319"/>
    <m/>
    <n v="319"/>
    <n v="4"/>
    <n v="189"/>
    <n v="130"/>
    <m/>
    <m/>
    <m/>
    <m/>
    <m/>
    <m/>
    <m/>
    <m/>
    <s v="NA"/>
    <s v="泰強守經銷商"/>
    <s v="Reason: 來電確認報修信件_x000a__x000a_Action: 請門市更正保險件欄位以及城堡保險公司欄位，勾選送修人與被保險人關係_x000a_告知如順利完成起單，將回信並致電門市說明打包方式_x000a__x000a_Tools: TCS-Re: 【亞勝科技服務專案】泰強守保險報修_x000a__x000a_End Result: _x000a_0919821708"/>
    <s v="一般諮詢"/>
    <s v="投保/批改/理賠 申請書填寫方式"/>
    <s v="[&quot;150113PTA16227&quot;]"/>
    <n v="0"/>
    <s v="A99B6ACCFAC049EF9E3DF345234A390C"/>
  </r>
  <r>
    <d v="2026-02-03T00:00:00"/>
    <s v="2026-02-03 17:49:39"/>
    <s v="2026-02-03 17:54:36"/>
    <x v="2"/>
    <s v="SUR"/>
    <n v="17"/>
    <s v="0936213641"/>
    <x v="0"/>
    <s v="In"/>
    <m/>
    <m/>
    <s v="Customer Ended"/>
    <s v="molly.song"/>
    <s v="Resolved"/>
    <n v="293"/>
    <m/>
    <n v="293"/>
    <n v="4"/>
    <n v="202"/>
    <n v="91"/>
    <m/>
    <m/>
    <m/>
    <m/>
    <m/>
    <m/>
    <m/>
    <m/>
    <s v="NA"/>
    <s v="泰強守經銷商"/>
    <s v="Reason: 若客戶當初投保key成IMEI2 該如何處理_x000a__x000a_Action: 申請批改成IMEI1 ，批改申請書+盒裝照片+購買憑證_x000a__x000a_Tools: 個人經驗_x000a__x000a_End Result: 02-890145555/無其他問題"/>
    <s v="一般諮詢"/>
    <s v="投保/批改/理賠 申請書填寫方式"/>
    <s v="[]"/>
    <n v="0"/>
    <s v="F5D0AF87E7B24F87B39DF30E727D19AC"/>
  </r>
  <r>
    <d v="2026-02-03T00:00:00"/>
    <s v="2026-02-03 17:40:58"/>
    <s v="2026-02-03 17:53:49"/>
    <x v="2"/>
    <s v="SUR"/>
    <n v="17"/>
    <s v="0988898114"/>
    <x v="0"/>
    <s v="In"/>
    <m/>
    <m/>
    <s v="Customer Ended"/>
    <s v="JianKai.Ding"/>
    <s v="Resolved"/>
    <n v="766"/>
    <n v="141"/>
    <n v="766"/>
    <n v="4"/>
    <n v="563"/>
    <n v="203"/>
    <m/>
    <m/>
    <m/>
    <m/>
    <m/>
    <m/>
    <m/>
    <m/>
    <s v=" N/A"/>
    <s v="泰強守保戶"/>
    <s v="Reason: 國泰來信，客戶楊先生來電表示Apple Airpods Pro欲送修申請理賠，但原門市已休業，煩請協助客戶送修_x000a__x000a_Action:客戶自行進線，與客戶確認可報修地點。客戶表示良匠通訊(高雄市新興區林森一路14號)可以，約這一兩周過去報修。_x000a__x000a_Tools: 頻道 150113PTC02979_x000a__x000a_End Result: 0988898114。稍後發信通知業務協助通知門市一聲。"/>
    <s v="一般諮詢"/>
    <s v="投保/批改/理賠進度"/>
    <s v="[&quot;150113PTC02979&quot;]"/>
    <n v="0"/>
    <s v="F16A2E1DE53E4FC4856720830B120C70"/>
  </r>
  <r>
    <d v="2026-02-03T00:00:00"/>
    <s v="2026-02-03 17:25:20"/>
    <s v="2026-02-03 17:28:36"/>
    <x v="2"/>
    <s v="SUR"/>
    <n v="17"/>
    <s v="0927858585"/>
    <x v="0"/>
    <s v="Out"/>
    <m/>
    <m/>
    <s v="Agent Ended"/>
    <s v="alex.chen"/>
    <s v="Resolved"/>
    <n v="195"/>
    <m/>
    <n v="195"/>
    <n v="1"/>
    <n v="99"/>
    <n v="96"/>
    <m/>
    <m/>
    <m/>
    <m/>
    <m/>
    <m/>
    <m/>
    <m/>
    <s v=" NA"/>
    <s v="泰強守經銷商"/>
    <s v="Reason: 來信報修已起單150113PTA44613、60007063_x000a__x000a_Action: 高先生，提醒回寫報修案件編號、打包注意事項，無其他問題，協助呼叫物流_x000a__x000a_Tools: TCS信箱-【亞勝科技服務專案】泰強守保險報修-150113PTA44613_x000a__x000a_End Result: 完成"/>
    <s v="一般諮詢"/>
    <s v="投保/批改/理賠進度"/>
    <s v="[&quot;150113PTA44613、60007063&quot;]"/>
    <n v="0"/>
    <s v="5AAE37C7609C4337B8F9C34C4F94A239"/>
  </r>
  <r>
    <d v="2026-02-03T00:00:00"/>
    <s v="2026-02-03 17:18:02"/>
    <s v="2026-02-03 17:19:09"/>
    <x v="2"/>
    <s v="SOLUTO"/>
    <n v="17"/>
    <s v="0916800055"/>
    <x v="3"/>
    <s v="In"/>
    <m/>
    <m/>
    <s v="Agent Ended"/>
    <s v="alex.chen"/>
    <s v="Resolved"/>
    <n v="62"/>
    <m/>
    <n v="63"/>
    <n v="4"/>
    <n v="32"/>
    <n v="30"/>
    <s v="5"/>
    <s v="5"/>
    <s v="1"/>
    <m/>
    <m/>
    <m/>
    <m/>
    <m/>
    <s v="NA"/>
    <s v="測試"/>
    <s v="Reason: Ray測試_x000a__x000a_Action: Ray測試_x000a__x000a_Tools: Ray測試_x000a__x000a_End Result: Ray測試"/>
    <s v="未提供服務"/>
    <s v="測試"/>
    <s v="[]"/>
    <m/>
    <s v="1E1FB33A6062456CB611D511963F8706"/>
  </r>
  <r>
    <d v="2026-02-03T00:00:00"/>
    <s v="2026-02-03 17:13:42"/>
    <s v="2026-02-03 17:16:27"/>
    <x v="2"/>
    <s v="SUR"/>
    <n v="17"/>
    <s v="077191767"/>
    <x v="0"/>
    <s v="Out"/>
    <m/>
    <m/>
    <s v="Agent Ended"/>
    <s v="JianKai.Ding"/>
    <s v="Resolved"/>
    <n v="164"/>
    <m/>
    <n v="164"/>
    <n v="2"/>
    <n v="57"/>
    <n v="107"/>
    <m/>
    <m/>
    <m/>
    <m/>
    <m/>
    <m/>
    <m/>
    <m/>
    <s v="N/A"/>
    <s v="泰強守經銷商"/>
    <s v="Reason: 來信變更SN_x000a__x000a_Action: 缺購買憑據、日期仍未更正。去電無人接聽。_x000a__x000a_Tools: 頻道 150114PTA23037_x000a__x000a_End Result: 077191767"/>
    <s v="一般諮詢"/>
    <s v="投保/批改/理賠進度"/>
    <s v="[&quot;150114PTA23037&quot;]"/>
    <n v="0"/>
    <s v="7CCEBD96AAA64224BED17B07A2052E95"/>
  </r>
  <r>
    <d v="2026-02-03T00:00:00"/>
    <s v="2026-02-03 16:54:55"/>
    <s v="2026-02-03 16:58:24"/>
    <x v="2"/>
    <s v="SUR"/>
    <n v="16"/>
    <s v="0927858585"/>
    <x v="0"/>
    <s v="Out"/>
    <m/>
    <m/>
    <s v="Agent Ended"/>
    <s v="amber.wang"/>
    <s v="Resolved"/>
    <n v="207"/>
    <m/>
    <n v="207"/>
    <n v="2"/>
    <n v="140"/>
    <n v="67"/>
    <m/>
    <m/>
    <m/>
    <m/>
    <m/>
    <m/>
    <m/>
    <m/>
    <s v=" NA"/>
    <s v="泰強守經銷商"/>
    <s v="Reason: _x000a_門市來信紙本報修，請先協助確認TRS是否為有效保險件，若無權限請協助檢查文件完整性，確認事故地點並於TRS起單，謝謝。_x000a_Action: _x000a_單號60007060 已通知打包待物流_x000a_Tools: _x000a_頻道、TCS:【亞勝科技服務專案】泰強守保險報修-150114PTC02516_x000a_End Result: _x000a_無其他問題_x000a_0927858585"/>
    <s v="一般諮詢"/>
    <s v="投保/批改/理賠 申請書填寫方式"/>
    <s v="[&quot;60007060 &quot;]"/>
    <n v="0"/>
    <s v="4512D0A637D44E78B6DF3A9CFB1F2695"/>
  </r>
  <r>
    <d v="2026-02-03T00:00:00"/>
    <s v="2026-02-03 16:26:44"/>
    <s v="2026-02-03 16:35:24"/>
    <x v="2"/>
    <s v="SUR"/>
    <n v="16"/>
    <s v="055340034"/>
    <x v="0"/>
    <s v="Out"/>
    <m/>
    <m/>
    <s v="Customer Ended"/>
    <s v="JianKai.Ding"/>
    <s v="Resolved"/>
    <n v="518"/>
    <n v="48"/>
    <n v="519"/>
    <n v="2"/>
    <n v="267"/>
    <n v="251"/>
    <m/>
    <m/>
    <m/>
    <m/>
    <m/>
    <m/>
    <m/>
    <m/>
    <s v="N/A"/>
    <s v="泰強守經銷商"/>
    <s v="Reason: SCM發信 客戶無法聯繫，請協助確認客戶電聯是否正確_x000a__x000a_Action: 去電門市，門市表示客戶只有一支手機，現送修所以無法聯繫。請相關單位撥打 0918607698 保戶爸爸_x000a__x000a_Tools: 頻道 150113PTA09451_x000a__x000a_End Result: 055340034"/>
    <s v="一般諮詢"/>
    <s v="投保/批改/理賠進度"/>
    <s v="[&quot;150113PTA09451&quot;]"/>
    <n v="0"/>
    <s v="703AB98D656D434F92EC3BD21E5343E4"/>
  </r>
  <r>
    <d v="2026-02-03T00:00:00"/>
    <s v="2026-02-03 16:19:56"/>
    <s v="2026-02-03 16:22:16"/>
    <x v="2"/>
    <s v="SUR"/>
    <n v="16"/>
    <s v="0926532999"/>
    <x v="0"/>
    <s v="Out"/>
    <m/>
    <m/>
    <s v="Agent Ended"/>
    <s v="amber.wang"/>
    <s v="Resolved"/>
    <n v="139"/>
    <m/>
    <n v="139"/>
    <n v="1"/>
    <n v="58"/>
    <n v="81"/>
    <m/>
    <m/>
    <m/>
    <m/>
    <m/>
    <m/>
    <m/>
    <m/>
    <s v="NA"/>
    <s v="泰強守經銷商"/>
    <s v="Reason: _x000a_門市來信紙本報修，請先協助確認TRS是否為有效保險件，若無權限請協助檢查文件完整性，確認事故地點並於TRS起單，謝謝。_x000a_Action: _x000a_提醒尋找未關 A單缺事故日 待關閉後會補件通知_x000a_Tools: _x000a_頻道、TCS:保險送修150114PTA01571_x000a_End Result: _x000a_無其他問題_x000a_0926532999"/>
    <s v="一般諮詢"/>
    <s v="投保/批改/理賠 申請書填寫方式"/>
    <s v="[&quot;150114PTA01571&quot;]"/>
    <n v="0"/>
    <s v="DB5A6A56434D41A78D5574D0E8643E85"/>
  </r>
  <r>
    <d v="2026-02-03T00:00:00"/>
    <s v="2026-02-03 16:16:30"/>
    <s v="2026-02-03 16:20:55"/>
    <x v="2"/>
    <s v="SUR"/>
    <n v="16"/>
    <s v="0910000007"/>
    <x v="0"/>
    <s v="Out"/>
    <m/>
    <m/>
    <s v="Agent Ended"/>
    <s v="JianKai.Ding"/>
    <s v="Resolved"/>
    <n v="263"/>
    <m/>
    <n v="264"/>
    <n v="1"/>
    <n v="124"/>
    <n v="139"/>
    <m/>
    <m/>
    <m/>
    <m/>
    <m/>
    <m/>
    <m/>
    <m/>
    <s v="N/A"/>
    <s v="泰強守經銷商"/>
    <s v="Reason: 門市來信紙本報修_x000a__x000a_Action: 門市王小姐，單號60007056，去電確認收取信件，說明維修單號回填AB單，物流單黏貼維修箱上，約兩個工作日物流過去取件_x000a__x000a_Tools: 頻道 150113PTA08188_x000a__x000a_End Result: 0910000007"/>
    <s v="一般諮詢"/>
    <s v="投保/批改/理賠進度"/>
    <s v="[&quot;150113PTA08188&quot;]"/>
    <n v="0"/>
    <s v="BF7027D3DF0249D396CE0ACBB28188F0"/>
  </r>
  <r>
    <d v="2026-02-03T00:00:00"/>
    <s v="2026-02-03 15:49:16"/>
    <s v="2026-02-03 15:56:11"/>
    <x v="2"/>
    <s v="SUR"/>
    <n v="15"/>
    <s v="22825959"/>
    <x v="0"/>
    <s v="In"/>
    <m/>
    <m/>
    <s v="Customer Ended"/>
    <s v="molly.song"/>
    <s v="Resolved"/>
    <n v="412"/>
    <m/>
    <n v="412"/>
    <n v="3"/>
    <n v="319"/>
    <n v="93"/>
    <m/>
    <m/>
    <m/>
    <m/>
    <m/>
    <m/>
    <m/>
    <m/>
    <s v="NA"/>
    <s v="泰強守經銷商"/>
    <s v="Reason: AIIA平台無法使用_x000a__x000a_Action: 測試正常， 換瀏覽器之後可使用_x000a__x000a_Tools: 個人經驗_x000a__x000a_End Result: 0289762622/無其他問題"/>
    <s v="系統問題"/>
    <s v="B2B - 案件查詢"/>
    <s v="[]"/>
    <n v="0"/>
    <s v="8241D93F0F814BB3B3AAF943B2E58C36"/>
  </r>
  <r>
    <d v="2026-02-03T00:00:00"/>
    <s v="2026-02-03 15:19:14"/>
    <s v="2026-02-03 15:29:53"/>
    <x v="2"/>
    <s v="SUR"/>
    <n v="15"/>
    <s v="0988221211"/>
    <x v="0"/>
    <s v="Out"/>
    <m/>
    <m/>
    <s v="Agent Ended"/>
    <s v="amber.wang"/>
    <s v="Resolved"/>
    <n v="636"/>
    <m/>
    <n v="637"/>
    <n v="2"/>
    <n v="567"/>
    <n v="69"/>
    <m/>
    <m/>
    <m/>
    <m/>
    <m/>
    <m/>
    <m/>
    <m/>
    <s v="NA"/>
    <s v="泰強守經銷商"/>
    <s v="Reason: _x000a_保險公司同意理賠，請通知門市重新進行國泰B2B報修, 事故日期為: 2025-12-05, 報修完成後重新提供理賠文件_x000a_Action: _x000a_事故通知完成，待補AB單_x000a_Tools: _x000a_頻道、TCS:RE: 保單號碼 150113PTA02187 林俊翔_x000a_End Result: _x000a_無其他問題_x000a_0988221211"/>
    <s v="一般諮詢"/>
    <s v="投保/批改/理賠進度"/>
    <s v="[&quot;60006856&quot;]"/>
    <n v="0"/>
    <s v="F450504E8DD44DFAB398B4BD48C8D853"/>
  </r>
  <r>
    <d v="2026-02-03T00:00:00"/>
    <s v="2026-02-03 15:18:29"/>
    <s v="2026-02-03 15:20:31"/>
    <x v="2"/>
    <s v="SUR"/>
    <n v="15"/>
    <s v="0910000007"/>
    <x v="0"/>
    <s v="Out"/>
    <m/>
    <m/>
    <s v="Agent Ended"/>
    <s v="JianKai.Ding"/>
    <s v="Resolved"/>
    <n v="120"/>
    <m/>
    <n v="120"/>
    <n v="2"/>
    <n v="60"/>
    <n v="60"/>
    <m/>
    <m/>
    <m/>
    <m/>
    <m/>
    <m/>
    <m/>
    <m/>
    <s v="N/A"/>
    <s v="泰強守經銷商"/>
    <s v="Reason: 門市來信紙本報修_x000a__x000a_Action: 缺少B單，去電通知補上。_x000a__x000a_Tools: 頻道 150113PTA08188_x000a__x000a_End Result: 0910000007"/>
    <s v="一般諮詢"/>
    <s v="投保/批改/理賠進度"/>
    <s v="[&quot;150113PTA08188&quot;]"/>
    <n v="0"/>
    <s v="E97074160A374FBCB3C0ABD91431F826"/>
  </r>
  <r>
    <d v="2026-02-03T00:00:00"/>
    <s v="2026-02-03 15:05:29"/>
    <s v="2026-02-03 15:09:31"/>
    <x v="2"/>
    <s v="SUR"/>
    <n v="15"/>
    <s v="0927858585"/>
    <x v="0"/>
    <s v="Out"/>
    <m/>
    <m/>
    <s v="Agent Ended"/>
    <s v="amber.wang"/>
    <s v="Resolved"/>
    <n v="241"/>
    <m/>
    <n v="241"/>
    <n v="1"/>
    <n v="176"/>
    <n v="65"/>
    <m/>
    <m/>
    <m/>
    <m/>
    <m/>
    <m/>
    <m/>
    <m/>
    <s v=" NA"/>
    <s v="泰強守經銷商"/>
    <s v="Reason: _x000a_門市來信紙本報修，請先協助確認TRS是否為有效保險件，若無權限請協助檢查文件完整性，確認事故地點並於TRS起單，謝謝。_x000a_Action: _x000a_缺保單號碼/故障描述 待補 _x000a_Tools: _x000a_頻道、TCS:您好，泰強守服務申請-維修中心報修支援-(正喆行動通訊-麥寮店)，請協助維修起單並提供掛單號碼，謝謝 經銷商門市:正喆行動通訊-麥寮店 門市聯絡人:高承瑋 門市連絡電話:0927-858585_x000a_End Result: _x000a_無其他問題_x000a_0927858585"/>
    <s v="一般諮詢"/>
    <s v="投保/批改/理賠 申請書填寫方式"/>
    <s v="[&quot;150114PTC02516&quot;]"/>
    <n v="0"/>
    <s v="5C99A229196B47429B29E4B7692ADB28"/>
  </r>
  <r>
    <d v="2026-02-03T00:00:00"/>
    <s v="2026-02-03 15:04:17"/>
    <s v="2026-02-03 15:16:55"/>
    <x v="2"/>
    <s v="SOLUTO"/>
    <n v="15"/>
    <s v="0987158809"/>
    <x v="4"/>
    <s v="In"/>
    <m/>
    <m/>
    <s v="Agent Ended"/>
    <s v="JianKai.Ding"/>
    <s v="Resolved"/>
    <n v="753"/>
    <m/>
    <n v="753"/>
    <n v="5"/>
    <n v="505"/>
    <n v="248"/>
    <s v="5"/>
    <s v="5"/>
    <s v="Yes"/>
    <m/>
    <m/>
    <m/>
    <m/>
    <s v="Android"/>
    <s v="Samsung Galaxy A55"/>
    <s v="註冊用戶 - 快樂技術專家"/>
    <s v="Reason: 客戶進線抱怨FB被朋友攝影師封鎖無法於照片上按讚，也被禁留言，表示很痛心，只是打進來抒發心情，未詢問任何問題。_x000a__x000a_Action: 此端探詢實際情況(有可能是客戶誤會)，但客戶表示不想多說，精神不好。_x000a__x000a_Tools: N/A_x000a__x000a_End Result: 客戶未詢問任何問題，轉滿意度"/>
    <s v="程式相關"/>
    <s v="社群軟體 - Facebook"/>
    <s v="[]"/>
    <n v="10"/>
    <s v="3B51A6D80464409F9BD877F71AB00118"/>
  </r>
  <r>
    <d v="2026-02-03T00:00:00"/>
    <s v="2026-02-03 14:56:11"/>
    <s v="2026-02-03 14:58:28"/>
    <x v="2"/>
    <s v="SUR"/>
    <n v="14"/>
    <s v="0988224795"/>
    <x v="0"/>
    <s v="Out"/>
    <m/>
    <m/>
    <s v="Agent Ended"/>
    <s v="sherry.lin"/>
    <s v="Resolved"/>
    <n v="136"/>
    <m/>
    <n v="136"/>
    <n v="1"/>
    <n v="76"/>
    <n v="60"/>
    <m/>
    <m/>
    <m/>
    <m/>
    <m/>
    <m/>
    <m/>
    <m/>
    <s v=" *"/>
    <s v="泰強守保戶"/>
    <s v="Reason: 保單外撥_x000a__x000a_Action: 說明權益_x000a__x000a_Tools: 150115PTA01065_x000a__x000a_End Result: 通知完成"/>
    <s v="一般諮詢"/>
    <s v="電子保單"/>
    <s v="[&quot;150115PTA01065&quot;]"/>
    <n v="0"/>
    <s v="EF7271998A26492FB2EF9DF4DBA874A3"/>
  </r>
  <r>
    <d v="2026-02-03T00:00:00"/>
    <s v="2026-02-03 14:44:49"/>
    <s v="2026-02-03 14:47:27"/>
    <x v="2"/>
    <s v="SUR"/>
    <n v="14"/>
    <s v="0988012552"/>
    <x v="0"/>
    <s v="Out"/>
    <m/>
    <m/>
    <s v="Agent Ended"/>
    <s v="sherry.lin"/>
    <s v="Resolved"/>
    <n v="157"/>
    <m/>
    <n v="157"/>
    <n v="1"/>
    <n v="86"/>
    <n v="71"/>
    <m/>
    <m/>
    <m/>
    <m/>
    <m/>
    <m/>
    <m/>
    <m/>
    <s v="*"/>
    <s v="泰強守保戶"/>
    <s v="Reason: 保單外撥_x000a__x000a_Action: 說明權益_x000a__x000a_Tools: 150115PTA01002_x000a__x000a_End Result: 通知完成"/>
    <s v="一般諮詢"/>
    <s v="電子保單"/>
    <s v="[&quot;150115PTA01002&quot;]"/>
    <n v="0"/>
    <s v="34A091B2B9E44B3B9C8D56ECBDD87486"/>
  </r>
  <r>
    <d v="2026-02-03T00:00:00"/>
    <s v="2026-02-03 14:40:11"/>
    <s v="2026-02-03 14:42:33"/>
    <x v="2"/>
    <s v="SUR"/>
    <n v="14"/>
    <s v="0976870680"/>
    <x v="0"/>
    <s v="Out"/>
    <m/>
    <m/>
    <s v="Agent Ended"/>
    <s v="sherry.lin"/>
    <s v="Resolved"/>
    <n v="141"/>
    <m/>
    <n v="141"/>
    <n v="1"/>
    <n v="50"/>
    <n v="91"/>
    <m/>
    <m/>
    <m/>
    <m/>
    <m/>
    <m/>
    <m/>
    <m/>
    <s v="*"/>
    <s v="泰強守保戶"/>
    <s v="Reason: 簡訊保單外撥_x000a__x000a_Action: 說明權益_x000a__x000a_Tools: 150115PTA01078_x000a__x000a_End Result: 通知完成"/>
    <s v="一般諮詢"/>
    <s v="電子保單"/>
    <s v="[&quot;150115PTA01078&quot;]"/>
    <n v="0"/>
    <s v="9F982B4F2E3146CDA276D143F826FCB5"/>
  </r>
  <r>
    <d v="2026-02-03T00:00:00"/>
    <s v="2026-02-03 14:39:17"/>
    <s v="2026-02-03 14:43:05"/>
    <x v="2"/>
    <s v="SUR"/>
    <n v="14"/>
    <s v="24259911"/>
    <x v="0"/>
    <s v="In"/>
    <m/>
    <m/>
    <s v="Customer Ended"/>
    <s v="molly.song"/>
    <s v="Resolved"/>
    <n v="224"/>
    <m/>
    <n v="224"/>
    <n v="4"/>
    <n v="85"/>
    <n v="139"/>
    <m/>
    <m/>
    <m/>
    <m/>
    <m/>
    <m/>
    <m/>
    <m/>
    <s v="NA"/>
    <s v="泰強守經銷商"/>
    <s v="Reason: 前通已驗證，客戶明天過來是否來得及_x000a__x000a_Action: 確認同一案件150113PTA06919問題2026-02-04 21時，前通也確認過，報修已跟店內小姐確認過，有問題周先生會再來電_x000a__x000a_Tools: B2B_x000a__x000a_End Result: 24259911"/>
    <s v="一般諮詢"/>
    <s v="詢問保單內容"/>
    <s v="[]"/>
    <n v="0"/>
    <s v="246460FBE13144338894443D8A703F2C"/>
  </r>
  <r>
    <d v="2026-02-03T00:00:00"/>
    <s v="2026-02-03 14:25:29"/>
    <s v="2026-02-03 14:34:25"/>
    <x v="2"/>
    <s v="SUR"/>
    <n v="14"/>
    <s v="077191767"/>
    <x v="0"/>
    <s v="Out"/>
    <m/>
    <m/>
    <s v="Agent Ended"/>
    <s v="JianKai.Ding"/>
    <s v="Resolved"/>
    <n v="536"/>
    <m/>
    <n v="535"/>
    <n v="1"/>
    <n v="430"/>
    <n v="106"/>
    <m/>
    <m/>
    <m/>
    <m/>
    <m/>
    <m/>
    <m/>
    <m/>
    <s v="N/A"/>
    <s v="泰強守經銷商"/>
    <s v="Reason: 來信變更SN_x000a__x000a_Action: 日期欄位未正確填寫、缺外盒照片及購買憑證。去電門市通知補上。待補件。_x000a__x000a_Tools: 頻道 150114PTA23037_x000a__x000a_End Result: 150114PTA23037"/>
    <s v="一般諮詢"/>
    <s v="投保/批改/理賠進度"/>
    <s v="[&quot;150114PTA23037&quot;]"/>
    <n v="0"/>
    <s v="DE895D87756A4CBA9159B5AF7C95344B"/>
  </r>
  <r>
    <d v="2026-02-03T00:00:00"/>
    <s v="2026-02-03 14:11:05"/>
    <s v="2026-02-03 14:23:46"/>
    <x v="2"/>
    <s v="SUR"/>
    <n v="14"/>
    <s v="24259911"/>
    <x v="0"/>
    <s v="In"/>
    <m/>
    <m/>
    <s v="Customer Ended"/>
    <s v="molly.song"/>
    <s v="Resolved"/>
    <n v="758"/>
    <m/>
    <n v="758"/>
    <n v="3"/>
    <n v="595"/>
    <n v="163"/>
    <m/>
    <m/>
    <m/>
    <m/>
    <m/>
    <m/>
    <m/>
    <m/>
    <s v="NA"/>
    <s v="泰強守經銷商"/>
    <s v="Reason: 查客戶保期150113PTA06919_x000a__x000a_Action: ~2026-02-04 21時_x0009_15天內緩衝，報修是否有權限要跟店內小姐確認，若無也可以使用AB單進行報修，周先生了解_x000a__x000a_Tools: B2B_x000a__x000a_End Result: 0224259911"/>
    <s v="一般諮詢"/>
    <s v="投保/批改/理賠 申請書填寫方式"/>
    <s v="[&quot;150113PTA06919&quot;]"/>
    <n v="0"/>
    <s v="FE14408D0C3142FFA53B3FD5CD74DA69"/>
  </r>
  <r>
    <d v="2026-02-03T00:00:00"/>
    <s v="2026-02-03 14:05:21"/>
    <s v="2026-02-03 14:08:45"/>
    <x v="2"/>
    <s v="SUR"/>
    <n v="14"/>
    <s v="0492983981"/>
    <x v="0"/>
    <s v="In"/>
    <m/>
    <m/>
    <s v="Customer Ended"/>
    <s v="molly.song"/>
    <s v="Resolved"/>
    <n v="174"/>
    <m/>
    <n v="174"/>
    <n v="30"/>
    <n v="101"/>
    <n v="73"/>
    <m/>
    <m/>
    <m/>
    <m/>
    <m/>
    <m/>
    <m/>
    <m/>
    <s v="NA"/>
    <s v="泰強守保戶"/>
    <s v="Reason: 保戶本人詢問保單資訊_x000a__x000a_Action: 請客戶查找電子保單或洽國泰產險客服確認_x000a__x000a_Tools: 個人經驗_x000a__x000a_End Result: 無其他問題"/>
    <s v="一般諮詢"/>
    <s v="詢問保單內容"/>
    <s v="[]"/>
    <n v="0"/>
    <s v="FC9594F84B8B421F86BD52A17B158C80"/>
  </r>
  <r>
    <d v="2026-02-03T00:00:00"/>
    <s v="2026-02-03 14:03:25"/>
    <s v="2026-02-03 14:09:01"/>
    <x v="2"/>
    <s v="SOLUTO"/>
    <n v="14"/>
    <s v="0909029098"/>
    <x v="1"/>
    <s v="In"/>
    <m/>
    <m/>
    <s v="Customer Ended"/>
    <s v="JianKai.Ding"/>
    <s v="Resolved"/>
    <n v="332"/>
    <m/>
    <n v="333"/>
    <n v="3"/>
    <n v="86"/>
    <n v="246"/>
    <m/>
    <m/>
    <m/>
    <m/>
    <m/>
    <m/>
    <m/>
    <s v="iOS"/>
    <s v=" Apple iPhone 13 Pro Max"/>
    <s v="註冊用戶 - 科技易即通"/>
    <s v="Reason: 客戶進線:表示前通電話沒有按到滿意度，覺得很抱歉。很感謝amber老師的詳細教導，請此端協助反應給服務人員滿分回饋。_x000a__x000a_Action: 向客戶說明沒關係，會協助處理。_x000a__x000a_Tools: n/a_x000a__x000a_End Result: 已解決。"/>
    <s v="一般詢問"/>
    <s v="服務內容相關問題"/>
    <s v="[]"/>
    <n v="60"/>
    <s v="413575C0FE454825BE6B6A98E1D88DF9"/>
  </r>
  <r>
    <d v="2026-02-03T00:00:00"/>
    <s v="2026-02-03 13:55:43"/>
    <s v="2026-02-03 14:05:48"/>
    <x v="2"/>
    <s v="SUR"/>
    <n v="13"/>
    <s v="24259911"/>
    <x v="0"/>
    <s v="In"/>
    <m/>
    <m/>
    <s v="Customer Ended"/>
    <s v="molly.song"/>
    <s v="Resolved"/>
    <n v="602"/>
    <m/>
    <n v="602"/>
    <n v="3"/>
    <n v="430"/>
    <n v="172"/>
    <m/>
    <m/>
    <m/>
    <m/>
    <m/>
    <m/>
    <m/>
    <m/>
    <s v="NA"/>
    <s v="泰強守經銷商"/>
    <s v="Reason: 客在台北有無方便門市可送修(與前通同一事件)_x000a__x000a_Action: 確定客在台北哪個區域，可請業務協助溝通，門市表示先前高雄就有店可直接協助，已向周先生說明除南部特定區域已溝通店家，其他區域皆需要事先溝通，目前客戶決定回原門市辦理_x000a__x000a_Tools: 個人經驗_x000a__x000a_End Result: 24259911/無其他問題"/>
    <s v="一般諮詢"/>
    <s v="投保/批改/理賠 申請書填寫方式"/>
    <s v="[]"/>
    <n v="0"/>
    <s v="EFD1665DB3E644389F2E00F2F4135B56"/>
  </r>
  <r>
    <d v="2026-02-03T00:00:00"/>
    <s v="2026-02-03 13:49:43"/>
    <s v="2026-02-03 13:55:20"/>
    <x v="2"/>
    <s v="SUR"/>
    <n v="13"/>
    <s v="87876078"/>
    <x v="0"/>
    <s v="In"/>
    <m/>
    <m/>
    <s v="Customer Ended"/>
    <s v="molly.song"/>
    <s v="Resolved"/>
    <n v="334"/>
    <m/>
    <n v="334"/>
    <n v="3"/>
    <n v="211"/>
    <n v="123"/>
    <m/>
    <m/>
    <m/>
    <m/>
    <m/>
    <m/>
    <m/>
    <m/>
    <s v="NA"/>
    <s v="泰強守保戶"/>
    <s v="Reason: 要如何送修_x000a__x000a_Action: 送回原門市請門市協助，因保單今日到期怕來不及，已說明有15日緩衝，若門市有問題也可來電確認 _x000a__x000a_Tools: 個人經驗_x000a__x000a_End Result: 無其他問題"/>
    <s v="一般諮詢"/>
    <s v="投保/批改/理賠 申請書填寫方式"/>
    <s v="[]"/>
    <n v="0"/>
    <s v="1224693217584FCA8F82009824C13273"/>
  </r>
  <r>
    <d v="2026-02-03T00:00:00"/>
    <s v="2026-02-03 13:42:39"/>
    <s v="2026-02-03 13:49:22"/>
    <x v="2"/>
    <s v="SUR"/>
    <n v="13"/>
    <s v="0426885672"/>
    <x v="0"/>
    <s v="In"/>
    <m/>
    <m/>
    <s v="Customer Ended"/>
    <s v="molly.song"/>
    <s v="Resolved"/>
    <n v="399"/>
    <m/>
    <n v="399"/>
    <n v="4"/>
    <n v="316"/>
    <n v="83"/>
    <m/>
    <m/>
    <m/>
    <m/>
    <m/>
    <m/>
    <m/>
    <m/>
    <s v="NA"/>
    <s v="泰強守經銷商"/>
    <s v="Reason: 如何報修_x000a__x000a_Action: 寄送AB單至spar99.lux@gmail.com，請門市填妥後回信客服，協助起單後會有服務人員再聯繫打包注意事項_x000a__x000a_Tools: 個人經驗_x000a__x000a_End Result: 0426885672/無其他問題"/>
    <s v="一般諮詢"/>
    <s v="投保/批改/理賠 申請書填寫方式"/>
    <s v="[]"/>
    <n v="0"/>
    <s v="C36EF54D403040E6BD9D9306C311D6C2"/>
  </r>
  <r>
    <d v="2026-02-03T00:00:00"/>
    <s v="2026-02-03 13:29:09"/>
    <s v="2026-02-03 14:03:10"/>
    <x v="2"/>
    <s v="SOLUTO"/>
    <n v="13"/>
    <s v="0909029098"/>
    <x v="1"/>
    <s v="In"/>
    <m/>
    <m/>
    <s v="Agent Ended"/>
    <s v="amber.wang"/>
    <s v="Resolved"/>
    <n v="2039"/>
    <m/>
    <n v="2038"/>
    <n v="3"/>
    <n v="1748"/>
    <n v="291"/>
    <s v="-1"/>
    <s v="-1"/>
    <s v="-1"/>
    <m/>
    <m/>
    <m/>
    <m/>
    <s v="iOS"/>
    <s v=" Apple iPhone 13 Pro Max"/>
    <s v="註冊用戶 - 科技易即通"/>
    <s v="Reason: _x000a_1.FB使用時有時候異常_x000a_2.記事本上照片要再新增超過20張可以嗎_x000a_3.背景照片要更換_x000a_4.詢問如果以後忘記密碼會影響嗎_x000a_5.高鐵購票方式_x000a_6.台北捷運GO_x000a_7.ChatGPT_x000a_8.55688有時候要等_x000a_9.KKDAY是甚麼_x000a_Action: _x000a_1.說明看確認版本 如要更新可直接更新_x000a_2.記事本照片上限20_x000a_3.設定-背景圖片-照片-加入-完成_x000a_4.說明大部分軟體或平台使用通常有忘記密碼可以使用_x000a_5.說明可下載App提前購票，用戶表示僅詢問看看_x000a_6.台北捷運GO說明介面功能，活動可點選進去確認是否符合可參加線定活動_x000a_7.ChatGPT使用說明_x000a_8.叫車平台使用等待須看當下是否尖峰，會需要等候時段_x000a_9.旅遊或行程可購買針對個人需求_x000a_Tools: _x000a_個人經驗_x000a_End Result: _x000a_無其他問題"/>
    <s v="程式相關"/>
    <s v="社群軟體 - Facebook"/>
    <s v="[]"/>
    <n v="5"/>
    <s v="0FABCF6DFB0E436D8B0AF6ADE0C19C82"/>
  </r>
  <r>
    <d v="2026-02-03T00:00:00"/>
    <s v="2026-02-03 12:53:59"/>
    <s v="2026-02-03 13:08:00"/>
    <x v="2"/>
    <s v="SUR"/>
    <n v="12"/>
    <s v="0932320577"/>
    <x v="0"/>
    <s v="Out"/>
    <m/>
    <m/>
    <s v="Agent Ended"/>
    <s v="amber.wang"/>
    <s v="Resolved"/>
    <n v="840"/>
    <m/>
    <n v="840"/>
    <n v="1"/>
    <n v="660"/>
    <n v="180"/>
    <m/>
    <m/>
    <m/>
    <m/>
    <m/>
    <m/>
    <m/>
    <m/>
    <s v="NA"/>
    <s v="泰強守保戶"/>
    <s v="Reason: _x000a_60006816 案件提供類似機型如下, 1/30 已回覆保險公司無法提供Galaxy S25 Ultra 天空藍, 不確定保險公司是否有回覆客戶._x000a_請協助去電戶說明._x000a_Action: _x000a_去電確認說明信件內容_x000a_1.保戶不滿原先保險公司王先生未回電用戶端_x000a_2.已說明置換型號保單內容置換規則用戶表示仍要反應且要保險公司王先生回電，協助轉達相關單位_x000a_Tools: _x000a_頻道、TCS:RE: Item 921 Synnex 舊機買回  泰強守服務申請-HX2601008506-150113PTA16368-60006816_x000a_End Result: _x000a_無其他問題_x000a_0932320577"/>
    <s v="一般諮詢"/>
    <s v="投保/批改/理賠進度"/>
    <s v="[&quot;60006816&quot;]"/>
    <n v="0"/>
    <s v="B3EC3A3DB83A4FAB989C1B7D272C230C"/>
  </r>
  <r>
    <d v="2026-02-03T00:00:00"/>
    <s v="2026-02-03 12:36:27"/>
    <s v="2026-02-03 12:41:03"/>
    <x v="2"/>
    <s v="SUR"/>
    <n v="12"/>
    <s v="0426879200"/>
    <x v="0"/>
    <s v="In"/>
    <m/>
    <m/>
    <s v="Customer Ended"/>
    <s v="molly.song"/>
    <s v="Resolved"/>
    <n v="273"/>
    <m/>
    <n v="272"/>
    <n v="3"/>
    <n v="124"/>
    <n v="149"/>
    <m/>
    <m/>
    <m/>
    <m/>
    <m/>
    <m/>
    <m/>
    <m/>
    <s v="NA"/>
    <s v="泰強守經銷商"/>
    <s v="Reason: 查客戶序號_x000a__x000a_Action: 請客戶本人去電國泰產險確認_x000a__x000a_Tools: 個人經驗_x000a__x000a_End Result: 0426879200"/>
    <s v="一般諮詢"/>
    <s v="詢問保單內容"/>
    <s v="[]"/>
    <n v="0"/>
    <s v="20FF11EFC8FF46FFB8B8AF5927A3A378"/>
  </r>
  <r>
    <d v="2026-02-03T00:00:00"/>
    <s v="2026-02-03 12:34:13"/>
    <s v="2026-02-03 12:37:18"/>
    <x v="2"/>
    <s v="SUR"/>
    <n v="12"/>
    <s v="0989987525"/>
    <x v="0"/>
    <s v="Out"/>
    <m/>
    <m/>
    <s v="Customer Ended"/>
    <s v="JianKai.Ding"/>
    <s v="Resolved"/>
    <n v="183"/>
    <m/>
    <n v="183"/>
    <n v="1"/>
    <n v="70"/>
    <n v="113"/>
    <m/>
    <m/>
    <m/>
    <m/>
    <m/>
    <m/>
    <m/>
    <m/>
    <s v="N/A"/>
    <s v="泰強守經銷商"/>
    <s v="Reason: Gina來信，抱怨問題: 保險剛置換回來尚未使用鏡頭有很明顯白點 維修中心清潔鏡頭灰塵並測試功能正常, 將原件送回._x000a__x000a_Action: 去電門市說明完成，此件將會返件。_x000a__x000a_Tools: 頻道 150113PTA41913、60007007_x000a__x000a_End Result: 0989987525"/>
    <s v="一般諮詢"/>
    <s v="投保/批改/理賠進度"/>
    <s v="[&quot;150113PTA41913、60007007&quot;]"/>
    <n v="0"/>
    <s v="282B6269D2824FE58CA1511EA1DD66E0"/>
  </r>
  <r>
    <d v="2026-02-03T00:00:00"/>
    <s v="2026-02-03 12:32:42"/>
    <s v="2026-02-03 12:36:50"/>
    <x v="2"/>
    <s v="SUR"/>
    <n v="12"/>
    <s v="062902237"/>
    <x v="0"/>
    <s v="Out"/>
    <m/>
    <m/>
    <s v="Agent Ended"/>
    <s v="amber.wang"/>
    <s v="Resolved"/>
    <n v="247"/>
    <m/>
    <n v="247"/>
    <n v="1"/>
    <n v="127"/>
    <n v="120"/>
    <m/>
    <m/>
    <m/>
    <m/>
    <m/>
    <m/>
    <m/>
    <m/>
    <s v="NA"/>
    <s v="泰強守經銷商"/>
    <s v="Reason: _x000a_Gina來信，1/30 已回覆保險公司無法提供Galaxy S25 Ultra 天空藍, 不確定保險公司是否有回覆客戶._x000a_請協助去門市協助與客戶溝通_x000a_Action: _x000a_門市要求保險相關請自行確認 如用戶端未接門市才會協助聯繫_x000a_Tools: _x000a_頻道、TCS:RE: Item 921 Synnex 舊機買回  泰強守服務申請-HX2601008506-150113PTA16368-60006816_x000a_End Result: _x000a_協助轉達確認此案是否電聯用戶_x000a_062902237"/>
    <s v="一般諮詢"/>
    <s v="投保/批改/理賠進度"/>
    <s v="[&quot;60006816&quot;]"/>
    <n v="0"/>
    <s v="2EAC1F1F709C49FAB512A9C8452CAC4A"/>
  </r>
  <r>
    <d v="2026-02-03T00:00:00"/>
    <s v="2026-02-03 07:34:31"/>
    <s v="2026-02-03 08:04:07"/>
    <x v="2"/>
    <s v="SOLUTO"/>
    <n v="7"/>
    <s v="0918756568"/>
    <x v="0"/>
    <s v="In"/>
    <m/>
    <m/>
    <s v="Agent Ended"/>
    <s v="jacky.lee"/>
    <s v="Resolved"/>
    <n v="1772"/>
    <n v="38"/>
    <n v="1773"/>
    <n v="3"/>
    <n v="1593"/>
    <n v="179"/>
    <s v="5"/>
    <s v="5"/>
    <s v="Yes"/>
    <m/>
    <m/>
    <m/>
    <m/>
    <s v="iOS"/>
    <s v="Apple iPhone 12 Pro Max"/>
    <s v="註冊用戶 - 科技易即通"/>
    <s v="Reason: 1.LINE無法打開小紅書_x000a__x000a_Action: 1.透過遠端確認後，為瀏覽器問題調整瀏覽器設定後即可順利開幾，路徑：LINE＞主頁＞設定＞LINE Labs＞使用預設瀏覽器開啟＞關閉，後順用戶順利打開，並說明後續若遇到line的連結無法順利開啟的話，則需要點選連接＞右下三點＞使用瀏覽器開啟即可，用戶了解_x000a__x000a_Tools: LMI_x000a__x000a_End Result: 確認說明清楚，無其他問題轉接滿意度調查"/>
    <s v="程式相關"/>
    <s v="社群軟體 - Line"/>
    <s v="[]"/>
    <n v="0"/>
    <s v="C72C8CF5D07943E480B104AB9855866C"/>
  </r>
  <r>
    <d v="2026-02-03T00:00:00"/>
    <s v="2026-02-03 00:05:33"/>
    <s v="2026-02-03 01:43:49"/>
    <x v="2"/>
    <s v="SOLUTO"/>
    <n v="0"/>
    <s v="0937627771"/>
    <x v="0"/>
    <s v="In"/>
    <m/>
    <m/>
    <s v="Agent Ended"/>
    <s v="jacky.lee"/>
    <s v="Resolved"/>
    <n v="5893"/>
    <m/>
    <n v="5893"/>
    <n v="3"/>
    <n v="5600"/>
    <n v="293"/>
    <s v="5"/>
    <s v="非常願意推薦"/>
    <s v="已解決"/>
    <m/>
    <m/>
    <m/>
    <m/>
    <s v="Android"/>
    <s v=" Samsung Galaxy S24 Ultra"/>
    <s v="註冊用戶 - 科技易即通"/>
    <s v="Reason: 1.容量不足，_x000a_2.我的檔案出現1的紅色圈圈_x000a_3..LINE好友分類_x000a_4.LIIN名稱變更_x000a_5.名詞解釋：WEB3.0_x000a__x000a_Action: 1.透過遠端協助用戶將檔案整理出來，待後續用戶確認後再考慮刪除。建議後續購入OTG隨身碟後將需要資料移轉至隨身碟_x000a_2.用戶說明紅色1為通知，透過通知中心得知通知內容為容量不足需要清出_x000a_3..與用戶說明LINE好友目前沒有此功能，建議用戶分別不同LINE帳號來做操作管理_x000a_4.LINE名稱變動：LINE＞主頁＞設定＞個人檔案＞點選個人名稱＞變更即可_x000a_5.名詞解釋：WEB3.0願景為去中心化的網路平台，但目前僅是概念尚無實際案例說明，用戶理解_x000a__x000a_Tools: LMI_x000a__x000a_End Result: 確認說明清楚無其他問題轉入滿意度調查"/>
    <s v="裝置設定"/>
    <s v="儲存空間"/>
    <s v="[]"/>
    <n v="0"/>
    <s v="0F26FD093060454D95D8BAE92CF73BF8"/>
  </r>
  <r>
    <d v="2026-02-02T00:00:00"/>
    <s v="2026-02-02 23:57:54"/>
    <s v="2026-02-03 00:00:52"/>
    <x v="2"/>
    <s v="SOLUTO"/>
    <n v="23"/>
    <s v="0979716106"/>
    <x v="1"/>
    <s v="In"/>
    <s v="Tech support"/>
    <s v="Technical Support"/>
    <s v="Agent Ended"/>
    <s v="tw-genai"/>
    <s v="Resolved"/>
    <m/>
    <m/>
    <m/>
    <m/>
    <m/>
    <m/>
    <m/>
    <m/>
    <m/>
    <m/>
    <m/>
    <m/>
    <m/>
    <s v="iOS"/>
    <s v="Apple iPhone"/>
    <m/>
    <s v="Symptom:_x000a_相簿中的影片和照片顯示品質無法下載且無法打開。_x000a__x000a_Root Cause:_x000a_可能是檔案未完整下載到本地裝置、檔案損毀或已被刪除、或裝置儲存空間不足。_x000a__x000a_Resolution:_x000a_建議檢查網路連線、確認雲端同步狀態、清理裝置儲存空間，並手動嘗試下載檔案。_x000a__x000a_Test Result:_x000a_提供了相關問題的解決方法。"/>
    <s v="一般詢問"/>
    <s v="服務內容相關問題"/>
    <s v="[&quot;&quot;]"/>
    <m/>
    <s v="E631711D598D46A7AAC392C652DE3E7A"/>
  </r>
  <r>
    <d v="2026-02-02T00:00:00"/>
    <s v="2026-02-02 22:55:36"/>
    <s v="2026-02-02 23:14:01"/>
    <x v="3"/>
    <s v="SOLUTO"/>
    <n v="22"/>
    <s v="0910968075"/>
    <x v="4"/>
    <s v="In"/>
    <m/>
    <m/>
    <s v="Agent Ended"/>
    <s v="alex.chen"/>
    <s v="Resolved"/>
    <n v="1102"/>
    <m/>
    <n v="1102"/>
    <n v="3"/>
    <n v="956"/>
    <n v="146"/>
    <s v="5"/>
    <s v="5"/>
    <s v="Yes"/>
    <m/>
    <m/>
    <m/>
    <m/>
    <m/>
    <s v="NA"/>
    <s v="註冊用戶 - 快樂技術專家"/>
    <s v="Reason: _x000a_1.LINE聊天室傳送好友資訊給別人_x000a_2.LINE群組邀請別人，在與那個人的聊天室裡面有訊息嗎?_x000a_Action: _x000a_1.LINE&gt;個人聊天室&gt;+&gt;聯絡資訊&gt;選擇LINE好友&gt;勾選後按傳送即可_x000a_2.不會_x000a_Tools: _x000a_自身經驗_x000a_End Result: _x000a_完成"/>
    <s v="程式相關"/>
    <s v="社群軟體 - Line"/>
    <s v="[]"/>
    <n v="0"/>
    <s v="513C447345934CD78BB7ADDF674CF1F8"/>
  </r>
  <r>
    <d v="2026-02-02T00:00:00"/>
    <s v="2026-02-02 20:38:31"/>
    <s v="2026-02-02 20:43:17"/>
    <x v="3"/>
    <s v="SUR"/>
    <n v="20"/>
    <s v="077869818"/>
    <x v="0"/>
    <s v="In"/>
    <m/>
    <m/>
    <s v="Customer Ended"/>
    <s v="molly.song"/>
    <s v="Resolved"/>
    <n v="283"/>
    <m/>
    <n v="283"/>
    <n v="3"/>
    <n v="151"/>
    <n v="132"/>
    <m/>
    <m/>
    <m/>
    <m/>
    <m/>
    <m/>
    <m/>
    <m/>
    <s v="NA"/>
    <s v="泰強守經銷商"/>
    <s v="Reason: 客戶搬離原居住地，現居桃園，要如何送修_x000a__x000a_Action: 1.先確認客戶方便的區域，請業務團隊確認該區是否有合適的店家可進行送修 2.客戶可使用AB單自行送修，李小姐表示會先與客戶確認地址看哪邊方便再進線告知_x000a__x000a_Tools: 個人經驗_x000a__x000a_End Result: 0956760725/無其他問題"/>
    <s v="一般諮詢"/>
    <s v="投保/批改/理賠 申請書填寫方式"/>
    <s v="[]"/>
    <n v="0"/>
    <s v="37E26994FE3F4F13AE3F66A59C5E3EB7"/>
  </r>
  <r>
    <d v="2026-02-02T00:00:00"/>
    <s v="2026-02-02 20:27:00"/>
    <s v="2026-02-02 20:53:20"/>
    <x v="3"/>
    <s v="SOLUTO"/>
    <n v="20"/>
    <s v="0987158809"/>
    <x v="4"/>
    <s v="In"/>
    <m/>
    <m/>
    <s v="Agent Ended"/>
    <s v="evan.liu"/>
    <s v="Resolved"/>
    <n v="1577"/>
    <m/>
    <n v="1577"/>
    <n v="3"/>
    <n v="1559"/>
    <n v="18"/>
    <s v="5"/>
    <s v="5"/>
    <s v="Yes"/>
    <m/>
    <m/>
    <m/>
    <m/>
    <s v="Android"/>
    <s v="Samsung Galaxy A55"/>
    <s v="註冊用戶 - 快樂技術專家"/>
    <s v="Reason: 打了一篇文章，想確認是否有放在LINE KEEP 筆記_x000a__x000a_Action: _x000a_用戶主要希望完整保留該文章，確認用戶已使用文字輸入在LINE KEEP 筆記內_x000a_告知用戶基本沒有更換LINE帳號是不會不見的，並提醒在換機時要特別注意轉移內容_x000a__x000a_Tools: 螢幕共享_x000a__x000a_End Result: 說明完成，轉滿意度"/>
    <s v="程式相關"/>
    <s v="社群軟體 - Line"/>
    <s v="[&quot;螢幕分享&quot;]"/>
    <n v="0"/>
    <s v="E34A6BC1F334454C870F2BC5992CE92A"/>
  </r>
  <r>
    <d v="2026-02-02T00:00:00"/>
    <s v="2026-02-02 19:59:51"/>
    <s v="2026-02-02 20:03:31"/>
    <x v="3"/>
    <s v="SOLUTO"/>
    <n v="19"/>
    <s v="0900115160"/>
    <x v="2"/>
    <s v="In"/>
    <m/>
    <m/>
    <s v="Agent Ended"/>
    <s v="alex.chen"/>
    <s v="Resolved"/>
    <n v="216"/>
    <m/>
    <n v="217"/>
    <n v="3"/>
    <n v="120"/>
    <n v="96"/>
    <m/>
    <m/>
    <m/>
    <m/>
    <m/>
    <m/>
    <m/>
    <m/>
    <s v="NA"/>
    <s v="門市/經銷商"/>
    <s v="Reason: 門市開通_x000a__x000a_Action: 門市2508黃小姐，0900115160查無MDN，已記錄完成，無其他問題_x000a__x000a_Tools: 自身經驗_x000a__x000a_End Result: 完成"/>
    <s v="專案"/>
    <s v="門市開通服務"/>
    <s v="[]"/>
    <n v="0"/>
    <s v="4DB615624EDE4A96A6E591DF1C4F1ABF"/>
  </r>
  <r>
    <d v="2026-02-02T00:00:00"/>
    <s v="2026-02-02 19:31:18"/>
    <s v="2026-02-02 19:31:38"/>
    <x v="3"/>
    <s v="EWS_SUR"/>
    <n v="19"/>
    <s v="0916800055"/>
    <x v="3"/>
    <s v="In"/>
    <s v="Technical Support"/>
    <s v="General Inquiry"/>
    <s v="Customer Ended"/>
    <s v="ray.feng"/>
    <s v="Resolved"/>
    <n v="59"/>
    <m/>
    <n v="59"/>
    <n v="1"/>
    <n v="19"/>
    <n v="39"/>
    <m/>
    <m/>
    <m/>
    <m/>
    <m/>
    <m/>
    <m/>
    <m/>
    <s v="N/A"/>
    <s v="測試"/>
    <s v="Reason: _x000a__x000a_Action: _x000a__x000a_Tools: _x000a__x000a_End Result:"/>
    <s v="未提供服務"/>
    <s v="測試"/>
    <s v="[]"/>
    <m/>
    <s v="5D26A070D65C4B3CBD7C9A5EE0FDF8E2"/>
  </r>
  <r>
    <d v="2026-02-02T00:00:00"/>
    <s v="2026-02-02 19:29:30"/>
    <s v="2026-02-02 19:30:08"/>
    <x v="3"/>
    <s v="EWS_SUR"/>
    <n v="19"/>
    <s v="0916800055"/>
    <x v="3"/>
    <s v="In"/>
    <s v="Technical Support"/>
    <s v="General Inquiry"/>
    <s v="Agent Ended"/>
    <s v="ray.feng"/>
    <s v="Resolved"/>
    <n v="81"/>
    <m/>
    <n v="80"/>
    <n v="1"/>
    <n v="38"/>
    <n v="42"/>
    <m/>
    <m/>
    <m/>
    <m/>
    <m/>
    <m/>
    <m/>
    <s v="Android"/>
    <s v="N.A"/>
    <s v="測試"/>
    <s v="Reason: _x000a_1. 客戶要求轉接至專員處理。_x000a_2. 客戶與專員進行簡短交流。_x000a__x000a_Action: 專員接手後與客戶進行簡短交流，但未提供進一步的技術協助。_x000a__x000a_Tools: _x000a__x000a_End Result: 對話結束於客戶與專員的簡短交流，未進一步提出要求。"/>
    <s v="未提供服務"/>
    <s v="測試"/>
    <s v="[&quot;&quot;]"/>
    <m/>
    <s v="A334EA86110742B8A5356868D149178F"/>
  </r>
  <r>
    <d v="2026-02-02T00:00:00"/>
    <s v="2026-02-02 18:51:31"/>
    <s v="2026-02-02 18:54:57"/>
    <x v="3"/>
    <s v="SUR"/>
    <n v="18"/>
    <s v="0423392913"/>
    <x v="0"/>
    <s v="Out"/>
    <m/>
    <m/>
    <s v="Agent Ended"/>
    <s v="evan.liu"/>
    <s v="Resolved"/>
    <n v="205"/>
    <m/>
    <n v="204"/>
    <n v="2"/>
    <n v="68"/>
    <n v="137"/>
    <m/>
    <m/>
    <m/>
    <m/>
    <m/>
    <m/>
    <m/>
    <m/>
    <s v="NA"/>
    <s v="泰強守經銷商"/>
    <s v="Reason: Gina來信舊機回收，此案件客戶失聯_x000a__x000a_Action: 用戶在門市只有留下報修單上的連絡電話，_x000a_門市撥打也無法接通，門市已有發送簡訊給用戶請用戶主動聯繫。_x000a__x000a_Tools: TCS-Item 959 Synnex 舊機買回  泰強守服務申請-DX2601012465-150113PTA11463-60006969_x000a__x000a_End Result: 說明完成，門市有插播故直接結束通話"/>
    <s v="一般諮詢"/>
    <s v="投保/批改/理賠進度"/>
    <s v="[&quot;60006969&quot;]"/>
    <n v="0"/>
    <s v="7D91F8FC74DF4D2C84D313DB0CD4FE3D"/>
  </r>
  <r>
    <d v="2026-02-02T00:00:00"/>
    <s v="2026-02-02 18:43:46"/>
    <s v="2026-02-02 18:48:03"/>
    <x v="3"/>
    <s v="SUR"/>
    <n v="18"/>
    <s v="0423392913"/>
    <x v="0"/>
    <s v="Out"/>
    <m/>
    <m/>
    <s v="Customer Ended"/>
    <s v="evan.liu"/>
    <s v="Resolved"/>
    <n v="256"/>
    <m/>
    <n v="256"/>
    <n v="1"/>
    <n v="109"/>
    <n v="147"/>
    <m/>
    <m/>
    <m/>
    <m/>
    <m/>
    <m/>
    <m/>
    <m/>
    <s v="NA"/>
    <s v="泰強守經銷商"/>
    <s v="Reason: Gina來信舊機回收，此案件客戶失聯,_x000a__x000a_Action: 門市表示會請用戶自行致電維修中心，已提供維修中心聯絡電話及聯絡時間_x000a__x000a_Tools: TCS-RE: Item 959 Synnex 舊機買回  泰強守服務申請-DX2601012465-150113PTA11463-60006969_x000a__x000a_End Result: 說明完成"/>
    <s v="一般諮詢"/>
    <s v="投保/批改/理賠進度"/>
    <s v="[&quot;60006969&quot;]"/>
    <n v="0"/>
    <s v="FACE198468EA4402AFB60A406F3D82E7"/>
  </r>
  <r>
    <d v="2026-02-02T00:00:00"/>
    <s v="2026-02-02 18:31:49"/>
    <s v="2026-02-02 18:39:27"/>
    <x v="3"/>
    <s v="SUR"/>
    <n v="18"/>
    <s v="0909445674"/>
    <x v="0"/>
    <s v="In"/>
    <m/>
    <m/>
    <s v="Customer Ended"/>
    <s v="molly.song"/>
    <s v="Resolved"/>
    <n v="454"/>
    <n v="64"/>
    <n v="454"/>
    <n v="4"/>
    <n v="305"/>
    <n v="149"/>
    <m/>
    <m/>
    <m/>
    <m/>
    <m/>
    <m/>
    <m/>
    <m/>
    <s v="NA"/>
    <s v="泰強守經銷商"/>
    <s v="Reason: 查詢客戶保單到期日_x000a__x000a_Action: 使用IMEI查詢，尚未到期2026/5 但因門市無客戶其他個人資料，建議可以請客戶直接查看電子保單，或也可註冊國泰官網查看，本人也可電洽國泰產險_x000a__x000a_Tools: Enrollment Report/B2B_x000a__x000a_End Result: 0289535559"/>
    <s v="一般諮詢"/>
    <s v="詢問保單內容"/>
    <s v="[&quot;150113PTA20990&quot;]"/>
    <n v="0"/>
    <s v="2651536D8C0444638F3E5E1B0DBE676E"/>
  </r>
  <r>
    <d v="2026-02-02T00:00:00"/>
    <s v="2026-02-02 17:56:50"/>
    <s v="2026-02-02 18:09:33"/>
    <x v="3"/>
    <s v="SOLUTO"/>
    <n v="17"/>
    <s v="0937627771"/>
    <x v="0"/>
    <s v="In"/>
    <m/>
    <m/>
    <s v="Agent Ended"/>
    <s v="JianKai.Ding"/>
    <s v="Resolved"/>
    <n v="758"/>
    <m/>
    <n v="758"/>
    <n v="5"/>
    <n v="407"/>
    <n v="351"/>
    <s v="5"/>
    <s v="非常願意推薦"/>
    <s v="已解決"/>
    <m/>
    <m/>
    <m/>
    <m/>
    <s v="Android"/>
    <s v=" Samsung Galaxy S24 Ultra"/>
    <s v="註冊用戶 - 科技易即通"/>
    <s v="Reason: 手機檔案大小確認，KB和MB哪個比較大 ? 手機檔案介面有看到一些檔案的容量想了解一下，有看到一些檔案容量大小，有KB和MB，有看到400多MB大小的照片是正常的嗎? _x000a__x000a_Action: 說明1MB=約1000KB，400多MB照片大小不正常，影片才有可能有此容量大小。_x000a__x000a_Tools: 個人經驗_x000a__x000a_End Result: 已解決，轉滿意度。"/>
    <s v="程式相關"/>
    <s v="相片及影像處理"/>
    <s v="[]"/>
    <n v="0"/>
    <s v="408897770696463EA38306A149FF876E"/>
  </r>
  <r>
    <d v="2026-02-02T00:00:00"/>
    <s v="2026-02-02 17:45:15"/>
    <s v="2026-02-02 17:51:07"/>
    <x v="3"/>
    <s v="SUR"/>
    <n v="17"/>
    <s v="0989987525"/>
    <x v="0"/>
    <s v="Out"/>
    <m/>
    <m/>
    <s v="Agent Ended"/>
    <s v="rex.liao"/>
    <s v="Resolved"/>
    <n v="351"/>
    <m/>
    <n v="351"/>
    <n v="1"/>
    <n v="165"/>
    <n v="186"/>
    <m/>
    <m/>
    <m/>
    <m/>
    <m/>
    <m/>
    <m/>
    <m/>
    <m/>
    <s v="泰強守經銷商"/>
    <s v="Reason: 派件，用戶失聯請門市協尋_x000a__x000a_Action: 告知用戶失聯請門市協尋，門市表示有兩支電話都可以打，門市也會一起聯繫用戶_x000a_0976565188、0976858838_x000a__x000a_Tools:  頻道派件，TCS信箱 【亞勝科技服務專案】泰強守保險報修-保單號碼150113PTA09526_x000a_維修單號60006944_x000a__x000a_End Result: 門市電話0989987525_x000a_用戶電話0976565188、0976858838_x000a_門市表示無其他問題"/>
    <s v="一般諮詢"/>
    <s v="投保/批改/理賠進度"/>
    <s v="[&quot;150113PTA09526&quot;,&quot;60006944&quot;]"/>
    <n v="0"/>
    <s v="153C943159B745518FFF390A75E4DEE6"/>
  </r>
  <r>
    <d v="2026-02-02T00:00:00"/>
    <s v="2026-02-02 17:11:36"/>
    <s v="2026-02-02 17:16:02"/>
    <x v="3"/>
    <s v="SUR"/>
    <n v="17"/>
    <s v="0424732279"/>
    <x v="0"/>
    <s v="Out"/>
    <m/>
    <m/>
    <s v="Agent Ended"/>
    <s v="JianKai.Ding"/>
    <s v="Resolved"/>
    <n v="265"/>
    <m/>
    <n v="265"/>
    <n v="1"/>
    <n v="151"/>
    <n v="114"/>
    <m/>
    <m/>
    <m/>
    <m/>
    <m/>
    <m/>
    <m/>
    <m/>
    <s v="N/A"/>
    <s v="泰強守經銷商"/>
    <s v="Reason: 門市來信紙本報修_x000a__x000a_Action: 門市蔡先生，單號60007035，去電確認收取信件，說明維修單號及保單號回填AB單，物流單黏貼維修箱上，約兩個工作日物流過去取件_x000a__x000a_Tools: 頻道 150113PTC04253、60007035_x000a__x000a_End Result: 0424732279"/>
    <s v="一般諮詢"/>
    <s v="投保/批改/理賠進度"/>
    <s v="[&quot; 150113PTC04253、60007035&quot;]"/>
    <n v="0"/>
    <s v="FA181BAD917E48D181F6CA2D1BC3CD8D"/>
  </r>
  <r>
    <d v="2026-02-02T00:00:00"/>
    <s v="2026-02-02 16:10:10"/>
    <s v="2026-02-02 16:16:53"/>
    <x v="3"/>
    <s v="SUR"/>
    <n v="16"/>
    <s v="0973721725"/>
    <x v="0"/>
    <s v="In"/>
    <m/>
    <m/>
    <s v="Agent Ended"/>
    <s v="alex.chen"/>
    <s v="Resolved"/>
    <n v="400"/>
    <m/>
    <n v="400"/>
    <n v="3"/>
    <n v="294"/>
    <n v="106"/>
    <m/>
    <m/>
    <m/>
    <m/>
    <m/>
    <m/>
    <m/>
    <m/>
    <s v="NA"/>
    <s v="泰強守經銷商"/>
    <s v="Reason: 剛剛有補件了，60006904_x000a__x000a_Action: 廖小姐來電，確認有收到補件且已轉寄，詢問維修進度，目前查詢是走置換，後續將由專員致電客戶本人，無其他問題_x000a__x000a_Tools: TCS信箱:回覆: 泰強守服務申請-DX2601011023-150115PTA00751-60006904-缺AB單_x000a__x000a_End Result: 完成"/>
    <s v="一般諮詢"/>
    <s v="投保/批改/理賠進度"/>
    <s v="[]"/>
    <n v="0"/>
    <s v="012F2AE171C9462D9A77FE6441C0FA13"/>
  </r>
  <r>
    <d v="2026-02-02T00:00:00"/>
    <s v="2026-02-02 16:05:27"/>
    <s v="2026-02-02 16:10:07"/>
    <x v="3"/>
    <s v="SUR"/>
    <n v="16"/>
    <s v="0903813219"/>
    <x v="0"/>
    <s v="Out"/>
    <m/>
    <m/>
    <s v="Customer Ended"/>
    <s v="amber.wang"/>
    <s v="Resolved"/>
    <n v="280"/>
    <m/>
    <n v="279"/>
    <n v="1"/>
    <n v="140"/>
    <n v="140"/>
    <m/>
    <m/>
    <m/>
    <m/>
    <m/>
    <m/>
    <m/>
    <m/>
    <s v="NA"/>
    <s v="泰強守保戶"/>
    <s v="Reason: _x000a_業務暫未確認到該區可協助的門市，請與客戶確認是否有其他區域也方便，或是願意自行使用AB單申請_x000a_Action: _x000a_已與用戶端說明無其他區域目前婉拒自行AB單 表示這周會北上再自行給他朋友處理(原經銷商蘇小姐)_x000a_Tools: _x000a_頻道、TCS:報修門市確認-150113PTC04103_x000a_End Result: _x000a_無其他問題_x000a_0903813219"/>
    <s v="一般諮詢"/>
    <s v="投保/批改/理賠 申請書填寫方式"/>
    <s v="[&quot;150113PTC04103&quot;]"/>
    <n v="0"/>
    <s v="36CB640CF09C42B78FD25B7A01E63E56"/>
  </r>
  <r>
    <d v="2026-02-02T00:00:00"/>
    <s v="2026-02-02 15:58:26"/>
    <s v="2026-02-02 16:03:17"/>
    <x v="3"/>
    <s v="SUR"/>
    <n v="15"/>
    <s v="0422269588"/>
    <x v="0"/>
    <s v="In"/>
    <m/>
    <m/>
    <s v="Customer Ended"/>
    <s v="molly.song"/>
    <s v="Resolved"/>
    <n v="287"/>
    <n v="52"/>
    <n v="287"/>
    <n v="4"/>
    <n v="209"/>
    <n v="78"/>
    <m/>
    <m/>
    <m/>
    <m/>
    <m/>
    <m/>
    <m/>
    <m/>
    <s v="NA"/>
    <s v="泰強守經銷商"/>
    <s v="Reason: 150114PTC02812理賠次數_x000a__x000a_Action: 查詢B2B剩餘兩次，先前有送修紀錄但已取消_x000a__x000a_Tools: B2B_x000a__x000a_End Result: 0424513979/無其他問題"/>
    <s v="一般諮詢"/>
    <s v="詢問保單內容"/>
    <s v="[&quot;150114PTC02812&quot;]"/>
    <n v="0"/>
    <s v="E1385DA5326944B6879070080DB20CA4"/>
  </r>
  <r>
    <d v="2026-02-02T00:00:00"/>
    <s v="2026-02-02 15:37:43"/>
    <s v="2026-02-02 15:50:08"/>
    <x v="3"/>
    <s v="SUR"/>
    <n v="15"/>
    <s v="0425290533"/>
    <x v="0"/>
    <s v="In"/>
    <m/>
    <m/>
    <s v="Customer Ended"/>
    <s v="JianKai.Ding"/>
    <s v="Resolved"/>
    <n v="740"/>
    <n v="144"/>
    <n v="740"/>
    <n v="4"/>
    <n v="509"/>
    <n v="231"/>
    <m/>
    <m/>
    <m/>
    <m/>
    <m/>
    <m/>
    <m/>
    <m/>
    <s v="N/A"/>
    <s v="泰強守經銷商"/>
    <s v="Reason: 門市進線表示aiia網站進不去，帳密是輸入 aiia aiia2025$D。_x000a__x000a_Action: 與門市核資後( 電話、店名稱、門市地址)提供密碼予門市( aiia2026$A )_x000a__x000a_Tools: AIIA_x000a__x000a_End Result: 0425290533"/>
    <s v="系統問題"/>
    <s v="B2B - 帳號密碼"/>
    <s v="[]"/>
    <n v="0"/>
    <s v="152FAB7B51AF49198C0DDB2204C634DC"/>
  </r>
  <r>
    <d v="2026-02-02T00:00:00"/>
    <s v="2026-02-02 15:25:04"/>
    <s v="2026-02-02 15:30:25"/>
    <x v="3"/>
    <s v="SUR"/>
    <n v="15"/>
    <s v="0975610615"/>
    <x v="0"/>
    <s v="In"/>
    <m/>
    <m/>
    <s v="Agent Ended"/>
    <s v="amber.wang"/>
    <s v="Resolved"/>
    <n v="317"/>
    <n v="73"/>
    <n v="317"/>
    <n v="4"/>
    <n v="221"/>
    <n v="96"/>
    <m/>
    <m/>
    <m/>
    <m/>
    <m/>
    <m/>
    <m/>
    <m/>
    <s v="NA"/>
    <s v="泰強守經銷商"/>
    <s v="Reason: _x000a_查詢維修進度60006974_x000a_Action: _x000a_說明維修至少14個工作天 目前還在14天內 說明有置換資訊 請用戶後續留意電話即可_x000a_Tools: _x000a_頻道、TRS_x000a_End Result: _x000a_無其他問題_x000a_0907566036"/>
    <s v="一般諮詢"/>
    <s v="投保/批改/理賠進度"/>
    <s v="[&quot;60006974&quot;]"/>
    <n v="0"/>
    <s v="097DB340420A4D6EB37562598C9080E0"/>
  </r>
  <r>
    <d v="2026-02-02T00:00:00"/>
    <s v="2026-02-02 15:19:18"/>
    <s v="2026-02-02 15:22:07"/>
    <x v="3"/>
    <s v="SUR"/>
    <n v="15"/>
    <s v="0287729016"/>
    <x v="0"/>
    <s v="Out"/>
    <m/>
    <m/>
    <s v="Agent Ended"/>
    <s v="alex.chen"/>
    <s v="Resolved"/>
    <n v="168"/>
    <m/>
    <n v="168"/>
    <n v="1"/>
    <n v="56"/>
    <n v="112"/>
    <m/>
    <m/>
    <m/>
    <m/>
    <m/>
    <m/>
    <m/>
    <m/>
    <s v="NA"/>
    <s v="泰強守經銷商"/>
    <s v="Reason: 已起單，60007040、60007042、60007041_x000a__x000a_Action: 韓小姐，已起單60007040、60007042、60007041，提醒打包注意事項，回寫案件編號，無其他問題，呼叫物流_x000a__x000a_Tools: TCS信箱:【亞勝科技服務專案】泰強守保險報修-150113PTA06763、【亞勝科技服務專案】泰強守保險報修-150113PTA07542、【亞勝科技服務專案】泰強守保險報修-150113PTA10200_x000a__x000a_End Result: 完成"/>
    <s v="一般諮詢"/>
    <s v="投保/批改/理賠進度"/>
    <s v="[&quot;60007040、60007042、60007041&quot;]"/>
    <n v="0"/>
    <s v="34A3CF9EDE9149D98D32951A99C94819"/>
  </r>
  <r>
    <d v="2026-02-02T00:00:00"/>
    <s v="2026-02-02 15:15:11"/>
    <s v="2026-02-02 15:19:37"/>
    <x v="3"/>
    <s v="SUR"/>
    <n v="15"/>
    <s v="087239323"/>
    <x v="0"/>
    <s v="Out"/>
    <m/>
    <m/>
    <s v="Agent Ended"/>
    <s v="evan.liu"/>
    <s v="Resolved"/>
    <n v="265"/>
    <m/>
    <n v="265"/>
    <n v="1"/>
    <n v="128"/>
    <n v="137"/>
    <m/>
    <m/>
    <m/>
    <m/>
    <m/>
    <m/>
    <m/>
    <m/>
    <s v="NA"/>
    <s v="泰強守經銷商"/>
    <s v="Reason: 門市將AB單寄送至信義辦公室_x000a__x000a_Action: 告知如有將正確AB單以信件方式提供給TCS信箱，則不須將紙本文件寄送至亞勝信義辦公室_x000a_一般案件請將AB單連同裝置交由物流送至維修中心即可_x000a__x000a_Tools: TRS-60006683_x000a__x000a_End Result: 說明完成"/>
    <s v="一般諮詢"/>
    <s v="投保/批改/理賠進度"/>
    <s v="[&quot;60006683&quot;]"/>
    <n v="0"/>
    <s v="98D2CC3094744E72AE0781139CA7BA70"/>
  </r>
  <r>
    <d v="2026-02-02T00:00:00"/>
    <s v="2026-02-02 15:02:08"/>
    <s v="2026-02-02 15:07:43"/>
    <x v="3"/>
    <s v="SUR"/>
    <n v="15"/>
    <s v="0986989591"/>
    <x v="0"/>
    <s v="Out"/>
    <m/>
    <m/>
    <s v="Agent Ended"/>
    <s v="alex.chen"/>
    <s v="Resolved"/>
    <n v="333"/>
    <m/>
    <n v="334"/>
    <n v="1"/>
    <n v="215"/>
    <n v="118"/>
    <m/>
    <m/>
    <m/>
    <m/>
    <m/>
    <m/>
    <m/>
    <m/>
    <s v="NA"/>
    <s v="泰強守經銷商"/>
    <s v="Reason: Gina來信，此案件未附AB單, 請門市再提供, 2天未回覆將退件._x000a__x000a_Action: 門市湯小姐，提醒AB單補件到TCS信箱，請盡快補件避免維修中心退件，無其他問題，等候補件_x000a__x000a_Tools: TCS信箱:泰強守服務申請-DX2601011023-150115PTA00751-60006904-缺AB單_x000a__x000a_End Result: 完成"/>
    <s v="一般諮詢"/>
    <s v="投保/批改/理賠進度"/>
    <s v="[&quot;60006904&quot;,&quot;150115PTA00751&quot;]"/>
    <n v="0"/>
    <s v="CB98ED00BAC44182BBD1ABBDB0F8A605"/>
  </r>
  <r>
    <d v="2026-02-02T00:00:00"/>
    <s v="2026-02-02 14:27:55"/>
    <s v="2026-02-02 14:37:22"/>
    <x v="3"/>
    <s v="SOLUTO"/>
    <n v="14"/>
    <s v="0936588548"/>
    <x v="2"/>
    <s v="In"/>
    <m/>
    <m/>
    <s v="Customer Ended"/>
    <s v="rex.liao"/>
    <s v="Resolved"/>
    <n v="563"/>
    <m/>
    <n v="564"/>
    <n v="4"/>
    <n v="452"/>
    <n v="111"/>
    <m/>
    <m/>
    <m/>
    <m/>
    <m/>
    <m/>
    <m/>
    <m/>
    <m/>
    <s v="註冊用戶 - 數位萬事通"/>
    <s v="Reason: 用戶周先生進線詢問服務內容_x000a__x000a_Action: 告知數位萬事通服務內容說明_x000a__x000a_Tools: NA_x000a__x000a_End Result: 無其他問題_x000a_用戶表示會去找問題來問"/>
    <s v="一般詢問"/>
    <s v="服務內容相關問題"/>
    <s v="[]"/>
    <n v="55"/>
    <s v="9EB5012A15834F03ACB51AF66A4B7ADF"/>
  </r>
  <r>
    <d v="2026-02-02T00:00:00"/>
    <s v="2026-02-02 14:11:03"/>
    <s v="2026-02-02 14:14:41"/>
    <x v="3"/>
    <s v="SUR"/>
    <n v="14"/>
    <s v="0927858585"/>
    <x v="0"/>
    <s v="Out"/>
    <m/>
    <m/>
    <s v="Agent Ended"/>
    <s v="rex.liao"/>
    <s v="Resolved"/>
    <n v="218"/>
    <m/>
    <n v="217"/>
    <n v="1"/>
    <n v="64"/>
    <n v="154"/>
    <m/>
    <m/>
    <m/>
    <m/>
    <m/>
    <m/>
    <m/>
    <m/>
    <m/>
    <s v="泰強守經銷商"/>
    <s v="Reason: 派件，協助門市TRS建單_x000a__x000a_Action: 告知維修單號60007036，AB單填寫完成後連同手機一起打包裝箱，外箱上貼上物流單，已呼叫物流_x000a__x000a_Tools:  頻道派件，TCS信箱 【亞勝科技服務專案】泰強守保險報修-保單號碼150114PTC01323_x000a__x000a_End Result: 0927858585_x000a_無其他問題"/>
    <s v="一般諮詢"/>
    <s v="投保/批改/理賠 申請書填寫方式"/>
    <s v="[&quot;150114PTC01323&quot;,&quot;60007036&quot;]"/>
    <n v="0"/>
    <s v="9BEBDA8A13BA42CDBECD7918E9678DCB"/>
  </r>
  <r>
    <d v="2026-02-02T00:00:00"/>
    <s v="2026-02-02 13:56:08"/>
    <s v="2026-02-02 14:07:06"/>
    <x v="3"/>
    <s v="SUR"/>
    <n v="13"/>
    <s v="0919186437"/>
    <x v="0"/>
    <s v="In"/>
    <m/>
    <m/>
    <s v="Agent Ended"/>
    <s v="amber.wang"/>
    <s v="Resolved"/>
    <n v="656"/>
    <n v="19"/>
    <n v="655"/>
    <n v="3"/>
    <n v="515"/>
    <n v="141"/>
    <m/>
    <m/>
    <m/>
    <m/>
    <m/>
    <m/>
    <m/>
    <m/>
    <s v="NA"/>
    <s v="泰強守經銷商"/>
    <s v="Reason: _x000a_詢問維修案件 表示用戶接獲通知查不到報修案件_x000a_Action: _x000a_確認相關資訊 頻道案件 已於1/28確認完成 門市詢問如用戶端要確認可撥打哪個電話_x000a_說明案件狀況 如要再溝通型號可撥打原先撥打的國泰，如置換同意匯款可撥打維修電話已提供_x000a_表示會再與用戶端確認相關事宜_x000a_Tools: _x000a_頻道、TCS:RE: 國泰泰強守行動裝置險客服會辦單詢問理賠置換機-150114PTA02350 吳家圻_x000a_End Result: _x000a_無其他問題_x000a_0919186437"/>
    <s v="一般諮詢"/>
    <s v="投保/批改/理賠進度"/>
    <s v="[&quot;60006706&quot;]"/>
    <n v="0"/>
    <s v="510D5A8B4975485F9B8E1EFC127B195C"/>
  </r>
  <r>
    <d v="2026-02-02T00:00:00"/>
    <s v="2026-02-02 13:51:14"/>
    <s v="2026-02-02 13:55:37"/>
    <x v="3"/>
    <s v="SUR"/>
    <n v="13"/>
    <s v="075503099"/>
    <x v="0"/>
    <s v="Out"/>
    <m/>
    <m/>
    <s v="Customer Ended"/>
    <s v="JianKai.Ding"/>
    <s v="Resolved"/>
    <n v="261"/>
    <m/>
    <n v="261"/>
    <n v="1"/>
    <n v="116"/>
    <n v="145"/>
    <m/>
    <m/>
    <m/>
    <m/>
    <m/>
    <m/>
    <m/>
    <m/>
    <s v="N/A"/>
    <s v="泰強守經銷商"/>
    <s v="Reason: Gina來信，已批改完成, 請通知門市重新於B2B系統建單. 並重新提供理賠申請文件。門市對理賠申請書有疑慮_x000a__x000a_Action: 去電說明完成，通知補上 保險維修件專用送修單+送修聯/經銷商留存聯。日期不得早於批改完成日_x000a__x000a_Tools: 頻道 150114PTA26003_x000a__x000a_End Result: 075503099"/>
    <s v="一般諮詢"/>
    <s v="投保/批改/理賠進度"/>
    <s v="[&quot;150114PTA26003&quot;]"/>
    <n v="0"/>
    <s v="2A5584E3DC69487B824979421D1988C4"/>
  </r>
  <r>
    <d v="2026-02-02T00:00:00"/>
    <s v="2026-02-02 13:36:49"/>
    <s v="2026-02-02 13:40:57"/>
    <x v="3"/>
    <s v="SUR"/>
    <n v="13"/>
    <s v="075503099"/>
    <x v="0"/>
    <s v="Out"/>
    <m/>
    <m/>
    <s v="Customer Ended"/>
    <s v="JianKai.Ding"/>
    <s v="Resolved"/>
    <n v="247"/>
    <m/>
    <n v="247"/>
    <n v="1"/>
    <n v="119"/>
    <n v="128"/>
    <m/>
    <m/>
    <m/>
    <m/>
    <m/>
    <m/>
    <m/>
    <m/>
    <s v="N/A"/>
    <s v="泰強守經銷商"/>
    <s v="Reason: Gina來信，已批改完成, 請通知門市重新於B2B系統建單. 並重新提供理賠申請文件。門市對提交的AB單有疑慮_x000a__x000a_Action: 去電門市謝先生，表示負責人在忙，請此端稍後再撥_x000a__x000a_Tools: 頻道 150114PTA26003_x000a__x000a_End Result: 075503099"/>
    <s v="一般諮詢"/>
    <s v="投保/批改/理賠進度"/>
    <s v="[&quot;150114PTA26003&quot;]"/>
    <n v="0"/>
    <s v="1B8242F224244E859B8056400256749C"/>
  </r>
  <r>
    <d v="2026-02-02T00:00:00"/>
    <s v="2026-02-02 12:53:55"/>
    <s v="2026-02-02 13:16:22"/>
    <x v="3"/>
    <s v="SUR"/>
    <n v="12"/>
    <s v="075503099"/>
    <x v="0"/>
    <s v="Out"/>
    <m/>
    <m/>
    <s v="Customer Ended"/>
    <s v="JianKai.Ding"/>
    <s v="Resolved"/>
    <n v="1345"/>
    <m/>
    <n v="1345"/>
    <n v="1"/>
    <n v="1236"/>
    <n v="109"/>
    <m/>
    <m/>
    <m/>
    <m/>
    <m/>
    <m/>
    <m/>
    <m/>
    <s v="N/A"/>
    <s v="泰強守經銷商"/>
    <s v="Reason: Gina來信，已批改完成, 請通知門市重新於B2B系統建單. 並重新提供理賠申請文件_x000a__x000a_Action: 去電通知門市引導完成操作B2B上事故通知，待補件。_x000a__x000a_Tools: 頻道 150114PTA26003、60006761_x000a__x000a_End Result: 075503099"/>
    <s v="一般諮詢"/>
    <s v="投保/批改/理賠進度"/>
    <s v="[&quot;150114PTA26003、60006761&quot;]"/>
    <n v="0"/>
    <s v="176484FD9421405987782553296054F7"/>
  </r>
  <r>
    <d v="2026-02-02T00:00:00"/>
    <s v="2026-02-02 12:51:26"/>
    <s v="2026-02-02 12:59:08"/>
    <x v="3"/>
    <s v="SUR"/>
    <n v="12"/>
    <s v="0927858585"/>
    <x v="0"/>
    <s v="Out"/>
    <m/>
    <m/>
    <s v="Customer Ended"/>
    <s v="rex.liao"/>
    <s v="Resolved"/>
    <n v="461"/>
    <m/>
    <n v="461"/>
    <n v="1"/>
    <n v="239"/>
    <n v="222"/>
    <m/>
    <m/>
    <m/>
    <m/>
    <m/>
    <m/>
    <m/>
    <m/>
    <m/>
    <s v="泰強守經銷商"/>
    <s v="Reason: 派件，協助門市TRS建單_x000a__x000a_Action: 提供維修單號60007033、60007032，另外一件因保單有續保，所以要改成新的保單號碼150114PTC01323_x000a_請門市修改後重新寄到TCS信箱_x000a__x000a_Tools:  頻道派件，TCS信箱 【亞勝科技服務專案】泰強守保險報修-保單號碼150113PTA07820、維修單號60007032_x000a_【亞勝科技服務專案】泰強守保險報修-保單號碼150113PTA07129、維修單號60007033_x000a__x000a_End Result: 0927858585_x000a_無其他問題"/>
    <s v="一般諮詢"/>
    <s v="投保/批改/理賠 申請書填寫方式"/>
    <s v="[&quot;保單號碼150113PTA07129、維修單號60007033&quot;,&quot;保單號碼150113PTA07820、維修單號60007032&quot;,&quot;150114PTC01323&quot;]"/>
    <n v="0"/>
    <s v="C7EF032AFFA949B7ABBBD76D2502BE85"/>
  </r>
  <r>
    <d v="2026-02-02T00:00:00"/>
    <s v="2026-02-02 12:29:38"/>
    <s v="2026-02-02 12:37:59"/>
    <x v="3"/>
    <s v="SUR"/>
    <n v="12"/>
    <s v="0424732279"/>
    <x v="0"/>
    <s v="Out"/>
    <m/>
    <m/>
    <s v="Agent Ended"/>
    <s v="JianKai.Ding"/>
    <s v="Resolved"/>
    <n v="500"/>
    <m/>
    <n v="500"/>
    <n v="1"/>
    <n v="403"/>
    <n v="97"/>
    <m/>
    <m/>
    <m/>
    <m/>
    <m/>
    <m/>
    <m/>
    <m/>
    <s v="N/A"/>
    <s v="泰強守經銷商"/>
    <s v="Reason: 門市來信紙本報修_x000a__x000a_Action: 電話號碼與保單不同、簽名欄位未勾選、故障地點未填，門市用舊的ab單報修，另提供新的ab單給門市。去電通知更正補件。_x000a__x000a_Tools: 頻道 150113PTC04253_x000a__x000a_End Result: 0424732279"/>
    <s v="一般諮詢"/>
    <s v="投保/批改/理賠進度"/>
    <s v="[&quot;150113PTC04253&quot;]"/>
    <n v="0"/>
    <s v="11ABA1177B7C4897BE066BCD96CA61A3"/>
  </r>
  <r>
    <d v="2026-02-02T00:00:00"/>
    <s v="2026-02-02 12:28:40"/>
    <s v="2026-02-02 12:32:01"/>
    <x v="3"/>
    <s v="SUR"/>
    <n v="12"/>
    <s v="0926532999"/>
    <x v="0"/>
    <s v="Out"/>
    <m/>
    <m/>
    <s v="Agent Ended"/>
    <s v="amber.wang"/>
    <s v="Resolved"/>
    <n v="200"/>
    <m/>
    <n v="200"/>
    <n v="1"/>
    <n v="121"/>
    <n v="79"/>
    <m/>
    <m/>
    <m/>
    <m/>
    <m/>
    <m/>
    <m/>
    <m/>
    <s v="NA"/>
    <s v="泰強守經銷商"/>
    <s v="Reason: _x000a_門市來信紙本報修，請先協助確認TRS是否為有效保險件，若無權限請協助檢查文件完整性，確認事故地點並於TRS起單，謝謝。_x000a_Action: _x000a_尋找未關 A單缺事故日 已說明須關閉後才以協助報修 待來電通知及補件_x000a_Tools: _x000a_頻道、TCS:保險送修150114PTA01571_x000a_End Result: _x000a_無其他問題_x000a_0926532999"/>
    <s v="一般諮詢"/>
    <s v="投保/批改/理賠 申請書填寫方式"/>
    <s v="[&quot;150114PTA01571&quot;]"/>
    <n v="0"/>
    <s v="253EF37051FF44A1856D2117191CB5C8"/>
  </r>
  <r>
    <d v="2026-02-02T00:00:00"/>
    <s v="2026-02-02 12:25:20"/>
    <s v="2026-02-02 12:30:49"/>
    <x v="3"/>
    <s v="SUR"/>
    <n v="12"/>
    <s v="048339212"/>
    <x v="0"/>
    <s v="Out"/>
    <m/>
    <m/>
    <s v="Agent Ended"/>
    <s v="rex.liao"/>
    <s v="Resolved"/>
    <n v="328"/>
    <m/>
    <n v="328"/>
    <n v="1"/>
    <n v="172"/>
    <n v="156"/>
    <m/>
    <m/>
    <m/>
    <m/>
    <m/>
    <m/>
    <m/>
    <m/>
    <m/>
    <s v="泰強守經銷商"/>
    <s v="Reason: 派件，門市協助用戶退保_x000a__x000a_Action: 和門市說明退保工作天數，並確認到用戶換新手機，舊手機已賣掉_x000a_門市地址:彰化縣員林市中山路一段783號1樓，連絡電話:04-8339212_x000a__x000a_Tools:  頻道派件，TCS信箱 【亞勝科技服務專案】泰強守保險報修-保單號碼150114PTA06716_x000a__x000a_End Result: 048339212_x000a_確認無其他問題"/>
    <s v="批改申請"/>
    <s v="退保申請"/>
    <s v="[&quot;150114PTA06716&quot;]"/>
    <n v="0"/>
    <s v="7940EAC50BED41C39FADD31EF11DA5FF"/>
  </r>
  <r>
    <d v="2026-02-02T00:00:00"/>
    <s v="2026-02-02 12:09:21"/>
    <s v="2026-02-02 12:11:46"/>
    <x v="3"/>
    <s v="SUR"/>
    <n v="12"/>
    <s v="0908999773"/>
    <x v="0"/>
    <s v="Out"/>
    <m/>
    <m/>
    <s v="Agent Ended"/>
    <s v="amber.wang"/>
    <s v="Resolved"/>
    <n v="143"/>
    <m/>
    <n v="144"/>
    <n v="1"/>
    <n v="87"/>
    <n v="56"/>
    <m/>
    <m/>
    <m/>
    <m/>
    <m/>
    <m/>
    <m/>
    <m/>
    <s v="NA"/>
    <s v="泰強守經銷商"/>
    <s v="Reason: _x000a_來信申請變更生日，請聯繫門市說明如何於系統申請批改，謝謝。_x000a_Action: _x000a_已通知完成_x000a_Tools: _x000a_頻道、TCS:國泰泰強守 保單批改-陳秀娥 資料修正_x000a_End Result: _x000a_無其他問題_x000a_0908999773"/>
    <s v="批改申請"/>
    <s v="修改個人資料"/>
    <s v="[&quot;150115PTA01645&quot;]"/>
    <n v="0"/>
    <s v="2F29B791C8BD4BB3A275CEA23FEED99B"/>
  </r>
  <r>
    <d v="2026-02-02T00:00:00"/>
    <s v="2026-02-02 09:49:58"/>
    <s v="2026-02-02 10:02:56"/>
    <x v="3"/>
    <s v="SOLUTO"/>
    <n v="9"/>
    <s v="0925266168"/>
    <x v="2"/>
    <s v="In"/>
    <m/>
    <m/>
    <s v="Agent Ended"/>
    <s v="amber.wang"/>
    <s v="Resolved"/>
    <n v="775"/>
    <m/>
    <n v="775"/>
    <n v="3"/>
    <n v="596"/>
    <n v="179"/>
    <s v="5"/>
    <s v="5"/>
    <s v="Yes"/>
    <m/>
    <m/>
    <m/>
    <m/>
    <s v="iOS"/>
    <s v="Apple  iPhone 13 Pro Max"/>
    <s v="註冊用戶 - 數位萬事通"/>
    <s v="Reason: _x000a_詢問有LINE邀請先生進群組 未看到通知_x000a_Action: _x000a_確認已有發送邀請，先生於手機尚未找到邀請通知_x000a_已說明於LINE 主頁上確認通知 點選即可_x000a_Tools: _x000a_個人經驗_x000a_End Result: _x000a_無其他問題_x000a_前筆服務有預約回電 用戶表示不用再回電"/>
    <s v="程式相關"/>
    <s v="社群軟體 - Line"/>
    <s v="[]"/>
    <n v="45"/>
    <s v="957AAF9FD79E4C2094DA5755723A725E"/>
  </r>
  <r>
    <d v="2026-02-02T00:00:00"/>
    <s v="2026-02-02 08:17:20"/>
    <s v="2026-02-02 08:45:01"/>
    <x v="3"/>
    <s v="SOLUTO"/>
    <n v="8"/>
    <s v="0987158809"/>
    <x v="4"/>
    <s v="In"/>
    <m/>
    <m/>
    <s v="Agent Ended"/>
    <s v="jacky.lee"/>
    <s v="Resolved"/>
    <n v="1659"/>
    <m/>
    <n v="1658"/>
    <n v="3"/>
    <n v="1615"/>
    <n v="44"/>
    <s v="5"/>
    <s v="5"/>
    <s v="Yes"/>
    <m/>
    <m/>
    <m/>
    <m/>
    <s v="Android"/>
    <s v="Samsung Galaxy A55"/>
    <s v="註冊用戶 - 快樂技術專家"/>
    <s v="Reason: 1.LINE分享FB、YT喜歡的影片分給LINE群組，為什麼旁邊沒有分享符號_x000a_2.雲端硬碟是否付費_x000a__x000a_Action: 1.透過遠端確認與用戶說明是正常情況，因為分享是的FB、YT連接是以連接的方式分享是以連接網址的方式呈現，與朋友分享的檔案形式不同故不會有分享符號_x000a_2.與用戶說明用戶自行評估是否付費_x000a__x000a_Tools: LMI_x000a__x000a_End Result: 確認說明清楚，無其他問題轉接滿意度調查"/>
    <s v="程式相關"/>
    <s v="社群軟體 - Line"/>
    <s v="[]"/>
    <n v="80"/>
    <s v="631F45AE8BA441098427DFD727F00ABF"/>
  </r>
  <r>
    <d v="2026-02-02T00:00:00"/>
    <s v="2026-02-02 00:17:44"/>
    <s v="2026-02-02 01:11:25"/>
    <x v="3"/>
    <s v="SOLUTO"/>
    <n v="0"/>
    <s v="0918756568"/>
    <x v="0"/>
    <s v="In"/>
    <m/>
    <m/>
    <s v="Agent Ended"/>
    <s v="jacky.lee"/>
    <s v="Resolved"/>
    <n v="3218"/>
    <m/>
    <n v="3217"/>
    <n v="3"/>
    <n v="2913"/>
    <n v="305"/>
    <s v="5"/>
    <s v="5"/>
    <s v="Yes"/>
    <m/>
    <m/>
    <m/>
    <m/>
    <s v="iOS"/>
    <s v="Apple iPhone 12 Pro Max"/>
    <s v="註冊用戶 - 科技易即通"/>
    <s v="Reason: 1.電池發熱_x000a_2.相片刪除，回復以及若照片新增至無邊記APP項目是否會影響_x000a__x000a_Action: 1.透過遠端檢查電池並非原廠，故檢測出健康度雖為95%但僅能參考，由於用戶手機以出廠5年以上，建議可以考慮更換新手機，用戶理解_x000a_2.透過遠端協助。照片＞最近刪除＞選擇照片回復，另外測試已進入無邊際APP項目的照片不因在相片APP中的操作受影響，另外建議可以將重要的照片透過LINE相簿的方式保存，使用該方式就不受7天的限制，理論上只要LINE帳號與對方帳號都在都會存在，用戶理解_x000a__x000a_Tools: LMI_x000a__x000a_End Result: 確認說明清楚，無其他問題轉接滿意度調查"/>
    <s v="裝置設定"/>
    <s v="電池效能"/>
    <s v="[]"/>
    <n v="100"/>
    <s v="C380A85F212B417E8D972388493AFDE5"/>
  </r>
  <r>
    <d v="2026-02-01T00:00:00"/>
    <s v="2026-02-01 20:56:40"/>
    <s v="2026-02-01 21:02:31"/>
    <x v="4"/>
    <s v="SOLUTO"/>
    <n v="20"/>
    <s v="0989160958"/>
    <x v="2"/>
    <s v="In"/>
    <s v="General Inquiry"/>
    <s v="General Inquiry"/>
    <s v="Agent Ended"/>
    <s v="Howard.Chen"/>
    <s v="Resolved"/>
    <n v="436"/>
    <m/>
    <n v="436"/>
    <n v="2"/>
    <n v="349"/>
    <n v="85"/>
    <s v="非常滿意"/>
    <s v="非常願意推薦"/>
    <s v="已解決"/>
    <m/>
    <m/>
    <m/>
    <m/>
    <m/>
    <s v=" NA"/>
    <s v="註冊用戶 - 數位萬事通"/>
    <s v="Reason: 取消數位萬事通。_x000a__x000a_Action: 說明服務內容並挽留，用戶仍希望取消，故引導手機直撥888聯繫遠傳電信客服。_x000a_取消原因：用不到_x000a__x000a_Tools: 自身經驗。_x000a__x000a_End Result: 無其他問題轉接滿意度。"/>
    <s v="一般詢問"/>
    <s v="服務內容相關問題"/>
    <s v="[]"/>
    <n v="75"/>
    <s v="9F30A55FF0194FC78FF10F679261332F"/>
  </r>
  <r>
    <d v="2026-02-27T00:00:00"/>
    <s v="2026-02-27 00:15:08"/>
    <s v="2026-02-27 00:15:29"/>
    <x v="5"/>
    <s v="SOLUTO"/>
    <n v="0"/>
    <s v="0987389382"/>
    <x v="2"/>
    <s v="In"/>
    <s v="Technical Support"/>
    <s v="General Inquiry"/>
    <s v="Agent Ended"/>
    <s v="tw-fet-genai"/>
    <m/>
    <m/>
    <m/>
    <m/>
    <m/>
    <m/>
    <m/>
    <m/>
    <m/>
    <m/>
    <m/>
    <m/>
    <m/>
    <m/>
    <m/>
    <m/>
    <m/>
    <m/>
    <m/>
    <m/>
    <m/>
    <m/>
    <s v="F5BA38AC6138427FAE51EDDBD5D9A46B"/>
  </r>
  <r>
    <d v="2026-02-26T00:00:00"/>
    <s v="2026-02-26 09:18:29"/>
    <s v="2026-02-26 09:18:51"/>
    <x v="0"/>
    <s v="SOLUTO"/>
    <n v="9"/>
    <s v="0916800055"/>
    <x v="2"/>
    <s v="In"/>
    <s v="Technical Support"/>
    <s v="General Inquiry"/>
    <s v="Agent Ended"/>
    <s v="tw-fet-genai"/>
    <m/>
    <m/>
    <m/>
    <m/>
    <m/>
    <m/>
    <m/>
    <m/>
    <m/>
    <m/>
    <m/>
    <m/>
    <m/>
    <m/>
    <m/>
    <m/>
    <m/>
    <m/>
    <m/>
    <m/>
    <m/>
    <m/>
    <s v="D05E46E5A4FF45ECAAB0FEC604F76B09"/>
  </r>
  <r>
    <d v="2026-02-26T00:00:00"/>
    <s v="2026-02-26 09:16:09"/>
    <s v="2026-02-26 09:17:08"/>
    <x v="0"/>
    <s v="SOLUTO"/>
    <n v="9"/>
    <s v="0916800055"/>
    <x v="2"/>
    <s v="In"/>
    <s v="Technical Support"/>
    <s v="General Inquiry"/>
    <s v="Agent Ended"/>
    <s v="tw-fet-genai"/>
    <m/>
    <m/>
    <m/>
    <m/>
    <m/>
    <m/>
    <m/>
    <m/>
    <m/>
    <m/>
    <m/>
    <m/>
    <m/>
    <m/>
    <m/>
    <m/>
    <m/>
    <m/>
    <m/>
    <m/>
    <m/>
    <m/>
    <s v="048BE28A7E85491E8773D8BEB3CF2EB3"/>
  </r>
  <r>
    <d v="2026-02-25T00:00:00"/>
    <s v="2026-02-25 22:14:18"/>
    <s v="2026-02-25 22:17:05"/>
    <x v="1"/>
    <s v="SOLUTO"/>
    <n v="22"/>
    <s v="0902000020"/>
    <x v="2"/>
    <s v="In"/>
    <s v="Technical Support"/>
    <s v="General Inquiry"/>
    <s v="Agent Ended"/>
    <s v="tw-fet-genai"/>
    <m/>
    <m/>
    <m/>
    <m/>
    <m/>
    <m/>
    <m/>
    <m/>
    <m/>
    <m/>
    <m/>
    <m/>
    <m/>
    <m/>
    <m/>
    <m/>
    <m/>
    <m/>
    <m/>
    <m/>
    <m/>
    <m/>
    <s v="C689CFF792E34ADF80A4F84D86895BB0"/>
  </r>
  <r>
    <d v="2026-02-25T00:00:00"/>
    <s v="2026-02-25 22:04:44"/>
    <s v="2026-02-25 22:04:59"/>
    <x v="1"/>
    <s v="SOLUTO"/>
    <n v="22"/>
    <s v="0902000020"/>
    <x v="2"/>
    <s v="In"/>
    <s v="Technical Support"/>
    <s v="General Inquiry"/>
    <s v="Agent Ended"/>
    <s v="tw-fet-genai"/>
    <m/>
    <m/>
    <m/>
    <m/>
    <m/>
    <m/>
    <m/>
    <m/>
    <m/>
    <m/>
    <m/>
    <m/>
    <m/>
    <m/>
    <m/>
    <m/>
    <m/>
    <m/>
    <m/>
    <m/>
    <m/>
    <m/>
    <s v="A63F252D50374FA5B1178C26E8565A04"/>
  </r>
  <r>
    <d v="2026-02-25T00:00:00"/>
    <s v="2026-02-25 22:01:13"/>
    <s v="2026-02-25 22:02:11"/>
    <x v="1"/>
    <s v="EWS_SUR"/>
    <n v="22"/>
    <s v="0900009309"/>
    <x v="3"/>
    <s v="In"/>
    <s v="Technical Support"/>
    <s v="General Inquiry"/>
    <s v="Agent Ended"/>
    <s v="tw-cht-genai"/>
    <m/>
    <m/>
    <m/>
    <m/>
    <m/>
    <m/>
    <m/>
    <m/>
    <m/>
    <m/>
    <m/>
    <m/>
    <m/>
    <m/>
    <m/>
    <m/>
    <m/>
    <m/>
    <m/>
    <m/>
    <m/>
    <m/>
    <s v="1BE06BD8A8464C7C808F759FC3740BEA"/>
  </r>
  <r>
    <d v="2026-02-25T00:00:00"/>
    <s v="2026-02-25 21:51:21"/>
    <s v="2026-02-25 21:51:37"/>
    <x v="1"/>
    <s v="SOLUTO"/>
    <n v="21"/>
    <s v="0902000020"/>
    <x v="2"/>
    <s v="In"/>
    <s v="Technical Support"/>
    <s v="General Inquiry"/>
    <s v="Agent Ended"/>
    <s v="tw-fet-genai"/>
    <m/>
    <m/>
    <m/>
    <m/>
    <m/>
    <m/>
    <m/>
    <m/>
    <m/>
    <m/>
    <m/>
    <m/>
    <m/>
    <m/>
    <m/>
    <m/>
    <m/>
    <m/>
    <m/>
    <m/>
    <m/>
    <m/>
    <s v="9FF76C1516AD4142931B2A1A59ADC107"/>
  </r>
  <r>
    <d v="2026-02-25T00:00:00"/>
    <s v="2026-02-25 21:43:17"/>
    <s v="2026-02-25 21:46:39"/>
    <x v="1"/>
    <s v="SOLUTO"/>
    <n v="21"/>
    <s v="0902000020"/>
    <x v="2"/>
    <s v="In"/>
    <s v="Technical Support"/>
    <s v="General Inquiry"/>
    <s v="Agent Ended"/>
    <s v="tw-fet-genai"/>
    <m/>
    <m/>
    <m/>
    <m/>
    <m/>
    <m/>
    <m/>
    <m/>
    <m/>
    <m/>
    <m/>
    <m/>
    <m/>
    <m/>
    <m/>
    <m/>
    <m/>
    <m/>
    <m/>
    <m/>
    <m/>
    <m/>
    <s v="6AA0B52047CB4E8C9403266FE3BE917F"/>
  </r>
  <r>
    <d v="2026-02-25T00:00:00"/>
    <s v="2026-02-25 21:39:01"/>
    <s v="2026-02-25 21:39:16"/>
    <x v="1"/>
    <s v="SOLUTO"/>
    <n v="21"/>
    <s v="0902000020"/>
    <x v="2"/>
    <s v="In"/>
    <s v="Technical Support"/>
    <s v="General Inquiry"/>
    <s v="Agent Ended"/>
    <s v="tw-fet-genai"/>
    <m/>
    <m/>
    <m/>
    <m/>
    <m/>
    <m/>
    <m/>
    <m/>
    <m/>
    <m/>
    <m/>
    <m/>
    <m/>
    <m/>
    <m/>
    <m/>
    <m/>
    <m/>
    <m/>
    <m/>
    <m/>
    <m/>
    <s v="343758944681417F969498508A98388D"/>
  </r>
  <r>
    <d v="2026-02-25T00:00:00"/>
    <s v="2026-02-25 21:38:04"/>
    <s v="2026-02-25 23:00:39"/>
    <x v="1"/>
    <s v="SOLUTO"/>
    <n v="21"/>
    <s v="0902000020"/>
    <x v="2"/>
    <s v="In"/>
    <s v="Technical Support"/>
    <s v="General Inquiry"/>
    <s v="Abandoned"/>
    <s v="tw-fet-genai"/>
    <m/>
    <m/>
    <m/>
    <m/>
    <m/>
    <m/>
    <m/>
    <m/>
    <m/>
    <m/>
    <m/>
    <m/>
    <m/>
    <m/>
    <m/>
    <m/>
    <m/>
    <m/>
    <m/>
    <m/>
    <m/>
    <m/>
    <s v="B8AA7F8D6D334FB08EE8A57030E9414E"/>
  </r>
  <r>
    <d v="2026-02-25T00:00:00"/>
    <s v="2026-02-25 21:34:49"/>
    <s v="2026-02-25 21:36:52"/>
    <x v="1"/>
    <s v="SOLUTO"/>
    <n v="21"/>
    <s v="0902000020"/>
    <x v="2"/>
    <s v="In"/>
    <s v="Technical Support"/>
    <s v="General Inquiry"/>
    <s v="Agent Ended"/>
    <s v="tw-fet-genai"/>
    <m/>
    <m/>
    <m/>
    <m/>
    <m/>
    <m/>
    <m/>
    <m/>
    <m/>
    <m/>
    <m/>
    <m/>
    <m/>
    <m/>
    <m/>
    <m/>
    <m/>
    <m/>
    <m/>
    <m/>
    <m/>
    <m/>
    <s v="0533409FB50D421ABDB45A617417EC49"/>
  </r>
  <r>
    <d v="2026-02-22T00:00:00"/>
    <s v="2026-02-22 20:22:40"/>
    <s v="2026-02-22 20:22:44"/>
    <x v="4"/>
    <s v="SUR"/>
    <n v="20"/>
    <s v="0900766027"/>
    <x v="5"/>
    <s v="In"/>
    <s v="Technical Support"/>
    <s v="Technical Support"/>
    <s v="Customer Ended"/>
    <s v="tw-genai"/>
    <m/>
    <m/>
    <m/>
    <m/>
    <m/>
    <m/>
    <m/>
    <m/>
    <m/>
    <m/>
    <m/>
    <m/>
    <m/>
    <m/>
    <m/>
    <m/>
    <m/>
    <m/>
    <m/>
    <m/>
    <m/>
    <m/>
    <s v="95B1D369482D4E5EBA0609E8F6B4F350"/>
  </r>
  <r>
    <d v="2026-02-22T00:00:00"/>
    <s v="2026-02-22 11:28:28"/>
    <s v="2026-02-22 11:29:11"/>
    <x v="4"/>
    <s v="EWS_SOLUTO"/>
    <n v="11"/>
    <s v="0922707221"/>
    <x v="0"/>
    <s v="In"/>
    <s v="Technical Support"/>
    <s v="Technical Support"/>
    <s v="Agent Ended"/>
    <s v="tw-genai"/>
    <m/>
    <m/>
    <m/>
    <m/>
    <m/>
    <m/>
    <m/>
    <m/>
    <m/>
    <m/>
    <m/>
    <m/>
    <m/>
    <m/>
    <m/>
    <m/>
    <m/>
    <m/>
    <m/>
    <m/>
    <m/>
    <m/>
    <s v="0A6047B49BB146ED8CA28B7009A08C2F"/>
  </r>
  <r>
    <d v="2026-02-19T00:00:00"/>
    <s v="2026-02-19 19:32:13"/>
    <s v="2026-02-19 19:32:12"/>
    <x v="0"/>
    <s v="SOLUTO"/>
    <n v="19"/>
    <s v="0927422400"/>
    <x v="2"/>
    <s v="In"/>
    <s v="General Inquiry"/>
    <s v="General Inquiry"/>
    <s v="Agent Ended"/>
    <s v="tw-genai"/>
    <m/>
    <m/>
    <m/>
    <m/>
    <m/>
    <m/>
    <m/>
    <m/>
    <m/>
    <m/>
    <m/>
    <m/>
    <m/>
    <m/>
    <m/>
    <m/>
    <m/>
    <m/>
    <m/>
    <m/>
    <m/>
    <m/>
    <s v="46A0B579E2B74E6FBDDE6A6D581A7746"/>
  </r>
  <r>
    <d v="2026-02-19T00:00:00"/>
    <s v="2026-02-19 19:28:37"/>
    <s v="2026-02-19 19:28:37"/>
    <x v="0"/>
    <s v="SOLUTO"/>
    <n v="19"/>
    <s v="0927422400"/>
    <x v="2"/>
    <s v="In"/>
    <s v="General Inquiry"/>
    <s v="General Inquiry"/>
    <s v="Agent Ended"/>
    <s v="tw-genai"/>
    <m/>
    <m/>
    <m/>
    <m/>
    <m/>
    <m/>
    <m/>
    <m/>
    <m/>
    <m/>
    <m/>
    <m/>
    <m/>
    <m/>
    <m/>
    <m/>
    <m/>
    <m/>
    <m/>
    <m/>
    <m/>
    <m/>
    <s v="516AB3BC4A9D4699BC98AF1C44D3E003"/>
  </r>
  <r>
    <d v="2026-02-16T00:00:00"/>
    <s v="2026-02-16 14:45:23"/>
    <s v="2026-02-16 14:48:58"/>
    <x v="3"/>
    <s v="SUR"/>
    <n v="14"/>
    <s v="0938758770"/>
    <x v="5"/>
    <s v="In"/>
    <s v="Technical Support"/>
    <s v="Technical Support"/>
    <s v="Customer Ended"/>
    <s v="tw-genai"/>
    <m/>
    <m/>
    <m/>
    <m/>
    <m/>
    <m/>
    <m/>
    <m/>
    <m/>
    <m/>
    <m/>
    <m/>
    <m/>
    <m/>
    <m/>
    <m/>
    <m/>
    <m/>
    <m/>
    <m/>
    <m/>
    <m/>
    <s v="54FAEA838F2C4BC4AC2B247C2C12C36F"/>
  </r>
  <r>
    <d v="2026-02-15T00:00:00"/>
    <s v="2026-02-15 20:47:21"/>
    <s v="2026-02-15 20:47:49"/>
    <x v="4"/>
    <s v="EWS_SUR"/>
    <n v="20"/>
    <s v="0963456510"/>
    <x v="3"/>
    <s v="In"/>
    <s v="Technical Support"/>
    <s v="General Inquiry"/>
    <s v="Agent Ended"/>
    <s v="tw-cht-genai"/>
    <m/>
    <m/>
    <m/>
    <m/>
    <m/>
    <n v="55"/>
    <m/>
    <m/>
    <m/>
    <m/>
    <m/>
    <m/>
    <m/>
    <m/>
    <m/>
    <m/>
    <m/>
    <m/>
    <m/>
    <m/>
    <m/>
    <m/>
    <s v="E3D9E5CEE2FC462F84B3A2D3098470CB"/>
  </r>
  <r>
    <d v="2026-02-13T00:00:00"/>
    <s v="2026-02-13 11:00:56"/>
    <s v="2026-02-13 11:01:19"/>
    <x v="5"/>
    <s v="SOLUTO"/>
    <n v="11"/>
    <s v="0936410382"/>
    <x v="2"/>
    <s v="In"/>
    <s v="General Inquiry"/>
    <s v="General Inquiry"/>
    <s v="Agent Ended"/>
    <s v="tw-genai"/>
    <m/>
    <m/>
    <m/>
    <m/>
    <m/>
    <m/>
    <m/>
    <m/>
    <m/>
    <m/>
    <m/>
    <m/>
    <m/>
    <m/>
    <m/>
    <m/>
    <m/>
    <m/>
    <m/>
    <m/>
    <m/>
    <m/>
    <s v="6E6DC56108F14656BD85147F75808977"/>
  </r>
  <r>
    <d v="2026-02-12T00:00:00"/>
    <s v="2026-02-12 20:04:31"/>
    <s v="2026-02-12 20:05:21"/>
    <x v="0"/>
    <s v="EWS_SUR"/>
    <n v="20"/>
    <s v="0916800055"/>
    <x v="3"/>
    <s v="In"/>
    <s v="Technical Support"/>
    <s v="General Inquiry"/>
    <s v="Agent Ended"/>
    <s v="tw-cht-genai"/>
    <m/>
    <m/>
    <m/>
    <m/>
    <m/>
    <n v="277"/>
    <m/>
    <m/>
    <m/>
    <m/>
    <m/>
    <m/>
    <m/>
    <m/>
    <m/>
    <m/>
    <m/>
    <m/>
    <m/>
    <m/>
    <m/>
    <m/>
    <s v="867AC45760EB41849A6F281F858DAEC0"/>
  </r>
  <r>
    <d v="2026-02-12T00:00:00"/>
    <s v="2026-02-12 19:54:14"/>
    <s v="2026-02-12 19:57:45"/>
    <x v="0"/>
    <s v="EWS_SUR"/>
    <n v="19"/>
    <s v="0916800055"/>
    <x v="3"/>
    <s v="In"/>
    <s v="Technical Support"/>
    <s v="General Inquiry"/>
    <s v="Agent Ended"/>
    <s v="tw-cht-genai"/>
    <m/>
    <m/>
    <m/>
    <m/>
    <m/>
    <n v="603"/>
    <m/>
    <m/>
    <m/>
    <m/>
    <m/>
    <m/>
    <m/>
    <m/>
    <m/>
    <m/>
    <m/>
    <m/>
    <m/>
    <m/>
    <m/>
    <m/>
    <s v="6368A0DED37848E78FB1EB5F4040AAAA"/>
  </r>
  <r>
    <d v="2026-02-11T00:00:00"/>
    <s v="2026-02-11 19:44:16"/>
    <s v="2026-02-11 19:44:33"/>
    <x v="1"/>
    <s v="SUR"/>
    <n v="19"/>
    <s v="0932807623"/>
    <x v="5"/>
    <s v="In"/>
    <s v="Technical Support"/>
    <s v="Technical Support"/>
    <s v="Agent Ended"/>
    <s v="tw-genai"/>
    <m/>
    <m/>
    <m/>
    <m/>
    <m/>
    <m/>
    <m/>
    <m/>
    <m/>
    <m/>
    <m/>
    <m/>
    <m/>
    <m/>
    <m/>
    <m/>
    <m/>
    <m/>
    <m/>
    <m/>
    <m/>
    <m/>
    <s v="82B6488F6CFD417FAB143F738765F15C"/>
  </r>
  <r>
    <d v="2026-02-11T00:00:00"/>
    <s v="2026-02-11 19:42:55"/>
    <s v="2026-02-11 19:44:01"/>
    <x v="1"/>
    <s v="SUR"/>
    <n v="19"/>
    <s v="0932807623"/>
    <x v="5"/>
    <s v="In"/>
    <s v="Technical Support"/>
    <s v="Technical Support"/>
    <s v="Customer Ended"/>
    <s v="tw-genai"/>
    <m/>
    <m/>
    <m/>
    <m/>
    <m/>
    <m/>
    <m/>
    <m/>
    <m/>
    <m/>
    <m/>
    <m/>
    <m/>
    <m/>
    <m/>
    <m/>
    <m/>
    <m/>
    <m/>
    <m/>
    <m/>
    <m/>
    <s v="B658EAF3EB4441569DCE6A0532AB57AC"/>
  </r>
  <r>
    <d v="2026-02-10T00:00:00"/>
    <s v="2026-02-10 14:09:46"/>
    <s v="2026-02-10 14:10:09"/>
    <x v="2"/>
    <s v="EWS_SOLUTO"/>
    <n v="14"/>
    <s v="0976569948"/>
    <x v="0"/>
    <s v="In"/>
    <s v="Technical Support"/>
    <s v="Technical Support"/>
    <s v="Agent Ended"/>
    <s v="tw-genai"/>
    <m/>
    <m/>
    <m/>
    <m/>
    <m/>
    <m/>
    <m/>
    <m/>
    <m/>
    <m/>
    <m/>
    <m/>
    <m/>
    <m/>
    <m/>
    <m/>
    <m/>
    <m/>
    <m/>
    <m/>
    <m/>
    <m/>
    <s v="3819875E537E41BF867D9FBF9C247555"/>
  </r>
  <r>
    <d v="2026-02-09T00:00:00"/>
    <s v="2026-02-09 20:46:39"/>
    <s v="2026-02-09 20:51:42"/>
    <x v="3"/>
    <s v="EWS_SOLUTO"/>
    <n v="20"/>
    <s v="0976569948"/>
    <x v="0"/>
    <s v="In"/>
    <s v="Technical Support"/>
    <s v="Technical Support"/>
    <s v="Customer Ended"/>
    <s v="tw-genai"/>
    <m/>
    <m/>
    <m/>
    <m/>
    <m/>
    <m/>
    <m/>
    <m/>
    <m/>
    <m/>
    <m/>
    <m/>
    <m/>
    <m/>
    <m/>
    <m/>
    <m/>
    <m/>
    <m/>
    <m/>
    <m/>
    <m/>
    <s v="3D10A5AB23664C5485403789BAA87031"/>
  </r>
  <r>
    <d v="2026-02-09T00:00:00"/>
    <s v="2026-02-09 20:44:35"/>
    <s v="2026-02-09 20:44:42"/>
    <x v="3"/>
    <s v="EWS_SOLUTO"/>
    <n v="20"/>
    <s v="0976569948"/>
    <x v="0"/>
    <s v="In"/>
    <s v="Technical Support"/>
    <s v="Technical Support"/>
    <s v="Customer Ended"/>
    <s v="tw-genai"/>
    <m/>
    <m/>
    <m/>
    <m/>
    <m/>
    <m/>
    <m/>
    <m/>
    <m/>
    <m/>
    <m/>
    <m/>
    <m/>
    <m/>
    <m/>
    <m/>
    <m/>
    <m/>
    <m/>
    <m/>
    <m/>
    <m/>
    <s v="D789A2CADE984AD689A61FAF6FAE05BE"/>
  </r>
  <r>
    <d v="2026-02-09T00:00:00"/>
    <s v="2026-02-09 20:37:12"/>
    <s v="2026-02-09 20:37:38"/>
    <x v="3"/>
    <s v="EWS_SUR"/>
    <n v="20"/>
    <s v="0919809936"/>
    <x v="3"/>
    <s v="In"/>
    <s v="Technical Support"/>
    <s v="General Inquiry"/>
    <s v="Agent Ended"/>
    <s v="tw-cht-genai"/>
    <m/>
    <m/>
    <m/>
    <m/>
    <m/>
    <n v="151"/>
    <m/>
    <m/>
    <m/>
    <m/>
    <m/>
    <m/>
    <m/>
    <m/>
    <m/>
    <m/>
    <m/>
    <m/>
    <m/>
    <m/>
    <m/>
    <m/>
    <s v="67E352E97FF245408D9485B818428B01"/>
  </r>
  <r>
    <d v="2026-02-09T00:00:00"/>
    <s v="2026-02-09 16:12:21"/>
    <s v="2026-02-09 16:12:24"/>
    <x v="3"/>
    <s v="SUR"/>
    <n v="16"/>
    <s v="0934261097"/>
    <x v="5"/>
    <s v="In"/>
    <s v="Technical Support"/>
    <s v="Technical Support"/>
    <s v="Customer Ended"/>
    <s v="tw-genai"/>
    <m/>
    <m/>
    <m/>
    <m/>
    <m/>
    <m/>
    <m/>
    <m/>
    <m/>
    <m/>
    <m/>
    <m/>
    <m/>
    <m/>
    <m/>
    <m/>
    <m/>
    <m/>
    <m/>
    <m/>
    <m/>
    <m/>
    <s v="2F7B80E040094F3086CF82F447E60E87"/>
  </r>
  <r>
    <d v="2026-02-08T00:00:00"/>
    <s v="2026-02-08 23:57:41"/>
    <s v="2026-02-08 23:58:10"/>
    <x v="4"/>
    <s v="EWS_SUR"/>
    <n v="23"/>
    <s v="0963456510"/>
    <x v="3"/>
    <s v="In"/>
    <s v="Technical Support"/>
    <s v="General Inquiry"/>
    <s v="Agent Ended"/>
    <s v="tw-cht-genai"/>
    <m/>
    <m/>
    <m/>
    <m/>
    <m/>
    <n v="434"/>
    <m/>
    <m/>
    <m/>
    <m/>
    <m/>
    <m/>
    <m/>
    <m/>
    <m/>
    <m/>
    <m/>
    <m/>
    <m/>
    <m/>
    <m/>
    <m/>
    <s v="67E94504F1824921853C7ADABE9B324A"/>
  </r>
  <r>
    <d v="2026-02-05T00:00:00"/>
    <s v="2026-02-05 16:36:07"/>
    <s v="2026-02-05 16:36:33"/>
    <x v="0"/>
    <s v="SOLUTO"/>
    <n v="16"/>
    <s v="0931159638"/>
    <x v="2"/>
    <s v="In"/>
    <s v="General Inquiry"/>
    <s v="General Inquiry"/>
    <s v="Agent Ended"/>
    <s v="tw-genai"/>
    <m/>
    <m/>
    <m/>
    <m/>
    <m/>
    <m/>
    <m/>
    <m/>
    <m/>
    <m/>
    <m/>
    <m/>
    <m/>
    <m/>
    <m/>
    <m/>
    <m/>
    <m/>
    <m/>
    <m/>
    <m/>
    <m/>
    <s v="9A03C0EDEA44406AB20F92708AE03907"/>
  </r>
  <r>
    <d v="2026-02-04T00:00:00"/>
    <s v="2026-02-04 00:18:34"/>
    <s v="2026-02-04 00:19:26"/>
    <x v="1"/>
    <s v="SOLUTO"/>
    <n v="0"/>
    <s v="0926926506"/>
    <x v="2"/>
    <s v="In"/>
    <s v="General Inquiry"/>
    <s v="General Inquiry"/>
    <s v="Agent Ended"/>
    <s v="tw-genai"/>
    <m/>
    <m/>
    <m/>
    <m/>
    <m/>
    <m/>
    <m/>
    <m/>
    <m/>
    <m/>
    <m/>
    <m/>
    <m/>
    <m/>
    <m/>
    <m/>
    <m/>
    <m/>
    <m/>
    <m/>
    <m/>
    <m/>
    <s v="45BF3773EF5B44718B023CB7B093839A"/>
  </r>
  <r>
    <d v="2026-02-02T00:00:00"/>
    <s v="2026-02-02 19:32:26"/>
    <s v="2026-02-02 19:32:41"/>
    <x v="3"/>
    <s v="EWS_SUR"/>
    <n v="19"/>
    <s v="0916800055"/>
    <x v="3"/>
    <s v="In"/>
    <s v="Technical Support"/>
    <s v="General Inquiry"/>
    <s v="Agent Ended"/>
    <s v="tw-cht-genai"/>
    <m/>
    <m/>
    <m/>
    <m/>
    <m/>
    <n v="82"/>
    <m/>
    <m/>
    <m/>
    <m/>
    <m/>
    <m/>
    <m/>
    <m/>
    <m/>
    <m/>
    <m/>
    <m/>
    <m/>
    <m/>
    <m/>
    <m/>
    <s v="9E454276405A407A82842F0F107C1841"/>
  </r>
  <r>
    <d v="2026-02-02T00:00:00"/>
    <s v="2026-02-02 19:31:00"/>
    <s v="2026-02-02 19:31:22"/>
    <x v="3"/>
    <s v="EWS_SUR"/>
    <n v="19"/>
    <s v="0916800055"/>
    <x v="3"/>
    <s v="In"/>
    <s v="Technical Support"/>
    <s v="General Inquiry"/>
    <s v="Agent Ended"/>
    <s v="tw-cht-genai"/>
    <m/>
    <m/>
    <m/>
    <m/>
    <m/>
    <m/>
    <m/>
    <m/>
    <m/>
    <m/>
    <m/>
    <m/>
    <m/>
    <m/>
    <m/>
    <m/>
    <m/>
    <m/>
    <m/>
    <m/>
    <m/>
    <m/>
    <s v="B2EB12227900440C934C148CBDF090C4"/>
  </r>
  <r>
    <d v="2026-02-02T00:00:00"/>
    <s v="2026-02-02 19:29:04"/>
    <s v="2026-02-02 19:29:35"/>
    <x v="3"/>
    <s v="EWS_SUR"/>
    <n v="19"/>
    <s v="0916800055"/>
    <x v="3"/>
    <s v="In"/>
    <s v="Technical Support"/>
    <s v="General Inquiry"/>
    <s v="Agent Ended"/>
    <s v="tw-cht-genai"/>
    <m/>
    <m/>
    <m/>
    <m/>
    <m/>
    <m/>
    <m/>
    <m/>
    <m/>
    <m/>
    <m/>
    <m/>
    <m/>
    <m/>
    <m/>
    <m/>
    <m/>
    <m/>
    <m/>
    <m/>
    <m/>
    <m/>
    <s v="D5BD5D9E2AC54484A754340A65682A07"/>
  </r>
  <r>
    <d v="2026-02-01T00:00:00"/>
    <s v="2026-02-01 20:56:31"/>
    <s v="2026-02-01 20:56:49"/>
    <x v="4"/>
    <s v="SOLUTO"/>
    <n v="20"/>
    <s v="0989160958"/>
    <x v="2"/>
    <s v="In"/>
    <s v="General Inquiry"/>
    <s v="General Inquiry"/>
    <s v="Agent Ended"/>
    <s v="tw-genai"/>
    <m/>
    <m/>
    <m/>
    <m/>
    <m/>
    <m/>
    <m/>
    <m/>
    <m/>
    <m/>
    <m/>
    <m/>
    <m/>
    <m/>
    <m/>
    <m/>
    <m/>
    <m/>
    <m/>
    <m/>
    <m/>
    <m/>
    <s v="324F9FDBB85F430884E2A2E6A36B995E"/>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57">
  <r>
    <d v="2026-02-26T00:00:00"/>
    <s v="2026-02-26 15:18:11"/>
    <s v="2026-02-26 15:20:48"/>
    <x v="0"/>
    <x v="0"/>
    <x v="0"/>
    <n v="15"/>
    <s v="0986989591"/>
    <x v="0"/>
    <s v="Out"/>
    <m/>
    <m/>
    <s v="Customer Ended"/>
    <x v="0"/>
    <s v="CALLBACK"/>
    <n v="156"/>
    <m/>
    <n v="155"/>
    <n v="1"/>
    <n v="74"/>
    <n v="82"/>
    <m/>
    <m/>
    <m/>
    <m/>
  </r>
  <r>
    <d v="2026-02-25T00:00:00"/>
    <s v="2026-02-25 14:46:19"/>
    <s v="2026-02-25 14:53:02"/>
    <x v="1"/>
    <x v="1"/>
    <x v="1"/>
    <n v="14"/>
    <s v="0960117779"/>
    <x v="0"/>
    <s v="In"/>
    <m/>
    <m/>
    <s v="Agent Ended"/>
    <x v="1"/>
    <s v="CALLBACK"/>
    <n v="401"/>
    <m/>
    <n v="400"/>
    <n v="3"/>
    <n v="302"/>
    <n v="99"/>
    <m/>
    <m/>
    <m/>
    <m/>
  </r>
  <r>
    <d v="2026-02-25T00:00:00"/>
    <s v="2026-02-25 12:09:37"/>
    <s v="2026-02-25 12:13:13"/>
    <x v="1"/>
    <x v="2"/>
    <x v="0"/>
    <n v="12"/>
    <s v="0423262066"/>
    <x v="0"/>
    <s v="Out"/>
    <m/>
    <m/>
    <s v="Customer Ended"/>
    <x v="1"/>
    <s v="CALLBACK"/>
    <n v="216"/>
    <m/>
    <n v="215"/>
    <n v="1"/>
    <n v="118"/>
    <n v="98"/>
    <m/>
    <m/>
    <m/>
    <m/>
  </r>
  <r>
    <d v="2026-02-24T00:00:00"/>
    <s v="2026-02-24 15:31:36"/>
    <s v="2026-02-24 15:38:39"/>
    <x v="2"/>
    <x v="0"/>
    <x v="0"/>
    <n v="15"/>
    <s v="0935872664"/>
    <x v="0"/>
    <s v="Out"/>
    <m/>
    <m/>
    <s v="Customer Ended"/>
    <x v="2"/>
    <s v="CALLBACK"/>
    <n v="422"/>
    <m/>
    <n v="422"/>
    <n v="1"/>
    <n v="264"/>
    <n v="158"/>
    <m/>
    <m/>
    <m/>
    <m/>
  </r>
  <r>
    <d v="2026-02-24T00:00:00"/>
    <s v="2026-02-24 15:25:28"/>
    <s v="2026-02-24 15:28:22"/>
    <x v="2"/>
    <x v="0"/>
    <x v="0"/>
    <n v="15"/>
    <s v="0935872664"/>
    <x v="0"/>
    <s v="In"/>
    <m/>
    <m/>
    <s v="Customer Ended"/>
    <x v="2"/>
    <s v="CALLBACK"/>
    <n v="171"/>
    <m/>
    <n v="171"/>
    <n v="3"/>
    <n v="109"/>
    <n v="62"/>
    <m/>
    <m/>
    <m/>
    <m/>
  </r>
  <r>
    <d v="2026-02-24T00:00:00"/>
    <s v="2026-02-24 15:17:43"/>
    <s v="2026-02-24 15:20:38"/>
    <x v="2"/>
    <x v="0"/>
    <x v="0"/>
    <n v="15"/>
    <s v="0935872664"/>
    <x v="0"/>
    <s v="Out"/>
    <m/>
    <m/>
    <s v="Customer Ended"/>
    <x v="3"/>
    <s v="CALLBACK"/>
    <n v="174"/>
    <m/>
    <n v="174"/>
    <n v="1"/>
    <n v="41"/>
    <n v="133"/>
    <m/>
    <m/>
    <m/>
    <m/>
  </r>
  <r>
    <d v="2026-02-24T00:00:00"/>
    <s v="2026-02-24 13:37:10"/>
    <s v="2026-02-24 13:41:18"/>
    <x v="2"/>
    <x v="3"/>
    <x v="0"/>
    <n v="13"/>
    <s v="0424610058"/>
    <x v="0"/>
    <s v="In"/>
    <m/>
    <m/>
    <s v="Customer Ended"/>
    <x v="1"/>
    <s v="CALLBACK"/>
    <n v="245"/>
    <m/>
    <n v="245"/>
    <n v="3"/>
    <n v="207"/>
    <n v="38"/>
    <m/>
    <m/>
    <m/>
    <m/>
  </r>
  <r>
    <d v="2026-02-24T00:00:00"/>
    <s v="2026-02-24 06:20:06"/>
    <s v="2026-02-24 06:32:24"/>
    <x v="2"/>
    <x v="4"/>
    <x v="1"/>
    <n v="6"/>
    <s v="0963433068"/>
    <x v="1"/>
    <s v="In"/>
    <m/>
    <m/>
    <s v="Agent Ended"/>
    <x v="4"/>
    <s v="CALLBACK"/>
    <n v="735"/>
    <m/>
    <n v="735"/>
    <n v="3"/>
    <n v="609"/>
    <n v="126"/>
    <m/>
    <m/>
    <m/>
    <m/>
  </r>
  <r>
    <d v="2026-02-24T00:00:00"/>
    <s v="2026-02-24 05:36:19"/>
    <s v="2026-02-24 06:04:10"/>
    <x v="2"/>
    <x v="5"/>
    <x v="1"/>
    <n v="5"/>
    <s v="0963433068"/>
    <x v="1"/>
    <s v="In"/>
    <m/>
    <m/>
    <s v="Agent Ended"/>
    <x v="4"/>
    <s v="CALLBACK"/>
    <n v="1667"/>
    <n v="105"/>
    <n v="1667"/>
    <n v="4"/>
    <n v="1515"/>
    <n v="152"/>
    <m/>
    <m/>
    <m/>
    <m/>
  </r>
  <r>
    <d v="2026-02-23T00:00:00"/>
    <s v="2026-02-23 19:26:19"/>
    <s v="2026-02-23 19:33:44"/>
    <x v="3"/>
    <x v="6"/>
    <x v="0"/>
    <n v="19"/>
    <s v="0981572467"/>
    <x v="0"/>
    <s v="Out"/>
    <m/>
    <m/>
    <s v="Agent Ended"/>
    <x v="2"/>
    <s v="CALLBACK"/>
    <n v="443"/>
    <m/>
    <n v="443"/>
    <n v="2"/>
    <n v="275"/>
    <n v="168"/>
    <m/>
    <m/>
    <m/>
    <m/>
  </r>
  <r>
    <d v="2026-02-23T00:00:00"/>
    <s v="2026-02-23 18:58:01"/>
    <s v="2026-02-23 19:01:09"/>
    <x v="3"/>
    <x v="7"/>
    <x v="0"/>
    <n v="18"/>
    <s v="0975237029"/>
    <x v="0"/>
    <s v="In"/>
    <m/>
    <m/>
    <s v="Agent Ended"/>
    <x v="5"/>
    <s v="CALLBACK"/>
    <n v="185"/>
    <m/>
    <n v="185"/>
    <n v="3"/>
    <n v="122"/>
    <n v="63"/>
    <m/>
    <m/>
    <m/>
    <m/>
  </r>
  <r>
    <d v="2026-02-22T00:00:00"/>
    <s v="2026-02-22 22:25:52"/>
    <s v="2026-02-22 22:27:50"/>
    <x v="4"/>
    <x v="8"/>
    <x v="1"/>
    <n v="22"/>
    <s v="0960117779"/>
    <x v="0"/>
    <s v="In"/>
    <m/>
    <m/>
    <s v="Agent Ended"/>
    <x v="5"/>
    <s v="CALLBACK"/>
    <n v="113"/>
    <m/>
    <n v="113"/>
    <n v="5"/>
    <n v="74"/>
    <n v="39"/>
    <m/>
    <m/>
    <m/>
    <m/>
  </r>
  <r>
    <d v="2026-02-19T00:00:00"/>
    <s v="2026-02-19 23:04:24"/>
    <s v="2026-02-19 23:16:40"/>
    <x v="0"/>
    <x v="9"/>
    <x v="1"/>
    <n v="23"/>
    <s v="0932024171"/>
    <x v="1"/>
    <s v="In"/>
    <m/>
    <m/>
    <s v="Customer Ended"/>
    <x v="6"/>
    <s v="CALLBACK"/>
    <n v="732"/>
    <m/>
    <n v="732"/>
    <n v="4"/>
    <n v="488"/>
    <n v="244"/>
    <m/>
    <m/>
    <m/>
    <m/>
  </r>
  <r>
    <d v="2026-02-19T00:00:00"/>
    <s v="2026-02-19 12:45:50"/>
    <s v="2026-02-19 14:37:11"/>
    <x v="0"/>
    <x v="2"/>
    <x v="1"/>
    <n v="12"/>
    <s v="0925266168"/>
    <x v="2"/>
    <s v="In"/>
    <m/>
    <m/>
    <s v="Agent Ended"/>
    <x v="3"/>
    <s v="CALLBACK"/>
    <n v="6677"/>
    <m/>
    <n v="6677"/>
    <n v="4"/>
    <n v="6599"/>
    <n v="78"/>
    <m/>
    <m/>
    <m/>
    <m/>
  </r>
  <r>
    <d v="2026-02-19T00:00:00"/>
    <s v="2026-02-19 12:38:18"/>
    <s v="2026-02-19 12:41:59"/>
    <x v="0"/>
    <x v="2"/>
    <x v="0"/>
    <n v="12"/>
    <s v="0917842002"/>
    <x v="0"/>
    <s v="Out"/>
    <m/>
    <m/>
    <s v="Agent Ended"/>
    <x v="3"/>
    <s v="CALLBACK"/>
    <n v="219"/>
    <m/>
    <n v="219"/>
    <n v="2"/>
    <n v="126"/>
    <n v="93"/>
    <m/>
    <m/>
    <m/>
    <m/>
  </r>
  <r>
    <d v="2026-02-19T00:00:00"/>
    <s v="2026-02-19 12:08:21"/>
    <s v="2026-02-19 12:12:15"/>
    <x v="0"/>
    <x v="2"/>
    <x v="0"/>
    <n v="12"/>
    <s v="0909181133"/>
    <x v="0"/>
    <s v="Out"/>
    <m/>
    <m/>
    <s v="Customer Ended"/>
    <x v="0"/>
    <s v="CALLBACK"/>
    <n v="234"/>
    <m/>
    <n v="233"/>
    <n v="1"/>
    <n v="116"/>
    <n v="118"/>
    <m/>
    <m/>
    <m/>
    <m/>
  </r>
  <r>
    <d v="2026-02-15T00:00:00"/>
    <s v="2026-02-15 20:07:56"/>
    <s v="2026-02-15 20:18:17"/>
    <x v="4"/>
    <x v="10"/>
    <x v="1"/>
    <n v="20"/>
    <s v="0910181304"/>
    <x v="1"/>
    <s v="In"/>
    <m/>
    <m/>
    <s v="Agent Ended"/>
    <x v="6"/>
    <s v="CALLBACK"/>
    <n v="618"/>
    <m/>
    <n v="618"/>
    <n v="3"/>
    <n v="502"/>
    <n v="116"/>
    <m/>
    <m/>
    <m/>
    <m/>
  </r>
  <r>
    <d v="2026-02-13T00:00:00"/>
    <s v="2026-02-13 15:37:48"/>
    <s v="2026-02-13 15:39:46"/>
    <x v="5"/>
    <x v="0"/>
    <x v="0"/>
    <n v="15"/>
    <s v="047296688"/>
    <x v="0"/>
    <s v="Out"/>
    <m/>
    <m/>
    <s v="Agent Ended"/>
    <x v="1"/>
    <s v="CALLBACK"/>
    <n v="117"/>
    <m/>
    <n v="116"/>
    <n v="1"/>
    <n v="69"/>
    <n v="48"/>
    <m/>
    <m/>
    <m/>
    <m/>
  </r>
  <r>
    <d v="2026-02-13T00:00:00"/>
    <s v="2026-02-13 12:44:50"/>
    <s v="2026-02-13 13:01:39"/>
    <x v="5"/>
    <x v="2"/>
    <x v="1"/>
    <n v="12"/>
    <s v="065713388"/>
    <x v="3"/>
    <s v="In"/>
    <m/>
    <m/>
    <s v="Customer Ended"/>
    <x v="1"/>
    <s v="CALLBACK"/>
    <n v="1007"/>
    <n v="162"/>
    <n v="1006"/>
    <n v="3"/>
    <n v="740"/>
    <n v="267"/>
    <m/>
    <m/>
    <m/>
    <m/>
  </r>
  <r>
    <d v="2026-02-12T00:00:00"/>
    <s v="2026-02-12 18:20:36"/>
    <s v="2026-02-12 18:25:46"/>
    <x v="0"/>
    <x v="7"/>
    <x v="0"/>
    <n v="18"/>
    <s v="26020033"/>
    <x v="0"/>
    <s v="In"/>
    <m/>
    <m/>
    <s v="Customer Ended"/>
    <x v="5"/>
    <s v="CALLBACK"/>
    <n v="307"/>
    <m/>
    <n v="307"/>
    <n v="3"/>
    <n v="124"/>
    <n v="183"/>
    <m/>
    <m/>
    <m/>
    <m/>
  </r>
  <r>
    <d v="2026-02-10T00:00:00"/>
    <s v="2026-02-10 20:52:08"/>
    <s v="2026-02-10 21:04:55"/>
    <x v="2"/>
    <x v="10"/>
    <x v="1"/>
    <n v="20"/>
    <s v="0910968075"/>
    <x v="4"/>
    <s v="In"/>
    <m/>
    <m/>
    <s v="Customer Ended"/>
    <x v="5"/>
    <s v="CALLBACK"/>
    <n v="763"/>
    <m/>
    <n v="764"/>
    <n v="3"/>
    <n v="687"/>
    <n v="76"/>
    <m/>
    <m/>
    <m/>
    <m/>
  </r>
  <r>
    <d v="2026-02-10T00:00:00"/>
    <s v="2026-02-10 15:04:24"/>
    <s v="2026-02-10 15:07:23"/>
    <x v="2"/>
    <x v="0"/>
    <x v="0"/>
    <n v="15"/>
    <s v="0426761858"/>
    <x v="0"/>
    <s v="Out"/>
    <m/>
    <m/>
    <s v="Customer Ended"/>
    <x v="3"/>
    <s v="CALLBACK"/>
    <n v="177"/>
    <m/>
    <n v="177"/>
    <n v="1"/>
    <n v="64"/>
    <n v="113"/>
    <m/>
    <m/>
    <m/>
    <m/>
  </r>
  <r>
    <d v="2026-02-10T00:00:00"/>
    <s v="2026-02-10 14:39:37"/>
    <s v="2026-02-10 14:50:49"/>
    <x v="2"/>
    <x v="1"/>
    <x v="0"/>
    <n v="14"/>
    <s v="0958707304"/>
    <x v="0"/>
    <s v="In"/>
    <m/>
    <m/>
    <s v="Customer Ended"/>
    <x v="7"/>
    <s v="CALLBACK"/>
    <n v="667"/>
    <n v="91"/>
    <n v="668"/>
    <n v="3"/>
    <n v="341"/>
    <n v="326"/>
    <m/>
    <m/>
    <m/>
    <m/>
  </r>
  <r>
    <d v="2026-02-09T00:00:00"/>
    <s v="2026-02-09 15:33:17"/>
    <s v="2026-02-09 15:36:56"/>
    <x v="3"/>
    <x v="0"/>
    <x v="0"/>
    <n v="15"/>
    <s v="0425229568"/>
    <x v="0"/>
    <s v="In"/>
    <m/>
    <m/>
    <s v="Agent Ended"/>
    <x v="1"/>
    <s v="CALLBACK"/>
    <n v="216"/>
    <m/>
    <n v="216"/>
    <n v="3"/>
    <n v="118"/>
    <n v="98"/>
    <m/>
    <m/>
    <m/>
    <m/>
  </r>
  <r>
    <d v="2026-02-09T00:00:00"/>
    <s v="2026-02-09 15:00:12"/>
    <s v="2026-02-09 15:52:04"/>
    <x v="3"/>
    <x v="0"/>
    <x v="1"/>
    <n v="15"/>
    <s v="0919010862"/>
    <x v="2"/>
    <s v="Out"/>
    <m/>
    <m/>
    <s v="Customer Ended"/>
    <x v="3"/>
    <s v="CALLBACK"/>
    <n v="3110"/>
    <m/>
    <n v="3111"/>
    <n v="1"/>
    <n v="2891"/>
    <n v="219"/>
    <m/>
    <m/>
    <m/>
    <m/>
  </r>
  <r>
    <d v="2026-02-09T00:00:00"/>
    <s v="2026-02-09 12:56:50"/>
    <s v="2026-02-09 13:03:33"/>
    <x v="3"/>
    <x v="2"/>
    <x v="0"/>
    <n v="12"/>
    <s v="039531135"/>
    <x v="0"/>
    <s v="In"/>
    <m/>
    <m/>
    <s v="Customer Ended"/>
    <x v="1"/>
    <s v="CALLBACK"/>
    <n v="401"/>
    <m/>
    <n v="400"/>
    <n v="3"/>
    <n v="294"/>
    <n v="107"/>
    <m/>
    <m/>
    <m/>
    <m/>
  </r>
  <r>
    <d v="2026-02-09T00:00:00"/>
    <s v="2026-02-09 12:55:10"/>
    <s v="2026-02-09 13:04:21"/>
    <x v="3"/>
    <x v="2"/>
    <x v="1"/>
    <n v="12"/>
    <s v="0919010862"/>
    <x v="2"/>
    <s v="Out"/>
    <m/>
    <m/>
    <s v="Customer Ended"/>
    <x v="3"/>
    <s v="CALLBACK"/>
    <n v="550"/>
    <m/>
    <n v="550"/>
    <n v="1"/>
    <n v="316"/>
    <n v="234"/>
    <m/>
    <m/>
    <m/>
    <m/>
  </r>
  <r>
    <d v="2026-02-09T00:00:00"/>
    <s v="2026-02-09 12:48:23"/>
    <s v="2026-02-09 12:54:59"/>
    <x v="3"/>
    <x v="2"/>
    <x v="1"/>
    <n v="12"/>
    <s v="0919010862"/>
    <x v="2"/>
    <s v="In"/>
    <m/>
    <m/>
    <s v="Customer Ended"/>
    <x v="3"/>
    <s v="CALLBACK"/>
    <n v="393"/>
    <m/>
    <n v="392"/>
    <n v="4"/>
    <n v="325"/>
    <n v="68"/>
    <m/>
    <m/>
    <m/>
    <m/>
  </r>
  <r>
    <d v="2026-02-09T00:00:00"/>
    <s v="2026-02-09 12:26:53"/>
    <s v="2026-02-09 12:29:52"/>
    <x v="3"/>
    <x v="2"/>
    <x v="0"/>
    <n v="12"/>
    <s v="034815597"/>
    <x v="0"/>
    <s v="Out"/>
    <m/>
    <m/>
    <s v="Customer Ended"/>
    <x v="3"/>
    <s v="CALLBACK"/>
    <n v="177"/>
    <m/>
    <n v="178"/>
    <n v="1"/>
    <n v="80"/>
    <n v="97"/>
    <m/>
    <m/>
    <m/>
    <m/>
  </r>
  <r>
    <d v="2026-02-09T00:00:00"/>
    <s v="2026-02-09 12:09:09"/>
    <s v="2026-02-09 12:17:05"/>
    <x v="3"/>
    <x v="2"/>
    <x v="0"/>
    <n v="12"/>
    <s v="0909445674"/>
    <x v="0"/>
    <s v="In"/>
    <m/>
    <m/>
    <s v="Customer Ended"/>
    <x v="1"/>
    <s v="CALLBACK"/>
    <n v="473"/>
    <n v="57"/>
    <n v="472"/>
    <n v="3"/>
    <n v="357"/>
    <n v="116"/>
    <m/>
    <m/>
    <m/>
    <m/>
  </r>
  <r>
    <d v="2026-02-06T00:00:00"/>
    <s v="2026-02-06 23:55:52"/>
    <s v="2026-02-07 00:10:23"/>
    <x v="6"/>
    <x v="9"/>
    <x v="1"/>
    <n v="23"/>
    <s v="0937627771"/>
    <x v="0"/>
    <s v="In"/>
    <m/>
    <m/>
    <s v="Agent Ended"/>
    <x v="2"/>
    <s v="CALLBACK"/>
    <n v="866"/>
    <m/>
    <n v="867"/>
    <n v="3"/>
    <n v="792"/>
    <n v="74"/>
    <m/>
    <m/>
    <m/>
    <m/>
  </r>
  <r>
    <d v="2026-02-06T00:00:00"/>
    <s v="2026-02-06 15:38:16"/>
    <s v="2026-02-06 15:49:36"/>
    <x v="5"/>
    <x v="0"/>
    <x v="1"/>
    <n v="15"/>
    <s v="0937627771"/>
    <x v="0"/>
    <s v="In"/>
    <m/>
    <m/>
    <s v="Agent Ended"/>
    <x v="6"/>
    <s v="CALLBACK"/>
    <n v="677"/>
    <m/>
    <n v="677"/>
    <n v="3"/>
    <n v="585"/>
    <n v="92"/>
    <m/>
    <m/>
    <m/>
    <m/>
  </r>
  <r>
    <d v="2026-02-05T00:00:00"/>
    <s v="2026-02-05 15:58:34"/>
    <s v="2026-02-05 16:10:24"/>
    <x v="0"/>
    <x v="0"/>
    <x v="0"/>
    <n v="15"/>
    <s v="0909011658"/>
    <x v="0"/>
    <s v="In"/>
    <m/>
    <m/>
    <s v="Agent Ended"/>
    <x v="3"/>
    <s v="CALLBACK"/>
    <n v="708"/>
    <m/>
    <n v="707"/>
    <n v="3"/>
    <n v="439"/>
    <n v="269"/>
    <m/>
    <m/>
    <m/>
    <m/>
  </r>
  <r>
    <d v="2026-02-05T00:00:00"/>
    <s v="2026-02-05 15:23:09"/>
    <s v="2026-02-05 15:29:57"/>
    <x v="0"/>
    <x v="0"/>
    <x v="0"/>
    <n v="15"/>
    <s v="0910000007"/>
    <x v="0"/>
    <s v="In"/>
    <m/>
    <m/>
    <s v="Customer Ended"/>
    <x v="7"/>
    <s v="CALLBACK"/>
    <n v="405"/>
    <m/>
    <n v="405"/>
    <n v="3"/>
    <n v="232"/>
    <n v="173"/>
    <m/>
    <m/>
    <m/>
    <m/>
  </r>
  <r>
    <d v="2026-02-02T00:00:00"/>
    <s v="2026-02-02 09:39:10"/>
    <s v="2026-02-02 09:49:54"/>
    <x v="3"/>
    <x v="11"/>
    <x v="1"/>
    <n v="9"/>
    <s v="0925266168"/>
    <x v="2"/>
    <s v="In"/>
    <m/>
    <m/>
    <s v="Agent Ended"/>
    <x v="0"/>
    <s v="CALLBACK"/>
    <n v="632"/>
    <m/>
    <n v="632"/>
    <n v="12"/>
    <n v="492"/>
    <n v="140"/>
    <m/>
    <m/>
    <m/>
    <m/>
  </r>
  <r>
    <d v="2026-02-26T00:00:00"/>
    <s v="2026-02-26 13:02:24"/>
    <s v="2026-02-26 13:06:53"/>
    <x v="0"/>
    <x v="3"/>
    <x v="1"/>
    <n v="13"/>
    <s v="0988514718"/>
    <x v="4"/>
    <s v="Out"/>
    <m/>
    <m/>
    <s v="Agent Ended"/>
    <x v="8"/>
    <s v="CARECALL"/>
    <n v="268"/>
    <m/>
    <n v="268"/>
    <n v="1"/>
    <n v="150"/>
    <n v="118"/>
    <m/>
    <m/>
    <m/>
    <m/>
  </r>
  <r>
    <d v="2026-02-26T00:00:00"/>
    <s v="2026-02-26 10:07:02"/>
    <s v="2026-02-26 10:09:15"/>
    <x v="0"/>
    <x v="12"/>
    <x v="1"/>
    <n v="10"/>
    <s v="0988514718"/>
    <x v="4"/>
    <s v="Out"/>
    <m/>
    <m/>
    <s v="Agent Ended"/>
    <x v="8"/>
    <s v="CARECALL"/>
    <n v="131"/>
    <m/>
    <n v="131"/>
    <n v="1"/>
    <n v="75"/>
    <n v="56"/>
    <m/>
    <m/>
    <m/>
    <m/>
  </r>
  <r>
    <d v="2026-02-28T00:00:00"/>
    <s v="2026-02-28 15:47:01"/>
    <s v="2026-02-28 16:17:12"/>
    <x v="6"/>
    <x v="0"/>
    <x v="1"/>
    <n v="15"/>
    <s v="0910968075"/>
    <x v="4"/>
    <s v="In"/>
    <m/>
    <m/>
    <s v="Agent Ended"/>
    <x v="1"/>
    <s v="Resolved"/>
    <n v="1808"/>
    <n v="28"/>
    <n v="1808"/>
    <n v="3"/>
    <n v="1678"/>
    <n v="130"/>
    <s v="5"/>
    <s v="5"/>
    <s v="Yes"/>
    <m/>
  </r>
  <r>
    <d v="2026-02-28T00:00:00"/>
    <s v="2026-02-28 11:25:42"/>
    <s v="2026-02-28 11:38:06"/>
    <x v="6"/>
    <x v="13"/>
    <x v="1"/>
    <n v="11"/>
    <s v="0918756568"/>
    <x v="0"/>
    <s v="In"/>
    <m/>
    <m/>
    <s v="Customer Ended"/>
    <x v="1"/>
    <s v="Resolved"/>
    <n v="741"/>
    <m/>
    <n v="741"/>
    <n v="3"/>
    <n v="610"/>
    <n v="131"/>
    <s v="5"/>
    <s v="5"/>
    <s v="Yes"/>
    <m/>
  </r>
  <r>
    <d v="2026-02-27T00:00:00"/>
    <s v="2026-02-27 20:08:35"/>
    <s v="2026-02-27 20:13:03"/>
    <x v="5"/>
    <x v="10"/>
    <x v="0"/>
    <n v="20"/>
    <s v="073755335"/>
    <x v="0"/>
    <s v="Out"/>
    <m/>
    <m/>
    <s v="Agent Ended"/>
    <x v="5"/>
    <s v="Resolved"/>
    <n v="267"/>
    <m/>
    <n v="266"/>
    <n v="1"/>
    <n v="137"/>
    <n v="130"/>
    <m/>
    <m/>
    <m/>
    <m/>
  </r>
  <r>
    <d v="2026-02-27T00:00:00"/>
    <s v="2026-02-27 19:31:12"/>
    <s v="2026-02-27 19:34:26"/>
    <x v="5"/>
    <x v="6"/>
    <x v="0"/>
    <n v="19"/>
    <s v="0424966588"/>
    <x v="0"/>
    <s v="Out"/>
    <m/>
    <m/>
    <s v="Customer Ended"/>
    <x v="3"/>
    <s v="Resolved"/>
    <n v="191"/>
    <m/>
    <n v="191"/>
    <n v="2"/>
    <n v="80"/>
    <n v="111"/>
    <m/>
    <m/>
    <m/>
    <m/>
  </r>
  <r>
    <d v="2026-02-27T00:00:00"/>
    <s v="2026-02-27 17:59:38"/>
    <s v="2026-02-27 18:01:39"/>
    <x v="5"/>
    <x v="14"/>
    <x v="0"/>
    <n v="17"/>
    <s v="0287729016"/>
    <x v="0"/>
    <s v="Out"/>
    <m/>
    <m/>
    <s v="Agent Ended"/>
    <x v="6"/>
    <s v="Resolved"/>
    <n v="119"/>
    <m/>
    <n v="120"/>
    <n v="1"/>
    <n v="60"/>
    <n v="59"/>
    <m/>
    <m/>
    <m/>
    <m/>
  </r>
  <r>
    <d v="2026-02-27T00:00:00"/>
    <s v="2026-02-27 17:57:02"/>
    <s v="2026-02-27 18:00:04"/>
    <x v="5"/>
    <x v="14"/>
    <x v="0"/>
    <n v="17"/>
    <s v="0424966588"/>
    <x v="0"/>
    <s v="Out"/>
    <m/>
    <m/>
    <s v="Agent Ended"/>
    <x v="1"/>
    <s v="Resolved"/>
    <n v="181"/>
    <m/>
    <n v="181"/>
    <n v="1"/>
    <n v="126"/>
    <n v="55"/>
    <m/>
    <m/>
    <m/>
    <m/>
  </r>
  <r>
    <d v="2026-02-27T00:00:00"/>
    <s v="2026-02-27 17:14:48"/>
    <s v="2026-02-27 17:17:04"/>
    <x v="5"/>
    <x v="14"/>
    <x v="0"/>
    <n v="17"/>
    <s v="0973871315"/>
    <x v="0"/>
    <s v="Out"/>
    <m/>
    <m/>
    <s v="Agent Ended"/>
    <x v="1"/>
    <s v="Resolved"/>
    <n v="134"/>
    <m/>
    <n v="134"/>
    <n v="1"/>
    <n v="64"/>
    <n v="70"/>
    <m/>
    <m/>
    <m/>
    <m/>
  </r>
  <r>
    <d v="2026-02-27T00:00:00"/>
    <s v="2026-02-27 16:45:10"/>
    <s v="2026-02-27 16:48:47"/>
    <x v="5"/>
    <x v="15"/>
    <x v="0"/>
    <n v="16"/>
    <s v="0287729016"/>
    <x v="0"/>
    <s v="Out"/>
    <m/>
    <m/>
    <s v="Agent Ended"/>
    <x v="6"/>
    <s v="Resolved"/>
    <n v="216"/>
    <m/>
    <n v="216"/>
    <n v="1"/>
    <n v="157"/>
    <n v="59"/>
    <m/>
    <m/>
    <m/>
    <m/>
  </r>
  <r>
    <d v="2026-02-27T00:00:00"/>
    <s v="2026-02-27 16:39:34"/>
    <s v="2026-02-27 16:41:33"/>
    <x v="5"/>
    <x v="15"/>
    <x v="0"/>
    <n v="16"/>
    <s v="0287729016"/>
    <x v="0"/>
    <s v="Out"/>
    <m/>
    <m/>
    <s v="Agent Ended"/>
    <x v="5"/>
    <s v="Resolved"/>
    <n v="117"/>
    <m/>
    <n v="117"/>
    <n v="1"/>
    <n v="37"/>
    <n v="80"/>
    <m/>
    <m/>
    <m/>
    <m/>
  </r>
  <r>
    <d v="2026-02-27T00:00:00"/>
    <s v="2026-02-27 16:32:37"/>
    <s v="2026-02-27 17:02:17"/>
    <x v="5"/>
    <x v="15"/>
    <x v="1"/>
    <n v="16"/>
    <s v="0960117779"/>
    <x v="0"/>
    <s v="In"/>
    <m/>
    <m/>
    <s v="Agent Ended"/>
    <x v="1"/>
    <s v="Resolved"/>
    <n v="1778"/>
    <m/>
    <n v="1778"/>
    <n v="2"/>
    <n v="1687"/>
    <n v="91"/>
    <m/>
    <m/>
    <m/>
    <m/>
  </r>
  <r>
    <d v="2026-02-27T00:00:00"/>
    <s v="2026-02-27 16:32:09"/>
    <s v="2026-02-27 16:33:33"/>
    <x v="5"/>
    <x v="15"/>
    <x v="0"/>
    <n v="16"/>
    <s v="0287729016"/>
    <x v="0"/>
    <s v="Out"/>
    <m/>
    <m/>
    <s v="Agent Ended"/>
    <x v="6"/>
    <s v="Resolved"/>
    <n v="83"/>
    <m/>
    <n v="83"/>
    <n v="1"/>
    <n v="66"/>
    <n v="17"/>
    <m/>
    <m/>
    <m/>
    <m/>
  </r>
  <r>
    <d v="2026-02-27T00:00:00"/>
    <s v="2026-02-27 15:25:41"/>
    <s v="2026-02-27 15:27:15"/>
    <x v="5"/>
    <x v="0"/>
    <x v="0"/>
    <n v="15"/>
    <s v="0977212217"/>
    <x v="0"/>
    <s v="Out"/>
    <m/>
    <m/>
    <s v="Agent Ended"/>
    <x v="8"/>
    <s v="Resolved"/>
    <n v="92"/>
    <m/>
    <n v="92"/>
    <n v="1"/>
    <n v="68"/>
    <n v="24"/>
    <m/>
    <m/>
    <m/>
    <m/>
  </r>
  <r>
    <d v="2026-02-27T00:00:00"/>
    <s v="2026-02-27 15:03:50"/>
    <s v="2026-02-27 15:06:41"/>
    <x v="5"/>
    <x v="0"/>
    <x v="0"/>
    <n v="15"/>
    <s v="062902237"/>
    <x v="0"/>
    <s v="Out"/>
    <m/>
    <m/>
    <s v="Agent Ended"/>
    <x v="1"/>
    <s v="Resolved"/>
    <n v="169"/>
    <m/>
    <n v="170"/>
    <n v="1"/>
    <n v="93"/>
    <n v="76"/>
    <m/>
    <m/>
    <m/>
    <m/>
  </r>
  <r>
    <d v="2026-02-27T00:00:00"/>
    <s v="2026-02-27 14:02:36"/>
    <s v="2026-02-27 14:05:28"/>
    <x v="5"/>
    <x v="1"/>
    <x v="0"/>
    <n v="14"/>
    <s v="0926532999"/>
    <x v="0"/>
    <s v="Out"/>
    <m/>
    <m/>
    <s v="Agent Ended"/>
    <x v="3"/>
    <s v="Resolved"/>
    <n v="171"/>
    <m/>
    <n v="171"/>
    <n v="1"/>
    <n v="87"/>
    <n v="84"/>
    <m/>
    <m/>
    <m/>
    <m/>
  </r>
  <r>
    <d v="2026-02-27T00:00:00"/>
    <s v="2026-02-27 12:40:10"/>
    <s v="2026-02-27 12:42:49"/>
    <x v="5"/>
    <x v="2"/>
    <x v="0"/>
    <n v="12"/>
    <s v="0287729016"/>
    <x v="0"/>
    <s v="Out"/>
    <m/>
    <m/>
    <s v="Agent Ended"/>
    <x v="3"/>
    <s v="Resolved"/>
    <n v="155"/>
    <m/>
    <n v="155"/>
    <n v="4"/>
    <n v="68"/>
    <n v="87"/>
    <m/>
    <m/>
    <m/>
    <m/>
  </r>
  <r>
    <d v="2026-02-27T00:00:00"/>
    <s v="2026-02-27 12:29:34"/>
    <s v="2026-02-27 12:32:25"/>
    <x v="5"/>
    <x v="2"/>
    <x v="0"/>
    <n v="12"/>
    <s v="87729016"/>
    <x v="0"/>
    <s v="In"/>
    <m/>
    <m/>
    <s v="Agent Ended"/>
    <x v="3"/>
    <s v="Resolved"/>
    <n v="167"/>
    <m/>
    <n v="167"/>
    <n v="4"/>
    <n v="50"/>
    <n v="117"/>
    <m/>
    <m/>
    <m/>
    <m/>
  </r>
  <r>
    <d v="2026-02-27T00:00:00"/>
    <s v="2026-02-27 12:08:56"/>
    <s v="2026-02-27 12:13:45"/>
    <x v="5"/>
    <x v="2"/>
    <x v="0"/>
    <n v="12"/>
    <s v="0983921908"/>
    <x v="0"/>
    <s v="In"/>
    <m/>
    <m/>
    <s v="Agent Ended"/>
    <x v="1"/>
    <s v="Resolved"/>
    <n v="285"/>
    <n v="52"/>
    <n v="285"/>
    <n v="4"/>
    <n v="200"/>
    <n v="85"/>
    <m/>
    <m/>
    <m/>
    <m/>
  </r>
  <r>
    <d v="2026-02-27T00:00:00"/>
    <s v="2026-02-27 12:08:40"/>
    <s v="2026-02-27 12:11:52"/>
    <x v="5"/>
    <x v="2"/>
    <x v="0"/>
    <n v="12"/>
    <s v="0287729016"/>
    <x v="0"/>
    <s v="Out"/>
    <m/>
    <m/>
    <s v="Agent Ended"/>
    <x v="3"/>
    <s v="Resolved"/>
    <n v="190"/>
    <m/>
    <n v="190"/>
    <n v="2"/>
    <n v="133"/>
    <n v="57"/>
    <m/>
    <m/>
    <m/>
    <m/>
  </r>
  <r>
    <d v="2026-02-26T00:00:00"/>
    <s v="2026-02-26 23:55:39"/>
    <s v="2026-02-27 00:24:19"/>
    <x v="5"/>
    <x v="9"/>
    <x v="1"/>
    <n v="23"/>
    <s v="0925266168"/>
    <x v="2"/>
    <s v="In"/>
    <m/>
    <m/>
    <s v="Agent Ended"/>
    <x v="5"/>
    <s v="Resolved"/>
    <n v="1716"/>
    <m/>
    <n v="1717"/>
    <n v="4"/>
    <n v="1573"/>
    <n v="143"/>
    <s v="5"/>
    <s v="5"/>
    <s v="Yes"/>
    <m/>
  </r>
  <r>
    <d v="2026-02-26T00:00:00"/>
    <s v="2026-02-26 20:37:35"/>
    <s v="2026-02-26 20:41:05"/>
    <x v="0"/>
    <x v="10"/>
    <x v="1"/>
    <n v="20"/>
    <s v="0962077200"/>
    <x v="2"/>
    <s v="In"/>
    <m/>
    <m/>
    <s v="Agent Ended"/>
    <x v="3"/>
    <s v="Resolved"/>
    <n v="207"/>
    <m/>
    <n v="207"/>
    <n v="4"/>
    <n v="90"/>
    <n v="117"/>
    <m/>
    <m/>
    <m/>
    <m/>
  </r>
  <r>
    <d v="2026-02-26T00:00:00"/>
    <s v="2026-02-26 20:35:23"/>
    <s v="2026-02-26 20:37:43"/>
    <x v="0"/>
    <x v="10"/>
    <x v="1"/>
    <n v="20"/>
    <s v="0903173920"/>
    <x v="2"/>
    <s v="In"/>
    <m/>
    <m/>
    <s v="Agent Ended"/>
    <x v="5"/>
    <s v="Resolved"/>
    <n v="136"/>
    <m/>
    <n v="136"/>
    <n v="3"/>
    <n v="84"/>
    <n v="52"/>
    <m/>
    <m/>
    <m/>
    <m/>
  </r>
  <r>
    <d v="2026-02-26T00:00:00"/>
    <s v="2026-02-26 19:30:13"/>
    <s v="2026-02-26 19:33:09"/>
    <x v="0"/>
    <x v="6"/>
    <x v="0"/>
    <n v="19"/>
    <s v="0926532999"/>
    <x v="0"/>
    <s v="Out"/>
    <m/>
    <m/>
    <s v="Customer Ended"/>
    <x v="5"/>
    <s v="Resolved"/>
    <n v="176"/>
    <m/>
    <n v="175"/>
    <n v="1"/>
    <n v="62"/>
    <n v="114"/>
    <m/>
    <m/>
    <m/>
    <m/>
  </r>
  <r>
    <d v="2026-02-26T00:00:00"/>
    <s v="2026-02-26 18:45:43"/>
    <s v="2026-02-26 18:49:15"/>
    <x v="0"/>
    <x v="7"/>
    <x v="0"/>
    <n v="18"/>
    <s v="0916510977"/>
    <x v="0"/>
    <s v="In"/>
    <m/>
    <m/>
    <s v="Customer Ended"/>
    <x v="7"/>
    <s v="Resolved"/>
    <n v="208"/>
    <m/>
    <n v="208"/>
    <n v="4"/>
    <n v="148"/>
    <n v="60"/>
    <m/>
    <m/>
    <m/>
    <m/>
  </r>
  <r>
    <d v="2026-02-26T00:00:00"/>
    <s v="2026-02-26 18:15:31"/>
    <s v="2026-02-26 18:20:37"/>
    <x v="0"/>
    <x v="7"/>
    <x v="0"/>
    <n v="18"/>
    <s v="047296688"/>
    <x v="0"/>
    <s v="Out"/>
    <m/>
    <m/>
    <s v="Customer Ended"/>
    <x v="0"/>
    <s v="Resolved"/>
    <n v="305"/>
    <m/>
    <n v="305"/>
    <n v="1"/>
    <n v="168"/>
    <n v="137"/>
    <m/>
    <m/>
    <m/>
    <m/>
  </r>
  <r>
    <d v="2026-02-26T00:00:00"/>
    <s v="2026-02-26 18:11:20"/>
    <s v="2026-02-26 18:25:51"/>
    <x v="0"/>
    <x v="7"/>
    <x v="0"/>
    <n v="18"/>
    <s v="0989926950"/>
    <x v="0"/>
    <s v="Out"/>
    <m/>
    <m/>
    <s v="Agent Ended"/>
    <x v="3"/>
    <s v="Resolved"/>
    <n v="869"/>
    <m/>
    <n v="870"/>
    <n v="1"/>
    <n v="526"/>
    <n v="343"/>
    <m/>
    <m/>
    <m/>
    <m/>
  </r>
  <r>
    <d v="2026-02-26T00:00:00"/>
    <s v="2026-02-26 18:02:19"/>
    <s v="2026-02-26 18:07:42"/>
    <x v="0"/>
    <x v="7"/>
    <x v="0"/>
    <n v="18"/>
    <s v="052251888"/>
    <x v="0"/>
    <s v="Out"/>
    <m/>
    <m/>
    <s v="Agent Ended"/>
    <x v="3"/>
    <s v="Resolved"/>
    <n v="321"/>
    <m/>
    <n v="321"/>
    <n v="1"/>
    <n v="194"/>
    <n v="127"/>
    <m/>
    <m/>
    <m/>
    <m/>
  </r>
  <r>
    <d v="2026-02-26T00:00:00"/>
    <s v="2026-02-26 17:28:25"/>
    <s v="2026-02-26 17:33:52"/>
    <x v="0"/>
    <x v="14"/>
    <x v="0"/>
    <n v="17"/>
    <s v="0983921908"/>
    <x v="0"/>
    <s v="In"/>
    <m/>
    <m/>
    <s v="Customer Ended"/>
    <x v="7"/>
    <s v="Resolved"/>
    <n v="324"/>
    <n v="58"/>
    <n v="324"/>
    <n v="3"/>
    <n v="272"/>
    <n v="52"/>
    <m/>
    <m/>
    <m/>
    <m/>
  </r>
  <r>
    <d v="2026-02-26T00:00:00"/>
    <s v="2026-02-26 17:15:31"/>
    <s v="2026-02-26 17:21:16"/>
    <x v="0"/>
    <x v="14"/>
    <x v="0"/>
    <n v="17"/>
    <s v="0935872664"/>
    <x v="0"/>
    <s v="Out"/>
    <m/>
    <m/>
    <s v="Agent Ended"/>
    <x v="0"/>
    <s v="Resolved"/>
    <n v="344"/>
    <m/>
    <n v="344"/>
    <n v="1"/>
    <n v="198"/>
    <n v="146"/>
    <m/>
    <m/>
    <m/>
    <m/>
  </r>
  <r>
    <d v="2026-02-26T00:00:00"/>
    <s v="2026-02-26 16:33:27"/>
    <s v="2026-02-26 16:56:17"/>
    <x v="0"/>
    <x v="15"/>
    <x v="1"/>
    <n v="16"/>
    <s v="0960117779"/>
    <x v="0"/>
    <s v="In"/>
    <m/>
    <m/>
    <s v="Agent Ended"/>
    <x v="5"/>
    <s v="Resolved"/>
    <n v="1367"/>
    <m/>
    <n v="1367"/>
    <n v="3"/>
    <n v="1215"/>
    <n v="152"/>
    <m/>
    <m/>
    <m/>
    <m/>
  </r>
  <r>
    <d v="2026-02-26T00:00:00"/>
    <s v="2026-02-26 16:18:21"/>
    <s v="2026-02-26 16:23:54"/>
    <x v="0"/>
    <x v="15"/>
    <x v="0"/>
    <n v="16"/>
    <s v="0986989591"/>
    <x v="0"/>
    <s v="Out"/>
    <m/>
    <m/>
    <s v="Customer Ended"/>
    <x v="0"/>
    <s v="Resolved"/>
    <n v="331"/>
    <m/>
    <n v="332"/>
    <n v="1"/>
    <n v="195"/>
    <n v="136"/>
    <m/>
    <m/>
    <m/>
    <m/>
  </r>
  <r>
    <d v="2026-02-26T00:00:00"/>
    <s v="2026-02-26 16:11:48"/>
    <s v="2026-02-26 16:15:01"/>
    <x v="0"/>
    <x v="15"/>
    <x v="0"/>
    <n v="16"/>
    <s v="0287729016"/>
    <x v="0"/>
    <s v="Out"/>
    <m/>
    <m/>
    <s v="Agent Ended"/>
    <x v="3"/>
    <s v="Resolved"/>
    <n v="191"/>
    <m/>
    <n v="192"/>
    <n v="1"/>
    <n v="96"/>
    <n v="95"/>
    <m/>
    <m/>
    <m/>
    <m/>
  </r>
  <r>
    <d v="2026-02-26T00:00:00"/>
    <s v="2026-02-26 15:57:40"/>
    <s v="2026-02-26 16:03:24"/>
    <x v="0"/>
    <x v="0"/>
    <x v="0"/>
    <n v="15"/>
    <s v="0287729016"/>
    <x v="0"/>
    <s v="Out"/>
    <m/>
    <m/>
    <s v="Agent Ended"/>
    <x v="5"/>
    <s v="Resolved"/>
    <n v="343"/>
    <m/>
    <n v="343"/>
    <n v="1"/>
    <n v="182"/>
    <n v="161"/>
    <m/>
    <m/>
    <m/>
    <m/>
  </r>
  <r>
    <d v="2026-02-26T00:00:00"/>
    <s v="2026-02-26 15:45:15"/>
    <s v="2026-02-26 15:50:54"/>
    <x v="0"/>
    <x v="0"/>
    <x v="0"/>
    <n v="15"/>
    <s v="0287729016"/>
    <x v="0"/>
    <s v="Out"/>
    <m/>
    <m/>
    <s v="Agent Ended"/>
    <x v="3"/>
    <s v="Resolved"/>
    <n v="338"/>
    <m/>
    <n v="338"/>
    <n v="1"/>
    <n v="212"/>
    <n v="126"/>
    <m/>
    <m/>
    <m/>
    <m/>
  </r>
  <r>
    <d v="2026-02-26T00:00:00"/>
    <s v="2026-02-26 15:42:13"/>
    <s v="2026-02-26 15:46:21"/>
    <x v="0"/>
    <x v="0"/>
    <x v="0"/>
    <n v="15"/>
    <s v="0287729016"/>
    <x v="0"/>
    <s v="Out"/>
    <m/>
    <m/>
    <s v="Agent Ended"/>
    <x v="5"/>
    <s v="Resolved"/>
    <n v="246"/>
    <m/>
    <n v="247"/>
    <n v="1"/>
    <n v="177"/>
    <n v="69"/>
    <m/>
    <m/>
    <m/>
    <m/>
  </r>
  <r>
    <d v="2026-02-26T00:00:00"/>
    <s v="2026-02-26 15:07:55"/>
    <s v="2026-02-26 15:10:21"/>
    <x v="0"/>
    <x v="0"/>
    <x v="0"/>
    <n v="15"/>
    <s v="0926211755"/>
    <x v="0"/>
    <s v="Out"/>
    <m/>
    <m/>
    <s v="Agent Ended"/>
    <x v="8"/>
    <s v="Resolved"/>
    <n v="146"/>
    <m/>
    <n v="145"/>
    <n v="1"/>
    <n v="127"/>
    <n v="19"/>
    <m/>
    <m/>
    <m/>
    <m/>
  </r>
  <r>
    <d v="2026-02-26T00:00:00"/>
    <s v="2026-02-26 15:06:07"/>
    <s v="2026-02-26 15:07:36"/>
    <x v="0"/>
    <x v="0"/>
    <x v="0"/>
    <n v="15"/>
    <s v="0975792455"/>
    <x v="0"/>
    <s v="Out"/>
    <m/>
    <m/>
    <s v="Agent Ended"/>
    <x v="8"/>
    <s v="Resolved"/>
    <n v="87"/>
    <m/>
    <n v="87"/>
    <n v="1"/>
    <n v="72"/>
    <n v="15"/>
    <m/>
    <m/>
    <m/>
    <m/>
  </r>
  <r>
    <d v="2026-02-26T00:00:00"/>
    <s v="2026-02-26 15:04:24"/>
    <s v="2026-02-26 15:10:29"/>
    <x v="0"/>
    <x v="0"/>
    <x v="0"/>
    <n v="15"/>
    <s v="047296688"/>
    <x v="0"/>
    <s v="Out"/>
    <m/>
    <m/>
    <s v="Customer Ended"/>
    <x v="0"/>
    <s v="Resolved"/>
    <n v="364"/>
    <m/>
    <n v="364"/>
    <n v="1"/>
    <n v="227"/>
    <n v="137"/>
    <m/>
    <m/>
    <m/>
    <m/>
  </r>
  <r>
    <d v="2026-02-26T00:00:00"/>
    <s v="2026-02-26 15:03:24"/>
    <s v="2026-02-26 15:05:45"/>
    <x v="0"/>
    <x v="0"/>
    <x v="0"/>
    <n v="15"/>
    <s v="0960994790"/>
    <x v="0"/>
    <s v="Out"/>
    <m/>
    <m/>
    <s v="Agent Ended"/>
    <x v="8"/>
    <s v="Resolved"/>
    <n v="139"/>
    <m/>
    <n v="139"/>
    <n v="1"/>
    <n v="113"/>
    <n v="26"/>
    <m/>
    <m/>
    <m/>
    <m/>
  </r>
  <r>
    <d v="2026-02-26T00:00:00"/>
    <s v="2026-02-26 14:13:54"/>
    <s v="2026-02-26 14:22:11"/>
    <x v="0"/>
    <x v="1"/>
    <x v="0"/>
    <n v="14"/>
    <s v="047296688"/>
    <x v="0"/>
    <s v="In"/>
    <m/>
    <m/>
    <s v="Agent Ended"/>
    <x v="3"/>
    <s v="Resolved"/>
    <n v="492"/>
    <m/>
    <n v="493"/>
    <n v="4"/>
    <n v="323"/>
    <n v="169"/>
    <m/>
    <m/>
    <m/>
    <m/>
  </r>
  <r>
    <d v="2026-02-26T00:00:00"/>
    <s v="2026-02-26 13:50:34"/>
    <s v="2026-02-26 13:54:05"/>
    <x v="0"/>
    <x v="3"/>
    <x v="0"/>
    <n v="13"/>
    <s v="0926532999"/>
    <x v="0"/>
    <s v="Out"/>
    <m/>
    <m/>
    <s v="Agent Ended"/>
    <x v="3"/>
    <s v="Resolved"/>
    <n v="210"/>
    <m/>
    <n v="210"/>
    <n v="1"/>
    <n v="86"/>
    <n v="124"/>
    <m/>
    <m/>
    <m/>
    <m/>
  </r>
  <r>
    <d v="2026-02-26T00:00:00"/>
    <s v="2026-02-26 12:42:14"/>
    <s v="2026-02-26 12:44:07"/>
    <x v="0"/>
    <x v="2"/>
    <x v="0"/>
    <n v="12"/>
    <s v="0928567740"/>
    <x v="0"/>
    <s v="Out"/>
    <m/>
    <m/>
    <s v="Customer Ended"/>
    <x v="8"/>
    <s v="Resolved"/>
    <n v="111"/>
    <m/>
    <n v="112"/>
    <n v="1"/>
    <n v="64"/>
    <n v="47"/>
    <m/>
    <m/>
    <m/>
    <m/>
  </r>
  <r>
    <d v="2026-02-26T00:00:00"/>
    <s v="2026-02-26 12:35:39"/>
    <s v="2026-02-26 12:39:56"/>
    <x v="0"/>
    <x v="2"/>
    <x v="0"/>
    <n v="12"/>
    <s v="0972250251"/>
    <x v="0"/>
    <s v="Out"/>
    <m/>
    <m/>
    <s v="Agent Ended"/>
    <x v="0"/>
    <s v="Resolved"/>
    <n v="256"/>
    <m/>
    <n v="256"/>
    <n v="1"/>
    <n v="155"/>
    <n v="101"/>
    <m/>
    <m/>
    <m/>
    <m/>
  </r>
  <r>
    <d v="2026-02-26T00:00:00"/>
    <s v="2026-02-26 09:44:50"/>
    <s v="2026-02-26 09:50:34"/>
    <x v="0"/>
    <x v="11"/>
    <x v="1"/>
    <n v="9"/>
    <s v="062675958"/>
    <x v="5"/>
    <s v="In"/>
    <m/>
    <m/>
    <s v="Customer Ended"/>
    <x v="0"/>
    <s v="Resolved"/>
    <n v="331"/>
    <m/>
    <n v="330"/>
    <n v="14"/>
    <n v="133"/>
    <n v="198"/>
    <m/>
    <m/>
    <m/>
    <m/>
  </r>
  <r>
    <d v="2026-02-26T00:00:00"/>
    <s v="2026-02-26 09:40:20"/>
    <s v="2026-02-26 09:40:44"/>
    <x v="0"/>
    <x v="11"/>
    <x v="1"/>
    <n v="9"/>
    <s v="0916800055"/>
    <x v="1"/>
    <s v="In"/>
    <s v="Technical Support"/>
    <s v="Technical Support"/>
    <s v="Agent Ended"/>
    <x v="9"/>
    <s v="Resolved"/>
    <m/>
    <m/>
    <m/>
    <m/>
    <m/>
    <m/>
    <m/>
    <m/>
    <m/>
    <m/>
  </r>
  <r>
    <d v="2026-02-26T00:00:00"/>
    <s v="2026-02-26 09:18:46"/>
    <s v="2026-02-26 09:19:10"/>
    <x v="0"/>
    <x v="11"/>
    <x v="1"/>
    <n v="9"/>
    <s v="0916800055"/>
    <x v="2"/>
    <s v="In"/>
    <s v="Technical Support"/>
    <s v="General Inquiry"/>
    <s v="Agent Ended"/>
    <x v="0"/>
    <s v="Resolved"/>
    <n v="38"/>
    <m/>
    <n v="39"/>
    <n v="1"/>
    <n v="23"/>
    <n v="14"/>
    <m/>
    <m/>
    <m/>
    <m/>
  </r>
  <r>
    <d v="2026-02-26T00:00:00"/>
    <s v="2026-02-26 09:16:58"/>
    <s v="2026-02-26 09:17:34"/>
    <x v="0"/>
    <x v="11"/>
    <x v="1"/>
    <n v="9"/>
    <s v="0916800055"/>
    <x v="2"/>
    <s v="In"/>
    <s v="Technical Support"/>
    <s v="General Inquiry"/>
    <s v="Agent Ended"/>
    <x v="0"/>
    <s v="Resolved"/>
    <n v="57"/>
    <m/>
    <n v="58"/>
    <n v="1"/>
    <n v="34"/>
    <n v="22"/>
    <m/>
    <m/>
    <m/>
    <m/>
  </r>
  <r>
    <d v="2026-02-26T00:00:00"/>
    <s v="2026-02-26 00:04:41"/>
    <s v="2026-02-26 01:05:20"/>
    <x v="0"/>
    <x v="16"/>
    <x v="1"/>
    <n v="0"/>
    <s v="0960117779"/>
    <x v="0"/>
    <s v="In"/>
    <m/>
    <m/>
    <s v="Agent Ended"/>
    <x v="4"/>
    <s v="Resolved"/>
    <n v="3637"/>
    <m/>
    <n v="3637"/>
    <n v="2"/>
    <n v="3494"/>
    <n v="143"/>
    <s v="5"/>
    <s v="非常願意推薦"/>
    <s v="已解決"/>
    <m/>
  </r>
  <r>
    <d v="2026-02-25T00:00:00"/>
    <s v="2026-02-25 20:58:57"/>
    <s v="2026-02-25 21:31:07"/>
    <x v="1"/>
    <x v="10"/>
    <x v="1"/>
    <n v="20"/>
    <s v="0960117779"/>
    <x v="0"/>
    <s v="In"/>
    <m/>
    <m/>
    <s v="Agent Ended"/>
    <x v="2"/>
    <s v="Resolved"/>
    <n v="1927"/>
    <m/>
    <n v="1927"/>
    <n v="3"/>
    <n v="1821"/>
    <n v="106"/>
    <s v="5"/>
    <s v="非常願意推薦"/>
    <s v="已解決"/>
    <m/>
  </r>
  <r>
    <d v="2026-02-25T00:00:00"/>
    <s v="2026-02-25 20:26:17"/>
    <s v="2026-02-25 20:43:03"/>
    <x v="1"/>
    <x v="10"/>
    <x v="0"/>
    <n v="20"/>
    <s v="0425225838"/>
    <x v="0"/>
    <s v="In"/>
    <m/>
    <m/>
    <s v="Agent Ended"/>
    <x v="2"/>
    <s v="Resolved"/>
    <n v="1003"/>
    <n v="155"/>
    <n v="1003"/>
    <n v="3"/>
    <n v="721"/>
    <n v="282"/>
    <m/>
    <m/>
    <m/>
    <m/>
  </r>
  <r>
    <d v="2026-02-25T00:00:00"/>
    <s v="2026-02-25 18:23:35"/>
    <s v="2026-02-25 18:27:19"/>
    <x v="1"/>
    <x v="7"/>
    <x v="0"/>
    <n v="18"/>
    <s v="0973871315"/>
    <x v="0"/>
    <s v="Out"/>
    <m/>
    <m/>
    <s v="Agent Ended"/>
    <x v="1"/>
    <s v="Resolved"/>
    <n v="222"/>
    <m/>
    <n v="222"/>
    <n v="2"/>
    <n v="137"/>
    <n v="85"/>
    <m/>
    <m/>
    <m/>
    <m/>
  </r>
  <r>
    <d v="2026-02-25T00:00:00"/>
    <s v="2026-02-25 18:14:45"/>
    <s v="2026-02-25 18:17:51"/>
    <x v="1"/>
    <x v="7"/>
    <x v="0"/>
    <n v="18"/>
    <s v="077869818"/>
    <x v="0"/>
    <s v="Out"/>
    <m/>
    <m/>
    <s v="Agent Ended"/>
    <x v="1"/>
    <s v="Resolved"/>
    <n v="185"/>
    <m/>
    <n v="185"/>
    <n v="1"/>
    <n v="113"/>
    <n v="72"/>
    <m/>
    <m/>
    <m/>
    <m/>
  </r>
  <r>
    <d v="2026-02-25T00:00:00"/>
    <s v="2026-02-25 18:10:02"/>
    <s v="2026-02-25 18:13:08"/>
    <x v="1"/>
    <x v="7"/>
    <x v="0"/>
    <n v="18"/>
    <s v="0926532999"/>
    <x v="0"/>
    <s v="Out"/>
    <m/>
    <m/>
    <s v="Agent Ended"/>
    <x v="0"/>
    <s v="Resolved"/>
    <n v="185"/>
    <m/>
    <n v="185"/>
    <n v="1"/>
    <n v="62"/>
    <n v="123"/>
    <m/>
    <m/>
    <m/>
    <m/>
  </r>
  <r>
    <d v="2026-02-25T00:00:00"/>
    <s v="2026-02-25 17:45:14"/>
    <s v="2026-02-25 17:46:52"/>
    <x v="1"/>
    <x v="14"/>
    <x v="0"/>
    <n v="17"/>
    <s v="0287729016"/>
    <x v="0"/>
    <s v="Out"/>
    <m/>
    <m/>
    <s v="Agent Ended"/>
    <x v="2"/>
    <s v="Resolved"/>
    <n v="96"/>
    <m/>
    <n v="96"/>
    <n v="1"/>
    <n v="36"/>
    <n v="60"/>
    <m/>
    <m/>
    <m/>
    <m/>
  </r>
  <r>
    <d v="2026-02-25T00:00:00"/>
    <s v="2026-02-25 17:44:26"/>
    <s v="2026-02-25 17:51:08"/>
    <x v="1"/>
    <x v="14"/>
    <x v="0"/>
    <n v="17"/>
    <s v="062924275"/>
    <x v="0"/>
    <s v="Out"/>
    <m/>
    <m/>
    <s v="Agent Ended"/>
    <x v="0"/>
    <s v="Resolved"/>
    <n v="401"/>
    <n v="68"/>
    <n v="401"/>
    <n v="1"/>
    <n v="271"/>
    <n v="130"/>
    <m/>
    <m/>
    <m/>
    <m/>
  </r>
  <r>
    <d v="2026-02-25T00:00:00"/>
    <s v="2026-02-25 17:35:13"/>
    <s v="2026-02-25 17:37:25"/>
    <x v="1"/>
    <x v="14"/>
    <x v="0"/>
    <n v="17"/>
    <s v="0287729016"/>
    <x v="0"/>
    <s v="Out"/>
    <m/>
    <m/>
    <s v="Agent Ended"/>
    <x v="2"/>
    <s v="Resolved"/>
    <n v="131"/>
    <m/>
    <n v="131"/>
    <n v="1"/>
    <n v="53"/>
    <n v="78"/>
    <m/>
    <m/>
    <m/>
    <m/>
  </r>
  <r>
    <d v="2026-02-25T00:00:00"/>
    <s v="2026-02-25 17:19:59"/>
    <s v="2026-02-25 17:24:44"/>
    <x v="1"/>
    <x v="14"/>
    <x v="0"/>
    <n v="17"/>
    <s v="0972250251"/>
    <x v="0"/>
    <s v="Out"/>
    <m/>
    <m/>
    <s v="Agent Ended"/>
    <x v="2"/>
    <s v="Resolved"/>
    <n v="283"/>
    <m/>
    <n v="284"/>
    <n v="1"/>
    <n v="148"/>
    <n v="135"/>
    <m/>
    <m/>
    <m/>
    <m/>
  </r>
  <r>
    <d v="2026-02-25T00:00:00"/>
    <s v="2026-02-25 17:12:10"/>
    <s v="2026-02-25 17:17:44"/>
    <x v="1"/>
    <x v="14"/>
    <x v="1"/>
    <n v="17"/>
    <s v="0925266168"/>
    <x v="2"/>
    <s v="In"/>
    <m/>
    <m/>
    <s v="Agent Ended"/>
    <x v="2"/>
    <s v="Resolved"/>
    <n v="330"/>
    <m/>
    <n v="330"/>
    <n v="4"/>
    <n v="242"/>
    <n v="88"/>
    <s v="5"/>
    <s v="5"/>
    <s v="Yes"/>
    <m/>
  </r>
  <r>
    <d v="2026-02-25T00:00:00"/>
    <s v="2026-02-25 17:09:31"/>
    <s v="2026-02-25 17:14:06"/>
    <x v="1"/>
    <x v="14"/>
    <x v="0"/>
    <n v="17"/>
    <s v="0287729016"/>
    <x v="0"/>
    <s v="Out"/>
    <m/>
    <m/>
    <s v="Customer Ended"/>
    <x v="0"/>
    <s v="Resolved"/>
    <n v="274"/>
    <m/>
    <n v="274"/>
    <n v="1"/>
    <n v="119"/>
    <n v="155"/>
    <m/>
    <m/>
    <m/>
    <m/>
  </r>
  <r>
    <d v="2026-02-25T00:00:00"/>
    <s v="2026-02-25 17:05:10"/>
    <s v="2026-02-25 17:09:02"/>
    <x v="1"/>
    <x v="14"/>
    <x v="0"/>
    <n v="17"/>
    <s v="0423980608"/>
    <x v="0"/>
    <s v="Out"/>
    <m/>
    <m/>
    <s v="Agent Ended"/>
    <x v="0"/>
    <s v="Resolved"/>
    <n v="230"/>
    <m/>
    <n v="230"/>
    <n v="1"/>
    <n v="85"/>
    <n v="145"/>
    <m/>
    <m/>
    <m/>
    <m/>
  </r>
  <r>
    <d v="2026-02-25T00:00:00"/>
    <s v="2026-02-25 16:44:05"/>
    <s v="2026-02-25 16:47:38"/>
    <x v="1"/>
    <x v="15"/>
    <x v="0"/>
    <n v="16"/>
    <s v="073381918"/>
    <x v="0"/>
    <s v="Out"/>
    <m/>
    <m/>
    <s v="Customer Ended"/>
    <x v="0"/>
    <s v="Resolved"/>
    <n v="212"/>
    <m/>
    <n v="212"/>
    <n v="1"/>
    <n v="83"/>
    <n v="129"/>
    <m/>
    <m/>
    <m/>
    <m/>
  </r>
  <r>
    <d v="2026-02-25T00:00:00"/>
    <s v="2026-02-25 16:26:49"/>
    <s v="2026-02-25 16:30:34"/>
    <x v="1"/>
    <x v="15"/>
    <x v="0"/>
    <n v="16"/>
    <s v="0423980608"/>
    <x v="0"/>
    <s v="Out"/>
    <m/>
    <m/>
    <s v="Agent Ended"/>
    <x v="0"/>
    <s v="Resolved"/>
    <n v="225"/>
    <m/>
    <n v="224"/>
    <n v="1"/>
    <n v="117"/>
    <n v="108"/>
    <m/>
    <m/>
    <m/>
    <m/>
  </r>
  <r>
    <d v="2026-02-25T00:00:00"/>
    <s v="2026-02-25 16:23:48"/>
    <s v="2026-02-25 16:26:43"/>
    <x v="1"/>
    <x v="15"/>
    <x v="0"/>
    <n v="16"/>
    <s v="077869818"/>
    <x v="0"/>
    <s v="Out"/>
    <m/>
    <m/>
    <s v="Agent Ended"/>
    <x v="1"/>
    <s v="Resolved"/>
    <n v="173"/>
    <m/>
    <n v="173"/>
    <n v="1"/>
    <n v="89"/>
    <n v="84"/>
    <m/>
    <m/>
    <m/>
    <m/>
  </r>
  <r>
    <d v="2026-02-25T00:00:00"/>
    <s v="2026-02-25 16:19:45"/>
    <s v="2026-02-25 16:22:45"/>
    <x v="1"/>
    <x v="15"/>
    <x v="0"/>
    <n v="16"/>
    <s v="0422252255"/>
    <x v="0"/>
    <s v="Out"/>
    <m/>
    <m/>
    <s v="Agent Ended"/>
    <x v="1"/>
    <s v="Resolved"/>
    <n v="178"/>
    <m/>
    <n v="179"/>
    <n v="1"/>
    <n v="109"/>
    <n v="69"/>
    <m/>
    <m/>
    <m/>
    <m/>
  </r>
  <r>
    <d v="2026-02-25T00:00:00"/>
    <s v="2026-02-25 16:03:18"/>
    <s v="2026-02-25 16:09:22"/>
    <x v="1"/>
    <x v="15"/>
    <x v="0"/>
    <n v="16"/>
    <s v="87729016"/>
    <x v="0"/>
    <s v="In"/>
    <m/>
    <m/>
    <s v="Agent Ended"/>
    <x v="1"/>
    <s v="Resolved"/>
    <n v="361"/>
    <n v="111"/>
    <n v="361"/>
    <n v="3"/>
    <n v="247"/>
    <n v="114"/>
    <m/>
    <m/>
    <m/>
    <m/>
  </r>
  <r>
    <d v="2026-02-25T00:00:00"/>
    <s v="2026-02-25 15:46:07"/>
    <s v="2026-02-25 15:49:40"/>
    <x v="1"/>
    <x v="0"/>
    <x v="0"/>
    <n v="15"/>
    <s v="0287729016"/>
    <x v="0"/>
    <s v="Out"/>
    <m/>
    <m/>
    <s v="Agent Ended"/>
    <x v="2"/>
    <s v="Resolved"/>
    <n v="212"/>
    <m/>
    <n v="211"/>
    <n v="1"/>
    <n v="86"/>
    <n v="126"/>
    <m/>
    <m/>
    <m/>
    <m/>
  </r>
  <r>
    <d v="2026-02-25T00:00:00"/>
    <s v="2026-02-25 15:29:30"/>
    <s v="2026-02-25 15:57:50"/>
    <x v="1"/>
    <x v="0"/>
    <x v="1"/>
    <n v="15"/>
    <s v="0960117779"/>
    <x v="0"/>
    <s v="Out"/>
    <m/>
    <m/>
    <s v="Agent Ended"/>
    <x v="1"/>
    <s v="Resolved"/>
    <n v="1699"/>
    <m/>
    <n v="1699"/>
    <n v="2"/>
    <n v="1621"/>
    <n v="78"/>
    <s v="5"/>
    <s v="5"/>
    <s v="Yes"/>
    <m/>
  </r>
  <r>
    <d v="2026-02-25T00:00:00"/>
    <s v="2026-02-25 15:28:19"/>
    <s v="2026-02-25 15:32:50"/>
    <x v="1"/>
    <x v="0"/>
    <x v="0"/>
    <n v="15"/>
    <s v="0287729016"/>
    <x v="0"/>
    <s v="Out"/>
    <m/>
    <m/>
    <s v="Agent Ended"/>
    <x v="2"/>
    <s v="Resolved"/>
    <n v="270"/>
    <m/>
    <n v="269"/>
    <n v="1"/>
    <n v="150"/>
    <n v="120"/>
    <m/>
    <m/>
    <m/>
    <m/>
  </r>
  <r>
    <d v="2026-02-25T00:00:00"/>
    <s v="2026-02-25 15:22:36"/>
    <s v="2026-02-25 15:24:44"/>
    <x v="1"/>
    <x v="0"/>
    <x v="1"/>
    <n v="15"/>
    <s v="0916800055"/>
    <x v="5"/>
    <s v="In"/>
    <s v="Technical Support"/>
    <s v="Technical Support"/>
    <s v="Customer Ended"/>
    <x v="9"/>
    <s v="Resolved"/>
    <m/>
    <m/>
    <m/>
    <m/>
    <m/>
    <m/>
    <m/>
    <m/>
    <m/>
    <m/>
  </r>
  <r>
    <d v="2026-02-25T00:00:00"/>
    <s v="2026-02-25 15:20:45"/>
    <s v="2026-02-25 15:23:34"/>
    <x v="1"/>
    <x v="0"/>
    <x v="0"/>
    <n v="15"/>
    <s v="0921211729"/>
    <x v="0"/>
    <s v="Out"/>
    <m/>
    <m/>
    <s v="Agent Ended"/>
    <x v="2"/>
    <s v="Resolved"/>
    <n v="168"/>
    <m/>
    <n v="168"/>
    <n v="1"/>
    <n v="59"/>
    <n v="109"/>
    <m/>
    <m/>
    <m/>
    <m/>
  </r>
  <r>
    <d v="2026-02-25T00:00:00"/>
    <s v="2026-02-25 15:20:16"/>
    <s v="2026-02-25 15:24:03"/>
    <x v="1"/>
    <x v="0"/>
    <x v="0"/>
    <n v="15"/>
    <s v="0966333368"/>
    <x v="0"/>
    <s v="In"/>
    <m/>
    <m/>
    <s v="Agent Ended"/>
    <x v="1"/>
    <s v="Resolved"/>
    <n v="223"/>
    <m/>
    <n v="223"/>
    <n v="3"/>
    <n v="128"/>
    <n v="95"/>
    <m/>
    <m/>
    <m/>
    <m/>
  </r>
  <r>
    <d v="2026-02-25T00:00:00"/>
    <s v="2026-02-25 15:19:26"/>
    <s v="2026-02-25 15:21:35"/>
    <x v="1"/>
    <x v="0"/>
    <x v="1"/>
    <n v="15"/>
    <s v="0916800055"/>
    <x v="1"/>
    <s v="In"/>
    <s v="Technical Support"/>
    <s v="Technical Support"/>
    <s v="Customer Ended"/>
    <x v="9"/>
    <s v="Resolved"/>
    <m/>
    <m/>
    <m/>
    <m/>
    <m/>
    <m/>
    <m/>
    <m/>
    <m/>
    <m/>
  </r>
  <r>
    <d v="2026-02-25T00:00:00"/>
    <s v="2026-02-25 15:12:52"/>
    <s v="2026-02-25 16:07:11"/>
    <x v="1"/>
    <x v="0"/>
    <x v="1"/>
    <n v="15"/>
    <s v="0987158809"/>
    <x v="4"/>
    <s v="In"/>
    <m/>
    <m/>
    <s v="Agent Ended"/>
    <x v="0"/>
    <s v="Resolved"/>
    <n v="3257"/>
    <n v="42"/>
    <n v="3256"/>
    <n v="3"/>
    <n v="3140"/>
    <n v="117"/>
    <s v="5"/>
    <s v="5"/>
    <s v="Yes"/>
    <m/>
  </r>
  <r>
    <d v="2026-02-25T00:00:00"/>
    <s v="2026-02-25 15:12:47"/>
    <s v="2026-02-25 15:20:01"/>
    <x v="1"/>
    <x v="0"/>
    <x v="0"/>
    <n v="15"/>
    <s v="0287851212"/>
    <x v="0"/>
    <s v="Out"/>
    <m/>
    <m/>
    <s v="Agent Ended"/>
    <x v="2"/>
    <s v="Resolved"/>
    <n v="433"/>
    <m/>
    <n v="433"/>
    <n v="1"/>
    <n v="299"/>
    <n v="134"/>
    <m/>
    <m/>
    <m/>
    <m/>
  </r>
  <r>
    <d v="2026-02-25T00:00:00"/>
    <s v="2026-02-25 15:05:50"/>
    <s v="2026-02-25 15:14:06"/>
    <x v="1"/>
    <x v="0"/>
    <x v="0"/>
    <n v="15"/>
    <s v="0986604888"/>
    <x v="0"/>
    <s v="Out"/>
    <m/>
    <m/>
    <s v="Agent Ended"/>
    <x v="1"/>
    <s v="Resolved"/>
    <n v="494"/>
    <n v="112"/>
    <n v="494"/>
    <n v="1"/>
    <n v="386"/>
    <n v="108"/>
    <m/>
    <m/>
    <m/>
    <m/>
  </r>
  <r>
    <d v="2026-02-25T00:00:00"/>
    <s v="2026-02-25 15:01:18"/>
    <s v="2026-02-25 15:07:17"/>
    <x v="1"/>
    <x v="0"/>
    <x v="1"/>
    <n v="15"/>
    <s v="0988514718"/>
    <x v="4"/>
    <s v="In"/>
    <m/>
    <m/>
    <s v="Customer Ended"/>
    <x v="0"/>
    <s v="Resolved"/>
    <n v="354"/>
    <m/>
    <n v="354"/>
    <n v="5"/>
    <n v="133"/>
    <n v="221"/>
    <m/>
    <m/>
    <m/>
    <m/>
  </r>
  <r>
    <d v="2026-02-25T00:00:00"/>
    <s v="2026-02-25 13:48:03"/>
    <s v="2026-02-25 14:02:54"/>
    <x v="1"/>
    <x v="3"/>
    <x v="0"/>
    <n v="13"/>
    <s v="0987952517"/>
    <x v="0"/>
    <s v="In"/>
    <m/>
    <m/>
    <s v="Agent Ended"/>
    <x v="1"/>
    <s v="Resolved"/>
    <n v="887"/>
    <n v="182"/>
    <n v="888"/>
    <n v="3"/>
    <n v="735"/>
    <n v="152"/>
    <m/>
    <m/>
    <m/>
    <m/>
  </r>
  <r>
    <d v="2026-02-25T00:00:00"/>
    <s v="2026-02-25 13:41:46"/>
    <s v="2026-02-25 13:44:26"/>
    <x v="1"/>
    <x v="3"/>
    <x v="0"/>
    <n v="13"/>
    <s v="0229496677"/>
    <x v="0"/>
    <s v="Out"/>
    <m/>
    <m/>
    <s v="Agent Ended"/>
    <x v="1"/>
    <s v="Resolved"/>
    <n v="159"/>
    <m/>
    <n v="159"/>
    <n v="1"/>
    <n v="99"/>
    <n v="60"/>
    <m/>
    <m/>
    <m/>
    <m/>
  </r>
  <r>
    <d v="2026-02-25T00:00:00"/>
    <s v="2026-02-25 13:19:22"/>
    <s v="2026-02-25 13:21:18"/>
    <x v="1"/>
    <x v="3"/>
    <x v="0"/>
    <n v="13"/>
    <s v="0423262066"/>
    <x v="0"/>
    <s v="Out"/>
    <m/>
    <m/>
    <s v="Agent Ended"/>
    <x v="1"/>
    <s v="Resolved"/>
    <n v="115"/>
    <m/>
    <n v="115"/>
    <n v="1"/>
    <n v="63"/>
    <n v="52"/>
    <m/>
    <m/>
    <m/>
    <m/>
  </r>
  <r>
    <d v="2026-02-25T00:00:00"/>
    <s v="2026-02-25 13:12:59"/>
    <s v="2026-02-25 13:15:07"/>
    <x v="1"/>
    <x v="3"/>
    <x v="0"/>
    <n v="13"/>
    <s v="0425225838"/>
    <x v="0"/>
    <s v="Out"/>
    <m/>
    <m/>
    <s v="Customer Ended"/>
    <x v="1"/>
    <s v="Resolved"/>
    <n v="127"/>
    <m/>
    <n v="127"/>
    <n v="1"/>
    <n v="80"/>
    <n v="47"/>
    <m/>
    <m/>
    <m/>
    <m/>
  </r>
  <r>
    <d v="2026-02-25T00:00:00"/>
    <s v="2026-02-25 13:07:29"/>
    <s v="2026-02-25 13:13:10"/>
    <x v="1"/>
    <x v="3"/>
    <x v="0"/>
    <n v="13"/>
    <s v="073381918"/>
    <x v="0"/>
    <s v="Out"/>
    <m/>
    <m/>
    <s v="Customer Ended"/>
    <x v="0"/>
    <s v="Resolved"/>
    <n v="340"/>
    <m/>
    <n v="339"/>
    <n v="1"/>
    <n v="223"/>
    <n v="117"/>
    <m/>
    <m/>
    <m/>
    <m/>
  </r>
  <r>
    <d v="2026-02-25T00:00:00"/>
    <s v="2026-02-25 12:57:51"/>
    <s v="2026-02-25 13:01:59"/>
    <x v="1"/>
    <x v="2"/>
    <x v="0"/>
    <n v="12"/>
    <s v="033762228"/>
    <x v="0"/>
    <s v="Out"/>
    <m/>
    <m/>
    <s v="Customer Ended"/>
    <x v="0"/>
    <s v="Resolved"/>
    <n v="246"/>
    <m/>
    <n v="247"/>
    <n v="1"/>
    <n v="107"/>
    <n v="139"/>
    <m/>
    <m/>
    <m/>
    <m/>
  </r>
  <r>
    <d v="2026-02-25T00:00:00"/>
    <s v="2026-02-25 12:49:22"/>
    <s v="2026-02-25 13:05:51"/>
    <x v="1"/>
    <x v="2"/>
    <x v="0"/>
    <n v="12"/>
    <s v="0425225838"/>
    <x v="0"/>
    <s v="Out"/>
    <m/>
    <m/>
    <s v="Agent Ended"/>
    <x v="1"/>
    <s v="Resolved"/>
    <n v="988"/>
    <n v="140"/>
    <n v="988"/>
    <n v="1"/>
    <n v="851"/>
    <n v="137"/>
    <m/>
    <m/>
    <m/>
    <m/>
  </r>
  <r>
    <d v="2026-02-25T00:00:00"/>
    <s v="2026-02-25 12:42:37"/>
    <s v="2026-02-25 12:50:54"/>
    <x v="1"/>
    <x v="2"/>
    <x v="0"/>
    <n v="12"/>
    <s v="0423262066"/>
    <x v="0"/>
    <s v="In"/>
    <m/>
    <m/>
    <s v="Customer Ended"/>
    <x v="0"/>
    <s v="Resolved"/>
    <n v="492"/>
    <m/>
    <n v="492"/>
    <n v="5"/>
    <n v="377"/>
    <n v="115"/>
    <m/>
    <m/>
    <m/>
    <m/>
  </r>
  <r>
    <d v="2026-02-25T00:00:00"/>
    <s v="2026-02-25 12:25:14"/>
    <s v="2026-02-25 12:31:41"/>
    <x v="1"/>
    <x v="2"/>
    <x v="0"/>
    <n v="12"/>
    <s v="29496685"/>
    <x v="0"/>
    <s v="In"/>
    <m/>
    <m/>
    <s v="Customer Ended"/>
    <x v="7"/>
    <s v="Resolved"/>
    <n v="384"/>
    <n v="56"/>
    <n v="385"/>
    <n v="3"/>
    <n v="289"/>
    <n v="95"/>
    <m/>
    <m/>
    <m/>
    <m/>
  </r>
  <r>
    <d v="2026-02-25T00:00:00"/>
    <s v="2026-02-25 12:23:16"/>
    <s v="2026-02-25 12:29:29"/>
    <x v="1"/>
    <x v="2"/>
    <x v="0"/>
    <n v="12"/>
    <s v="0983921908"/>
    <x v="0"/>
    <s v="In"/>
    <m/>
    <m/>
    <s v="Agent Ended"/>
    <x v="0"/>
    <s v="Resolved"/>
    <n v="369"/>
    <n v="62"/>
    <n v="369"/>
    <n v="4"/>
    <n v="238"/>
    <n v="131"/>
    <m/>
    <m/>
    <m/>
    <m/>
  </r>
  <r>
    <d v="2026-02-25T00:00:00"/>
    <s v="2026-02-25 12:13:22"/>
    <s v="2026-02-25 12:18:23"/>
    <x v="1"/>
    <x v="2"/>
    <x v="0"/>
    <n v="12"/>
    <s v="047281377"/>
    <x v="0"/>
    <s v="In"/>
    <m/>
    <m/>
    <s v="Customer Ended"/>
    <x v="7"/>
    <s v="Resolved"/>
    <n v="298"/>
    <n v="22"/>
    <n v="298"/>
    <n v="3"/>
    <n v="224"/>
    <n v="74"/>
    <m/>
    <m/>
    <m/>
    <m/>
  </r>
  <r>
    <d v="2026-02-25T00:00:00"/>
    <s v="2026-02-25 12:09:15"/>
    <s v="2026-02-25 12:13:10"/>
    <x v="1"/>
    <x v="2"/>
    <x v="0"/>
    <n v="12"/>
    <s v="073381918"/>
    <x v="0"/>
    <s v="Out"/>
    <m/>
    <m/>
    <s v="Customer Ended"/>
    <x v="0"/>
    <s v="Resolved"/>
    <n v="234"/>
    <m/>
    <n v="233"/>
    <n v="1"/>
    <n v="134"/>
    <n v="100"/>
    <m/>
    <m/>
    <m/>
    <m/>
  </r>
  <r>
    <d v="2026-02-25T00:00:00"/>
    <s v="2026-02-25 11:29:02"/>
    <s v="2026-02-25 11:30:59"/>
    <x v="1"/>
    <x v="13"/>
    <x v="1"/>
    <n v="11"/>
    <s v="0910912069"/>
    <x v="5"/>
    <s v="In"/>
    <s v="嗨，我想問問題！"/>
    <s v="Technical Support"/>
    <s v="Customer Ended"/>
    <x v="9"/>
    <s v="Resolved"/>
    <m/>
    <m/>
    <m/>
    <m/>
    <m/>
    <m/>
    <m/>
    <m/>
    <m/>
    <m/>
  </r>
  <r>
    <d v="2026-02-24T00:00:00"/>
    <s v="2026-02-24 21:33:47"/>
    <s v="2026-02-24 21:41:31"/>
    <x v="2"/>
    <x v="17"/>
    <x v="1"/>
    <n v="21"/>
    <s v="0988310325"/>
    <x v="2"/>
    <s v="In"/>
    <m/>
    <m/>
    <s v="Agent Ended"/>
    <x v="2"/>
    <s v="Resolved"/>
    <n v="461"/>
    <m/>
    <n v="461"/>
    <n v="3"/>
    <n v="235"/>
    <n v="226"/>
    <m/>
    <m/>
    <m/>
    <m/>
  </r>
  <r>
    <d v="2026-02-24T00:00:00"/>
    <s v="2026-02-24 20:08:37"/>
    <s v="2026-02-24 20:12:04"/>
    <x v="2"/>
    <x v="10"/>
    <x v="0"/>
    <n v="20"/>
    <s v="0987588301"/>
    <x v="0"/>
    <s v="Out"/>
    <m/>
    <m/>
    <s v="Agent Ended"/>
    <x v="2"/>
    <s v="Resolved"/>
    <n v="206"/>
    <m/>
    <n v="206"/>
    <n v="2"/>
    <n v="65"/>
    <n v="141"/>
    <m/>
    <m/>
    <m/>
    <m/>
  </r>
  <r>
    <d v="2026-02-24T00:00:00"/>
    <s v="2026-02-24 20:04:17"/>
    <s v="2026-02-24 20:08:30"/>
    <x v="2"/>
    <x v="10"/>
    <x v="0"/>
    <n v="20"/>
    <s v="0987588301"/>
    <x v="0"/>
    <s v="Out"/>
    <m/>
    <m/>
    <s v="Agent Ended"/>
    <x v="2"/>
    <s v="Resolved"/>
    <n v="252"/>
    <m/>
    <n v="251"/>
    <n v="1"/>
    <n v="154"/>
    <n v="98"/>
    <m/>
    <m/>
    <m/>
    <m/>
  </r>
  <r>
    <d v="2026-02-24T00:00:00"/>
    <s v="2026-02-24 20:04:11"/>
    <s v="2026-02-24 20:11:29"/>
    <x v="2"/>
    <x v="10"/>
    <x v="0"/>
    <n v="20"/>
    <s v="0423389933"/>
    <x v="0"/>
    <s v="Out"/>
    <m/>
    <m/>
    <s v="Agent Ended"/>
    <x v="0"/>
    <s v="Resolved"/>
    <n v="436"/>
    <m/>
    <n v="437"/>
    <n v="1"/>
    <n v="290"/>
    <n v="146"/>
    <m/>
    <m/>
    <m/>
    <m/>
  </r>
  <r>
    <d v="2026-02-24T00:00:00"/>
    <s v="2026-02-24 19:22:17"/>
    <s v="2026-02-24 19:26:12"/>
    <x v="2"/>
    <x v="6"/>
    <x v="0"/>
    <n v="19"/>
    <s v="0423389933"/>
    <x v="0"/>
    <s v="Out"/>
    <m/>
    <m/>
    <s v="Agent Ended"/>
    <x v="0"/>
    <s v="Resolved"/>
    <n v="234"/>
    <m/>
    <n v="234"/>
    <n v="1"/>
    <n v="105"/>
    <n v="129"/>
    <m/>
    <m/>
    <m/>
    <m/>
  </r>
  <r>
    <d v="2026-02-24T00:00:00"/>
    <s v="2026-02-24 18:33:26"/>
    <s v="2026-02-24 18:35:16"/>
    <x v="2"/>
    <x v="7"/>
    <x v="0"/>
    <n v="18"/>
    <s v="0424952708"/>
    <x v="0"/>
    <s v="Out"/>
    <m/>
    <m/>
    <s v="Agent Ended"/>
    <x v="1"/>
    <s v="Resolved"/>
    <n v="109"/>
    <m/>
    <n v="109"/>
    <n v="2"/>
    <n v="35"/>
    <n v="74"/>
    <m/>
    <m/>
    <m/>
    <m/>
  </r>
  <r>
    <d v="2026-02-24T00:00:00"/>
    <s v="2026-02-24 18:25:26"/>
    <s v="2026-02-24 18:28:41"/>
    <x v="2"/>
    <x v="7"/>
    <x v="0"/>
    <n v="18"/>
    <s v="062597899"/>
    <x v="0"/>
    <s v="Out"/>
    <m/>
    <m/>
    <s v="Customer Ended"/>
    <x v="1"/>
    <s v="Resolved"/>
    <n v="193"/>
    <m/>
    <n v="193"/>
    <n v="1"/>
    <n v="119"/>
    <n v="74"/>
    <m/>
    <m/>
    <m/>
    <m/>
  </r>
  <r>
    <d v="2026-02-24T00:00:00"/>
    <s v="2026-02-24 18:24:34"/>
    <s v="2026-02-24 18:27:52"/>
    <x v="2"/>
    <x v="7"/>
    <x v="0"/>
    <n v="18"/>
    <s v="0222392338"/>
    <x v="0"/>
    <s v="Out"/>
    <m/>
    <m/>
    <s v="Agent Ended"/>
    <x v="0"/>
    <s v="Resolved"/>
    <n v="197"/>
    <m/>
    <n v="197"/>
    <n v="1"/>
    <n v="103"/>
    <n v="94"/>
    <m/>
    <m/>
    <m/>
    <m/>
  </r>
  <r>
    <d v="2026-02-24T00:00:00"/>
    <s v="2026-02-24 18:18:14"/>
    <s v="2026-02-24 18:23:08"/>
    <x v="2"/>
    <x v="7"/>
    <x v="0"/>
    <n v="18"/>
    <s v="0222555775"/>
    <x v="0"/>
    <s v="Out"/>
    <m/>
    <m/>
    <s v="Agent Ended"/>
    <x v="0"/>
    <s v="Resolved"/>
    <n v="293"/>
    <m/>
    <n v="292"/>
    <n v="1"/>
    <n v="185"/>
    <n v="108"/>
    <m/>
    <m/>
    <m/>
    <m/>
  </r>
  <r>
    <d v="2026-02-24T00:00:00"/>
    <s v="2026-02-24 18:05:55"/>
    <s v="2026-02-24 18:12:42"/>
    <x v="2"/>
    <x v="7"/>
    <x v="0"/>
    <n v="18"/>
    <s v="077191767"/>
    <x v="0"/>
    <s v="Out"/>
    <m/>
    <m/>
    <s v="Agent Ended"/>
    <x v="2"/>
    <s v="Resolved"/>
    <n v="406"/>
    <m/>
    <n v="406"/>
    <n v="1"/>
    <n v="257"/>
    <n v="149"/>
    <m/>
    <m/>
    <m/>
    <m/>
  </r>
  <r>
    <d v="2026-02-24T00:00:00"/>
    <s v="2026-02-24 17:14:20"/>
    <s v="2026-02-24 17:17:42"/>
    <x v="2"/>
    <x v="14"/>
    <x v="0"/>
    <n v="17"/>
    <s v="0286639377"/>
    <x v="0"/>
    <s v="Out"/>
    <m/>
    <m/>
    <s v="Agent Ended"/>
    <x v="5"/>
    <s v="Resolved"/>
    <n v="201"/>
    <m/>
    <n v="201"/>
    <n v="1"/>
    <n v="115"/>
    <n v="86"/>
    <m/>
    <m/>
    <m/>
    <m/>
  </r>
  <r>
    <d v="2026-02-24T00:00:00"/>
    <s v="2026-02-24 16:53:07"/>
    <s v="2026-02-24 17:08:19"/>
    <x v="2"/>
    <x v="15"/>
    <x v="0"/>
    <n v="16"/>
    <s v="034916969"/>
    <x v="0"/>
    <s v="In"/>
    <m/>
    <m/>
    <s v="Agent Ended"/>
    <x v="0"/>
    <s v="Resolved"/>
    <n v="907"/>
    <n v="232"/>
    <n v="907"/>
    <n v="4"/>
    <n v="719"/>
    <n v="188"/>
    <m/>
    <m/>
    <m/>
    <m/>
  </r>
  <r>
    <d v="2026-02-24T00:00:00"/>
    <s v="2026-02-24 16:01:54"/>
    <s v="2026-02-24 16:11:16"/>
    <x v="2"/>
    <x v="15"/>
    <x v="0"/>
    <n v="16"/>
    <s v="0981572467"/>
    <x v="0"/>
    <s v="Out"/>
    <m/>
    <m/>
    <s v="Agent Ended"/>
    <x v="2"/>
    <s v="Resolved"/>
    <n v="561"/>
    <m/>
    <n v="561"/>
    <n v="1"/>
    <n v="469"/>
    <n v="92"/>
    <m/>
    <m/>
    <m/>
    <m/>
  </r>
  <r>
    <d v="2026-02-24T00:00:00"/>
    <s v="2026-02-24 15:08:51"/>
    <s v="2026-02-24 15:13:06"/>
    <x v="2"/>
    <x v="0"/>
    <x v="0"/>
    <n v="15"/>
    <s v="0926532999"/>
    <x v="0"/>
    <s v="Out"/>
    <m/>
    <m/>
    <s v="Agent Ended"/>
    <x v="0"/>
    <s v="Resolved"/>
    <n v="253"/>
    <m/>
    <n v="253"/>
    <n v="1"/>
    <n v="103"/>
    <n v="150"/>
    <m/>
    <m/>
    <m/>
    <m/>
  </r>
  <r>
    <d v="2026-02-24T00:00:00"/>
    <s v="2026-02-24 15:01:56"/>
    <s v="2026-02-24 15:04:55"/>
    <x v="2"/>
    <x v="0"/>
    <x v="0"/>
    <n v="15"/>
    <s v="0926532999"/>
    <x v="0"/>
    <s v="Out"/>
    <m/>
    <m/>
    <s v="Agent Ended"/>
    <x v="3"/>
    <s v="Resolved"/>
    <n v="177"/>
    <m/>
    <n v="178"/>
    <n v="1"/>
    <n v="89"/>
    <n v="88"/>
    <m/>
    <m/>
    <m/>
    <m/>
  </r>
  <r>
    <d v="2026-02-24T00:00:00"/>
    <s v="2026-02-24 14:50:23"/>
    <s v="2026-02-24 14:56:12"/>
    <x v="2"/>
    <x v="1"/>
    <x v="0"/>
    <n v="14"/>
    <s v="0902298331"/>
    <x v="0"/>
    <s v="Out"/>
    <m/>
    <m/>
    <s v="Agent Ended"/>
    <x v="1"/>
    <s v="Resolved"/>
    <n v="347"/>
    <m/>
    <n v="347"/>
    <n v="2"/>
    <n v="276"/>
    <n v="71"/>
    <m/>
    <m/>
    <m/>
    <m/>
  </r>
  <r>
    <d v="2026-02-24T00:00:00"/>
    <s v="2026-02-24 14:37:53"/>
    <s v="2026-02-24 14:42:31"/>
    <x v="2"/>
    <x v="1"/>
    <x v="0"/>
    <n v="14"/>
    <s v="077869818"/>
    <x v="0"/>
    <s v="Out"/>
    <m/>
    <m/>
    <s v="Agent Ended"/>
    <x v="1"/>
    <s v="Resolved"/>
    <n v="277"/>
    <m/>
    <n v="277"/>
    <n v="1"/>
    <n v="137"/>
    <n v="140"/>
    <m/>
    <m/>
    <m/>
    <m/>
  </r>
  <r>
    <d v="2026-02-24T00:00:00"/>
    <s v="2026-02-24 14:02:49"/>
    <s v="2026-02-24 14:06:29"/>
    <x v="2"/>
    <x v="1"/>
    <x v="0"/>
    <n v="14"/>
    <s v="0926532999"/>
    <x v="0"/>
    <s v="Out"/>
    <m/>
    <m/>
    <s v="Agent Ended"/>
    <x v="0"/>
    <s v="Resolved"/>
    <n v="219"/>
    <m/>
    <n v="219"/>
    <n v="1"/>
    <n v="125"/>
    <n v="94"/>
    <m/>
    <m/>
    <m/>
    <m/>
  </r>
  <r>
    <d v="2026-02-24T00:00:00"/>
    <s v="2026-02-24 14:00:15"/>
    <s v="2026-02-24 14:10:40"/>
    <x v="2"/>
    <x v="1"/>
    <x v="0"/>
    <n v="14"/>
    <s v="077869818"/>
    <x v="0"/>
    <s v="Out"/>
    <m/>
    <m/>
    <s v="Agent Ended"/>
    <x v="1"/>
    <s v="Resolved"/>
    <n v="623"/>
    <m/>
    <n v="624"/>
    <n v="1"/>
    <n v="421"/>
    <n v="202"/>
    <m/>
    <m/>
    <m/>
    <m/>
  </r>
  <r>
    <d v="2026-02-24T00:00:00"/>
    <s v="2026-02-24 13:50:00"/>
    <s v="2026-02-24 13:52:31"/>
    <x v="2"/>
    <x v="3"/>
    <x v="0"/>
    <n v="13"/>
    <s v="0926532999"/>
    <x v="0"/>
    <s v="Out"/>
    <m/>
    <m/>
    <s v="Agent Ended"/>
    <x v="1"/>
    <s v="Resolved"/>
    <n v="149"/>
    <m/>
    <n v="150"/>
    <n v="1"/>
    <n v="97"/>
    <n v="52"/>
    <m/>
    <m/>
    <m/>
    <m/>
  </r>
  <r>
    <d v="2026-02-24T00:00:00"/>
    <s v="2026-02-24 13:41:25"/>
    <s v="2026-02-24 13:48:12"/>
    <x v="2"/>
    <x v="3"/>
    <x v="0"/>
    <n v="13"/>
    <s v="0424610058"/>
    <x v="0"/>
    <s v="Out"/>
    <m/>
    <m/>
    <s v="Agent Ended"/>
    <x v="1"/>
    <s v="Resolved"/>
    <n v="407"/>
    <m/>
    <n v="406"/>
    <n v="1"/>
    <n v="308"/>
    <n v="99"/>
    <m/>
    <m/>
    <m/>
    <m/>
  </r>
  <r>
    <d v="2026-02-24T00:00:00"/>
    <s v="2026-02-24 13:17:28"/>
    <s v="2026-02-24 13:22:42"/>
    <x v="2"/>
    <x v="3"/>
    <x v="0"/>
    <n v="13"/>
    <s v="032888229"/>
    <x v="0"/>
    <s v="In"/>
    <m/>
    <m/>
    <s v="Customer Ended"/>
    <x v="7"/>
    <s v="Resolved"/>
    <n v="312"/>
    <n v="36"/>
    <n v="311"/>
    <n v="3"/>
    <n v="220"/>
    <n v="92"/>
    <m/>
    <m/>
    <m/>
    <m/>
  </r>
  <r>
    <d v="2026-02-24T00:00:00"/>
    <s v="2026-02-24 13:07:37"/>
    <s v="2026-02-24 13:13:16"/>
    <x v="2"/>
    <x v="3"/>
    <x v="0"/>
    <n v="13"/>
    <s v="048385899"/>
    <x v="0"/>
    <s v="Out"/>
    <m/>
    <m/>
    <s v="Agent Ended"/>
    <x v="0"/>
    <s v="Resolved"/>
    <n v="337"/>
    <m/>
    <n v="337"/>
    <n v="1"/>
    <n v="209"/>
    <n v="128"/>
    <m/>
    <m/>
    <m/>
    <m/>
  </r>
  <r>
    <d v="2026-02-24T00:00:00"/>
    <s v="2026-02-24 13:02:53"/>
    <s v="2026-02-24 13:11:08"/>
    <x v="2"/>
    <x v="3"/>
    <x v="0"/>
    <n v="13"/>
    <s v="034916969"/>
    <x v="0"/>
    <s v="In"/>
    <m/>
    <m/>
    <s v="Agent Ended"/>
    <x v="1"/>
    <s v="Resolved"/>
    <n v="493"/>
    <n v="101"/>
    <n v="492"/>
    <n v="3"/>
    <n v="400"/>
    <n v="93"/>
    <m/>
    <m/>
    <m/>
    <m/>
  </r>
  <r>
    <d v="2026-02-24T00:00:00"/>
    <s v="2026-02-24 12:53:57"/>
    <s v="2026-02-24 12:57:38"/>
    <x v="2"/>
    <x v="2"/>
    <x v="0"/>
    <n v="12"/>
    <s v="0436035355"/>
    <x v="0"/>
    <s v="In"/>
    <m/>
    <m/>
    <s v="Customer Ended"/>
    <x v="7"/>
    <s v="Resolved"/>
    <n v="219"/>
    <n v="83"/>
    <n v="218"/>
    <n v="3"/>
    <n v="182"/>
    <n v="37"/>
    <m/>
    <m/>
    <m/>
    <m/>
  </r>
  <r>
    <d v="2026-02-24T00:00:00"/>
    <s v="2026-02-24 12:53:33"/>
    <s v="2026-02-24 12:57:40"/>
    <x v="2"/>
    <x v="2"/>
    <x v="0"/>
    <n v="12"/>
    <s v="0426760268"/>
    <x v="0"/>
    <s v="Out"/>
    <m/>
    <m/>
    <s v="Agent Ended"/>
    <x v="3"/>
    <s v="Resolved"/>
    <n v="246"/>
    <m/>
    <n v="246"/>
    <n v="1"/>
    <n v="135"/>
    <n v="111"/>
    <m/>
    <m/>
    <m/>
    <m/>
  </r>
  <r>
    <d v="2026-02-24T00:00:00"/>
    <s v="2026-02-24 12:47:16"/>
    <s v="2026-02-24 12:50:31"/>
    <x v="2"/>
    <x v="2"/>
    <x v="1"/>
    <n v="12"/>
    <s v="0966405257"/>
    <x v="2"/>
    <s v="In"/>
    <m/>
    <m/>
    <s v="Agent Ended"/>
    <x v="3"/>
    <s v="Resolved"/>
    <n v="192"/>
    <m/>
    <n v="192"/>
    <n v="3"/>
    <n v="94"/>
    <n v="98"/>
    <m/>
    <m/>
    <m/>
    <m/>
  </r>
  <r>
    <d v="2026-02-24T00:00:00"/>
    <s v="2026-02-24 12:44:53"/>
    <s v="2026-02-24 12:50:46"/>
    <x v="2"/>
    <x v="2"/>
    <x v="0"/>
    <n v="12"/>
    <s v="0908169556"/>
    <x v="0"/>
    <s v="Out"/>
    <m/>
    <m/>
    <s v="Agent Ended"/>
    <x v="0"/>
    <s v="Resolved"/>
    <n v="352"/>
    <m/>
    <n v="351"/>
    <n v="1"/>
    <n v="168"/>
    <n v="184"/>
    <m/>
    <m/>
    <m/>
    <m/>
  </r>
  <r>
    <d v="2026-02-24T00:00:00"/>
    <s v="2026-02-24 12:31:21"/>
    <s v="2026-02-24 12:37:31"/>
    <x v="2"/>
    <x v="2"/>
    <x v="0"/>
    <n v="12"/>
    <s v="034916969"/>
    <x v="0"/>
    <s v="In"/>
    <m/>
    <m/>
    <s v="Customer Ended"/>
    <x v="7"/>
    <s v="Resolved"/>
    <n v="366"/>
    <n v="47"/>
    <n v="367"/>
    <n v="3"/>
    <n v="303"/>
    <n v="63"/>
    <m/>
    <m/>
    <m/>
    <m/>
  </r>
  <r>
    <d v="2026-02-24T00:00:00"/>
    <s v="2026-02-24 12:07:59"/>
    <s v="2026-02-24 12:17:18"/>
    <x v="2"/>
    <x v="2"/>
    <x v="0"/>
    <n v="12"/>
    <s v="0985855865"/>
    <x v="0"/>
    <s v="In"/>
    <m/>
    <m/>
    <s v="Agent Ended"/>
    <x v="1"/>
    <s v="Resolved"/>
    <n v="556"/>
    <n v="138"/>
    <n v="556"/>
    <n v="4"/>
    <n v="487"/>
    <n v="69"/>
    <m/>
    <m/>
    <m/>
    <m/>
  </r>
  <r>
    <d v="2026-02-24T00:00:00"/>
    <s v="2026-02-24 12:06:00"/>
    <s v="2026-02-24 12:18:45"/>
    <x v="2"/>
    <x v="2"/>
    <x v="0"/>
    <n v="12"/>
    <s v="0908169556"/>
    <x v="0"/>
    <s v="Out"/>
    <m/>
    <m/>
    <s v="Agent Ended"/>
    <x v="0"/>
    <s v="Resolved"/>
    <n v="764"/>
    <n v="39"/>
    <n v="763"/>
    <n v="1"/>
    <n v="491"/>
    <n v="273"/>
    <m/>
    <m/>
    <m/>
    <m/>
  </r>
  <r>
    <d v="2026-02-24T00:00:00"/>
    <s v="2026-02-24 09:13:26"/>
    <s v="2026-02-24 09:14:03"/>
    <x v="2"/>
    <x v="11"/>
    <x v="1"/>
    <n v="9"/>
    <s v="0963433068"/>
    <x v="1"/>
    <s v="In"/>
    <s v="Tech support"/>
    <s v="Technical Support"/>
    <s v="Agent Ended"/>
    <x v="9"/>
    <s v="Resolved"/>
    <m/>
    <m/>
    <m/>
    <m/>
    <m/>
    <m/>
    <m/>
    <m/>
    <m/>
    <m/>
  </r>
  <r>
    <d v="2026-02-24T00:00:00"/>
    <s v="2026-02-24 09:04:07"/>
    <s v="2026-02-24 09:14:53"/>
    <x v="2"/>
    <x v="11"/>
    <x v="1"/>
    <n v="9"/>
    <s v="0963433068"/>
    <x v="1"/>
    <s v="In"/>
    <m/>
    <m/>
    <s v="Agent Ended"/>
    <x v="3"/>
    <s v="Resolved"/>
    <n v="636"/>
    <m/>
    <n v="636"/>
    <n v="10"/>
    <n v="537"/>
    <n v="99"/>
    <m/>
    <m/>
    <m/>
    <m/>
  </r>
  <r>
    <d v="2026-02-24T00:00:00"/>
    <s v="2026-02-24 07:40:26"/>
    <s v="2026-02-24 08:23:01"/>
    <x v="2"/>
    <x v="18"/>
    <x v="1"/>
    <n v="7"/>
    <s v="0963433068"/>
    <x v="1"/>
    <s v="Out"/>
    <m/>
    <m/>
    <s v="Agent Ended"/>
    <x v="4"/>
    <s v="Resolved"/>
    <n v="2554"/>
    <m/>
    <n v="2554"/>
    <n v="1"/>
    <n v="2351"/>
    <n v="203"/>
    <m/>
    <m/>
    <m/>
    <m/>
  </r>
  <r>
    <d v="2026-02-24T00:00:00"/>
    <s v="2026-02-24 02:13:24"/>
    <s v="2026-02-24 02:16:42"/>
    <x v="2"/>
    <x v="19"/>
    <x v="1"/>
    <n v="2"/>
    <s v="0918756568"/>
    <x v="0"/>
    <s v="In"/>
    <m/>
    <m/>
    <s v="Agent Ended"/>
    <x v="4"/>
    <s v="Resolved"/>
    <n v="195"/>
    <m/>
    <n v="194"/>
    <n v="3"/>
    <n v="151"/>
    <n v="44"/>
    <s v="5"/>
    <s v="5"/>
    <s v="Yes"/>
    <m/>
  </r>
  <r>
    <d v="2026-02-24T00:00:00"/>
    <s v="2026-02-24 01:16:03"/>
    <s v="2026-02-24 02:10:49"/>
    <x v="2"/>
    <x v="20"/>
    <x v="1"/>
    <n v="1"/>
    <s v="0918756568"/>
    <x v="0"/>
    <s v="Out"/>
    <m/>
    <m/>
    <s v="Agent Ended"/>
    <x v="4"/>
    <s v="Resolved"/>
    <n v="3284"/>
    <m/>
    <n v="3284"/>
    <n v="2"/>
    <n v="3076"/>
    <n v="208"/>
    <m/>
    <m/>
    <m/>
    <m/>
  </r>
  <r>
    <d v="2026-02-23T00:00:00"/>
    <s v="2026-02-23 20:49:15"/>
    <s v="2026-02-23 20:52:02"/>
    <x v="3"/>
    <x v="10"/>
    <x v="0"/>
    <n v="20"/>
    <s v="0908169556"/>
    <x v="0"/>
    <s v="Out"/>
    <m/>
    <m/>
    <s v="Customer Ended"/>
    <x v="0"/>
    <s v="Resolved"/>
    <n v="165"/>
    <m/>
    <n v="166"/>
    <n v="2"/>
    <n v="53"/>
    <n v="112"/>
    <m/>
    <m/>
    <m/>
    <m/>
  </r>
  <r>
    <d v="2026-02-23T00:00:00"/>
    <s v="2026-02-23 20:38:00"/>
    <s v="2026-02-23 20:44:05"/>
    <x v="3"/>
    <x v="10"/>
    <x v="0"/>
    <n v="20"/>
    <s v="0908169556"/>
    <x v="0"/>
    <s v="Out"/>
    <m/>
    <m/>
    <s v="Customer Ended"/>
    <x v="0"/>
    <s v="Resolved"/>
    <n v="365"/>
    <m/>
    <n v="364"/>
    <n v="1"/>
    <n v="165"/>
    <n v="200"/>
    <m/>
    <m/>
    <m/>
    <m/>
  </r>
  <r>
    <d v="2026-02-23T00:00:00"/>
    <s v="2026-02-23 20:29:00"/>
    <s v="2026-02-23 20:36:25"/>
    <x v="3"/>
    <x v="10"/>
    <x v="1"/>
    <n v="20"/>
    <s v="0916800055"/>
    <x v="5"/>
    <s v="In"/>
    <s v="嗨，我想問問題！"/>
    <s v="Technical Support"/>
    <s v="Agent Ended"/>
    <x v="0"/>
    <s v="Resolved"/>
    <n v="500"/>
    <m/>
    <n v="500"/>
    <n v="2"/>
    <n v="443"/>
    <n v="55"/>
    <m/>
    <m/>
    <m/>
    <m/>
  </r>
  <r>
    <d v="2026-02-23T00:00:00"/>
    <s v="2026-02-23 19:12:49"/>
    <s v="2026-02-23 19:16:43"/>
    <x v="3"/>
    <x v="6"/>
    <x v="0"/>
    <n v="19"/>
    <s v="0908169556"/>
    <x v="0"/>
    <s v="Out"/>
    <m/>
    <m/>
    <s v="Agent Ended"/>
    <x v="0"/>
    <s v="Resolved"/>
    <n v="232"/>
    <m/>
    <n v="232"/>
    <n v="2"/>
    <n v="89"/>
    <n v="143"/>
    <m/>
    <m/>
    <m/>
    <m/>
  </r>
  <r>
    <d v="2026-02-23T00:00:00"/>
    <s v="2026-02-23 19:02:20"/>
    <s v="2026-02-23 19:04:22"/>
    <x v="3"/>
    <x v="6"/>
    <x v="0"/>
    <n v="19"/>
    <s v="0981572467"/>
    <x v="0"/>
    <s v="Out"/>
    <m/>
    <m/>
    <s v="Customer Ended"/>
    <x v="2"/>
    <s v="Resolved"/>
    <n v="120"/>
    <m/>
    <n v="120"/>
    <n v="2"/>
    <n v="44"/>
    <n v="76"/>
    <m/>
    <m/>
    <m/>
    <m/>
  </r>
  <r>
    <d v="2026-02-23T00:00:00"/>
    <s v="2026-02-23 19:01:16"/>
    <s v="2026-02-23 19:10:08"/>
    <x v="3"/>
    <x v="6"/>
    <x v="0"/>
    <n v="19"/>
    <s v="0975237029"/>
    <x v="0"/>
    <s v="Out"/>
    <m/>
    <m/>
    <s v="Agent Ended"/>
    <x v="5"/>
    <s v="Resolved"/>
    <n v="531"/>
    <m/>
    <n v="531"/>
    <n v="2"/>
    <n v="396"/>
    <n v="135"/>
    <m/>
    <m/>
    <m/>
    <m/>
  </r>
  <r>
    <d v="2026-02-23T00:00:00"/>
    <s v="2026-02-23 18:56:21"/>
    <s v="2026-02-23 18:59:33"/>
    <x v="3"/>
    <x v="7"/>
    <x v="0"/>
    <n v="18"/>
    <s v="0986999789"/>
    <x v="0"/>
    <s v="In"/>
    <m/>
    <m/>
    <s v="Customer Ended"/>
    <x v="0"/>
    <s v="Resolved"/>
    <n v="189"/>
    <m/>
    <n v="188"/>
    <n v="3"/>
    <n v="53"/>
    <n v="136"/>
    <m/>
    <m/>
    <m/>
    <m/>
  </r>
  <r>
    <d v="2026-02-23T00:00:00"/>
    <s v="2026-02-23 18:22:19"/>
    <s v="2026-02-23 18:25:08"/>
    <x v="3"/>
    <x v="7"/>
    <x v="0"/>
    <n v="18"/>
    <s v="0287729016"/>
    <x v="0"/>
    <s v="Out"/>
    <m/>
    <m/>
    <s v="Agent Ended"/>
    <x v="0"/>
    <s v="Resolved"/>
    <n v="167"/>
    <m/>
    <n v="168"/>
    <n v="1"/>
    <n v="94"/>
    <n v="73"/>
    <m/>
    <m/>
    <m/>
    <m/>
  </r>
  <r>
    <d v="2026-02-23T00:00:00"/>
    <s v="2026-02-23 18:19:36"/>
    <s v="2026-02-23 18:23:04"/>
    <x v="3"/>
    <x v="7"/>
    <x v="0"/>
    <n v="18"/>
    <s v="089335222"/>
    <x v="0"/>
    <s v="Out"/>
    <m/>
    <m/>
    <s v="Agent Ended"/>
    <x v="3"/>
    <s v="Resolved"/>
    <n v="206"/>
    <m/>
    <n v="207"/>
    <n v="2"/>
    <n v="90"/>
    <n v="116"/>
    <m/>
    <m/>
    <m/>
    <m/>
  </r>
  <r>
    <d v="2026-02-23T00:00:00"/>
    <s v="2026-02-23 18:08:17"/>
    <s v="2026-02-23 18:12:28"/>
    <x v="3"/>
    <x v="7"/>
    <x v="0"/>
    <n v="18"/>
    <s v="089335222"/>
    <x v="0"/>
    <s v="Out"/>
    <m/>
    <m/>
    <s v="Agent Ended"/>
    <x v="3"/>
    <s v="Resolved"/>
    <n v="249"/>
    <m/>
    <n v="249"/>
    <n v="2"/>
    <n v="171"/>
    <n v="78"/>
    <m/>
    <m/>
    <m/>
    <m/>
  </r>
  <r>
    <d v="2026-02-23T00:00:00"/>
    <s v="2026-02-23 17:43:06"/>
    <s v="2026-02-23 17:47:44"/>
    <x v="3"/>
    <x v="14"/>
    <x v="0"/>
    <n v="17"/>
    <s v="87729016"/>
    <x v="0"/>
    <s v="In"/>
    <m/>
    <m/>
    <s v="Customer Ended"/>
    <x v="7"/>
    <s v="Resolved"/>
    <n v="274"/>
    <n v="71"/>
    <n v="275"/>
    <n v="3"/>
    <n v="205"/>
    <n v="69"/>
    <m/>
    <m/>
    <m/>
    <m/>
  </r>
  <r>
    <d v="2026-02-23T00:00:00"/>
    <s v="2026-02-23 17:38:09"/>
    <s v="2026-02-23 17:44:46"/>
    <x v="3"/>
    <x v="14"/>
    <x v="0"/>
    <n v="17"/>
    <s v="077191767"/>
    <x v="0"/>
    <s v="Out"/>
    <m/>
    <m/>
    <s v="Agent Ended"/>
    <x v="3"/>
    <s v="Resolved"/>
    <n v="395"/>
    <m/>
    <n v="396"/>
    <n v="1"/>
    <n v="230"/>
    <n v="165"/>
    <m/>
    <m/>
    <m/>
    <m/>
  </r>
  <r>
    <d v="2026-02-23T00:00:00"/>
    <s v="2026-02-23 17:25:48"/>
    <s v="2026-02-23 17:48:54"/>
    <x v="3"/>
    <x v="14"/>
    <x v="1"/>
    <n v="17"/>
    <s v="0925266168"/>
    <x v="2"/>
    <s v="In"/>
    <m/>
    <m/>
    <s v="Agent Ended"/>
    <x v="1"/>
    <s v="Resolved"/>
    <n v="1382"/>
    <m/>
    <n v="1382"/>
    <n v="3"/>
    <n v="1351"/>
    <n v="31"/>
    <s v="5"/>
    <s v="5"/>
    <s v="Yes"/>
    <m/>
  </r>
  <r>
    <d v="2026-02-23T00:00:00"/>
    <s v="2026-02-23 17:12:13"/>
    <s v="2026-02-23 17:18:03"/>
    <x v="3"/>
    <x v="14"/>
    <x v="0"/>
    <n v="17"/>
    <s v="089335222"/>
    <x v="0"/>
    <s v="Out"/>
    <m/>
    <m/>
    <s v="Agent Ended"/>
    <x v="3"/>
    <s v="Resolved"/>
    <n v="348"/>
    <m/>
    <n v="348"/>
    <n v="1"/>
    <n v="239"/>
    <n v="109"/>
    <m/>
    <m/>
    <m/>
    <m/>
  </r>
  <r>
    <d v="2026-02-23T00:00:00"/>
    <s v="2026-02-23 16:07:23"/>
    <s v="2026-02-23 16:16:28"/>
    <x v="3"/>
    <x v="15"/>
    <x v="0"/>
    <n v="16"/>
    <s v="87729016"/>
    <x v="0"/>
    <s v="In"/>
    <m/>
    <m/>
    <s v="Agent Ended"/>
    <x v="3"/>
    <s v="Resolved"/>
    <n v="542"/>
    <m/>
    <n v="542"/>
    <n v="3"/>
    <n v="324"/>
    <n v="218"/>
    <m/>
    <m/>
    <m/>
    <m/>
  </r>
  <r>
    <d v="2026-02-23T00:00:00"/>
    <s v="2026-02-23 15:59:33"/>
    <s v="2026-02-23 16:51:37"/>
    <x v="3"/>
    <x v="0"/>
    <x v="1"/>
    <n v="15"/>
    <s v="0925266168"/>
    <x v="2"/>
    <s v="In"/>
    <m/>
    <m/>
    <s v="Agent Ended"/>
    <x v="1"/>
    <s v="Resolved"/>
    <n v="3120"/>
    <m/>
    <n v="3120"/>
    <n v="4"/>
    <n v="3016"/>
    <n v="104"/>
    <s v="5"/>
    <s v="5"/>
    <s v="Yes"/>
    <m/>
  </r>
  <r>
    <d v="2026-02-23T00:00:00"/>
    <s v="2026-02-23 15:24:07"/>
    <s v="2026-02-23 15:29:08"/>
    <x v="3"/>
    <x v="0"/>
    <x v="0"/>
    <n v="15"/>
    <s v="0287729016"/>
    <x v="0"/>
    <s v="Out"/>
    <m/>
    <m/>
    <s v="Agent Ended"/>
    <x v="5"/>
    <s v="Resolved"/>
    <n v="300"/>
    <m/>
    <n v="299"/>
    <n v="1"/>
    <n v="130"/>
    <n v="170"/>
    <m/>
    <m/>
    <m/>
    <m/>
  </r>
  <r>
    <d v="2026-02-23T00:00:00"/>
    <s v="2026-02-23 15:20:56"/>
    <s v="2026-02-23 15:25:20"/>
    <x v="3"/>
    <x v="0"/>
    <x v="0"/>
    <n v="15"/>
    <s v="0426760268"/>
    <x v="0"/>
    <s v="Out"/>
    <m/>
    <m/>
    <s v="Agent Ended"/>
    <x v="3"/>
    <s v="Resolved"/>
    <n v="263"/>
    <m/>
    <n v="263"/>
    <n v="1"/>
    <n v="153"/>
    <n v="110"/>
    <m/>
    <m/>
    <m/>
    <m/>
  </r>
  <r>
    <d v="2026-02-23T00:00:00"/>
    <s v="2026-02-23 15:17:05"/>
    <s v="2026-02-23 15:24:18"/>
    <x v="3"/>
    <x v="0"/>
    <x v="0"/>
    <n v="15"/>
    <s v="0908169556"/>
    <x v="0"/>
    <s v="Out"/>
    <m/>
    <m/>
    <s v="Agent Ended"/>
    <x v="0"/>
    <s v="Resolved"/>
    <n v="432"/>
    <m/>
    <n v="432"/>
    <n v="1"/>
    <n v="269"/>
    <n v="163"/>
    <m/>
    <m/>
    <m/>
    <m/>
  </r>
  <r>
    <d v="2026-02-23T00:00:00"/>
    <s v="2026-02-23 15:13:36"/>
    <s v="2026-02-23 15:16:17"/>
    <x v="3"/>
    <x v="0"/>
    <x v="0"/>
    <n v="15"/>
    <s v="0927858585"/>
    <x v="0"/>
    <s v="Out"/>
    <m/>
    <m/>
    <s v="Agent Ended"/>
    <x v="2"/>
    <s v="Resolved"/>
    <n v="158"/>
    <m/>
    <n v="157"/>
    <n v="3"/>
    <n v="84"/>
    <n v="74"/>
    <m/>
    <m/>
    <m/>
    <m/>
  </r>
  <r>
    <d v="2026-02-23T00:00:00"/>
    <s v="2026-02-23 14:37:58"/>
    <s v="2026-02-23 14:45:54"/>
    <x v="3"/>
    <x v="1"/>
    <x v="0"/>
    <n v="14"/>
    <s v="0910000007"/>
    <x v="0"/>
    <s v="In"/>
    <m/>
    <m/>
    <s v="Customer Ended"/>
    <x v="0"/>
    <s v="Resolved"/>
    <n v="471"/>
    <n v="67"/>
    <n v="472"/>
    <n v="4"/>
    <n v="276"/>
    <n v="195"/>
    <m/>
    <m/>
    <m/>
    <m/>
  </r>
  <r>
    <d v="2026-02-23T00:00:00"/>
    <s v="2026-02-23 14:15:29"/>
    <s v="2026-02-23 14:32:19"/>
    <x v="3"/>
    <x v="1"/>
    <x v="0"/>
    <n v="14"/>
    <s v="0921211729"/>
    <x v="0"/>
    <s v="In"/>
    <m/>
    <m/>
    <s v="Agent Ended"/>
    <x v="2"/>
    <s v="Resolved"/>
    <n v="1007"/>
    <m/>
    <n v="1007"/>
    <n v="3"/>
    <n v="760"/>
    <n v="247"/>
    <m/>
    <m/>
    <m/>
    <m/>
  </r>
  <r>
    <d v="2026-02-23T00:00:00"/>
    <s v="2026-02-23 14:06:28"/>
    <s v="2026-02-23 14:10:47"/>
    <x v="3"/>
    <x v="1"/>
    <x v="0"/>
    <n v="14"/>
    <s v="0916461206"/>
    <x v="0"/>
    <s v="In"/>
    <m/>
    <m/>
    <s v="Customer Ended"/>
    <x v="0"/>
    <s v="Resolved"/>
    <n v="256"/>
    <m/>
    <n v="255"/>
    <n v="3"/>
    <n v="113"/>
    <n v="143"/>
    <m/>
    <m/>
    <m/>
    <m/>
  </r>
  <r>
    <d v="2026-02-23T00:00:00"/>
    <s v="2026-02-23 13:21:39"/>
    <s v="2026-02-23 13:26:33"/>
    <x v="3"/>
    <x v="3"/>
    <x v="0"/>
    <n v="13"/>
    <s v="047281377"/>
    <x v="0"/>
    <s v="In"/>
    <m/>
    <m/>
    <s v="Customer Ended"/>
    <x v="1"/>
    <s v="Resolved"/>
    <n v="289"/>
    <m/>
    <n v="289"/>
    <n v="4"/>
    <n v="198"/>
    <n v="91"/>
    <m/>
    <m/>
    <m/>
    <m/>
  </r>
  <r>
    <d v="2026-02-23T00:00:00"/>
    <s v="2026-02-23 13:20:06"/>
    <s v="2026-02-23 13:24:10"/>
    <x v="3"/>
    <x v="3"/>
    <x v="0"/>
    <n v="13"/>
    <s v="062137885"/>
    <x v="0"/>
    <s v="In"/>
    <m/>
    <m/>
    <s v="Customer Ended"/>
    <x v="7"/>
    <s v="Resolved"/>
    <n v="240"/>
    <m/>
    <n v="240"/>
    <n v="3"/>
    <n v="185"/>
    <n v="55"/>
    <m/>
    <m/>
    <m/>
    <m/>
  </r>
  <r>
    <d v="2026-02-23T00:00:00"/>
    <s v="2026-02-23 13:12:04"/>
    <s v="2026-02-23 13:17:42"/>
    <x v="3"/>
    <x v="3"/>
    <x v="0"/>
    <n v="13"/>
    <s v="0222392338"/>
    <x v="0"/>
    <s v="Out"/>
    <m/>
    <m/>
    <s v="Agent Ended"/>
    <x v="0"/>
    <s v="Resolved"/>
    <n v="336"/>
    <m/>
    <n v="336"/>
    <n v="2"/>
    <n v="206"/>
    <n v="130"/>
    <m/>
    <m/>
    <m/>
    <m/>
  </r>
  <r>
    <d v="2026-02-23T00:00:00"/>
    <s v="2026-02-23 13:04:37"/>
    <s v="2026-02-23 13:10:55"/>
    <x v="3"/>
    <x v="3"/>
    <x v="0"/>
    <n v="13"/>
    <s v="0424952708"/>
    <x v="0"/>
    <s v="Out"/>
    <m/>
    <m/>
    <s v="Agent Ended"/>
    <x v="1"/>
    <s v="Resolved"/>
    <n v="376"/>
    <m/>
    <n v="376"/>
    <n v="2"/>
    <n v="270"/>
    <n v="106"/>
    <m/>
    <m/>
    <m/>
    <m/>
  </r>
  <r>
    <d v="2026-02-23T00:00:00"/>
    <s v="2026-02-23 12:49:32"/>
    <s v="2026-02-23 12:56:14"/>
    <x v="3"/>
    <x v="2"/>
    <x v="0"/>
    <n v="12"/>
    <s v="0910000007"/>
    <x v="0"/>
    <s v="In"/>
    <m/>
    <m/>
    <s v="Agent Ended"/>
    <x v="0"/>
    <s v="Resolved"/>
    <n v="398"/>
    <m/>
    <n v="398"/>
    <n v="4"/>
    <n v="209"/>
    <n v="189"/>
    <m/>
    <m/>
    <m/>
    <m/>
  </r>
  <r>
    <d v="2026-02-23T00:00:00"/>
    <s v="2026-02-23 12:41:42"/>
    <s v="2026-02-23 12:45:33"/>
    <x v="3"/>
    <x v="2"/>
    <x v="0"/>
    <n v="12"/>
    <s v="048339212"/>
    <x v="0"/>
    <s v="Out"/>
    <m/>
    <m/>
    <s v="Agent Ended"/>
    <x v="1"/>
    <s v="Resolved"/>
    <n v="230"/>
    <m/>
    <n v="230"/>
    <n v="1"/>
    <n v="171"/>
    <n v="59"/>
    <m/>
    <m/>
    <m/>
    <m/>
  </r>
  <r>
    <d v="2026-02-23T00:00:00"/>
    <s v="2026-02-23 12:20:27"/>
    <s v="2026-02-23 12:27:38"/>
    <x v="3"/>
    <x v="2"/>
    <x v="0"/>
    <n v="12"/>
    <s v="0985855865"/>
    <x v="0"/>
    <s v="In"/>
    <m/>
    <m/>
    <s v="Agent Ended"/>
    <x v="0"/>
    <s v="Resolved"/>
    <n v="423"/>
    <n v="88"/>
    <n v="423"/>
    <n v="8"/>
    <n v="287"/>
    <n v="136"/>
    <m/>
    <m/>
    <m/>
    <m/>
  </r>
  <r>
    <d v="2026-02-23T00:00:00"/>
    <s v="2026-02-23 12:19:34"/>
    <s v="2026-02-23 12:32:52"/>
    <x v="3"/>
    <x v="2"/>
    <x v="0"/>
    <n v="12"/>
    <s v="0970993795"/>
    <x v="0"/>
    <s v="In"/>
    <m/>
    <m/>
    <s v="Agent Ended"/>
    <x v="1"/>
    <s v="Resolved"/>
    <n v="794"/>
    <n v="64"/>
    <n v="794"/>
    <n v="4"/>
    <n v="674"/>
    <n v="120"/>
    <m/>
    <m/>
    <m/>
    <m/>
  </r>
  <r>
    <d v="2026-02-22T00:00:00"/>
    <s v="2026-02-22 09:52:03"/>
    <s v="2026-02-22 09:56:43"/>
    <x v="4"/>
    <x v="11"/>
    <x v="1"/>
    <n v="9"/>
    <s v="0918180331"/>
    <x v="2"/>
    <s v="In"/>
    <m/>
    <m/>
    <s v="Agent Ended"/>
    <x v="3"/>
    <s v="Resolved"/>
    <n v="272"/>
    <m/>
    <n v="272"/>
    <n v="8"/>
    <n v="157"/>
    <n v="115"/>
    <s v="5"/>
    <s v="5"/>
    <s v="Yes"/>
    <m/>
  </r>
  <r>
    <d v="2026-02-20T00:00:00"/>
    <s v="2026-02-20 21:01:04"/>
    <s v="2026-02-20 21:04:28"/>
    <x v="5"/>
    <x v="17"/>
    <x v="1"/>
    <n v="21"/>
    <s v="0981121223"/>
    <x v="2"/>
    <s v="In"/>
    <m/>
    <m/>
    <s v="Agent Ended"/>
    <x v="2"/>
    <s v="Resolved"/>
    <n v="201"/>
    <m/>
    <n v="200"/>
    <n v="4"/>
    <n v="115"/>
    <n v="86"/>
    <m/>
    <m/>
    <m/>
    <m/>
  </r>
  <r>
    <d v="2026-02-20T00:00:00"/>
    <s v="2026-02-20 12:59:46"/>
    <s v="2026-02-20 13:08:07"/>
    <x v="5"/>
    <x v="2"/>
    <x v="0"/>
    <n v="12"/>
    <s v="0983921908"/>
    <x v="0"/>
    <s v="In"/>
    <m/>
    <m/>
    <s v="Agent Ended"/>
    <x v="1"/>
    <s v="Resolved"/>
    <n v="498"/>
    <n v="166"/>
    <n v="498"/>
    <n v="3"/>
    <n v="422"/>
    <n v="76"/>
    <m/>
    <m/>
    <m/>
    <m/>
  </r>
  <r>
    <d v="2026-02-20T00:00:00"/>
    <s v="2026-02-20 12:47:57"/>
    <s v="2026-02-20 12:56:57"/>
    <x v="5"/>
    <x v="2"/>
    <x v="0"/>
    <n v="12"/>
    <s v="0983921908"/>
    <x v="0"/>
    <s v="In"/>
    <m/>
    <m/>
    <s v="Customer Ended"/>
    <x v="0"/>
    <s v="Resolved"/>
    <n v="536"/>
    <m/>
    <n v="536"/>
    <n v="4"/>
    <n v="374"/>
    <n v="162"/>
    <m/>
    <m/>
    <m/>
    <m/>
  </r>
  <r>
    <d v="2026-02-20T00:00:00"/>
    <s v="2026-02-20 11:50:13"/>
    <s v="2026-02-20 11:55:33"/>
    <x v="5"/>
    <x v="13"/>
    <x v="1"/>
    <n v="11"/>
    <s v="0935103848"/>
    <x v="2"/>
    <s v="In"/>
    <m/>
    <m/>
    <s v="Agent Ended"/>
    <x v="0"/>
    <s v="Resolved"/>
    <n v="310"/>
    <m/>
    <n v="311"/>
    <n v="9"/>
    <n v="142"/>
    <n v="168"/>
    <m/>
    <m/>
    <m/>
    <m/>
  </r>
  <r>
    <d v="2026-02-19T00:00:00"/>
    <s v="2026-02-19 23:12:14"/>
    <s v="2026-02-19 23:33:40"/>
    <x v="0"/>
    <x v="9"/>
    <x v="1"/>
    <n v="23"/>
    <s v="0932024171"/>
    <x v="1"/>
    <s v="Out"/>
    <m/>
    <m/>
    <s v="Agent Ended"/>
    <x v="5"/>
    <s v="Resolved"/>
    <n v="1285"/>
    <m/>
    <n v="1284"/>
    <n v="2"/>
    <n v="1185"/>
    <n v="100"/>
    <s v="-1"/>
    <s v="-1"/>
    <s v="-1"/>
    <m/>
  </r>
  <r>
    <d v="2026-02-19T00:00:00"/>
    <s v="2026-02-19 20:21:34"/>
    <s v="2026-02-19 20:24:11"/>
    <x v="0"/>
    <x v="10"/>
    <x v="1"/>
    <n v="20"/>
    <s v="0925266168"/>
    <x v="2"/>
    <s v="In"/>
    <m/>
    <m/>
    <s v="Agent Ended"/>
    <x v="6"/>
    <s v="Resolved"/>
    <n v="154"/>
    <m/>
    <n v="154"/>
    <n v="3"/>
    <n v="63"/>
    <n v="91"/>
    <s v="5"/>
    <s v="5"/>
    <s v="Yes"/>
    <m/>
  </r>
  <r>
    <d v="2026-02-19T00:00:00"/>
    <s v="2026-02-19 19:59:11"/>
    <s v="2026-02-19 20:19:24"/>
    <x v="0"/>
    <x v="6"/>
    <x v="1"/>
    <n v="19"/>
    <s v="0925266168"/>
    <x v="2"/>
    <s v="In"/>
    <m/>
    <m/>
    <s v="Agent Ended"/>
    <x v="5"/>
    <s v="Resolved"/>
    <n v="1210"/>
    <m/>
    <n v="1210"/>
    <n v="3"/>
    <n v="1161"/>
    <n v="49"/>
    <s v="1"/>
    <s v="5"/>
    <s v="Yes"/>
    <m/>
  </r>
  <r>
    <d v="2026-02-19T00:00:00"/>
    <s v="2026-02-19 17:32:43"/>
    <s v="2026-02-19 17:35:17"/>
    <x v="0"/>
    <x v="14"/>
    <x v="0"/>
    <n v="17"/>
    <s v="0289145555"/>
    <x v="0"/>
    <s v="Out"/>
    <m/>
    <m/>
    <s v="Agent Ended"/>
    <x v="6"/>
    <s v="Resolved"/>
    <n v="153"/>
    <m/>
    <n v="153"/>
    <n v="1"/>
    <n v="87"/>
    <n v="66"/>
    <m/>
    <m/>
    <m/>
    <m/>
  </r>
  <r>
    <d v="2026-02-19T00:00:00"/>
    <s v="2026-02-19 16:35:11"/>
    <s v="2026-02-19 16:37:44"/>
    <x v="0"/>
    <x v="15"/>
    <x v="0"/>
    <n v="16"/>
    <s v="0909181133"/>
    <x v="0"/>
    <s v="Out"/>
    <m/>
    <m/>
    <s v="Agent Ended"/>
    <x v="0"/>
    <s v="Resolved"/>
    <n v="152"/>
    <m/>
    <n v="152"/>
    <n v="1"/>
    <n v="66"/>
    <n v="86"/>
    <m/>
    <m/>
    <m/>
    <m/>
  </r>
  <r>
    <d v="2026-02-19T00:00:00"/>
    <s v="2026-02-19 15:59:11"/>
    <s v="2026-02-19 16:03:24"/>
    <x v="0"/>
    <x v="0"/>
    <x v="0"/>
    <n v="15"/>
    <s v="0980614778"/>
    <x v="0"/>
    <s v="Out"/>
    <m/>
    <m/>
    <s v="Agent Ended"/>
    <x v="3"/>
    <s v="Resolved"/>
    <n v="252"/>
    <m/>
    <n v="252"/>
    <n v="1"/>
    <n v="143"/>
    <n v="109"/>
    <m/>
    <m/>
    <m/>
    <m/>
  </r>
  <r>
    <d v="2026-02-19T00:00:00"/>
    <s v="2026-02-19 15:50:43"/>
    <s v="2026-02-19 15:56:09"/>
    <x v="0"/>
    <x v="0"/>
    <x v="0"/>
    <n v="15"/>
    <s v="0917842002"/>
    <x v="0"/>
    <s v="Out"/>
    <m/>
    <m/>
    <s v="Agent Ended"/>
    <x v="3"/>
    <s v="Resolved"/>
    <n v="325"/>
    <m/>
    <n v="324"/>
    <n v="1"/>
    <n v="199"/>
    <n v="126"/>
    <m/>
    <m/>
    <m/>
    <m/>
  </r>
  <r>
    <d v="2026-02-19T00:00:00"/>
    <s v="2026-02-19 15:47:27"/>
    <s v="2026-02-19 15:58:59"/>
    <x v="0"/>
    <x v="0"/>
    <x v="1"/>
    <n v="15"/>
    <s v="0910968075"/>
    <x v="4"/>
    <s v="In"/>
    <m/>
    <m/>
    <s v="Agent Ended"/>
    <x v="5"/>
    <s v="Resolved"/>
    <n v="689"/>
    <m/>
    <n v="689"/>
    <n v="4"/>
    <n v="608"/>
    <n v="81"/>
    <s v="5"/>
    <s v="5"/>
    <s v="Yes"/>
    <m/>
  </r>
  <r>
    <d v="2026-02-19T00:00:00"/>
    <s v="2026-02-19 14:47:57"/>
    <s v="2026-02-19 15:12:19"/>
    <x v="0"/>
    <x v="1"/>
    <x v="1"/>
    <n v="14"/>
    <s v="0932024171"/>
    <x v="1"/>
    <s v="In"/>
    <m/>
    <m/>
    <s v="Agent Ended"/>
    <x v="0"/>
    <s v="Resolved"/>
    <n v="1458"/>
    <n v="36"/>
    <n v="1458"/>
    <n v="4"/>
    <n v="958"/>
    <n v="500"/>
    <m/>
    <m/>
    <m/>
    <m/>
  </r>
  <r>
    <d v="2026-02-19T00:00:00"/>
    <s v="2026-02-19 14:37:29"/>
    <s v="2026-02-19 14:50:27"/>
    <x v="0"/>
    <x v="1"/>
    <x v="1"/>
    <n v="14"/>
    <s v="0925266168"/>
    <x v="2"/>
    <s v="Out"/>
    <m/>
    <m/>
    <s v="Agent Ended"/>
    <x v="3"/>
    <s v="Resolved"/>
    <n v="777"/>
    <m/>
    <n v="777"/>
    <n v="1"/>
    <n v="675"/>
    <n v="102"/>
    <s v="5"/>
    <s v="5"/>
    <s v="Yes"/>
    <m/>
  </r>
  <r>
    <d v="2026-02-19T00:00:00"/>
    <s v="2026-02-19 14:02:55"/>
    <s v="2026-02-19 14:05:31"/>
    <x v="0"/>
    <x v="1"/>
    <x v="0"/>
    <n v="14"/>
    <s v="0910000007"/>
    <x v="0"/>
    <s v="Out"/>
    <m/>
    <m/>
    <s v="Agent Ended"/>
    <x v="0"/>
    <s v="Resolved"/>
    <n v="154"/>
    <m/>
    <n v="155"/>
    <n v="1"/>
    <n v="56"/>
    <n v="98"/>
    <m/>
    <m/>
    <m/>
    <m/>
  </r>
  <r>
    <d v="2026-02-19T00:00:00"/>
    <s v="2026-02-19 12:47:08"/>
    <s v="2026-02-19 12:55:03"/>
    <x v="0"/>
    <x v="2"/>
    <x v="0"/>
    <n v="12"/>
    <s v="0909181133"/>
    <x v="0"/>
    <s v="Out"/>
    <m/>
    <m/>
    <s v="Customer Ended"/>
    <x v="0"/>
    <s v="Resolved"/>
    <n v="474"/>
    <m/>
    <n v="474"/>
    <n v="1"/>
    <n v="336"/>
    <n v="138"/>
    <m/>
    <m/>
    <m/>
    <m/>
  </r>
  <r>
    <d v="2026-02-19T00:00:00"/>
    <s v="2026-02-19 12:31:07"/>
    <s v="2026-02-19 12:35:53"/>
    <x v="0"/>
    <x v="2"/>
    <x v="0"/>
    <n v="12"/>
    <s v="0980614778"/>
    <x v="0"/>
    <s v="Out"/>
    <m/>
    <m/>
    <s v="Agent Ended"/>
    <x v="3"/>
    <s v="Resolved"/>
    <n v="284"/>
    <m/>
    <n v="284"/>
    <n v="2"/>
    <n v="151"/>
    <n v="133"/>
    <m/>
    <m/>
    <m/>
    <m/>
  </r>
  <r>
    <d v="2026-02-19T00:00:00"/>
    <s v="2026-02-19 12:20:53"/>
    <s v="2026-02-19 12:24:25"/>
    <x v="0"/>
    <x v="2"/>
    <x v="0"/>
    <n v="12"/>
    <s v="0910000007"/>
    <x v="0"/>
    <s v="Out"/>
    <m/>
    <m/>
    <s v="Agent Ended"/>
    <x v="0"/>
    <s v="Resolved"/>
    <n v="212"/>
    <m/>
    <n v="211"/>
    <n v="1"/>
    <n v="130"/>
    <n v="82"/>
    <m/>
    <m/>
    <m/>
    <m/>
  </r>
  <r>
    <d v="2026-02-19T00:00:00"/>
    <s v="2026-02-19 12:20:19"/>
    <s v="2026-02-19 12:24:59"/>
    <x v="0"/>
    <x v="2"/>
    <x v="0"/>
    <n v="12"/>
    <s v="0927858585"/>
    <x v="0"/>
    <s v="Out"/>
    <m/>
    <m/>
    <s v="Agent Ended"/>
    <x v="3"/>
    <s v="Resolved"/>
    <n v="279"/>
    <m/>
    <n v="279"/>
    <n v="1"/>
    <n v="142"/>
    <n v="137"/>
    <m/>
    <m/>
    <m/>
    <m/>
  </r>
  <r>
    <d v="2026-02-19T00:00:00"/>
    <s v="2026-02-19 12:04:04"/>
    <s v="2026-02-19 12:07:59"/>
    <x v="0"/>
    <x v="2"/>
    <x v="0"/>
    <n v="12"/>
    <s v="0910000007"/>
    <x v="0"/>
    <s v="In"/>
    <m/>
    <m/>
    <s v="Customer Ended"/>
    <x v="3"/>
    <s v="Resolved"/>
    <n v="230"/>
    <m/>
    <n v="231"/>
    <n v="4"/>
    <n v="127"/>
    <n v="103"/>
    <m/>
    <m/>
    <m/>
    <m/>
  </r>
  <r>
    <d v="2026-02-19T00:00:00"/>
    <s v="2026-02-19 09:19:33"/>
    <s v="2026-02-19 09:29:53"/>
    <x v="0"/>
    <x v="11"/>
    <x v="1"/>
    <n v="9"/>
    <s v="0932024171"/>
    <x v="1"/>
    <s v="In"/>
    <m/>
    <m/>
    <s v="Agent Ended"/>
    <x v="3"/>
    <s v="Resolved"/>
    <n v="612"/>
    <m/>
    <n v="612"/>
    <n v="8"/>
    <n v="432"/>
    <n v="180"/>
    <s v="5"/>
    <s v="非常願意推薦"/>
    <s v="已解決"/>
    <m/>
  </r>
  <r>
    <d v="2026-02-19T00:00:00"/>
    <s v="2026-02-19 01:08:38"/>
    <s v="2026-02-19 01:16:10"/>
    <x v="0"/>
    <x v="20"/>
    <x v="1"/>
    <n v="1"/>
    <s v="0963433068"/>
    <x v="1"/>
    <s v="Out"/>
    <m/>
    <m/>
    <s v="Agent Ended"/>
    <x v="4"/>
    <s v="Resolved"/>
    <n v="450"/>
    <m/>
    <n v="450"/>
    <n v="2"/>
    <n v="174"/>
    <n v="276"/>
    <m/>
    <m/>
    <m/>
    <m/>
  </r>
  <r>
    <d v="2026-02-19T00:00:00"/>
    <s v="2026-02-19 00:20:23"/>
    <s v="2026-02-19 00:21:51"/>
    <x v="0"/>
    <x v="16"/>
    <x v="1"/>
    <n v="0"/>
    <s v="0963433068"/>
    <x v="1"/>
    <s v="In"/>
    <s v="Tech support"/>
    <s v="Technical Support"/>
    <s v="Agent Ended"/>
    <x v="9"/>
    <s v="Resolved"/>
    <m/>
    <m/>
    <m/>
    <m/>
    <m/>
    <m/>
    <m/>
    <m/>
    <m/>
    <m/>
  </r>
  <r>
    <d v="2026-02-18T00:00:00"/>
    <s v="2026-02-18 14:27:17"/>
    <s v="2026-02-18 15:01:53"/>
    <x v="1"/>
    <x v="1"/>
    <x v="1"/>
    <n v="14"/>
    <s v="0985587776"/>
    <x v="0"/>
    <s v="In"/>
    <m/>
    <m/>
    <s v="Agent Ended"/>
    <x v="5"/>
    <s v="Resolved"/>
    <n v="2072"/>
    <m/>
    <n v="2073"/>
    <n v="4"/>
    <n v="1898"/>
    <n v="174"/>
    <s v="5"/>
    <s v="非常願意推薦"/>
    <s v="已解決"/>
    <m/>
  </r>
  <r>
    <d v="2026-02-18T00:00:00"/>
    <s v="2026-02-18 02:31:43"/>
    <s v="2026-02-18 03:48:46"/>
    <x v="1"/>
    <x v="19"/>
    <x v="1"/>
    <n v="2"/>
    <s v="0985587776"/>
    <x v="0"/>
    <s v="In"/>
    <m/>
    <m/>
    <s v="Agent Ended"/>
    <x v="4"/>
    <s v="Resolved"/>
    <n v="4620"/>
    <n v="84"/>
    <n v="4620"/>
    <n v="3"/>
    <n v="4249"/>
    <n v="371"/>
    <s v="5"/>
    <s v="非常願意推薦"/>
    <s v="已解決"/>
    <m/>
  </r>
  <r>
    <d v="2026-02-17T00:00:00"/>
    <s v="2026-02-17 17:18:36"/>
    <s v="2026-02-17 17:19:51"/>
    <x v="2"/>
    <x v="14"/>
    <x v="1"/>
    <n v="17"/>
    <s v="0900009309"/>
    <x v="1"/>
    <s v="Out"/>
    <m/>
    <m/>
    <s v="Agent Ended"/>
    <x v="8"/>
    <s v="Resolved"/>
    <n v="74"/>
    <m/>
    <n v="74"/>
    <n v="1"/>
    <n v="29"/>
    <n v="45"/>
    <s v="5"/>
    <s v="5"/>
    <s v="Yes"/>
    <m/>
  </r>
  <r>
    <d v="2026-02-17T00:00:00"/>
    <s v="2026-02-17 17:11:14"/>
    <s v="2026-02-17 18:07:31"/>
    <x v="2"/>
    <x v="14"/>
    <x v="1"/>
    <n v="17"/>
    <s v="0937627771"/>
    <x v="0"/>
    <s v="In"/>
    <m/>
    <m/>
    <s v="Agent Ended"/>
    <x v="1"/>
    <s v="Resolved"/>
    <n v="3374"/>
    <n v="177"/>
    <n v="3374"/>
    <n v="2"/>
    <n v="3235"/>
    <n v="139"/>
    <s v="5"/>
    <s v="非常願意推薦"/>
    <s v="已解決"/>
    <m/>
  </r>
  <r>
    <d v="2026-02-17T00:00:00"/>
    <s v="2026-02-17 17:05:32"/>
    <s v="2026-02-17 18:36:38"/>
    <x v="2"/>
    <x v="14"/>
    <x v="1"/>
    <n v="17"/>
    <s v="0925266168"/>
    <x v="2"/>
    <s v="In"/>
    <m/>
    <m/>
    <s v="Agent Ended"/>
    <x v="2"/>
    <s v="Resolved"/>
    <n v="5463"/>
    <m/>
    <n v="5463"/>
    <n v="3"/>
    <n v="5175"/>
    <n v="288"/>
    <s v="5"/>
    <s v="5"/>
    <s v="Yes"/>
    <m/>
  </r>
  <r>
    <d v="2026-02-16T00:00:00"/>
    <s v="2026-02-16 14:27:54"/>
    <s v="2026-02-16 14:29:34"/>
    <x v="3"/>
    <x v="1"/>
    <x v="1"/>
    <n v="14"/>
    <s v="0938758770"/>
    <x v="5"/>
    <s v="In"/>
    <s v="嗨，我想問問題！"/>
    <s v="Technical Support"/>
    <s v="Customer Ended"/>
    <x v="9"/>
    <s v="Resolved"/>
    <m/>
    <m/>
    <m/>
    <m/>
    <m/>
    <m/>
    <m/>
    <m/>
    <m/>
    <m/>
  </r>
  <r>
    <d v="2026-02-16T00:00:00"/>
    <s v="2026-02-16 11:15:06"/>
    <s v="2026-02-16 11:17:57"/>
    <x v="3"/>
    <x v="13"/>
    <x v="1"/>
    <n v="11"/>
    <s v="0902460677"/>
    <x v="2"/>
    <s v="In"/>
    <m/>
    <m/>
    <s v="Agent Ended"/>
    <x v="1"/>
    <s v="Resolved"/>
    <n v="166"/>
    <m/>
    <n v="166"/>
    <n v="4"/>
    <n v="89"/>
    <n v="77"/>
    <s v="5"/>
    <s v="5"/>
    <s v="Yes"/>
    <m/>
  </r>
  <r>
    <d v="2026-02-16T00:00:00"/>
    <s v="2026-02-16 10:31:53"/>
    <s v="2026-02-16 10:34:26"/>
    <x v="3"/>
    <x v="12"/>
    <x v="1"/>
    <n v="10"/>
    <s v="0968021282"/>
    <x v="2"/>
    <s v="In"/>
    <m/>
    <m/>
    <s v="Customer Ended"/>
    <x v="1"/>
    <s v="Resolved"/>
    <n v="149"/>
    <m/>
    <n v="150"/>
    <n v="3"/>
    <n v="83"/>
    <n v="66"/>
    <m/>
    <m/>
    <m/>
    <m/>
  </r>
  <r>
    <d v="2026-02-15T00:00:00"/>
    <s v="2026-02-15 20:35:17"/>
    <s v="2026-02-15 21:08:04"/>
    <x v="4"/>
    <x v="10"/>
    <x v="1"/>
    <n v="20"/>
    <s v="0910181304"/>
    <x v="1"/>
    <s v="Out"/>
    <m/>
    <m/>
    <s v="Agent Ended"/>
    <x v="6"/>
    <s v="Resolved"/>
    <n v="1966"/>
    <m/>
    <n v="1966"/>
    <n v="1"/>
    <n v="1897"/>
    <n v="69"/>
    <s v="-1"/>
    <s v="-1"/>
    <s v="-1"/>
    <m/>
  </r>
  <r>
    <d v="2026-02-15T00:00:00"/>
    <s v="2026-02-15 19:09:30"/>
    <s v="2026-02-15 19:33:12"/>
    <x v="4"/>
    <x v="6"/>
    <x v="1"/>
    <n v="19"/>
    <s v="0987158809"/>
    <x v="4"/>
    <s v="In"/>
    <m/>
    <m/>
    <s v="Agent Ended"/>
    <x v="6"/>
    <s v="Resolved"/>
    <n v="1419"/>
    <m/>
    <n v="1419"/>
    <n v="3"/>
    <n v="1405"/>
    <n v="14"/>
    <s v="5"/>
    <s v="5"/>
    <s v="Yes"/>
    <m/>
  </r>
  <r>
    <d v="2026-02-14T00:00:00"/>
    <s v="2026-02-14 14:19:57"/>
    <s v="2026-02-14 14:23:01"/>
    <x v="6"/>
    <x v="1"/>
    <x v="1"/>
    <n v="14"/>
    <s v="0955564188"/>
    <x v="2"/>
    <s v="In"/>
    <m/>
    <m/>
    <s v="Agent Ended"/>
    <x v="2"/>
    <s v="Resolved"/>
    <n v="180"/>
    <m/>
    <n v="180"/>
    <n v="3"/>
    <n v="90"/>
    <n v="90"/>
    <s v="5"/>
    <s v="3"/>
    <s v="Yes"/>
    <m/>
  </r>
  <r>
    <d v="2026-02-14T00:00:00"/>
    <s v="2026-02-14 13:36:56"/>
    <s v="2026-02-14 14:04:21"/>
    <x v="6"/>
    <x v="3"/>
    <x v="1"/>
    <n v="13"/>
    <s v="0963433068"/>
    <x v="1"/>
    <s v="In"/>
    <m/>
    <m/>
    <s v="Agent Ended"/>
    <x v="1"/>
    <s v="Resolved"/>
    <n v="1641"/>
    <n v="93"/>
    <n v="1641"/>
    <n v="3"/>
    <n v="1378"/>
    <n v="263"/>
    <m/>
    <m/>
    <m/>
    <m/>
  </r>
  <r>
    <d v="2026-02-13T00:00:00"/>
    <s v="2026-02-13 20:22:59"/>
    <s v="2026-02-13 20:24:02"/>
    <x v="5"/>
    <x v="10"/>
    <x v="0"/>
    <n v="20"/>
    <s v="0900009309"/>
    <x v="0"/>
    <s v="Out"/>
    <m/>
    <m/>
    <s v="Agent Ended"/>
    <x v="7"/>
    <s v="Resolved"/>
    <n v="62"/>
    <m/>
    <n v="62"/>
    <n v="1"/>
    <n v="6"/>
    <n v="56"/>
    <m/>
    <m/>
    <m/>
    <m/>
  </r>
  <r>
    <d v="2026-02-13T00:00:00"/>
    <s v="2026-02-13 19:42:51"/>
    <s v="2026-02-13 19:48:54"/>
    <x v="5"/>
    <x v="6"/>
    <x v="0"/>
    <n v="19"/>
    <s v="047296688"/>
    <x v="0"/>
    <s v="In"/>
    <m/>
    <m/>
    <s v="Agent Ended"/>
    <x v="6"/>
    <s v="Resolved"/>
    <n v="359"/>
    <n v="58"/>
    <n v="359"/>
    <n v="5"/>
    <n v="272"/>
    <n v="87"/>
    <m/>
    <m/>
    <m/>
    <m/>
  </r>
  <r>
    <d v="2026-02-13T00:00:00"/>
    <s v="2026-02-13 17:06:02"/>
    <s v="2026-02-13 17:09:22"/>
    <x v="5"/>
    <x v="14"/>
    <x v="0"/>
    <n v="17"/>
    <s v="0226020033"/>
    <x v="0"/>
    <s v="Out"/>
    <m/>
    <m/>
    <s v="Agent Ended"/>
    <x v="5"/>
    <s v="Resolved"/>
    <n v="199"/>
    <m/>
    <n v="199"/>
    <n v="1"/>
    <n v="84"/>
    <n v="115"/>
    <m/>
    <m/>
    <m/>
    <m/>
  </r>
  <r>
    <d v="2026-02-13T00:00:00"/>
    <s v="2026-02-13 16:59:12"/>
    <s v="2026-02-13 17:01:31"/>
    <x v="5"/>
    <x v="15"/>
    <x v="0"/>
    <n v="16"/>
    <s v="0287729016"/>
    <x v="0"/>
    <s v="Out"/>
    <m/>
    <m/>
    <s v="Agent Ended"/>
    <x v="6"/>
    <s v="Resolved"/>
    <n v="138"/>
    <m/>
    <n v="138"/>
    <n v="1"/>
    <n v="88"/>
    <n v="50"/>
    <m/>
    <m/>
    <m/>
    <m/>
  </r>
  <r>
    <d v="2026-02-13T00:00:00"/>
    <s v="2026-02-13 16:49:20"/>
    <s v="2026-02-13 16:53:02"/>
    <x v="5"/>
    <x v="15"/>
    <x v="0"/>
    <n v="16"/>
    <s v="0963783566"/>
    <x v="0"/>
    <s v="In"/>
    <m/>
    <m/>
    <s v="Agent Ended"/>
    <x v="6"/>
    <s v="Resolved"/>
    <n v="218"/>
    <m/>
    <n v="218"/>
    <n v="4"/>
    <n v="144"/>
    <n v="74"/>
    <m/>
    <m/>
    <m/>
    <m/>
  </r>
  <r>
    <d v="2026-02-13T00:00:00"/>
    <s v="2026-02-13 16:42:37"/>
    <s v="2026-02-13 16:48:25"/>
    <x v="5"/>
    <x v="15"/>
    <x v="0"/>
    <n v="16"/>
    <s v="047296688"/>
    <x v="0"/>
    <s v="Out"/>
    <m/>
    <m/>
    <s v="Agent Ended"/>
    <x v="1"/>
    <s v="Resolved"/>
    <n v="346"/>
    <m/>
    <n v="346"/>
    <n v="1"/>
    <n v="284"/>
    <n v="62"/>
    <m/>
    <m/>
    <m/>
    <m/>
  </r>
  <r>
    <d v="2026-02-13T00:00:00"/>
    <s v="2026-02-13 16:37:57"/>
    <s v="2026-02-13 16:41:06"/>
    <x v="5"/>
    <x v="15"/>
    <x v="0"/>
    <n v="16"/>
    <s v="27855679"/>
    <x v="0"/>
    <s v="In"/>
    <m/>
    <m/>
    <s v="Customer Ended"/>
    <x v="0"/>
    <s v="Resolved"/>
    <n v="184"/>
    <m/>
    <n v="183"/>
    <n v="5"/>
    <n v="65"/>
    <n v="119"/>
    <m/>
    <m/>
    <m/>
    <m/>
  </r>
  <r>
    <d v="2026-02-13T00:00:00"/>
    <s v="2026-02-13 16:29:36"/>
    <s v="2026-02-13 16:31:08"/>
    <x v="5"/>
    <x v="15"/>
    <x v="0"/>
    <n v="16"/>
    <s v="0287729016"/>
    <x v="0"/>
    <s v="Out"/>
    <m/>
    <m/>
    <s v="Agent Ended"/>
    <x v="1"/>
    <s v="Resolved"/>
    <n v="91"/>
    <m/>
    <n v="91"/>
    <n v="1"/>
    <n v="46"/>
    <n v="45"/>
    <m/>
    <m/>
    <m/>
    <m/>
  </r>
  <r>
    <d v="2026-02-13T00:00:00"/>
    <s v="2026-02-13 16:15:46"/>
    <s v="2026-02-13 16:18:55"/>
    <x v="5"/>
    <x v="15"/>
    <x v="0"/>
    <n v="16"/>
    <s v="0926532999"/>
    <x v="0"/>
    <s v="Out"/>
    <m/>
    <m/>
    <s v="Agent Ended"/>
    <x v="5"/>
    <s v="Resolved"/>
    <n v="187"/>
    <m/>
    <n v="187"/>
    <n v="1"/>
    <n v="77"/>
    <n v="110"/>
    <m/>
    <m/>
    <m/>
    <m/>
  </r>
  <r>
    <d v="2026-02-13T00:00:00"/>
    <s v="2026-02-13 15:23:11"/>
    <s v="2026-02-13 15:26:37"/>
    <x v="5"/>
    <x v="0"/>
    <x v="0"/>
    <n v="15"/>
    <s v="079623938"/>
    <x v="0"/>
    <s v="In"/>
    <m/>
    <m/>
    <s v="Customer Ended"/>
    <x v="7"/>
    <s v="Resolved"/>
    <n v="203"/>
    <n v="76"/>
    <n v="203"/>
    <n v="4"/>
    <n v="152"/>
    <n v="51"/>
    <m/>
    <m/>
    <m/>
    <m/>
  </r>
  <r>
    <d v="2026-02-13T00:00:00"/>
    <s v="2026-02-13 15:19:15"/>
    <s v="2026-02-13 15:25:14"/>
    <x v="5"/>
    <x v="0"/>
    <x v="2"/>
    <n v="15"/>
    <s v="065713388"/>
    <x v="3"/>
    <s v="Out"/>
    <m/>
    <m/>
    <s v="Agent Ended"/>
    <x v="1"/>
    <s v="Resolved"/>
    <n v="357"/>
    <m/>
    <n v="358"/>
    <n v="1"/>
    <n v="210"/>
    <n v="147"/>
    <m/>
    <m/>
    <m/>
    <m/>
  </r>
  <r>
    <d v="2026-02-13T00:00:00"/>
    <s v="2026-02-13 15:05:47"/>
    <s v="2026-02-13 15:08:04"/>
    <x v="5"/>
    <x v="0"/>
    <x v="0"/>
    <n v="15"/>
    <s v="0287729016"/>
    <x v="0"/>
    <s v="Out"/>
    <m/>
    <m/>
    <s v="Agent Ended"/>
    <x v="1"/>
    <s v="Resolved"/>
    <n v="134"/>
    <m/>
    <n v="135"/>
    <n v="2"/>
    <n v="79"/>
    <n v="55"/>
    <m/>
    <m/>
    <m/>
    <m/>
  </r>
  <r>
    <d v="2026-02-13T00:00:00"/>
    <s v="2026-02-13 14:28:08"/>
    <s v="2026-02-13 14:30:31"/>
    <x v="5"/>
    <x v="1"/>
    <x v="0"/>
    <n v="14"/>
    <s v="0925585537"/>
    <x v="0"/>
    <s v="Out"/>
    <m/>
    <m/>
    <s v="Agent Ended"/>
    <x v="8"/>
    <s v="Resolved"/>
    <n v="141"/>
    <m/>
    <n v="142"/>
    <n v="1"/>
    <n v="105"/>
    <n v="36"/>
    <m/>
    <m/>
    <m/>
    <m/>
  </r>
  <r>
    <d v="2026-02-13T00:00:00"/>
    <s v="2026-02-13 14:26:51"/>
    <s v="2026-02-13 14:31:46"/>
    <x v="5"/>
    <x v="1"/>
    <x v="0"/>
    <n v="14"/>
    <s v="087332363"/>
    <x v="0"/>
    <s v="In"/>
    <m/>
    <m/>
    <s v="Customer Ended"/>
    <x v="7"/>
    <s v="Resolved"/>
    <n v="293"/>
    <m/>
    <n v="292"/>
    <n v="3"/>
    <n v="208"/>
    <n v="85"/>
    <m/>
    <m/>
    <m/>
    <m/>
  </r>
  <r>
    <d v="2026-02-13T00:00:00"/>
    <s v="2026-02-13 14:22:00"/>
    <s v="2026-02-13 14:24:29"/>
    <x v="5"/>
    <x v="1"/>
    <x v="0"/>
    <n v="14"/>
    <s v="0287729016"/>
    <x v="0"/>
    <s v="Out"/>
    <m/>
    <m/>
    <s v="Agent Ended"/>
    <x v="6"/>
    <s v="Resolved"/>
    <n v="148"/>
    <m/>
    <n v="148"/>
    <n v="1"/>
    <n v="93"/>
    <n v="55"/>
    <m/>
    <m/>
    <m/>
    <m/>
  </r>
  <r>
    <d v="2026-02-13T00:00:00"/>
    <s v="2026-02-13 14:20:46"/>
    <s v="2026-02-13 14:34:49"/>
    <x v="5"/>
    <x v="1"/>
    <x v="0"/>
    <n v="14"/>
    <s v="0985855865"/>
    <x v="0"/>
    <s v="In"/>
    <m/>
    <m/>
    <s v="Customer Ended"/>
    <x v="0"/>
    <s v="Resolved"/>
    <n v="838"/>
    <n v="155"/>
    <n v="838"/>
    <n v="5"/>
    <n v="642"/>
    <n v="196"/>
    <m/>
    <m/>
    <m/>
    <m/>
  </r>
  <r>
    <d v="2026-02-13T00:00:00"/>
    <s v="2026-02-13 14:06:03"/>
    <s v="2026-02-13 14:11:39"/>
    <x v="5"/>
    <x v="1"/>
    <x v="0"/>
    <n v="14"/>
    <s v="087332363"/>
    <x v="0"/>
    <s v="In"/>
    <m/>
    <m/>
    <s v="Customer Ended"/>
    <x v="7"/>
    <s v="Resolved"/>
    <n v="332"/>
    <n v="63"/>
    <n v="332"/>
    <n v="3"/>
    <n v="284"/>
    <n v="48"/>
    <m/>
    <m/>
    <m/>
    <m/>
  </r>
  <r>
    <d v="2026-02-13T00:00:00"/>
    <s v="2026-02-13 13:46:17"/>
    <s v="2026-02-13 13:58:11"/>
    <x v="5"/>
    <x v="3"/>
    <x v="0"/>
    <n v="13"/>
    <s v="0985855865"/>
    <x v="0"/>
    <s v="In"/>
    <m/>
    <m/>
    <s v="Agent Ended"/>
    <x v="1"/>
    <s v="Resolved"/>
    <n v="711"/>
    <n v="43"/>
    <n v="711"/>
    <n v="3"/>
    <n v="588"/>
    <n v="123"/>
    <m/>
    <m/>
    <m/>
    <m/>
  </r>
  <r>
    <d v="2026-02-13T00:00:00"/>
    <s v="2026-02-13 12:29:58"/>
    <s v="2026-02-13 12:41:32"/>
    <x v="5"/>
    <x v="2"/>
    <x v="1"/>
    <n v="12"/>
    <s v="0422593858"/>
    <x v="3"/>
    <s v="In"/>
    <m/>
    <m/>
    <s v="Customer Ended"/>
    <x v="7"/>
    <s v="Resolved"/>
    <n v="690"/>
    <n v="230"/>
    <n v="690"/>
    <n v="4"/>
    <n v="344"/>
    <n v="346"/>
    <m/>
    <m/>
    <m/>
    <m/>
  </r>
  <r>
    <d v="2026-02-13T00:00:00"/>
    <s v="2026-02-13 12:26:10"/>
    <s v="2026-02-13 12:29:57"/>
    <x v="5"/>
    <x v="2"/>
    <x v="0"/>
    <n v="12"/>
    <s v="0989987525"/>
    <x v="0"/>
    <s v="Out"/>
    <m/>
    <m/>
    <s v="Agent Ended"/>
    <x v="0"/>
    <s v="Resolved"/>
    <n v="226"/>
    <m/>
    <n v="226"/>
    <n v="1"/>
    <n v="115"/>
    <n v="111"/>
    <m/>
    <m/>
    <m/>
    <m/>
  </r>
  <r>
    <d v="2026-02-13T00:00:00"/>
    <s v="2026-02-13 11:33:00"/>
    <s v="2026-02-13 11:54:49"/>
    <x v="5"/>
    <x v="13"/>
    <x v="1"/>
    <n v="11"/>
    <s v="0925266168"/>
    <x v="2"/>
    <s v="In"/>
    <m/>
    <m/>
    <s v="Agent Ended"/>
    <x v="1"/>
    <s v="Resolved"/>
    <n v="1271"/>
    <m/>
    <n v="1272"/>
    <n v="37"/>
    <n v="1120"/>
    <n v="151"/>
    <s v="5"/>
    <s v="5"/>
    <s v="Yes"/>
    <m/>
  </r>
  <r>
    <d v="2026-02-13T00:00:00"/>
    <s v="2026-02-13 10:19:21"/>
    <s v="2026-02-13 11:47:44"/>
    <x v="5"/>
    <x v="12"/>
    <x v="1"/>
    <n v="10"/>
    <s v="0988514718"/>
    <x v="4"/>
    <s v="In"/>
    <m/>
    <m/>
    <s v="Agent Ended"/>
    <x v="0"/>
    <s v="Resolved"/>
    <n v="5288"/>
    <m/>
    <n v="5289"/>
    <n v="15"/>
    <n v="5046"/>
    <n v="242"/>
    <s v="-1"/>
    <s v="-1"/>
    <m/>
    <m/>
  </r>
  <r>
    <d v="2026-02-12T00:00:00"/>
    <s v="2026-02-12 17:57:11"/>
    <s v="2026-02-12 18:01:22"/>
    <x v="0"/>
    <x v="14"/>
    <x v="0"/>
    <n v="17"/>
    <s v="0226020033"/>
    <x v="0"/>
    <s v="Out"/>
    <m/>
    <m/>
    <s v="Agent Ended"/>
    <x v="3"/>
    <s v="Resolved"/>
    <n v="251"/>
    <m/>
    <n v="250"/>
    <n v="1"/>
    <n v="108"/>
    <n v="143"/>
    <m/>
    <m/>
    <m/>
    <m/>
  </r>
  <r>
    <d v="2026-02-12T00:00:00"/>
    <s v="2026-02-12 17:45:31"/>
    <s v="2026-02-12 18:03:38"/>
    <x v="0"/>
    <x v="14"/>
    <x v="0"/>
    <n v="17"/>
    <s v="0932320577"/>
    <x v="0"/>
    <s v="In"/>
    <m/>
    <m/>
    <s v="Customer Ended"/>
    <x v="7"/>
    <s v="Resolved"/>
    <n v="1083"/>
    <n v="56"/>
    <n v="1084"/>
    <n v="3"/>
    <n v="912"/>
    <n v="171"/>
    <m/>
    <m/>
    <m/>
    <m/>
  </r>
  <r>
    <d v="2026-02-12T00:00:00"/>
    <s v="2026-02-12 17:06:17"/>
    <s v="2026-02-12 17:11:20"/>
    <x v="0"/>
    <x v="14"/>
    <x v="0"/>
    <n v="17"/>
    <s v="29496677"/>
    <x v="0"/>
    <s v="In"/>
    <m/>
    <m/>
    <s v="Agent Ended"/>
    <x v="6"/>
    <s v="Resolved"/>
    <n v="299"/>
    <n v="71"/>
    <n v="300"/>
    <n v="3"/>
    <n v="202"/>
    <n v="97"/>
    <m/>
    <m/>
    <m/>
    <m/>
  </r>
  <r>
    <d v="2026-02-12T00:00:00"/>
    <s v="2026-02-12 15:57:05"/>
    <s v="2026-02-12 16:01:28"/>
    <x v="0"/>
    <x v="0"/>
    <x v="0"/>
    <n v="15"/>
    <s v="26020033"/>
    <x v="0"/>
    <s v="In"/>
    <m/>
    <m/>
    <s v="Customer Ended"/>
    <x v="7"/>
    <s v="Resolved"/>
    <n v="259"/>
    <m/>
    <n v="259"/>
    <n v="3"/>
    <n v="184"/>
    <n v="75"/>
    <m/>
    <m/>
    <m/>
    <m/>
  </r>
  <r>
    <d v="2026-02-12T00:00:00"/>
    <s v="2026-02-12 15:56:55"/>
    <s v="2026-02-12 16:03:03"/>
    <x v="0"/>
    <x v="0"/>
    <x v="0"/>
    <n v="15"/>
    <s v="0977132999"/>
    <x v="0"/>
    <s v="Out"/>
    <m/>
    <m/>
    <s v="Agent Ended"/>
    <x v="6"/>
    <s v="Resolved"/>
    <n v="366"/>
    <m/>
    <n v="367"/>
    <n v="1"/>
    <n v="297"/>
    <n v="69"/>
    <m/>
    <m/>
    <m/>
    <m/>
  </r>
  <r>
    <d v="2026-02-12T00:00:00"/>
    <s v="2026-02-12 15:04:50"/>
    <s v="2026-02-12 15:09:17"/>
    <x v="0"/>
    <x v="0"/>
    <x v="0"/>
    <n v="15"/>
    <s v="0916800055"/>
    <x v="0"/>
    <s v="Out"/>
    <m/>
    <m/>
    <s v="Customer Ended"/>
    <x v="8"/>
    <s v="Resolved"/>
    <n v="267"/>
    <m/>
    <n v="266"/>
    <n v="2"/>
    <n v="252"/>
    <n v="15"/>
    <m/>
    <m/>
    <m/>
    <m/>
  </r>
  <r>
    <d v="2026-02-12T00:00:00"/>
    <s v="2026-02-12 15:01:15"/>
    <s v="2026-02-12 15:06:31"/>
    <x v="0"/>
    <x v="0"/>
    <x v="0"/>
    <n v="15"/>
    <s v="29928989"/>
    <x v="0"/>
    <s v="In"/>
    <m/>
    <m/>
    <s v="Agent Ended"/>
    <x v="3"/>
    <s v="Resolved"/>
    <n v="313"/>
    <m/>
    <n v="313"/>
    <n v="4"/>
    <n v="134"/>
    <n v="179"/>
    <m/>
    <m/>
    <m/>
    <m/>
  </r>
  <r>
    <d v="2026-02-12T00:00:00"/>
    <s v="2026-02-12 15:00:35"/>
    <s v="2026-02-12 15:04:42"/>
    <x v="0"/>
    <x v="0"/>
    <x v="0"/>
    <n v="15"/>
    <s v="0926532999"/>
    <x v="0"/>
    <s v="Out"/>
    <m/>
    <m/>
    <s v="Agent Ended"/>
    <x v="0"/>
    <s v="Resolved"/>
    <n v="246"/>
    <m/>
    <n v="246"/>
    <n v="1"/>
    <n v="101"/>
    <n v="145"/>
    <m/>
    <m/>
    <m/>
    <m/>
  </r>
  <r>
    <d v="2026-02-12T00:00:00"/>
    <s v="2026-02-12 14:44:36"/>
    <s v="2026-02-12 14:46:47"/>
    <x v="0"/>
    <x v="1"/>
    <x v="0"/>
    <n v="14"/>
    <s v="0976026680"/>
    <x v="0"/>
    <s v="Out"/>
    <m/>
    <m/>
    <s v="Agent Ended"/>
    <x v="8"/>
    <s v="Resolved"/>
    <n v="129"/>
    <m/>
    <n v="129"/>
    <n v="1"/>
    <n v="91"/>
    <n v="38"/>
    <m/>
    <m/>
    <m/>
    <m/>
  </r>
  <r>
    <d v="2026-02-12T00:00:00"/>
    <s v="2026-02-12 14:39:48"/>
    <s v="2026-02-12 14:45:02"/>
    <x v="0"/>
    <x v="1"/>
    <x v="0"/>
    <n v="14"/>
    <s v="0908805789"/>
    <x v="0"/>
    <s v="In"/>
    <m/>
    <m/>
    <s v="Customer Ended"/>
    <x v="7"/>
    <s v="Resolved"/>
    <n v="311"/>
    <n v="32"/>
    <n v="310"/>
    <n v="4"/>
    <n v="142"/>
    <n v="169"/>
    <m/>
    <m/>
    <m/>
    <m/>
  </r>
  <r>
    <d v="2026-02-12T00:00:00"/>
    <s v="2026-02-12 14:38:55"/>
    <s v="2026-02-12 14:39:57"/>
    <x v="0"/>
    <x v="1"/>
    <x v="0"/>
    <n v="14"/>
    <s v="0909956818"/>
    <x v="0"/>
    <s v="Out"/>
    <m/>
    <m/>
    <s v="Customer Ended"/>
    <x v="8"/>
    <s v="Resolved"/>
    <n v="61"/>
    <m/>
    <n v="61"/>
    <n v="1"/>
    <n v="27"/>
    <n v="34"/>
    <m/>
    <m/>
    <m/>
    <m/>
  </r>
  <r>
    <d v="2026-02-12T00:00:00"/>
    <s v="2026-02-12 14:33:51"/>
    <s v="2026-02-12 14:40:57"/>
    <x v="0"/>
    <x v="1"/>
    <x v="0"/>
    <n v="14"/>
    <s v="0229496677"/>
    <x v="0"/>
    <s v="Out"/>
    <m/>
    <m/>
    <s v="Agent Ended"/>
    <x v="3"/>
    <s v="Resolved"/>
    <n v="425"/>
    <m/>
    <n v="425"/>
    <n v="1"/>
    <n v="238"/>
    <n v="187"/>
    <m/>
    <m/>
    <m/>
    <m/>
  </r>
  <r>
    <d v="2026-02-12T00:00:00"/>
    <s v="2026-02-12 14:01:56"/>
    <s v="2026-02-12 14:06:45"/>
    <x v="0"/>
    <x v="1"/>
    <x v="0"/>
    <n v="14"/>
    <s v="0983921908"/>
    <x v="0"/>
    <s v="In"/>
    <m/>
    <m/>
    <s v="Agent Ended"/>
    <x v="3"/>
    <s v="Resolved"/>
    <n v="284"/>
    <m/>
    <n v="284"/>
    <n v="5"/>
    <n v="148"/>
    <n v="136"/>
    <m/>
    <m/>
    <m/>
    <m/>
  </r>
  <r>
    <d v="2026-02-12T00:00:00"/>
    <s v="2026-02-12 13:38:23"/>
    <s v="2026-02-12 13:44:01"/>
    <x v="0"/>
    <x v="3"/>
    <x v="0"/>
    <n v="13"/>
    <s v="0983921908"/>
    <x v="0"/>
    <s v="In"/>
    <m/>
    <m/>
    <s v="Customer Ended"/>
    <x v="7"/>
    <s v="Resolved"/>
    <n v="335"/>
    <n v="121"/>
    <n v="335"/>
    <n v="3"/>
    <n v="276"/>
    <n v="59"/>
    <m/>
    <m/>
    <m/>
    <m/>
  </r>
  <r>
    <d v="2026-02-12T00:00:00"/>
    <s v="2026-02-12 12:41:10"/>
    <s v="2026-02-12 12:48:33"/>
    <x v="0"/>
    <x v="2"/>
    <x v="0"/>
    <n v="12"/>
    <s v="0985855865"/>
    <x v="0"/>
    <s v="Out"/>
    <m/>
    <m/>
    <s v="Agent Ended"/>
    <x v="3"/>
    <s v="Resolved"/>
    <n v="442"/>
    <m/>
    <n v="442"/>
    <n v="1"/>
    <n v="293"/>
    <n v="149"/>
    <m/>
    <m/>
    <m/>
    <m/>
  </r>
  <r>
    <d v="2026-02-12T00:00:00"/>
    <s v="2026-02-12 12:29:02"/>
    <s v="2026-02-12 12:31:59"/>
    <x v="0"/>
    <x v="2"/>
    <x v="0"/>
    <n v="12"/>
    <s v="0425122933"/>
    <x v="0"/>
    <s v="Out"/>
    <m/>
    <m/>
    <s v="Customer Ended"/>
    <x v="0"/>
    <s v="Resolved"/>
    <n v="177"/>
    <m/>
    <n v="176"/>
    <n v="1"/>
    <n v="95"/>
    <n v="82"/>
    <m/>
    <m/>
    <m/>
    <m/>
  </r>
  <r>
    <d v="2026-02-12T00:00:00"/>
    <s v="2026-02-12 12:22:38"/>
    <s v="2026-02-12 12:27:44"/>
    <x v="0"/>
    <x v="2"/>
    <x v="0"/>
    <n v="12"/>
    <s v="0425122933"/>
    <x v="0"/>
    <s v="In"/>
    <m/>
    <m/>
    <s v="Customer Ended"/>
    <x v="0"/>
    <s v="Resolved"/>
    <n v="301"/>
    <m/>
    <n v="302"/>
    <n v="4"/>
    <n v="222"/>
    <n v="79"/>
    <m/>
    <m/>
    <m/>
    <m/>
  </r>
  <r>
    <d v="2026-02-12T00:00:00"/>
    <s v="2026-02-12 12:19:50"/>
    <s v="2026-02-12 12:23:37"/>
    <x v="0"/>
    <x v="2"/>
    <x v="0"/>
    <n v="12"/>
    <s v="0289145555"/>
    <x v="0"/>
    <s v="Out"/>
    <m/>
    <m/>
    <s v="Agent Ended"/>
    <x v="3"/>
    <s v="Resolved"/>
    <n v="226"/>
    <m/>
    <n v="226"/>
    <n v="1"/>
    <n v="124"/>
    <n v="102"/>
    <m/>
    <m/>
    <m/>
    <m/>
  </r>
  <r>
    <d v="2026-02-12T00:00:00"/>
    <s v="2026-02-12 12:18:36"/>
    <s v="2026-02-12 12:20:33"/>
    <x v="0"/>
    <x v="2"/>
    <x v="0"/>
    <n v="12"/>
    <s v="0912703530"/>
    <x v="0"/>
    <s v="Out"/>
    <m/>
    <m/>
    <s v="Agent Ended"/>
    <x v="8"/>
    <s v="Resolved"/>
    <n v="116"/>
    <m/>
    <n v="115"/>
    <n v="1"/>
    <n v="57"/>
    <n v="59"/>
    <m/>
    <m/>
    <m/>
    <m/>
  </r>
  <r>
    <d v="2026-02-12T00:00:00"/>
    <s v="2026-02-12 12:13:52"/>
    <s v="2026-02-12 12:18:41"/>
    <x v="0"/>
    <x v="2"/>
    <x v="0"/>
    <n v="12"/>
    <s v="0425122933"/>
    <x v="0"/>
    <s v="Out"/>
    <m/>
    <m/>
    <s v="Customer Ended"/>
    <x v="0"/>
    <s v="Resolved"/>
    <n v="287"/>
    <m/>
    <n v="287"/>
    <n v="1"/>
    <n v="226"/>
    <n v="61"/>
    <m/>
    <m/>
    <m/>
    <m/>
  </r>
  <r>
    <d v="2026-02-12T00:00:00"/>
    <s v="2026-02-12 09:23:46"/>
    <s v="2026-02-12 09:47:36"/>
    <x v="0"/>
    <x v="11"/>
    <x v="1"/>
    <n v="9"/>
    <s v="0987158809"/>
    <x v="4"/>
    <s v="In"/>
    <m/>
    <m/>
    <s v="Agent Ended"/>
    <x v="3"/>
    <s v="Resolved"/>
    <n v="1417"/>
    <m/>
    <n v="1417"/>
    <n v="13"/>
    <n v="1370"/>
    <n v="47"/>
    <s v="5"/>
    <s v="5"/>
    <s v="Yes"/>
    <m/>
  </r>
  <r>
    <d v="2026-02-11T00:00:00"/>
    <s v="2026-02-11 21:01:18"/>
    <s v="2026-02-11 21:04:20"/>
    <x v="1"/>
    <x v="17"/>
    <x v="0"/>
    <n v="21"/>
    <s v="0287729016"/>
    <x v="0"/>
    <s v="Out"/>
    <m/>
    <m/>
    <s v="Agent Ended"/>
    <x v="2"/>
    <s v="Resolved"/>
    <n v="181"/>
    <m/>
    <n v="181"/>
    <n v="1"/>
    <n v="88"/>
    <n v="93"/>
    <m/>
    <m/>
    <m/>
    <m/>
  </r>
  <r>
    <d v="2026-02-11T00:00:00"/>
    <s v="2026-02-11 20:48:07"/>
    <s v="2026-02-11 20:50:14"/>
    <x v="1"/>
    <x v="10"/>
    <x v="0"/>
    <n v="20"/>
    <s v="0287729016"/>
    <x v="0"/>
    <s v="Out"/>
    <m/>
    <m/>
    <s v="Agent Ended"/>
    <x v="6"/>
    <s v="Resolved"/>
    <n v="125"/>
    <m/>
    <n v="125"/>
    <n v="2"/>
    <n v="108"/>
    <n v="17"/>
    <m/>
    <m/>
    <m/>
    <m/>
  </r>
  <r>
    <d v="2026-02-11T00:00:00"/>
    <s v="2026-02-11 20:29:47"/>
    <s v="2026-02-11 20:32:51"/>
    <x v="1"/>
    <x v="10"/>
    <x v="0"/>
    <n v="20"/>
    <s v="0908014384"/>
    <x v="0"/>
    <s v="Out"/>
    <m/>
    <m/>
    <s v="Agent Ended"/>
    <x v="6"/>
    <s v="Resolved"/>
    <n v="183"/>
    <m/>
    <n v="183"/>
    <n v="1"/>
    <n v="173"/>
    <n v="10"/>
    <m/>
    <m/>
    <m/>
    <m/>
  </r>
  <r>
    <d v="2026-02-11T00:00:00"/>
    <s v="2026-02-11 20:13:18"/>
    <s v="2026-02-11 20:29:38"/>
    <x v="1"/>
    <x v="10"/>
    <x v="1"/>
    <n v="20"/>
    <s v="0925266168"/>
    <x v="2"/>
    <s v="In"/>
    <m/>
    <m/>
    <s v="Agent Ended"/>
    <x v="6"/>
    <s v="Resolved"/>
    <n v="976"/>
    <m/>
    <n v="975"/>
    <n v="5"/>
    <n v="936"/>
    <n v="40"/>
    <s v="5"/>
    <s v="5"/>
    <s v="Yes"/>
    <m/>
  </r>
  <r>
    <d v="2026-02-11T00:00:00"/>
    <s v="2026-02-11 18:12:00"/>
    <s v="2026-02-11 18:17:17"/>
    <x v="1"/>
    <x v="7"/>
    <x v="2"/>
    <n v="18"/>
    <s v="0933485624"/>
    <x v="3"/>
    <s v="Out"/>
    <m/>
    <m/>
    <s v="Agent Ended"/>
    <x v="2"/>
    <s v="Resolved"/>
    <n v="316"/>
    <m/>
    <n v="316"/>
    <n v="1"/>
    <n v="188"/>
    <n v="128"/>
    <s v="5"/>
    <s v="5"/>
    <s v="1"/>
    <m/>
  </r>
  <r>
    <d v="2026-02-11T00:00:00"/>
    <s v="2026-02-11 18:04:55"/>
    <s v="2026-02-11 18:09:57"/>
    <x v="1"/>
    <x v="7"/>
    <x v="0"/>
    <n v="18"/>
    <s v="0933485624"/>
    <x v="0"/>
    <s v="Out"/>
    <m/>
    <m/>
    <s v="Agent Ended"/>
    <x v="2"/>
    <s v="Resolved"/>
    <n v="300"/>
    <m/>
    <n v="300"/>
    <n v="2"/>
    <n v="68"/>
    <n v="232"/>
    <m/>
    <m/>
    <m/>
    <m/>
  </r>
  <r>
    <d v="2026-02-11T00:00:00"/>
    <s v="2026-02-11 17:36:06"/>
    <s v="2026-02-11 17:57:42"/>
    <x v="1"/>
    <x v="14"/>
    <x v="1"/>
    <n v="17"/>
    <s v="0910968075"/>
    <x v="4"/>
    <s v="In"/>
    <m/>
    <m/>
    <s v="Agent Ended"/>
    <x v="6"/>
    <s v="Resolved"/>
    <n v="1294"/>
    <m/>
    <n v="1294"/>
    <n v="3"/>
    <n v="1278"/>
    <n v="16"/>
    <s v="5"/>
    <s v="5"/>
    <s v="Yes"/>
    <m/>
  </r>
  <r>
    <d v="2026-02-11T00:00:00"/>
    <s v="2026-02-11 17:02:01"/>
    <s v="2026-02-11 17:44:43"/>
    <x v="1"/>
    <x v="14"/>
    <x v="1"/>
    <n v="17"/>
    <s v="0988514718"/>
    <x v="4"/>
    <s v="In"/>
    <m/>
    <m/>
    <s v="Agent Ended"/>
    <x v="0"/>
    <s v="Resolved"/>
    <n v="2559"/>
    <m/>
    <n v="2558"/>
    <n v="3"/>
    <n v="2308"/>
    <n v="251"/>
    <s v="-1"/>
    <s v="-1"/>
    <s v="-1"/>
    <m/>
  </r>
  <r>
    <d v="2026-02-11T00:00:00"/>
    <s v="2026-02-11 16:51:12"/>
    <s v="2026-02-11 16:54:54"/>
    <x v="1"/>
    <x v="15"/>
    <x v="0"/>
    <n v="16"/>
    <s v="052626338"/>
    <x v="0"/>
    <s v="Out"/>
    <m/>
    <m/>
    <s v="Agent Ended"/>
    <x v="3"/>
    <s v="Resolved"/>
    <n v="221"/>
    <m/>
    <n v="221"/>
    <n v="1"/>
    <n v="99"/>
    <n v="122"/>
    <m/>
    <m/>
    <m/>
    <m/>
  </r>
  <r>
    <d v="2026-02-11T00:00:00"/>
    <s v="2026-02-11 16:44:19"/>
    <s v="2026-02-11 16:50:15"/>
    <x v="1"/>
    <x v="15"/>
    <x v="0"/>
    <n v="16"/>
    <s v="0910000007"/>
    <x v="0"/>
    <s v="Out"/>
    <m/>
    <m/>
    <s v="Customer Ended"/>
    <x v="0"/>
    <s v="Resolved"/>
    <n v="355"/>
    <m/>
    <n v="355"/>
    <n v="1"/>
    <n v="158"/>
    <n v="197"/>
    <m/>
    <m/>
    <m/>
    <m/>
  </r>
  <r>
    <d v="2026-02-11T00:00:00"/>
    <s v="2026-02-11 16:29:41"/>
    <s v="2026-02-11 16:32:28"/>
    <x v="1"/>
    <x v="15"/>
    <x v="0"/>
    <n v="16"/>
    <s v="052626338"/>
    <x v="0"/>
    <s v="Out"/>
    <m/>
    <m/>
    <s v="Agent Ended"/>
    <x v="3"/>
    <s v="Resolved"/>
    <n v="167"/>
    <m/>
    <n v="166"/>
    <n v="1"/>
    <n v="94"/>
    <n v="73"/>
    <m/>
    <m/>
    <m/>
    <m/>
  </r>
  <r>
    <d v="2026-02-11T00:00:00"/>
    <s v="2026-02-11 16:28:19"/>
    <s v="2026-02-11 16:32:04"/>
    <x v="1"/>
    <x v="15"/>
    <x v="0"/>
    <n v="16"/>
    <s v="0926532999"/>
    <x v="0"/>
    <s v="Out"/>
    <m/>
    <m/>
    <s v="Agent Ended"/>
    <x v="0"/>
    <s v="Resolved"/>
    <n v="224"/>
    <m/>
    <n v="224"/>
    <n v="1"/>
    <n v="121"/>
    <n v="103"/>
    <m/>
    <m/>
    <m/>
    <m/>
  </r>
  <r>
    <d v="2026-02-11T00:00:00"/>
    <s v="2026-02-11 16:19:22"/>
    <s v="2026-02-11 16:22:44"/>
    <x v="1"/>
    <x v="15"/>
    <x v="1"/>
    <n v="16"/>
    <s v="0988514718"/>
    <x v="4"/>
    <s v="In"/>
    <m/>
    <m/>
    <s v="Agent Ended"/>
    <x v="3"/>
    <s v="Resolved"/>
    <n v="199"/>
    <m/>
    <n v="198"/>
    <n v="4"/>
    <n v="105"/>
    <n v="94"/>
    <s v="5"/>
    <s v="5"/>
    <s v="Yes"/>
    <m/>
  </r>
  <r>
    <d v="2026-02-11T00:00:00"/>
    <s v="2026-02-11 16:14:23"/>
    <s v="2026-02-11 16:16:58"/>
    <x v="1"/>
    <x v="15"/>
    <x v="1"/>
    <n v="16"/>
    <s v="0988514718"/>
    <x v="4"/>
    <s v="In"/>
    <m/>
    <m/>
    <s v="Agent Ended"/>
    <x v="2"/>
    <s v="Resolved"/>
    <n v="151"/>
    <m/>
    <n v="152"/>
    <n v="3"/>
    <n v="90"/>
    <n v="61"/>
    <s v="5"/>
    <s v="5"/>
    <s v="Yes"/>
    <m/>
  </r>
  <r>
    <d v="2026-02-11T00:00:00"/>
    <s v="2026-02-11 16:03:44"/>
    <s v="2026-02-11 16:14:34"/>
    <x v="1"/>
    <x v="15"/>
    <x v="0"/>
    <n v="16"/>
    <s v="062137885"/>
    <x v="0"/>
    <s v="In"/>
    <m/>
    <m/>
    <s v="Agent Ended"/>
    <x v="6"/>
    <s v="Resolved"/>
    <n v="647"/>
    <n v="116"/>
    <n v="647"/>
    <n v="3"/>
    <n v="506"/>
    <n v="141"/>
    <m/>
    <m/>
    <m/>
    <m/>
  </r>
  <r>
    <d v="2026-02-11T00:00:00"/>
    <s v="2026-02-11 15:43:11"/>
    <s v="2026-02-11 15:47:43"/>
    <x v="1"/>
    <x v="0"/>
    <x v="0"/>
    <n v="15"/>
    <s v="0229652199"/>
    <x v="0"/>
    <s v="Out"/>
    <m/>
    <m/>
    <s v="Agent Ended"/>
    <x v="2"/>
    <s v="Resolved"/>
    <n v="271"/>
    <m/>
    <n v="271"/>
    <n v="1"/>
    <n v="136"/>
    <n v="135"/>
    <m/>
    <m/>
    <m/>
    <m/>
  </r>
  <r>
    <d v="2026-02-11T00:00:00"/>
    <s v="2026-02-11 15:38:57"/>
    <s v="2026-02-11 15:46:53"/>
    <x v="1"/>
    <x v="0"/>
    <x v="0"/>
    <n v="15"/>
    <s v="0910000007"/>
    <x v="0"/>
    <s v="In"/>
    <m/>
    <m/>
    <s v="Agent Ended"/>
    <x v="3"/>
    <s v="Resolved"/>
    <n v="473"/>
    <n v="42"/>
    <n v="473"/>
    <n v="3"/>
    <n v="304"/>
    <n v="169"/>
    <m/>
    <m/>
    <m/>
    <m/>
  </r>
  <r>
    <d v="2026-02-11T00:00:00"/>
    <s v="2026-02-11 15:21:22"/>
    <s v="2026-02-11 15:23:42"/>
    <x v="1"/>
    <x v="0"/>
    <x v="0"/>
    <n v="15"/>
    <s v="0926532999"/>
    <x v="0"/>
    <s v="Out"/>
    <m/>
    <m/>
    <s v="Agent Ended"/>
    <x v="6"/>
    <s v="Resolved"/>
    <n v="137"/>
    <m/>
    <n v="137"/>
    <n v="3"/>
    <n v="98"/>
    <n v="39"/>
    <m/>
    <m/>
    <m/>
    <m/>
  </r>
  <r>
    <d v="2026-02-11T00:00:00"/>
    <s v="2026-02-11 15:18:39"/>
    <s v="2026-02-11 15:22:55"/>
    <x v="1"/>
    <x v="0"/>
    <x v="0"/>
    <n v="15"/>
    <s v="0977132999"/>
    <x v="0"/>
    <s v="Out"/>
    <m/>
    <m/>
    <s v="Agent Ended"/>
    <x v="2"/>
    <s v="Resolved"/>
    <n v="254"/>
    <m/>
    <n v="254"/>
    <n v="1"/>
    <n v="95"/>
    <n v="159"/>
    <m/>
    <m/>
    <m/>
    <m/>
  </r>
  <r>
    <d v="2026-02-11T00:00:00"/>
    <s v="2026-02-11 15:10:34"/>
    <s v="2026-02-11 16:12:09"/>
    <x v="1"/>
    <x v="0"/>
    <x v="1"/>
    <n v="15"/>
    <s v="0988514718"/>
    <x v="4"/>
    <s v="In"/>
    <m/>
    <m/>
    <s v="Customer Ended"/>
    <x v="0"/>
    <s v="Resolved"/>
    <n v="3690"/>
    <m/>
    <n v="3689"/>
    <n v="6"/>
    <n v="3435"/>
    <n v="255"/>
    <m/>
    <m/>
    <m/>
    <m/>
  </r>
  <r>
    <d v="2026-02-11T00:00:00"/>
    <s v="2026-02-11 15:08:28"/>
    <s v="2026-02-11 15:13:32"/>
    <x v="1"/>
    <x v="0"/>
    <x v="0"/>
    <n v="15"/>
    <s v="077869818"/>
    <x v="0"/>
    <s v="Out"/>
    <m/>
    <m/>
    <s v="Agent Ended"/>
    <x v="3"/>
    <s v="Resolved"/>
    <n v="302"/>
    <m/>
    <n v="303"/>
    <n v="1"/>
    <n v="136"/>
    <n v="166"/>
    <m/>
    <m/>
    <m/>
    <m/>
  </r>
  <r>
    <d v="2026-02-11T00:00:00"/>
    <s v="2026-02-11 14:27:26"/>
    <s v="2026-02-11 14:31:04"/>
    <x v="1"/>
    <x v="1"/>
    <x v="0"/>
    <n v="14"/>
    <s v="0926532999"/>
    <x v="0"/>
    <s v="Out"/>
    <m/>
    <m/>
    <s v="Agent Ended"/>
    <x v="3"/>
    <s v="Resolved"/>
    <n v="218"/>
    <m/>
    <n v="217"/>
    <n v="1"/>
    <n v="101"/>
    <n v="117"/>
    <m/>
    <m/>
    <m/>
    <m/>
  </r>
  <r>
    <d v="2026-02-11T00:00:00"/>
    <s v="2026-02-11 14:01:51"/>
    <s v="2026-02-11 14:05:25"/>
    <x v="1"/>
    <x v="1"/>
    <x v="0"/>
    <n v="14"/>
    <s v="0226020033"/>
    <x v="0"/>
    <s v="Out"/>
    <m/>
    <m/>
    <s v="Agent Ended"/>
    <x v="3"/>
    <s v="Resolved"/>
    <n v="212"/>
    <m/>
    <n v="212"/>
    <n v="1"/>
    <n v="87"/>
    <n v="125"/>
    <m/>
    <m/>
    <m/>
    <m/>
  </r>
  <r>
    <d v="2026-02-11T00:00:00"/>
    <s v="2026-02-11 13:48:22"/>
    <s v="2026-02-11 13:52:08"/>
    <x v="1"/>
    <x v="3"/>
    <x v="0"/>
    <n v="13"/>
    <s v="0926532999"/>
    <x v="0"/>
    <s v="Out"/>
    <m/>
    <m/>
    <s v="Agent Ended"/>
    <x v="0"/>
    <s v="Resolved"/>
    <n v="224"/>
    <m/>
    <n v="224"/>
    <n v="1"/>
    <n v="118"/>
    <n v="106"/>
    <m/>
    <m/>
    <m/>
    <m/>
  </r>
  <r>
    <d v="2026-02-11T00:00:00"/>
    <s v="2026-02-11 12:49:33"/>
    <s v="2026-02-11 12:54:52"/>
    <x v="1"/>
    <x v="2"/>
    <x v="0"/>
    <n v="12"/>
    <s v="0424513979"/>
    <x v="0"/>
    <s v="Out"/>
    <m/>
    <m/>
    <s v="Agent Ended"/>
    <x v="0"/>
    <s v="Resolved"/>
    <n v="317"/>
    <m/>
    <n v="318"/>
    <n v="1"/>
    <n v="209"/>
    <n v="108"/>
    <m/>
    <m/>
    <m/>
    <m/>
  </r>
  <r>
    <d v="2026-02-11T00:00:00"/>
    <s v="2026-02-11 12:26:19"/>
    <s v="2026-02-11 12:30:56"/>
    <x v="1"/>
    <x v="2"/>
    <x v="0"/>
    <n v="12"/>
    <s v="0977132999"/>
    <x v="0"/>
    <s v="Out"/>
    <m/>
    <m/>
    <s v="Customer Ended"/>
    <x v="0"/>
    <s v="Resolved"/>
    <n v="275"/>
    <m/>
    <n v="276"/>
    <n v="1"/>
    <n v="152"/>
    <n v="123"/>
    <m/>
    <m/>
    <m/>
    <m/>
  </r>
  <r>
    <d v="2026-02-10T00:00:00"/>
    <s v="2026-02-10 21:09:34"/>
    <s v="2026-02-10 21:12:41"/>
    <x v="2"/>
    <x v="17"/>
    <x v="1"/>
    <n v="21"/>
    <s v="0913999361"/>
    <x v="2"/>
    <s v="In"/>
    <m/>
    <m/>
    <s v="Customer Ended"/>
    <x v="5"/>
    <s v="Resolved"/>
    <n v="185"/>
    <m/>
    <n v="185"/>
    <n v="3"/>
    <n v="87"/>
    <n v="98"/>
    <m/>
    <m/>
    <m/>
    <m/>
  </r>
  <r>
    <d v="2026-02-10T00:00:00"/>
    <s v="2026-02-10 21:04:51"/>
    <s v="2026-02-10 21:33:51"/>
    <x v="2"/>
    <x v="17"/>
    <x v="1"/>
    <n v="21"/>
    <s v="0923555433"/>
    <x v="4"/>
    <s v="In"/>
    <m/>
    <m/>
    <s v="Agent Ended"/>
    <x v="2"/>
    <s v="Resolved"/>
    <n v="1737"/>
    <m/>
    <n v="1737"/>
    <n v="3"/>
    <n v="1464"/>
    <n v="273"/>
    <s v="5"/>
    <s v="5"/>
    <s v="Yes"/>
    <m/>
  </r>
  <r>
    <d v="2026-02-10T00:00:00"/>
    <s v="2026-02-10 20:05:08"/>
    <s v="2026-02-10 20:08:09"/>
    <x v="2"/>
    <x v="10"/>
    <x v="0"/>
    <n v="20"/>
    <s v="0424513979"/>
    <x v="0"/>
    <s v="Out"/>
    <m/>
    <m/>
    <s v="Agent Ended"/>
    <x v="2"/>
    <s v="Resolved"/>
    <n v="180"/>
    <m/>
    <n v="180"/>
    <n v="1"/>
    <n v="60"/>
    <n v="120"/>
    <m/>
    <m/>
    <m/>
    <m/>
  </r>
  <r>
    <d v="2026-02-10T00:00:00"/>
    <s v="2026-02-10 20:01:58"/>
    <s v="2026-02-10 20:05:02"/>
    <x v="2"/>
    <x v="10"/>
    <x v="0"/>
    <n v="20"/>
    <s v="0424513979"/>
    <x v="0"/>
    <s v="Out"/>
    <m/>
    <m/>
    <s v="Agent Ended"/>
    <x v="2"/>
    <s v="Resolved"/>
    <n v="183"/>
    <m/>
    <n v="183"/>
    <n v="2"/>
    <n v="71"/>
    <n v="112"/>
    <m/>
    <m/>
    <m/>
    <m/>
  </r>
  <r>
    <d v="2026-02-10T00:00:00"/>
    <s v="2026-02-10 19:58:24"/>
    <s v="2026-02-10 20:01:32"/>
    <x v="2"/>
    <x v="6"/>
    <x v="0"/>
    <n v="19"/>
    <s v="0958345366"/>
    <x v="0"/>
    <s v="Out"/>
    <m/>
    <m/>
    <s v="Agent Ended"/>
    <x v="5"/>
    <s v="Resolved"/>
    <n v="187"/>
    <m/>
    <n v="186"/>
    <n v="1"/>
    <n v="82"/>
    <n v="105"/>
    <m/>
    <m/>
    <m/>
    <m/>
  </r>
  <r>
    <d v="2026-02-10T00:00:00"/>
    <s v="2026-02-10 19:41:48"/>
    <s v="2026-02-10 19:46:38"/>
    <x v="2"/>
    <x v="6"/>
    <x v="0"/>
    <n v="19"/>
    <s v="0958345366"/>
    <x v="0"/>
    <s v="Out"/>
    <m/>
    <m/>
    <s v="Agent Ended"/>
    <x v="5"/>
    <s v="Resolved"/>
    <n v="289"/>
    <m/>
    <n v="288"/>
    <n v="1"/>
    <n v="143"/>
    <n v="146"/>
    <m/>
    <m/>
    <m/>
    <m/>
  </r>
  <r>
    <d v="2026-02-10T00:00:00"/>
    <s v="2026-02-10 19:34:51"/>
    <s v="2026-02-10 19:37:29"/>
    <x v="2"/>
    <x v="6"/>
    <x v="0"/>
    <n v="19"/>
    <s v="0908014384"/>
    <x v="0"/>
    <s v="Out"/>
    <m/>
    <m/>
    <s v="Agent Ended"/>
    <x v="7"/>
    <s v="Resolved"/>
    <n v="156"/>
    <m/>
    <n v="156"/>
    <n v="2"/>
    <n v="75"/>
    <n v="81"/>
    <m/>
    <m/>
    <m/>
    <m/>
  </r>
  <r>
    <d v="2026-02-10T00:00:00"/>
    <s v="2026-02-10 19:08:41"/>
    <s v="2026-02-10 19:11:10"/>
    <x v="2"/>
    <x v="6"/>
    <x v="1"/>
    <n v="19"/>
    <s v="0936307808"/>
    <x v="2"/>
    <s v="In"/>
    <m/>
    <m/>
    <s v="Agent Ended"/>
    <x v="5"/>
    <s v="Resolved"/>
    <n v="146"/>
    <m/>
    <n v="146"/>
    <n v="3"/>
    <n v="82"/>
    <n v="64"/>
    <m/>
    <m/>
    <m/>
    <m/>
  </r>
  <r>
    <d v="2026-02-10T00:00:00"/>
    <s v="2026-02-10 19:00:45"/>
    <s v="2026-02-10 19:03:27"/>
    <x v="2"/>
    <x v="6"/>
    <x v="0"/>
    <n v="19"/>
    <s v="052626338"/>
    <x v="0"/>
    <s v="Out"/>
    <m/>
    <m/>
    <s v="Agent Ended"/>
    <x v="5"/>
    <s v="Resolved"/>
    <n v="160"/>
    <m/>
    <n v="160"/>
    <n v="1"/>
    <n v="65"/>
    <n v="95"/>
    <m/>
    <m/>
    <m/>
    <m/>
  </r>
  <r>
    <d v="2026-02-10T00:00:00"/>
    <s v="2026-02-10 17:47:37"/>
    <s v="2026-02-10 17:53:23"/>
    <x v="2"/>
    <x v="14"/>
    <x v="0"/>
    <n v="17"/>
    <s v="0424513979"/>
    <x v="0"/>
    <s v="Out"/>
    <m/>
    <m/>
    <s v="Agent Ended"/>
    <x v="2"/>
    <s v="Resolved"/>
    <n v="345"/>
    <m/>
    <n v="344"/>
    <n v="1"/>
    <n v="222"/>
    <n v="123"/>
    <m/>
    <m/>
    <m/>
    <m/>
  </r>
  <r>
    <d v="2026-02-10T00:00:00"/>
    <s v="2026-02-10 17:47:19"/>
    <s v="2026-02-10 18:02:55"/>
    <x v="2"/>
    <x v="14"/>
    <x v="0"/>
    <n v="17"/>
    <s v="0968699595"/>
    <x v="0"/>
    <s v="In"/>
    <m/>
    <m/>
    <s v="Agent Ended"/>
    <x v="3"/>
    <s v="Resolved"/>
    <n v="933"/>
    <m/>
    <n v="933"/>
    <n v="4"/>
    <n v="621"/>
    <n v="312"/>
    <m/>
    <m/>
    <m/>
    <m/>
  </r>
  <r>
    <d v="2026-02-10T00:00:00"/>
    <s v="2026-02-10 17:37:08"/>
    <s v="2026-02-10 17:44:01"/>
    <x v="2"/>
    <x v="14"/>
    <x v="0"/>
    <n v="17"/>
    <s v="29652199"/>
    <x v="0"/>
    <s v="In"/>
    <m/>
    <m/>
    <s v="Customer Ended"/>
    <x v="7"/>
    <s v="Resolved"/>
    <n v="410"/>
    <m/>
    <n v="410"/>
    <n v="3"/>
    <n v="312"/>
    <n v="98"/>
    <m/>
    <m/>
    <m/>
    <m/>
  </r>
  <r>
    <d v="2026-02-10T00:00:00"/>
    <s v="2026-02-10 17:18:11"/>
    <s v="2026-02-10 17:22:41"/>
    <x v="2"/>
    <x v="14"/>
    <x v="0"/>
    <n v="17"/>
    <s v="075588036"/>
    <x v="0"/>
    <s v="In"/>
    <m/>
    <m/>
    <s v="Agent Ended"/>
    <x v="5"/>
    <s v="Resolved"/>
    <n v="266"/>
    <m/>
    <n v="267"/>
    <n v="3"/>
    <n v="150"/>
    <n v="116"/>
    <m/>
    <m/>
    <m/>
    <m/>
  </r>
  <r>
    <d v="2026-02-10T00:00:00"/>
    <s v="2026-02-10 17:17:03"/>
    <s v="2026-02-10 17:22:10"/>
    <x v="2"/>
    <x v="14"/>
    <x v="0"/>
    <n v="17"/>
    <s v="0958345366"/>
    <x v="0"/>
    <s v="Out"/>
    <m/>
    <m/>
    <s v="Agent Ended"/>
    <x v="3"/>
    <s v="Resolved"/>
    <n v="306"/>
    <m/>
    <n v="306"/>
    <n v="1"/>
    <n v="126"/>
    <n v="180"/>
    <m/>
    <m/>
    <m/>
    <m/>
  </r>
  <r>
    <d v="2026-02-10T00:00:00"/>
    <s v="2026-02-10 16:15:40"/>
    <s v="2026-02-10 16:18:01"/>
    <x v="2"/>
    <x v="15"/>
    <x v="0"/>
    <n v="16"/>
    <s v="0287729016"/>
    <x v="0"/>
    <s v="Out"/>
    <m/>
    <m/>
    <s v="Agent Ended"/>
    <x v="5"/>
    <s v="Resolved"/>
    <n v="141"/>
    <m/>
    <n v="140"/>
    <n v="1"/>
    <n v="54"/>
    <n v="87"/>
    <m/>
    <m/>
    <m/>
    <m/>
  </r>
  <r>
    <d v="2026-02-10T00:00:00"/>
    <s v="2026-02-10 15:58:48"/>
    <s v="2026-02-10 16:01:45"/>
    <x v="2"/>
    <x v="0"/>
    <x v="0"/>
    <n v="15"/>
    <s v="0989987525"/>
    <x v="0"/>
    <s v="Out"/>
    <m/>
    <m/>
    <s v="Agent Ended"/>
    <x v="5"/>
    <s v="Resolved"/>
    <n v="176"/>
    <m/>
    <n v="175"/>
    <n v="1"/>
    <n v="80"/>
    <n v="96"/>
    <m/>
    <m/>
    <m/>
    <m/>
  </r>
  <r>
    <d v="2026-02-10T00:00:00"/>
    <s v="2026-02-10 15:55:01"/>
    <s v="2026-02-10 16:00:30"/>
    <x v="2"/>
    <x v="0"/>
    <x v="0"/>
    <n v="15"/>
    <s v="0958345366"/>
    <x v="0"/>
    <s v="Out"/>
    <m/>
    <m/>
    <s v="Agent Ended"/>
    <x v="3"/>
    <s v="Resolved"/>
    <n v="328"/>
    <m/>
    <n v="328"/>
    <n v="1"/>
    <n v="166"/>
    <n v="162"/>
    <m/>
    <m/>
    <m/>
    <m/>
  </r>
  <r>
    <d v="2026-02-10T00:00:00"/>
    <s v="2026-02-10 15:28:12"/>
    <s v="2026-02-10 15:31:06"/>
    <x v="2"/>
    <x v="0"/>
    <x v="0"/>
    <n v="15"/>
    <s v="052626338"/>
    <x v="0"/>
    <s v="Out"/>
    <m/>
    <m/>
    <s v="Agent Ended"/>
    <x v="1"/>
    <s v="Resolved"/>
    <n v="173"/>
    <m/>
    <n v="173"/>
    <n v="1"/>
    <n v="94"/>
    <n v="79"/>
    <m/>
    <m/>
    <m/>
    <m/>
  </r>
  <r>
    <d v="2026-02-10T00:00:00"/>
    <s v="2026-02-10 15:26:43"/>
    <s v="2026-02-10 15:31:27"/>
    <x v="2"/>
    <x v="0"/>
    <x v="0"/>
    <n v="15"/>
    <s v="075588036"/>
    <x v="0"/>
    <s v="Out"/>
    <m/>
    <m/>
    <s v="Agent Ended"/>
    <x v="2"/>
    <s v="Resolved"/>
    <n v="284"/>
    <m/>
    <n v="283"/>
    <n v="1"/>
    <n v="180"/>
    <n v="104"/>
    <m/>
    <m/>
    <m/>
    <m/>
  </r>
  <r>
    <d v="2026-02-10T00:00:00"/>
    <s v="2026-02-10 15:20:21"/>
    <s v="2026-02-10 15:25:07"/>
    <x v="2"/>
    <x v="0"/>
    <x v="0"/>
    <n v="15"/>
    <s v="0426761858"/>
    <x v="0"/>
    <s v="Out"/>
    <m/>
    <m/>
    <s v="Agent Ended"/>
    <x v="3"/>
    <s v="Resolved"/>
    <n v="286"/>
    <m/>
    <n v="285"/>
    <n v="1"/>
    <n v="183"/>
    <n v="103"/>
    <m/>
    <m/>
    <m/>
    <m/>
  </r>
  <r>
    <d v="2026-02-10T00:00:00"/>
    <s v="2026-02-10 15:15:41"/>
    <s v="2026-02-10 15:19:16"/>
    <x v="2"/>
    <x v="0"/>
    <x v="0"/>
    <n v="15"/>
    <s v="073724488"/>
    <x v="0"/>
    <s v="Out"/>
    <m/>
    <m/>
    <s v="Agent Ended"/>
    <x v="2"/>
    <s v="Resolved"/>
    <n v="213"/>
    <m/>
    <n v="213"/>
    <n v="1"/>
    <n v="106"/>
    <n v="107"/>
    <m/>
    <m/>
    <m/>
    <m/>
  </r>
  <r>
    <d v="2026-02-10T00:00:00"/>
    <s v="2026-02-10 15:15:02"/>
    <s v="2026-02-10 15:20:50"/>
    <x v="2"/>
    <x v="0"/>
    <x v="0"/>
    <n v="15"/>
    <s v="0286639377"/>
    <x v="0"/>
    <s v="Out"/>
    <m/>
    <m/>
    <s v="Agent Ended"/>
    <x v="5"/>
    <s v="Resolved"/>
    <n v="347"/>
    <m/>
    <n v="347"/>
    <n v="1"/>
    <n v="247"/>
    <n v="100"/>
    <m/>
    <m/>
    <m/>
    <m/>
  </r>
  <r>
    <d v="2026-02-10T00:00:00"/>
    <s v="2026-02-10 15:12:42"/>
    <s v="2026-02-10 15:15:50"/>
    <x v="2"/>
    <x v="0"/>
    <x v="0"/>
    <n v="15"/>
    <s v="033151689"/>
    <x v="0"/>
    <s v="Out"/>
    <m/>
    <m/>
    <s v="Agent Ended"/>
    <x v="1"/>
    <s v="Resolved"/>
    <n v="187"/>
    <m/>
    <n v="187"/>
    <n v="1"/>
    <n v="110"/>
    <n v="77"/>
    <m/>
    <m/>
    <m/>
    <m/>
  </r>
  <r>
    <d v="2026-02-10T00:00:00"/>
    <s v="2026-02-10 14:03:24"/>
    <s v="2026-02-10 14:08:25"/>
    <x v="2"/>
    <x v="1"/>
    <x v="0"/>
    <n v="14"/>
    <s v="0986662221"/>
    <x v="0"/>
    <s v="Out"/>
    <m/>
    <m/>
    <s v="Agent Ended"/>
    <x v="3"/>
    <s v="Resolved"/>
    <n v="299"/>
    <m/>
    <n v="299"/>
    <n v="1"/>
    <n v="154"/>
    <n v="145"/>
    <m/>
    <m/>
    <m/>
    <m/>
  </r>
  <r>
    <d v="2026-02-10T00:00:00"/>
    <s v="2026-02-10 12:01:25"/>
    <s v="2026-02-10 12:06:48"/>
    <x v="2"/>
    <x v="2"/>
    <x v="0"/>
    <n v="12"/>
    <s v="0909445674"/>
    <x v="0"/>
    <s v="Out"/>
    <m/>
    <m/>
    <s v="Agent Ended"/>
    <x v="1"/>
    <s v="Resolved"/>
    <n v="322"/>
    <m/>
    <n v="322"/>
    <n v="1"/>
    <n v="244"/>
    <n v="78"/>
    <m/>
    <m/>
    <m/>
    <m/>
  </r>
  <r>
    <d v="2026-02-09T00:00:00"/>
    <s v="2026-02-09 21:31:03"/>
    <s v="2026-02-09 22:30:09"/>
    <x v="3"/>
    <x v="17"/>
    <x v="1"/>
    <n v="21"/>
    <s v="0910968075"/>
    <x v="4"/>
    <s v="In"/>
    <m/>
    <m/>
    <s v="Agent Ended"/>
    <x v="5"/>
    <s v="Resolved"/>
    <n v="3543"/>
    <m/>
    <n v="3543"/>
    <n v="3"/>
    <n v="3359"/>
    <n v="184"/>
    <s v="5"/>
    <s v="5"/>
    <s v="Yes"/>
    <m/>
  </r>
  <r>
    <d v="2026-02-09T00:00:00"/>
    <s v="2026-02-09 20:59:31"/>
    <s v="2026-02-09 21:08:42"/>
    <x v="3"/>
    <x v="10"/>
    <x v="0"/>
    <n v="20"/>
    <s v="0229496677"/>
    <x v="0"/>
    <s v="Out"/>
    <m/>
    <m/>
    <s v="Agent Ended"/>
    <x v="5"/>
    <s v="Resolved"/>
    <n v="549"/>
    <m/>
    <n v="549"/>
    <n v="2"/>
    <n v="346"/>
    <n v="203"/>
    <m/>
    <m/>
    <m/>
    <m/>
  </r>
  <r>
    <d v="2026-02-09T00:00:00"/>
    <s v="2026-02-09 20:20:39"/>
    <s v="2026-02-09 20:24:43"/>
    <x v="3"/>
    <x v="10"/>
    <x v="0"/>
    <n v="20"/>
    <s v="0968699595"/>
    <x v="0"/>
    <s v="Out"/>
    <m/>
    <m/>
    <s v="Agent Ended"/>
    <x v="2"/>
    <s v="Resolved"/>
    <n v="243"/>
    <m/>
    <n v="243"/>
    <n v="2"/>
    <n v="123"/>
    <n v="120"/>
    <m/>
    <m/>
    <m/>
    <m/>
  </r>
  <r>
    <d v="2026-02-09T00:00:00"/>
    <s v="2026-02-09 18:06:12"/>
    <s v="2026-02-09 18:09:47"/>
    <x v="3"/>
    <x v="7"/>
    <x v="0"/>
    <n v="18"/>
    <s v="0287729016"/>
    <x v="0"/>
    <s v="Out"/>
    <m/>
    <m/>
    <s v="Agent Ended"/>
    <x v="5"/>
    <s v="Resolved"/>
    <n v="214"/>
    <m/>
    <n v="214"/>
    <n v="1"/>
    <n v="103"/>
    <n v="111"/>
    <m/>
    <m/>
    <m/>
    <m/>
  </r>
  <r>
    <d v="2026-02-09T00:00:00"/>
    <s v="2026-02-09 17:43:13"/>
    <s v="2026-02-09 17:46:32"/>
    <x v="3"/>
    <x v="14"/>
    <x v="0"/>
    <n v="17"/>
    <s v="0927858585"/>
    <x v="0"/>
    <s v="Out"/>
    <m/>
    <m/>
    <s v="Agent Ended"/>
    <x v="2"/>
    <s v="Resolved"/>
    <n v="198"/>
    <m/>
    <n v="197"/>
    <n v="1"/>
    <n v="105"/>
    <n v="93"/>
    <m/>
    <m/>
    <m/>
    <m/>
  </r>
  <r>
    <d v="2026-02-09T00:00:00"/>
    <s v="2026-02-09 17:38:18"/>
    <s v="2026-02-09 17:41:32"/>
    <x v="3"/>
    <x v="14"/>
    <x v="0"/>
    <n v="17"/>
    <s v="056933567"/>
    <x v="0"/>
    <s v="Out"/>
    <m/>
    <m/>
    <s v="Customer Ended"/>
    <x v="0"/>
    <s v="Resolved"/>
    <n v="192"/>
    <m/>
    <n v="192"/>
    <n v="2"/>
    <n v="113"/>
    <n v="79"/>
    <m/>
    <m/>
    <m/>
    <m/>
  </r>
  <r>
    <d v="2026-02-09T00:00:00"/>
    <s v="2026-02-09 17:33:11"/>
    <s v="2026-02-09 17:48:49"/>
    <x v="3"/>
    <x v="14"/>
    <x v="0"/>
    <n v="17"/>
    <s v="0936213641"/>
    <x v="0"/>
    <s v="In"/>
    <m/>
    <m/>
    <s v="Agent Ended"/>
    <x v="3"/>
    <s v="Resolved"/>
    <n v="934"/>
    <m/>
    <n v="934"/>
    <n v="3"/>
    <n v="628"/>
    <n v="306"/>
    <m/>
    <m/>
    <m/>
    <m/>
  </r>
  <r>
    <d v="2026-02-09T00:00:00"/>
    <s v="2026-02-09 17:28:35"/>
    <s v="2026-02-09 17:33:33"/>
    <x v="3"/>
    <x v="14"/>
    <x v="0"/>
    <n v="17"/>
    <s v="0977132999"/>
    <x v="0"/>
    <s v="Out"/>
    <m/>
    <m/>
    <s v="Agent Ended"/>
    <x v="2"/>
    <s v="Resolved"/>
    <n v="297"/>
    <m/>
    <n v="296"/>
    <n v="1"/>
    <n v="168"/>
    <n v="129"/>
    <m/>
    <m/>
    <m/>
    <m/>
  </r>
  <r>
    <d v="2026-02-09T00:00:00"/>
    <s v="2026-02-09 17:17:41"/>
    <s v="2026-02-09 17:20:31"/>
    <x v="3"/>
    <x v="14"/>
    <x v="0"/>
    <n v="17"/>
    <s v="0966299899"/>
    <x v="0"/>
    <s v="Out"/>
    <m/>
    <m/>
    <s v="Customer Ended"/>
    <x v="8"/>
    <s v="Resolved"/>
    <n v="169"/>
    <m/>
    <n v="169"/>
    <n v="1"/>
    <n v="139"/>
    <n v="30"/>
    <m/>
    <m/>
    <m/>
    <m/>
  </r>
  <r>
    <d v="2026-02-09T00:00:00"/>
    <s v="2026-02-09 17:12:01"/>
    <s v="2026-02-09 17:14:01"/>
    <x v="3"/>
    <x v="14"/>
    <x v="0"/>
    <n v="17"/>
    <s v="0287729016"/>
    <x v="0"/>
    <s v="Out"/>
    <m/>
    <m/>
    <s v="Agent Ended"/>
    <x v="1"/>
    <s v="Resolved"/>
    <n v="118"/>
    <m/>
    <n v="118"/>
    <n v="1"/>
    <n v="55"/>
    <n v="63"/>
    <m/>
    <m/>
    <m/>
    <m/>
  </r>
  <r>
    <d v="2026-02-09T00:00:00"/>
    <s v="2026-02-09 17:09:04"/>
    <s v="2026-02-09 17:13:52"/>
    <x v="3"/>
    <x v="14"/>
    <x v="0"/>
    <n v="17"/>
    <s v="0289145555"/>
    <x v="0"/>
    <s v="Out"/>
    <m/>
    <m/>
    <s v="Agent Ended"/>
    <x v="3"/>
    <s v="Resolved"/>
    <n v="287"/>
    <m/>
    <n v="286"/>
    <n v="1"/>
    <n v="177"/>
    <n v="110"/>
    <m/>
    <m/>
    <m/>
    <m/>
  </r>
  <r>
    <d v="2026-02-09T00:00:00"/>
    <s v="2026-02-09 17:04:02"/>
    <s v="2026-02-09 17:09:35"/>
    <x v="3"/>
    <x v="14"/>
    <x v="0"/>
    <n v="17"/>
    <s v="0977132999"/>
    <x v="0"/>
    <s v="Out"/>
    <m/>
    <m/>
    <s v="Agent Ended"/>
    <x v="2"/>
    <s v="Resolved"/>
    <n v="332"/>
    <m/>
    <n v="332"/>
    <n v="1"/>
    <n v="212"/>
    <n v="120"/>
    <m/>
    <m/>
    <m/>
    <m/>
  </r>
  <r>
    <d v="2026-02-09T00:00:00"/>
    <s v="2026-02-09 16:11:52"/>
    <s v="2026-02-09 16:15:12"/>
    <x v="3"/>
    <x v="15"/>
    <x v="0"/>
    <n v="16"/>
    <s v="0925788589"/>
    <x v="0"/>
    <s v="Out"/>
    <m/>
    <m/>
    <s v="Agent Ended"/>
    <x v="0"/>
    <s v="Resolved"/>
    <n v="199"/>
    <m/>
    <n v="199"/>
    <n v="1"/>
    <n v="83"/>
    <n v="116"/>
    <m/>
    <m/>
    <m/>
    <m/>
  </r>
  <r>
    <d v="2026-02-09T00:00:00"/>
    <s v="2026-02-09 16:03:33"/>
    <s v="2026-02-09 16:09:06"/>
    <x v="3"/>
    <x v="15"/>
    <x v="0"/>
    <n v="16"/>
    <s v="035628766"/>
    <x v="0"/>
    <s v="In"/>
    <m/>
    <m/>
    <s v="Customer Ended"/>
    <x v="0"/>
    <s v="Resolved"/>
    <n v="330"/>
    <m/>
    <n v="329"/>
    <n v="3"/>
    <n v="150"/>
    <n v="180"/>
    <m/>
    <m/>
    <m/>
    <m/>
  </r>
  <r>
    <d v="2026-02-09T00:00:00"/>
    <s v="2026-02-09 16:02:01"/>
    <s v="2026-02-09 16:06:13"/>
    <x v="3"/>
    <x v="15"/>
    <x v="2"/>
    <n v="16"/>
    <s v="0980484767"/>
    <x v="3"/>
    <s v="Out"/>
    <m/>
    <m/>
    <s v="Customer Ended"/>
    <x v="3"/>
    <s v="Resolved"/>
    <n v="251"/>
    <m/>
    <n v="251"/>
    <n v="1"/>
    <n v="55"/>
    <n v="196"/>
    <m/>
    <m/>
    <m/>
    <m/>
  </r>
  <r>
    <d v="2026-02-09T00:00:00"/>
    <s v="2026-02-09 15:57:47"/>
    <s v="2026-02-09 16:03:31"/>
    <x v="3"/>
    <x v="0"/>
    <x v="0"/>
    <n v="15"/>
    <s v="0925788589"/>
    <x v="0"/>
    <s v="Out"/>
    <m/>
    <m/>
    <s v="Agent Ended"/>
    <x v="5"/>
    <s v="Resolved"/>
    <n v="343"/>
    <m/>
    <n v="342"/>
    <n v="1"/>
    <n v="196"/>
    <n v="147"/>
    <m/>
    <m/>
    <m/>
    <m/>
  </r>
  <r>
    <d v="2026-02-09T00:00:00"/>
    <s v="2026-02-09 15:41:32"/>
    <s v="2026-02-09 15:46:17"/>
    <x v="3"/>
    <x v="0"/>
    <x v="0"/>
    <n v="15"/>
    <s v="0286639377"/>
    <x v="0"/>
    <s v="Out"/>
    <m/>
    <m/>
    <s v="Agent Ended"/>
    <x v="1"/>
    <s v="Resolved"/>
    <n v="284"/>
    <m/>
    <n v="284"/>
    <n v="1"/>
    <n v="139"/>
    <n v="145"/>
    <m/>
    <m/>
    <m/>
    <m/>
  </r>
  <r>
    <d v="2026-02-09T00:00:00"/>
    <s v="2026-02-09 15:35:12"/>
    <s v="2026-02-09 15:39:54"/>
    <x v="3"/>
    <x v="0"/>
    <x v="0"/>
    <n v="15"/>
    <s v="0926532999"/>
    <x v="0"/>
    <s v="Out"/>
    <m/>
    <m/>
    <s v="Customer Ended"/>
    <x v="0"/>
    <s v="Resolved"/>
    <n v="281"/>
    <m/>
    <n v="281"/>
    <n v="1"/>
    <n v="142"/>
    <n v="139"/>
    <m/>
    <m/>
    <m/>
    <m/>
  </r>
  <r>
    <d v="2026-02-09T00:00:00"/>
    <s v="2026-02-09 15:22:51"/>
    <s v="2026-02-09 15:25:05"/>
    <x v="3"/>
    <x v="0"/>
    <x v="0"/>
    <n v="15"/>
    <s v="0968533787"/>
    <x v="0"/>
    <s v="Out"/>
    <m/>
    <m/>
    <s v="Agent Ended"/>
    <x v="2"/>
    <s v="Resolved"/>
    <n v="133"/>
    <m/>
    <n v="133"/>
    <n v="2"/>
    <n v="70"/>
    <n v="63"/>
    <m/>
    <m/>
    <m/>
    <m/>
  </r>
  <r>
    <d v="2026-02-09T00:00:00"/>
    <s v="2026-02-09 15:18:33"/>
    <s v="2026-02-09 15:22:35"/>
    <x v="3"/>
    <x v="0"/>
    <x v="0"/>
    <n v="15"/>
    <s v="0968533787"/>
    <x v="0"/>
    <s v="Out"/>
    <m/>
    <m/>
    <s v="Agent Ended"/>
    <x v="2"/>
    <s v="Resolved"/>
    <n v="240"/>
    <m/>
    <n v="240"/>
    <n v="2"/>
    <n v="94"/>
    <n v="146"/>
    <m/>
    <m/>
    <m/>
    <m/>
  </r>
  <r>
    <d v="2026-02-09T00:00:00"/>
    <s v="2026-02-09 15:05:27"/>
    <s v="2026-02-09 15:08:59"/>
    <x v="3"/>
    <x v="0"/>
    <x v="0"/>
    <n v="15"/>
    <s v="039531135"/>
    <x v="0"/>
    <s v="Out"/>
    <m/>
    <m/>
    <s v="Agent Ended"/>
    <x v="1"/>
    <s v="Resolved"/>
    <n v="211"/>
    <m/>
    <n v="211"/>
    <n v="1"/>
    <n v="137"/>
    <n v="74"/>
    <m/>
    <m/>
    <m/>
    <m/>
  </r>
  <r>
    <d v="2026-02-09T00:00:00"/>
    <s v="2026-02-09 15:05:05"/>
    <s v="2026-02-09 15:21:11"/>
    <x v="3"/>
    <x v="0"/>
    <x v="0"/>
    <n v="15"/>
    <s v="0977132999"/>
    <x v="0"/>
    <s v="In"/>
    <m/>
    <m/>
    <s v="Agent Ended"/>
    <x v="0"/>
    <s v="Resolved"/>
    <n v="964"/>
    <n v="191"/>
    <n v="964"/>
    <n v="3"/>
    <n v="774"/>
    <n v="190"/>
    <m/>
    <m/>
    <m/>
    <m/>
  </r>
  <r>
    <d v="2026-02-09T00:00:00"/>
    <s v="2026-02-09 15:03:41"/>
    <s v="2026-02-09 15:08:21"/>
    <x v="3"/>
    <x v="0"/>
    <x v="0"/>
    <n v="15"/>
    <s v="0425229568"/>
    <x v="0"/>
    <s v="In"/>
    <m/>
    <m/>
    <s v="Agent Ended"/>
    <x v="5"/>
    <s v="Resolved"/>
    <n v="277"/>
    <m/>
    <n v="277"/>
    <n v="3"/>
    <n v="168"/>
    <n v="109"/>
    <m/>
    <m/>
    <m/>
    <m/>
  </r>
  <r>
    <d v="2026-02-09T00:00:00"/>
    <s v="2026-02-09 14:59:21"/>
    <s v="2026-02-09 15:04:52"/>
    <x v="3"/>
    <x v="1"/>
    <x v="0"/>
    <n v="14"/>
    <s v="0425229568"/>
    <x v="0"/>
    <s v="Out"/>
    <m/>
    <m/>
    <s v="Agent Ended"/>
    <x v="8"/>
    <s v="Resolved"/>
    <n v="329"/>
    <m/>
    <n v="330"/>
    <n v="1"/>
    <n v="206"/>
    <n v="123"/>
    <m/>
    <m/>
    <m/>
    <m/>
  </r>
  <r>
    <d v="2026-02-09T00:00:00"/>
    <s v="2026-02-09 14:39:20"/>
    <s v="2026-02-09 14:51:22"/>
    <x v="3"/>
    <x v="1"/>
    <x v="0"/>
    <n v="14"/>
    <s v="0977132999"/>
    <x v="0"/>
    <s v="In"/>
    <m/>
    <m/>
    <s v="Agent Ended"/>
    <x v="3"/>
    <s v="Resolved"/>
    <n v="716"/>
    <m/>
    <n v="716"/>
    <n v="6"/>
    <n v="565"/>
    <n v="151"/>
    <m/>
    <m/>
    <m/>
    <m/>
  </r>
  <r>
    <d v="2026-02-09T00:00:00"/>
    <s v="2026-02-09 14:11:13"/>
    <s v="2026-02-09 14:16:19"/>
    <x v="3"/>
    <x v="1"/>
    <x v="0"/>
    <n v="14"/>
    <s v="0908236158"/>
    <x v="0"/>
    <s v="In"/>
    <m/>
    <m/>
    <s v="Agent Ended"/>
    <x v="3"/>
    <s v="Resolved"/>
    <n v="300"/>
    <m/>
    <n v="301"/>
    <n v="6"/>
    <n v="155"/>
    <n v="145"/>
    <m/>
    <m/>
    <m/>
    <m/>
  </r>
  <r>
    <d v="2026-02-09T00:00:00"/>
    <s v="2026-02-09 13:51:07"/>
    <s v="2026-02-09 14:06:06"/>
    <x v="3"/>
    <x v="3"/>
    <x v="0"/>
    <n v="13"/>
    <s v="27551299"/>
    <x v="0"/>
    <s v="In"/>
    <m/>
    <m/>
    <s v="Agent Ended"/>
    <x v="1"/>
    <s v="Resolved"/>
    <n v="896"/>
    <m/>
    <n v="897"/>
    <n v="3"/>
    <n v="740"/>
    <n v="156"/>
    <m/>
    <m/>
    <m/>
    <m/>
  </r>
  <r>
    <d v="2026-02-09T00:00:00"/>
    <s v="2026-02-09 13:46:34"/>
    <s v="2026-02-09 13:50:02"/>
    <x v="3"/>
    <x v="3"/>
    <x v="0"/>
    <n v="13"/>
    <s v="0926532999"/>
    <x v="0"/>
    <s v="Out"/>
    <m/>
    <m/>
    <s v="Agent Ended"/>
    <x v="0"/>
    <s v="Resolved"/>
    <n v="206"/>
    <m/>
    <n v="207"/>
    <n v="1"/>
    <n v="116"/>
    <n v="90"/>
    <m/>
    <m/>
    <m/>
    <m/>
  </r>
  <r>
    <d v="2026-02-09T00:00:00"/>
    <s v="2026-02-09 13:12:35"/>
    <s v="2026-02-09 13:20:51"/>
    <x v="3"/>
    <x v="3"/>
    <x v="0"/>
    <n v="13"/>
    <s v="034815597"/>
    <x v="0"/>
    <s v="In"/>
    <m/>
    <m/>
    <s v="Agent Ended"/>
    <x v="0"/>
    <s v="Resolved"/>
    <n v="491"/>
    <n v="178"/>
    <n v="491"/>
    <n v="5"/>
    <n v="383"/>
    <n v="108"/>
    <m/>
    <m/>
    <m/>
    <m/>
  </r>
  <r>
    <d v="2026-02-09T00:00:00"/>
    <s v="2026-02-09 12:44:59"/>
    <s v="2026-02-09 12:49:10"/>
    <x v="3"/>
    <x v="2"/>
    <x v="0"/>
    <n v="12"/>
    <s v="0910000007"/>
    <x v="0"/>
    <s v="Out"/>
    <m/>
    <m/>
    <s v="Agent Ended"/>
    <x v="1"/>
    <s v="Resolved"/>
    <n v="249"/>
    <m/>
    <n v="250"/>
    <n v="1"/>
    <n v="172"/>
    <n v="77"/>
    <m/>
    <m/>
    <m/>
    <m/>
  </r>
  <r>
    <d v="2026-02-09T00:00:00"/>
    <s v="2026-02-09 12:30:09"/>
    <s v="2026-02-09 12:36:20"/>
    <x v="3"/>
    <x v="2"/>
    <x v="0"/>
    <n v="12"/>
    <s v="034815597"/>
    <x v="0"/>
    <s v="Out"/>
    <m/>
    <m/>
    <s v="Agent Ended"/>
    <x v="3"/>
    <s v="Resolved"/>
    <n v="370"/>
    <m/>
    <n v="370"/>
    <n v="1"/>
    <n v="302"/>
    <n v="68"/>
    <m/>
    <m/>
    <m/>
    <m/>
  </r>
  <r>
    <d v="2026-02-09T00:00:00"/>
    <s v="2026-02-09 12:26:27"/>
    <s v="2026-02-09 12:29:12"/>
    <x v="3"/>
    <x v="2"/>
    <x v="0"/>
    <n v="12"/>
    <s v="0926532999"/>
    <x v="0"/>
    <s v="In"/>
    <m/>
    <m/>
    <s v="Customer Ended"/>
    <x v="0"/>
    <s v="Resolved"/>
    <n v="162"/>
    <m/>
    <n v="161"/>
    <n v="4"/>
    <n v="48"/>
    <n v="114"/>
    <m/>
    <m/>
    <m/>
    <m/>
  </r>
  <r>
    <d v="2026-02-09T00:00:00"/>
    <s v="2026-02-09 12:22:58"/>
    <s v="2026-02-09 12:28:34"/>
    <x v="3"/>
    <x v="2"/>
    <x v="0"/>
    <n v="12"/>
    <s v="0424610058"/>
    <x v="0"/>
    <s v="Out"/>
    <m/>
    <m/>
    <s v="Agent Ended"/>
    <x v="1"/>
    <s v="Resolved"/>
    <n v="336"/>
    <m/>
    <n v="335"/>
    <n v="1"/>
    <n v="143"/>
    <n v="193"/>
    <m/>
    <m/>
    <m/>
    <m/>
  </r>
  <r>
    <d v="2026-02-09T00:00:00"/>
    <s v="2026-02-09 12:20:48"/>
    <s v="2026-02-09 12:25:07"/>
    <x v="3"/>
    <x v="2"/>
    <x v="0"/>
    <n v="12"/>
    <s v="0926532999"/>
    <x v="0"/>
    <s v="Out"/>
    <m/>
    <m/>
    <s v="Customer Ended"/>
    <x v="0"/>
    <s v="Resolved"/>
    <n v="258"/>
    <m/>
    <n v="258"/>
    <n v="1"/>
    <n v="181"/>
    <n v="77"/>
    <m/>
    <m/>
    <m/>
    <m/>
  </r>
  <r>
    <d v="2026-02-09T00:00:00"/>
    <s v="2026-02-09 12:11:59"/>
    <s v="2026-02-09 12:15:30"/>
    <x v="3"/>
    <x v="2"/>
    <x v="0"/>
    <n v="12"/>
    <s v="29496677"/>
    <x v="0"/>
    <s v="In"/>
    <m/>
    <m/>
    <s v="Customer Ended"/>
    <x v="0"/>
    <s v="Resolved"/>
    <n v="207"/>
    <m/>
    <n v="207"/>
    <n v="4"/>
    <n v="105"/>
    <n v="102"/>
    <m/>
    <m/>
    <m/>
    <m/>
  </r>
  <r>
    <d v="2026-02-09T00:00:00"/>
    <s v="2026-02-09 09:12:54"/>
    <s v="2026-02-09 09:23:54"/>
    <x v="3"/>
    <x v="11"/>
    <x v="1"/>
    <n v="9"/>
    <s v="0963433068"/>
    <x v="1"/>
    <s v="In"/>
    <m/>
    <m/>
    <s v="Agent Ended"/>
    <x v="0"/>
    <s v="Resolved"/>
    <n v="647"/>
    <m/>
    <n v="647"/>
    <n v="12"/>
    <n v="460"/>
    <n v="187"/>
    <m/>
    <m/>
    <m/>
    <m/>
  </r>
  <r>
    <d v="2026-02-08T00:00:00"/>
    <s v="2026-02-08 20:42:52"/>
    <s v="2026-02-08 20:44:55"/>
    <x v="4"/>
    <x v="10"/>
    <x v="1"/>
    <n v="20"/>
    <s v="0989895801"/>
    <x v="2"/>
    <s v="In"/>
    <m/>
    <m/>
    <s v="Agent Ended"/>
    <x v="5"/>
    <s v="Resolved"/>
    <n v="119"/>
    <m/>
    <n v="119"/>
    <n v="4"/>
    <n v="72"/>
    <n v="47"/>
    <m/>
    <m/>
    <m/>
    <m/>
  </r>
  <r>
    <d v="2026-02-08T00:00:00"/>
    <s v="2026-02-08 11:13:04"/>
    <s v="2026-02-08 11:20:43"/>
    <x v="4"/>
    <x v="13"/>
    <x v="1"/>
    <n v="11"/>
    <s v="0987158809"/>
    <x v="4"/>
    <s v="In"/>
    <m/>
    <m/>
    <s v="Agent Ended"/>
    <x v="3"/>
    <s v="Resolved"/>
    <n v="455"/>
    <m/>
    <n v="454"/>
    <n v="4"/>
    <n v="355"/>
    <n v="100"/>
    <s v="5"/>
    <s v="5"/>
    <s v="Yes"/>
    <m/>
  </r>
  <r>
    <d v="2026-02-08T00:00:00"/>
    <s v="2026-02-08 09:00:42"/>
    <s v="2026-02-08 09:10:26"/>
    <x v="4"/>
    <x v="11"/>
    <x v="1"/>
    <n v="9"/>
    <s v="0987158809"/>
    <x v="4"/>
    <s v="In"/>
    <m/>
    <m/>
    <s v="Agent Ended"/>
    <x v="3"/>
    <s v="Resolved"/>
    <n v="575"/>
    <m/>
    <n v="575"/>
    <n v="9"/>
    <n v="498"/>
    <n v="77"/>
    <s v="5"/>
    <s v="5"/>
    <s v="Yes"/>
    <m/>
  </r>
  <r>
    <d v="2026-02-07T00:00:00"/>
    <s v="2026-02-07 22:54:56"/>
    <s v="2026-02-07 23:26:31"/>
    <x v="6"/>
    <x v="8"/>
    <x v="1"/>
    <n v="22"/>
    <s v="0937627771"/>
    <x v="0"/>
    <s v="In"/>
    <m/>
    <m/>
    <s v="Agent Ended"/>
    <x v="2"/>
    <s v="Resolved"/>
    <n v="1892"/>
    <m/>
    <n v="1892"/>
    <n v="3"/>
    <n v="1714"/>
    <n v="178"/>
    <s v="5"/>
    <s v="非常願意推薦"/>
    <s v="已解決"/>
    <m/>
  </r>
  <r>
    <d v="2026-02-07T00:00:00"/>
    <s v="2026-02-07 19:36:50"/>
    <s v="2026-02-07 19:47:27"/>
    <x v="6"/>
    <x v="6"/>
    <x v="1"/>
    <n v="19"/>
    <s v="0960117779"/>
    <x v="0"/>
    <s v="In"/>
    <m/>
    <m/>
    <s v="Agent Ended"/>
    <x v="6"/>
    <s v="Resolved"/>
    <n v="635"/>
    <m/>
    <n v="635"/>
    <n v="2"/>
    <n v="598"/>
    <n v="37"/>
    <s v="5"/>
    <s v="非常願意推薦"/>
    <s v="已解決"/>
    <m/>
  </r>
  <r>
    <d v="2026-02-07T00:00:00"/>
    <s v="2026-02-07 15:53:54"/>
    <s v="2026-02-07 16:24:50"/>
    <x v="6"/>
    <x v="0"/>
    <x v="1"/>
    <n v="15"/>
    <s v="0937248596"/>
    <x v="4"/>
    <s v="In"/>
    <m/>
    <m/>
    <s v="Agent Ended"/>
    <x v="1"/>
    <s v="Resolved"/>
    <n v="1853"/>
    <n v="74"/>
    <n v="1853"/>
    <n v="3"/>
    <n v="1654"/>
    <n v="199"/>
    <s v="5"/>
    <s v="5"/>
    <s v="Yes"/>
    <m/>
  </r>
  <r>
    <d v="2026-02-07T00:00:00"/>
    <s v="2026-02-07 14:09:37"/>
    <s v="2026-02-07 14:10:36"/>
    <x v="6"/>
    <x v="1"/>
    <x v="1"/>
    <n v="14"/>
    <s v="0917168122"/>
    <x v="5"/>
    <s v="In"/>
    <s v="嗨，我想問問題！"/>
    <s v="Technical Support"/>
    <s v="Customer Ended"/>
    <x v="9"/>
    <s v="Resolved"/>
    <m/>
    <m/>
    <m/>
    <m/>
    <m/>
    <m/>
    <s v="3"/>
    <s v=" 普通"/>
    <s v="是"/>
    <m/>
  </r>
  <r>
    <d v="2026-02-07T00:00:00"/>
    <s v="2026-02-07 12:33:50"/>
    <s v="2026-02-07 12:47:58"/>
    <x v="6"/>
    <x v="2"/>
    <x v="1"/>
    <n v="12"/>
    <s v="0987158809"/>
    <x v="4"/>
    <s v="In"/>
    <m/>
    <m/>
    <s v="Agent Ended"/>
    <x v="1"/>
    <s v="Resolved"/>
    <n v="844"/>
    <m/>
    <n v="844"/>
    <n v="4"/>
    <n v="822"/>
    <n v="22"/>
    <s v="5"/>
    <s v="5"/>
    <s v="Yes"/>
    <m/>
  </r>
  <r>
    <d v="2026-02-07T00:00:00"/>
    <s v="2026-02-07 00:10:54"/>
    <s v="2026-02-07 00:15:20"/>
    <x v="6"/>
    <x v="16"/>
    <x v="1"/>
    <n v="0"/>
    <s v="0937627771"/>
    <x v="0"/>
    <s v="Out"/>
    <m/>
    <m/>
    <s v="Agent Ended"/>
    <x v="2"/>
    <s v="Resolved"/>
    <n v="265"/>
    <m/>
    <n v="265"/>
    <n v="2"/>
    <n v="134"/>
    <n v="131"/>
    <m/>
    <m/>
    <m/>
    <m/>
  </r>
  <r>
    <d v="2026-02-06T00:00:00"/>
    <s v="2026-02-06 23:29:45"/>
    <s v="2026-02-06 23:43:16"/>
    <x v="5"/>
    <x v="9"/>
    <x v="1"/>
    <n v="23"/>
    <s v="0910968075"/>
    <x v="4"/>
    <s v="In"/>
    <m/>
    <m/>
    <s v="Customer Ended"/>
    <x v="6"/>
    <s v="Resolved"/>
    <n v="807"/>
    <m/>
    <n v="808"/>
    <n v="3"/>
    <n v="715"/>
    <n v="92"/>
    <m/>
    <m/>
    <m/>
    <m/>
  </r>
  <r>
    <d v="2026-02-06T00:00:00"/>
    <s v="2026-02-06 20:18:07"/>
    <s v="2026-02-06 20:25:22"/>
    <x v="5"/>
    <x v="10"/>
    <x v="1"/>
    <n v="20"/>
    <s v="0937704669"/>
    <x v="5"/>
    <s v="In"/>
    <s v="Technical Support"/>
    <s v="Technical Support"/>
    <s v="Customer Ended"/>
    <x v="9"/>
    <s v="Resolved"/>
    <m/>
    <m/>
    <m/>
    <m/>
    <m/>
    <m/>
    <s v="5"/>
    <s v="非常願意推薦"/>
    <s v=" 否"/>
    <m/>
  </r>
  <r>
    <d v="2026-02-06T00:00:00"/>
    <s v="2026-02-06 19:41:55"/>
    <s v="2026-02-06 19:53:54"/>
    <x v="5"/>
    <x v="6"/>
    <x v="0"/>
    <n v="19"/>
    <s v="0901234488"/>
    <x v="0"/>
    <s v="In"/>
    <m/>
    <m/>
    <s v="Agent Ended"/>
    <x v="2"/>
    <s v="Resolved"/>
    <n v="717"/>
    <m/>
    <n v="716"/>
    <n v="3"/>
    <n v="557"/>
    <n v="160"/>
    <m/>
    <m/>
    <m/>
    <m/>
  </r>
  <r>
    <d v="2026-02-06T00:00:00"/>
    <s v="2026-02-06 18:48:24"/>
    <s v="2026-02-06 18:50:04"/>
    <x v="5"/>
    <x v="7"/>
    <x v="1"/>
    <n v="18"/>
    <s v="0916204508"/>
    <x v="2"/>
    <s v="In"/>
    <m/>
    <m/>
    <s v="Agent Ended"/>
    <x v="6"/>
    <s v="Resolved"/>
    <n v="97"/>
    <m/>
    <n v="96"/>
    <n v="4"/>
    <n v="69"/>
    <n v="28"/>
    <m/>
    <m/>
    <m/>
    <m/>
  </r>
  <r>
    <d v="2026-02-06T00:00:00"/>
    <s v="2026-02-06 18:20:21"/>
    <s v="2026-02-06 18:27:15"/>
    <x v="5"/>
    <x v="7"/>
    <x v="0"/>
    <n v="18"/>
    <s v="047281377"/>
    <x v="0"/>
    <s v="In"/>
    <m/>
    <m/>
    <s v="Agent Ended"/>
    <x v="6"/>
    <s v="Resolved"/>
    <n v="411"/>
    <m/>
    <n v="411"/>
    <n v="3"/>
    <n v="367"/>
    <n v="44"/>
    <m/>
    <m/>
    <m/>
    <m/>
  </r>
  <r>
    <d v="2026-02-06T00:00:00"/>
    <s v="2026-02-06 18:01:19"/>
    <s v="2026-02-06 18:04:15"/>
    <x v="5"/>
    <x v="7"/>
    <x v="1"/>
    <n v="18"/>
    <s v="0937627771"/>
    <x v="0"/>
    <s v="Out"/>
    <m/>
    <m/>
    <s v="Agent Ended"/>
    <x v="6"/>
    <s v="Resolved"/>
    <n v="174"/>
    <m/>
    <n v="174"/>
    <n v="2"/>
    <n v="165"/>
    <n v="9"/>
    <s v="5"/>
    <s v="5"/>
    <s v="Yes"/>
    <m/>
  </r>
  <r>
    <d v="2026-02-06T00:00:00"/>
    <s v="2026-02-06 17:35:49"/>
    <s v="2026-02-06 17:56:01"/>
    <x v="5"/>
    <x v="14"/>
    <x v="0"/>
    <n v="17"/>
    <s v="0932320577"/>
    <x v="0"/>
    <s v="In"/>
    <m/>
    <m/>
    <s v="Agent Ended"/>
    <x v="6"/>
    <s v="Resolved"/>
    <n v="1208"/>
    <n v="79"/>
    <n v="1208"/>
    <n v="4"/>
    <n v="1017"/>
    <n v="191"/>
    <m/>
    <m/>
    <m/>
    <m/>
  </r>
  <r>
    <d v="2026-02-06T00:00:00"/>
    <s v="2026-02-06 17:17:24"/>
    <s v="2026-02-06 17:21:52"/>
    <x v="5"/>
    <x v="14"/>
    <x v="0"/>
    <n v="17"/>
    <s v="034195553"/>
    <x v="0"/>
    <s v="Out"/>
    <m/>
    <m/>
    <s v="Agent Ended"/>
    <x v="2"/>
    <s v="Resolved"/>
    <n v="266"/>
    <m/>
    <n v="267"/>
    <n v="2"/>
    <n v="156"/>
    <n v="110"/>
    <m/>
    <m/>
    <m/>
    <m/>
  </r>
  <r>
    <d v="2026-02-06T00:00:00"/>
    <s v="2026-02-06 17:07:45"/>
    <s v="2026-02-06 17:11:36"/>
    <x v="5"/>
    <x v="14"/>
    <x v="0"/>
    <n v="17"/>
    <s v="0900009309"/>
    <x v="0"/>
    <s v="Out"/>
    <m/>
    <m/>
    <s v="Agent Ended"/>
    <x v="6"/>
    <s v="Resolved"/>
    <n v="229"/>
    <m/>
    <n v="229"/>
    <n v="1"/>
    <n v="5"/>
    <n v="224"/>
    <m/>
    <m/>
    <m/>
    <m/>
  </r>
  <r>
    <d v="2026-02-06T00:00:00"/>
    <s v="2026-02-06 16:58:15"/>
    <s v="2026-02-06 17:04:22"/>
    <x v="5"/>
    <x v="15"/>
    <x v="1"/>
    <n v="16"/>
    <s v="0987158809"/>
    <x v="4"/>
    <s v="In"/>
    <m/>
    <m/>
    <s v="Agent Ended"/>
    <x v="6"/>
    <s v="Resolved"/>
    <n v="363"/>
    <m/>
    <n v="364"/>
    <n v="3"/>
    <n v="357"/>
    <n v="6"/>
    <s v="5"/>
    <s v="5"/>
    <s v="Yes"/>
    <m/>
  </r>
  <r>
    <d v="2026-02-06T00:00:00"/>
    <s v="2026-02-06 15:56:03"/>
    <s v="2026-02-06 16:00:55"/>
    <x v="5"/>
    <x v="0"/>
    <x v="0"/>
    <n v="15"/>
    <s v="0289145555"/>
    <x v="0"/>
    <s v="Out"/>
    <m/>
    <m/>
    <s v="Agent Ended"/>
    <x v="6"/>
    <s v="Resolved"/>
    <n v="290"/>
    <m/>
    <n v="290"/>
    <n v="2"/>
    <n v="198"/>
    <n v="92"/>
    <m/>
    <m/>
    <m/>
    <m/>
  </r>
  <r>
    <d v="2026-02-06T00:00:00"/>
    <s v="2026-02-06 15:08:18"/>
    <s v="2026-02-06 15:15:13"/>
    <x v="5"/>
    <x v="0"/>
    <x v="0"/>
    <n v="15"/>
    <s v="075588036"/>
    <x v="0"/>
    <s v="Out"/>
    <m/>
    <m/>
    <s v="Agent Ended"/>
    <x v="0"/>
    <s v="Resolved"/>
    <n v="415"/>
    <n v="44"/>
    <n v="414"/>
    <n v="1"/>
    <n v="326"/>
    <n v="89"/>
    <m/>
    <m/>
    <m/>
    <m/>
  </r>
  <r>
    <d v="2026-02-06T00:00:00"/>
    <s v="2026-02-06 14:32:31"/>
    <s v="2026-02-06 14:37:35"/>
    <x v="5"/>
    <x v="1"/>
    <x v="0"/>
    <n v="14"/>
    <s v="0226020033"/>
    <x v="0"/>
    <s v="Out"/>
    <m/>
    <m/>
    <s v="Agent Ended"/>
    <x v="2"/>
    <s v="Resolved"/>
    <n v="304"/>
    <m/>
    <n v="303"/>
    <n v="1"/>
    <n v="127"/>
    <n v="177"/>
    <m/>
    <m/>
    <m/>
    <m/>
  </r>
  <r>
    <d v="2026-02-06T00:00:00"/>
    <s v="2026-02-06 14:19:14"/>
    <s v="2026-02-06 14:20:43"/>
    <x v="5"/>
    <x v="1"/>
    <x v="0"/>
    <n v="14"/>
    <s v="087332363"/>
    <x v="0"/>
    <s v="Out"/>
    <m/>
    <m/>
    <s v="Agent Ended"/>
    <x v="6"/>
    <s v="Resolved"/>
    <n v="87"/>
    <m/>
    <n v="88"/>
    <n v="1"/>
    <n v="50"/>
    <n v="37"/>
    <m/>
    <m/>
    <m/>
    <m/>
  </r>
  <r>
    <d v="2026-02-06T00:00:00"/>
    <s v="2026-02-06 13:52:55"/>
    <s v="2026-02-06 13:55:56"/>
    <x v="5"/>
    <x v="3"/>
    <x v="0"/>
    <n v="13"/>
    <s v="0926532999"/>
    <x v="0"/>
    <s v="Out"/>
    <m/>
    <m/>
    <s v="Agent Ended"/>
    <x v="0"/>
    <s v="Resolved"/>
    <n v="180"/>
    <m/>
    <n v="180"/>
    <n v="1"/>
    <n v="101"/>
    <n v="79"/>
    <m/>
    <m/>
    <m/>
    <m/>
  </r>
  <r>
    <d v="2026-02-06T00:00:00"/>
    <s v="2026-02-06 13:44:16"/>
    <s v="2026-02-06 13:49:19"/>
    <x v="5"/>
    <x v="3"/>
    <x v="0"/>
    <n v="13"/>
    <s v="0427089926"/>
    <x v="0"/>
    <s v="In"/>
    <m/>
    <m/>
    <s v="Agent Ended"/>
    <x v="0"/>
    <s v="Resolved"/>
    <n v="293"/>
    <m/>
    <n v="293"/>
    <n v="9"/>
    <n v="182"/>
    <n v="111"/>
    <m/>
    <m/>
    <m/>
    <m/>
  </r>
  <r>
    <d v="2026-02-06T00:00:00"/>
    <s v="2026-02-06 12:33:46"/>
    <s v="2026-02-06 12:38:30"/>
    <x v="5"/>
    <x v="2"/>
    <x v="0"/>
    <n v="12"/>
    <s v="0973006787"/>
    <x v="0"/>
    <s v="Out"/>
    <m/>
    <m/>
    <s v="Agent Ended"/>
    <x v="8"/>
    <s v="Resolved"/>
    <n v="283"/>
    <m/>
    <n v="283"/>
    <n v="1"/>
    <n v="182"/>
    <n v="101"/>
    <m/>
    <m/>
    <m/>
    <m/>
  </r>
  <r>
    <d v="2026-02-06T00:00:00"/>
    <s v="2026-02-06 12:25:42"/>
    <s v="2026-02-06 12:30:05"/>
    <x v="5"/>
    <x v="2"/>
    <x v="0"/>
    <n v="12"/>
    <s v="0926722723"/>
    <x v="0"/>
    <s v="In"/>
    <m/>
    <m/>
    <s v="Agent Ended"/>
    <x v="1"/>
    <s v="Resolved"/>
    <n v="260"/>
    <n v="49"/>
    <n v="260"/>
    <n v="3"/>
    <n v="154"/>
    <n v="106"/>
    <m/>
    <m/>
    <m/>
    <m/>
  </r>
  <r>
    <d v="2026-02-06T00:00:00"/>
    <s v="2026-02-06 12:14:11"/>
    <s v="2026-02-06 12:18:56"/>
    <x v="5"/>
    <x v="2"/>
    <x v="0"/>
    <n v="12"/>
    <s v="035628766"/>
    <x v="0"/>
    <s v="Out"/>
    <m/>
    <m/>
    <s v="Customer Ended"/>
    <x v="0"/>
    <s v="Resolved"/>
    <n v="284"/>
    <m/>
    <n v="284"/>
    <n v="2"/>
    <n v="187"/>
    <n v="97"/>
    <m/>
    <m/>
    <m/>
    <m/>
  </r>
  <r>
    <d v="2026-02-06T00:00:00"/>
    <s v="2026-02-06 12:01:10"/>
    <s v="2026-02-06 12:06:29"/>
    <x v="5"/>
    <x v="2"/>
    <x v="0"/>
    <n v="12"/>
    <s v="0983921908"/>
    <x v="0"/>
    <s v="In"/>
    <m/>
    <m/>
    <s v="Agent Ended"/>
    <x v="0"/>
    <s v="Resolved"/>
    <n v="315"/>
    <m/>
    <n v="316"/>
    <n v="4"/>
    <n v="206"/>
    <n v="109"/>
    <m/>
    <m/>
    <m/>
    <m/>
  </r>
  <r>
    <d v="2026-02-06T00:00:00"/>
    <s v="2026-02-06 10:04:41"/>
    <s v="2026-02-06 10:09:06"/>
    <x v="5"/>
    <x v="12"/>
    <x v="1"/>
    <n v="10"/>
    <s v="0972345012"/>
    <x v="2"/>
    <s v="In"/>
    <m/>
    <m/>
    <s v="Customer Ended"/>
    <x v="0"/>
    <s v="Resolved"/>
    <n v="253"/>
    <m/>
    <n v="252"/>
    <n v="12"/>
    <n v="97"/>
    <n v="156"/>
    <m/>
    <m/>
    <m/>
    <m/>
  </r>
  <r>
    <d v="2026-02-05T00:00:00"/>
    <s v="2026-02-05 19:43:11"/>
    <s v="2026-02-05 19:45:10"/>
    <x v="0"/>
    <x v="6"/>
    <x v="1"/>
    <n v="19"/>
    <s v="0967190328"/>
    <x v="2"/>
    <s v="In"/>
    <m/>
    <m/>
    <s v="Agent Ended"/>
    <x v="5"/>
    <s v="Resolved"/>
    <n v="116"/>
    <m/>
    <n v="116"/>
    <n v="3"/>
    <n v="74"/>
    <n v="42"/>
    <m/>
    <m/>
    <m/>
    <m/>
  </r>
  <r>
    <d v="2026-02-05T00:00:00"/>
    <s v="2026-02-05 18:18:07"/>
    <s v="2026-02-05 18:20:13"/>
    <x v="0"/>
    <x v="7"/>
    <x v="0"/>
    <n v="18"/>
    <s v="034016005"/>
    <x v="0"/>
    <s v="Out"/>
    <m/>
    <m/>
    <s v="Agent Ended"/>
    <x v="6"/>
    <s v="Resolved"/>
    <n v="126"/>
    <m/>
    <n v="125"/>
    <n v="1"/>
    <n v="101"/>
    <n v="25"/>
    <m/>
    <m/>
    <m/>
    <m/>
  </r>
  <r>
    <d v="2026-02-05T00:00:00"/>
    <s v="2026-02-05 17:57:05"/>
    <s v="2026-02-05 18:00:17"/>
    <x v="0"/>
    <x v="14"/>
    <x v="0"/>
    <n v="17"/>
    <s v="0906579957"/>
    <x v="0"/>
    <s v="Out"/>
    <m/>
    <m/>
    <s v="Agent Ended"/>
    <x v="0"/>
    <s v="Resolved"/>
    <n v="190"/>
    <m/>
    <n v="191"/>
    <n v="2"/>
    <n v="103"/>
    <n v="87"/>
    <m/>
    <m/>
    <m/>
    <m/>
  </r>
  <r>
    <d v="2026-02-05T00:00:00"/>
    <s v="2026-02-05 17:51:58"/>
    <s v="2026-02-05 18:08:53"/>
    <x v="0"/>
    <x v="14"/>
    <x v="1"/>
    <n v="17"/>
    <s v="0932024171"/>
    <x v="1"/>
    <s v="In"/>
    <m/>
    <m/>
    <s v="Agent Ended"/>
    <x v="6"/>
    <s v="Resolved"/>
    <n v="1011"/>
    <n v="143"/>
    <n v="1011"/>
    <n v="3"/>
    <n v="878"/>
    <n v="133"/>
    <s v="5"/>
    <s v="非常願意推薦"/>
    <s v="已解決"/>
    <m/>
  </r>
  <r>
    <d v="2026-02-05T00:00:00"/>
    <s v="2026-02-05 17:47:49"/>
    <s v="2026-02-05 17:50:52"/>
    <x v="0"/>
    <x v="14"/>
    <x v="0"/>
    <n v="17"/>
    <s v="056329867"/>
    <x v="0"/>
    <s v="Out"/>
    <m/>
    <m/>
    <s v="Customer Ended"/>
    <x v="7"/>
    <s v="Resolved"/>
    <n v="182"/>
    <m/>
    <n v="182"/>
    <n v="1"/>
    <n v="90"/>
    <n v="92"/>
    <m/>
    <m/>
    <m/>
    <m/>
  </r>
  <r>
    <d v="2026-02-05T00:00:00"/>
    <s v="2026-02-05 17:30:11"/>
    <s v="2026-02-05 17:37:53"/>
    <x v="0"/>
    <x v="14"/>
    <x v="0"/>
    <n v="17"/>
    <s v="0906579957"/>
    <x v="0"/>
    <s v="Out"/>
    <m/>
    <m/>
    <s v="Agent Ended"/>
    <x v="0"/>
    <s v="Resolved"/>
    <n v="461"/>
    <n v="71"/>
    <n v="461"/>
    <n v="1"/>
    <n v="355"/>
    <n v="106"/>
    <m/>
    <m/>
    <m/>
    <m/>
  </r>
  <r>
    <d v="2026-02-05T00:00:00"/>
    <s v="2026-02-05 17:22:12"/>
    <s v="2026-02-05 17:26:20"/>
    <x v="0"/>
    <x v="14"/>
    <x v="0"/>
    <n v="17"/>
    <s v="056329867"/>
    <x v="0"/>
    <s v="Out"/>
    <m/>
    <m/>
    <s v="Agent Ended"/>
    <x v="3"/>
    <s v="Resolved"/>
    <n v="247"/>
    <m/>
    <n v="247"/>
    <n v="1"/>
    <n v="96"/>
    <n v="151"/>
    <m/>
    <m/>
    <m/>
    <m/>
  </r>
  <r>
    <d v="2026-02-05T00:00:00"/>
    <s v="2026-02-05 17:15:28"/>
    <s v="2026-02-05 17:21:34"/>
    <x v="0"/>
    <x v="14"/>
    <x v="0"/>
    <n v="17"/>
    <s v="073530707"/>
    <x v="0"/>
    <s v="Out"/>
    <m/>
    <m/>
    <s v="Customer Ended"/>
    <x v="0"/>
    <s v="Resolved"/>
    <n v="365"/>
    <m/>
    <n v="365"/>
    <n v="1"/>
    <n v="237"/>
    <n v="128"/>
    <m/>
    <m/>
    <m/>
    <m/>
  </r>
  <r>
    <d v="2026-02-05T00:00:00"/>
    <s v="2026-02-05 17:02:25"/>
    <s v="2026-02-05 17:05:17"/>
    <x v="0"/>
    <x v="14"/>
    <x v="0"/>
    <n v="17"/>
    <s v="0926532999"/>
    <x v="0"/>
    <s v="Out"/>
    <m/>
    <m/>
    <s v="Agent Ended"/>
    <x v="5"/>
    <s v="Resolved"/>
    <n v="171"/>
    <m/>
    <n v="171"/>
    <n v="1"/>
    <n v="67"/>
    <n v="104"/>
    <m/>
    <m/>
    <m/>
    <m/>
  </r>
  <r>
    <d v="2026-02-05T00:00:00"/>
    <s v="2026-02-05 16:53:50"/>
    <s v="2026-02-05 16:57:32"/>
    <x v="0"/>
    <x v="15"/>
    <x v="0"/>
    <n v="16"/>
    <s v="0926532999"/>
    <x v="0"/>
    <s v="Out"/>
    <m/>
    <m/>
    <s v="Agent Ended"/>
    <x v="5"/>
    <s v="Resolved"/>
    <n v="221"/>
    <m/>
    <n v="221"/>
    <n v="1"/>
    <n v="113"/>
    <n v="108"/>
    <m/>
    <m/>
    <m/>
    <m/>
  </r>
  <r>
    <d v="2026-02-05T00:00:00"/>
    <s v="2026-02-05 16:36:28"/>
    <s v="2026-02-05 16:42:23"/>
    <x v="0"/>
    <x v="15"/>
    <x v="1"/>
    <n v="16"/>
    <s v="0931159638"/>
    <x v="2"/>
    <s v="In"/>
    <s v="Technical Support"/>
    <s v="Technical Support"/>
    <s v="Agent Ended"/>
    <x v="6"/>
    <s v="Resolved"/>
    <n v="400"/>
    <m/>
    <n v="400"/>
    <n v="2"/>
    <n v="353"/>
    <n v="45"/>
    <m/>
    <m/>
    <m/>
    <m/>
  </r>
  <r>
    <d v="2026-02-05T00:00:00"/>
    <s v="2026-02-05 15:47:42"/>
    <s v="2026-02-05 15:48:57"/>
    <x v="0"/>
    <x v="0"/>
    <x v="0"/>
    <n v="15"/>
    <s v="0987651775"/>
    <x v="0"/>
    <s v="Out"/>
    <m/>
    <m/>
    <s v="Agent Ended"/>
    <x v="6"/>
    <s v="Resolved"/>
    <n v="75"/>
    <m/>
    <n v="74"/>
    <n v="1"/>
    <n v="57"/>
    <n v="18"/>
    <m/>
    <m/>
    <m/>
    <m/>
  </r>
  <r>
    <d v="2026-02-05T00:00:00"/>
    <s v="2026-02-05 15:19:53"/>
    <s v="2026-02-05 15:34:08"/>
    <x v="0"/>
    <x v="0"/>
    <x v="1"/>
    <n v="15"/>
    <s v="0987158809"/>
    <x v="4"/>
    <s v="In"/>
    <m/>
    <m/>
    <s v="Agent Ended"/>
    <x v="5"/>
    <s v="Resolved"/>
    <n v="852"/>
    <m/>
    <n v="852"/>
    <n v="4"/>
    <n v="805"/>
    <n v="47"/>
    <s v="5"/>
    <s v="5"/>
    <s v="Yes"/>
    <m/>
  </r>
  <r>
    <d v="2026-02-05T00:00:00"/>
    <s v="2026-02-05 15:02:50"/>
    <s v="2026-02-05 15:10:02"/>
    <x v="0"/>
    <x v="0"/>
    <x v="0"/>
    <n v="15"/>
    <s v="087332363"/>
    <x v="0"/>
    <s v="In"/>
    <m/>
    <m/>
    <s v="Agent Ended"/>
    <x v="3"/>
    <s v="Resolved"/>
    <n v="428"/>
    <m/>
    <n v="428"/>
    <n v="4"/>
    <n v="226"/>
    <n v="202"/>
    <m/>
    <m/>
    <m/>
    <m/>
  </r>
  <r>
    <d v="2026-02-05T00:00:00"/>
    <s v="2026-02-05 14:34:18"/>
    <s v="2026-02-05 14:39:44"/>
    <x v="0"/>
    <x v="1"/>
    <x v="0"/>
    <n v="14"/>
    <s v="034916969"/>
    <x v="0"/>
    <s v="In"/>
    <m/>
    <m/>
    <s v="Customer Ended"/>
    <x v="7"/>
    <s v="Resolved"/>
    <n v="321"/>
    <m/>
    <n v="321"/>
    <n v="5"/>
    <n v="271"/>
    <n v="50"/>
    <m/>
    <m/>
    <m/>
    <m/>
  </r>
  <r>
    <d v="2026-02-05T00:00:00"/>
    <s v="2026-02-05 14:14:54"/>
    <s v="2026-02-05 14:19:13"/>
    <x v="0"/>
    <x v="1"/>
    <x v="0"/>
    <n v="14"/>
    <s v="0921502696"/>
    <x v="0"/>
    <s v="In"/>
    <m/>
    <m/>
    <s v="Agent Ended"/>
    <x v="3"/>
    <s v="Resolved"/>
    <n v="255"/>
    <m/>
    <n v="256"/>
    <n v="4"/>
    <n v="92"/>
    <n v="163"/>
    <m/>
    <m/>
    <m/>
    <m/>
  </r>
  <r>
    <d v="2026-02-05T00:00:00"/>
    <s v="2026-02-05 13:51:28"/>
    <s v="2026-02-05 13:59:03"/>
    <x v="0"/>
    <x v="3"/>
    <x v="0"/>
    <n v="13"/>
    <s v="0224259911"/>
    <x v="0"/>
    <s v="Out"/>
    <m/>
    <m/>
    <s v="Agent Ended"/>
    <x v="0"/>
    <s v="Resolved"/>
    <n v="453"/>
    <n v="122"/>
    <n v="453"/>
    <n v="2"/>
    <n v="347"/>
    <n v="106"/>
    <m/>
    <m/>
    <m/>
    <m/>
  </r>
  <r>
    <d v="2026-02-05T00:00:00"/>
    <s v="2026-02-05 13:46:55"/>
    <s v="2026-02-05 13:49:58"/>
    <x v="0"/>
    <x v="3"/>
    <x v="0"/>
    <n v="13"/>
    <s v="0229588228"/>
    <x v="0"/>
    <s v="Out"/>
    <m/>
    <m/>
    <s v="Customer Ended"/>
    <x v="0"/>
    <s v="Resolved"/>
    <n v="182"/>
    <m/>
    <n v="182"/>
    <n v="1"/>
    <n v="93"/>
    <n v="89"/>
    <m/>
    <m/>
    <m/>
    <m/>
  </r>
  <r>
    <d v="2026-02-05T00:00:00"/>
    <s v="2026-02-05 13:43:13"/>
    <s v="2026-02-05 13:45:13"/>
    <x v="0"/>
    <x v="3"/>
    <x v="0"/>
    <n v="13"/>
    <s v="0424259911"/>
    <x v="0"/>
    <s v="Out"/>
    <m/>
    <m/>
    <s v="Customer Ended"/>
    <x v="0"/>
    <s v="Resolved"/>
    <n v="118"/>
    <m/>
    <n v="119"/>
    <n v="1"/>
    <n v="31"/>
    <n v="87"/>
    <m/>
    <m/>
    <m/>
    <m/>
  </r>
  <r>
    <d v="2026-02-05T00:00:00"/>
    <s v="2026-02-05 13:36:24"/>
    <s v="2026-02-05 13:42:36"/>
    <x v="0"/>
    <x v="3"/>
    <x v="0"/>
    <n v="13"/>
    <s v="087332363"/>
    <x v="0"/>
    <s v="In"/>
    <m/>
    <m/>
    <s v="Customer Ended"/>
    <x v="0"/>
    <s v="Resolved"/>
    <n v="369"/>
    <m/>
    <n v="369"/>
    <n v="3"/>
    <n v="252"/>
    <n v="117"/>
    <m/>
    <m/>
    <m/>
    <m/>
  </r>
  <r>
    <d v="2026-02-05T00:00:00"/>
    <s v="2026-02-05 13:31:38"/>
    <s v="2026-02-05 13:39:39"/>
    <x v="0"/>
    <x v="3"/>
    <x v="0"/>
    <n v="13"/>
    <s v="0921502696"/>
    <x v="0"/>
    <s v="In"/>
    <m/>
    <m/>
    <s v="Customer Ended"/>
    <x v="7"/>
    <s v="Resolved"/>
    <n v="478"/>
    <n v="140"/>
    <n v="478"/>
    <n v="3"/>
    <n v="363"/>
    <n v="115"/>
    <m/>
    <m/>
    <m/>
    <m/>
  </r>
  <r>
    <d v="2026-02-05T00:00:00"/>
    <s v="2026-02-05 13:29:17"/>
    <s v="2026-02-05 13:35:03"/>
    <x v="0"/>
    <x v="3"/>
    <x v="1"/>
    <n v="13"/>
    <s v="0929022023"/>
    <x v="2"/>
    <s v="In"/>
    <m/>
    <m/>
    <s v="Agent Ended"/>
    <x v="0"/>
    <s v="Resolved"/>
    <n v="342"/>
    <n v="90"/>
    <n v="342"/>
    <n v="4"/>
    <n v="192"/>
    <n v="150"/>
    <m/>
    <m/>
    <m/>
    <m/>
  </r>
  <r>
    <d v="2026-02-05T00:00:00"/>
    <s v="2026-02-05 13:16:21"/>
    <s v="2026-02-05 13:22:40"/>
    <x v="0"/>
    <x v="3"/>
    <x v="0"/>
    <n v="13"/>
    <s v="24259911"/>
    <x v="0"/>
    <s v="In"/>
    <m/>
    <m/>
    <s v="Agent Ended"/>
    <x v="0"/>
    <s v="Resolved"/>
    <n v="374"/>
    <n v="99"/>
    <n v="375"/>
    <n v="4"/>
    <n v="259"/>
    <n v="115"/>
    <m/>
    <m/>
    <m/>
    <m/>
  </r>
  <r>
    <d v="2026-02-05T00:00:00"/>
    <s v="2026-02-05 12:43:32"/>
    <s v="2026-02-05 12:51:33"/>
    <x v="0"/>
    <x v="2"/>
    <x v="0"/>
    <n v="12"/>
    <s v="0922789697"/>
    <x v="0"/>
    <s v="Out"/>
    <m/>
    <m/>
    <s v="Customer Ended"/>
    <x v="0"/>
    <s v="Resolved"/>
    <n v="480"/>
    <m/>
    <n v="480"/>
    <n v="1"/>
    <n v="301"/>
    <n v="179"/>
    <m/>
    <m/>
    <m/>
    <m/>
  </r>
  <r>
    <d v="2026-02-05T00:00:00"/>
    <s v="2026-02-05 12:30:13"/>
    <s v="2026-02-05 12:33:00"/>
    <x v="0"/>
    <x v="2"/>
    <x v="0"/>
    <n v="12"/>
    <s v="0912029143"/>
    <x v="0"/>
    <s v="Out"/>
    <m/>
    <m/>
    <s v="Customer Ended"/>
    <x v="8"/>
    <s v="Resolved"/>
    <n v="165"/>
    <m/>
    <n v="165"/>
    <n v="2"/>
    <n v="127"/>
    <n v="38"/>
    <m/>
    <m/>
    <m/>
    <m/>
  </r>
  <r>
    <d v="2026-02-05T00:00:00"/>
    <s v="2026-02-05 12:27:16"/>
    <s v="2026-02-05 12:30:54"/>
    <x v="0"/>
    <x v="2"/>
    <x v="0"/>
    <n v="12"/>
    <s v="0424952708"/>
    <x v="0"/>
    <s v="Out"/>
    <m/>
    <m/>
    <s v="Agent Ended"/>
    <x v="3"/>
    <s v="Resolved"/>
    <n v="217"/>
    <m/>
    <n v="217"/>
    <n v="1"/>
    <n v="107"/>
    <n v="110"/>
    <m/>
    <m/>
    <m/>
    <m/>
  </r>
  <r>
    <d v="2026-02-05T00:00:00"/>
    <s v="2026-02-05 12:22:34"/>
    <s v="2026-02-05 12:28:15"/>
    <x v="0"/>
    <x v="2"/>
    <x v="0"/>
    <n v="12"/>
    <s v="034916969"/>
    <x v="0"/>
    <s v="In"/>
    <m/>
    <m/>
    <s v="Agent Ended"/>
    <x v="0"/>
    <s v="Resolved"/>
    <n v="332"/>
    <m/>
    <n v="332"/>
    <n v="9"/>
    <n v="192"/>
    <n v="140"/>
    <m/>
    <m/>
    <m/>
    <m/>
  </r>
  <r>
    <d v="2026-02-05T00:00:00"/>
    <s v="2026-02-05 12:04:54"/>
    <s v="2026-02-05 12:09:39"/>
    <x v="0"/>
    <x v="2"/>
    <x v="0"/>
    <n v="12"/>
    <s v="0902688374"/>
    <x v="0"/>
    <s v="Out"/>
    <m/>
    <m/>
    <s v="Agent Ended"/>
    <x v="3"/>
    <s v="Resolved"/>
    <n v="283"/>
    <m/>
    <n v="284"/>
    <n v="1"/>
    <n v="169"/>
    <n v="114"/>
    <m/>
    <m/>
    <m/>
    <m/>
  </r>
  <r>
    <d v="2026-02-04T00:00:00"/>
    <s v="2026-02-04 20:49:29"/>
    <s v="2026-02-04 20:53:51"/>
    <x v="1"/>
    <x v="10"/>
    <x v="0"/>
    <n v="20"/>
    <s v="034916969"/>
    <x v="0"/>
    <s v="In"/>
    <m/>
    <m/>
    <s v="Agent Ended"/>
    <x v="5"/>
    <s v="Resolved"/>
    <n v="259"/>
    <m/>
    <n v="259"/>
    <n v="3"/>
    <n v="183"/>
    <n v="76"/>
    <m/>
    <m/>
    <m/>
    <m/>
  </r>
  <r>
    <d v="2026-02-04T00:00:00"/>
    <s v="2026-02-04 20:46:02"/>
    <s v="2026-02-04 21:12:07"/>
    <x v="1"/>
    <x v="10"/>
    <x v="1"/>
    <n v="20"/>
    <s v="0910181304"/>
    <x v="1"/>
    <s v="In"/>
    <m/>
    <m/>
    <s v="Agent Ended"/>
    <x v="6"/>
    <s v="Resolved"/>
    <n v="1562"/>
    <n v="230"/>
    <n v="1562"/>
    <n v="3"/>
    <n v="1328"/>
    <n v="234"/>
    <s v="5"/>
    <s v="非常願意推薦"/>
    <s v="已解決"/>
    <m/>
  </r>
  <r>
    <d v="2026-02-04T00:00:00"/>
    <s v="2026-02-04 20:06:17"/>
    <s v="2026-02-04 20:08:34"/>
    <x v="1"/>
    <x v="10"/>
    <x v="0"/>
    <n v="20"/>
    <s v="0287729016"/>
    <x v="0"/>
    <s v="Out"/>
    <m/>
    <m/>
    <s v="Agent Ended"/>
    <x v="6"/>
    <s v="Resolved"/>
    <n v="137"/>
    <m/>
    <n v="136"/>
    <n v="1"/>
    <n v="113"/>
    <n v="24"/>
    <m/>
    <m/>
    <m/>
    <m/>
  </r>
  <r>
    <d v="2026-02-04T00:00:00"/>
    <s v="2026-02-04 19:48:04"/>
    <s v="2026-02-04 19:54:00"/>
    <x v="1"/>
    <x v="6"/>
    <x v="0"/>
    <n v="19"/>
    <s v="0224259911"/>
    <x v="0"/>
    <s v="Out"/>
    <m/>
    <m/>
    <s v="Agent Ended"/>
    <x v="5"/>
    <s v="Resolved"/>
    <n v="354"/>
    <m/>
    <n v="354"/>
    <n v="2"/>
    <n v="215"/>
    <n v="139"/>
    <m/>
    <m/>
    <m/>
    <m/>
  </r>
  <r>
    <d v="2026-02-04T00:00:00"/>
    <s v="2026-02-04 19:33:38"/>
    <s v="2026-02-04 19:40:01"/>
    <x v="1"/>
    <x v="6"/>
    <x v="0"/>
    <n v="19"/>
    <s v="24259911"/>
    <x v="0"/>
    <s v="In"/>
    <m/>
    <m/>
    <s v="Agent Ended"/>
    <x v="5"/>
    <s v="Resolved"/>
    <n v="380"/>
    <m/>
    <n v="381"/>
    <n v="3"/>
    <n v="250"/>
    <n v="130"/>
    <m/>
    <m/>
    <m/>
    <m/>
  </r>
  <r>
    <d v="2026-02-04T00:00:00"/>
    <s v="2026-02-04 19:11:00"/>
    <s v="2026-02-04 19:15:57"/>
    <x v="1"/>
    <x v="6"/>
    <x v="0"/>
    <n v="19"/>
    <s v="0973168577"/>
    <x v="0"/>
    <s v="In"/>
    <m/>
    <m/>
    <s v="Customer Ended"/>
    <x v="7"/>
    <s v="Resolved"/>
    <n v="294"/>
    <n v="29"/>
    <n v="294"/>
    <n v="3"/>
    <n v="199"/>
    <n v="95"/>
    <m/>
    <m/>
    <m/>
    <m/>
  </r>
  <r>
    <d v="2026-02-04T00:00:00"/>
    <s v="2026-02-04 19:00:14"/>
    <s v="2026-02-04 19:04:16"/>
    <x v="1"/>
    <x v="6"/>
    <x v="1"/>
    <n v="18"/>
    <s v="0909299332"/>
    <x v="2"/>
    <s v="In"/>
    <m/>
    <m/>
    <s v="Agent Ended"/>
    <x v="6"/>
    <s v="Resolved"/>
    <n v="239"/>
    <m/>
    <n v="239"/>
    <n v="3"/>
    <n v="160"/>
    <n v="79"/>
    <s v="5"/>
    <s v="5"/>
    <s v="Yes"/>
    <m/>
  </r>
  <r>
    <d v="2026-02-04T00:00:00"/>
    <s v="2026-02-04 17:49:13"/>
    <s v="2026-02-04 17:57:08"/>
    <x v="1"/>
    <x v="14"/>
    <x v="0"/>
    <n v="17"/>
    <s v="047296688"/>
    <x v="0"/>
    <s v="Out"/>
    <m/>
    <m/>
    <s v="Customer Ended"/>
    <x v="0"/>
    <s v="Resolved"/>
    <n v="475"/>
    <m/>
    <n v="474"/>
    <n v="1"/>
    <n v="270"/>
    <n v="205"/>
    <m/>
    <m/>
    <m/>
    <m/>
  </r>
  <r>
    <d v="2026-02-04T00:00:00"/>
    <s v="2026-02-04 15:43:56"/>
    <s v="2026-02-04 15:55:50"/>
    <x v="1"/>
    <x v="0"/>
    <x v="0"/>
    <n v="15"/>
    <s v="22555775"/>
    <x v="0"/>
    <s v="In"/>
    <m/>
    <m/>
    <s v="Agent Ended"/>
    <x v="0"/>
    <s v="Resolved"/>
    <n v="708"/>
    <n v="72"/>
    <n v="708"/>
    <n v="6"/>
    <n v="439"/>
    <n v="269"/>
    <m/>
    <m/>
    <m/>
    <m/>
  </r>
  <r>
    <d v="2026-02-04T00:00:00"/>
    <s v="2026-02-04 15:31:48"/>
    <s v="2026-02-04 15:35:48"/>
    <x v="1"/>
    <x v="0"/>
    <x v="0"/>
    <n v="15"/>
    <s v="0926532999"/>
    <x v="0"/>
    <s v="Out"/>
    <m/>
    <m/>
    <s v="Agent Ended"/>
    <x v="3"/>
    <s v="Resolved"/>
    <n v="238"/>
    <m/>
    <n v="239"/>
    <n v="1"/>
    <n v="93"/>
    <n v="145"/>
    <m/>
    <m/>
    <m/>
    <m/>
  </r>
  <r>
    <d v="2026-02-04T00:00:00"/>
    <s v="2026-02-04 15:20:21"/>
    <s v="2026-02-04 15:23:52"/>
    <x v="1"/>
    <x v="0"/>
    <x v="0"/>
    <n v="15"/>
    <s v="0926532999"/>
    <x v="0"/>
    <s v="Out"/>
    <m/>
    <m/>
    <s v="Agent Ended"/>
    <x v="0"/>
    <s v="Resolved"/>
    <n v="210"/>
    <m/>
    <n v="210"/>
    <n v="1"/>
    <n v="110"/>
    <n v="100"/>
    <m/>
    <m/>
    <m/>
    <m/>
  </r>
  <r>
    <d v="2026-02-04T00:00:00"/>
    <s v="2026-02-04 15:14:08"/>
    <s v="2026-02-04 15:17:54"/>
    <x v="1"/>
    <x v="0"/>
    <x v="0"/>
    <n v="15"/>
    <s v="077869818"/>
    <x v="0"/>
    <s v="Out"/>
    <m/>
    <m/>
    <s v="Agent Ended"/>
    <x v="3"/>
    <s v="Resolved"/>
    <n v="224"/>
    <m/>
    <n v="225"/>
    <n v="1"/>
    <n v="118"/>
    <n v="106"/>
    <m/>
    <m/>
    <m/>
    <m/>
  </r>
  <r>
    <d v="2026-02-04T00:00:00"/>
    <s v="2026-02-04 15:04:20"/>
    <s v="2026-02-04 15:06:27"/>
    <x v="1"/>
    <x v="0"/>
    <x v="0"/>
    <n v="15"/>
    <s v="0903813219"/>
    <x v="0"/>
    <s v="Out"/>
    <m/>
    <m/>
    <s v="Agent Ended"/>
    <x v="6"/>
    <s v="Resolved"/>
    <n v="125"/>
    <m/>
    <n v="125"/>
    <n v="1"/>
    <n v="81"/>
    <n v="44"/>
    <m/>
    <m/>
    <m/>
    <m/>
  </r>
  <r>
    <d v="2026-02-04T00:00:00"/>
    <s v="2026-02-04 15:03:29"/>
    <s v="2026-02-04 15:06:16"/>
    <x v="1"/>
    <x v="0"/>
    <x v="0"/>
    <n v="15"/>
    <s v="0289145555"/>
    <x v="0"/>
    <s v="Out"/>
    <m/>
    <m/>
    <s v="Agent Ended"/>
    <x v="5"/>
    <s v="Resolved"/>
    <n v="167"/>
    <m/>
    <n v="166"/>
    <n v="1"/>
    <n v="90"/>
    <n v="77"/>
    <m/>
    <m/>
    <m/>
    <m/>
  </r>
  <r>
    <d v="2026-02-04T00:00:00"/>
    <s v="2026-02-04 14:53:24"/>
    <s v="2026-02-04 14:57:26"/>
    <x v="1"/>
    <x v="1"/>
    <x v="0"/>
    <n v="14"/>
    <s v="0902688374"/>
    <x v="0"/>
    <s v="Out"/>
    <m/>
    <m/>
    <s v="Agent Ended"/>
    <x v="3"/>
    <s v="Resolved"/>
    <n v="241"/>
    <m/>
    <n v="241"/>
    <n v="1"/>
    <n v="133"/>
    <n v="108"/>
    <m/>
    <m/>
    <m/>
    <m/>
  </r>
  <r>
    <d v="2026-02-04T00:00:00"/>
    <s v="2026-02-04 14:33:59"/>
    <s v="2026-02-04 14:38:39"/>
    <x v="1"/>
    <x v="1"/>
    <x v="0"/>
    <n v="14"/>
    <s v="077869818"/>
    <x v="0"/>
    <s v="Out"/>
    <m/>
    <m/>
    <s v="Agent Ended"/>
    <x v="3"/>
    <s v="Resolved"/>
    <n v="278"/>
    <m/>
    <n v="279"/>
    <n v="1"/>
    <n v="144"/>
    <n v="134"/>
    <m/>
    <m/>
    <m/>
    <m/>
  </r>
  <r>
    <d v="2026-02-04T00:00:00"/>
    <s v="2026-02-04 14:20:57"/>
    <s v="2026-02-04 14:29:19"/>
    <x v="1"/>
    <x v="1"/>
    <x v="0"/>
    <n v="14"/>
    <s v="0902688374"/>
    <x v="0"/>
    <s v="In"/>
    <m/>
    <m/>
    <s v="Agent Ended"/>
    <x v="3"/>
    <s v="Resolved"/>
    <n v="497"/>
    <m/>
    <n v="497"/>
    <n v="5"/>
    <n v="246"/>
    <n v="251"/>
    <m/>
    <m/>
    <m/>
    <m/>
  </r>
  <r>
    <d v="2026-02-04T00:00:00"/>
    <s v="2026-02-04 14:14:27"/>
    <s v="2026-02-04 14:19:05"/>
    <x v="1"/>
    <x v="1"/>
    <x v="0"/>
    <n v="14"/>
    <s v="0902688374"/>
    <x v="0"/>
    <s v="In"/>
    <m/>
    <m/>
    <s v="Customer Ended"/>
    <x v="7"/>
    <s v="Resolved"/>
    <n v="274"/>
    <m/>
    <n v="274"/>
    <n v="3"/>
    <n v="162"/>
    <n v="112"/>
    <m/>
    <m/>
    <m/>
    <m/>
  </r>
  <r>
    <d v="2026-02-04T00:00:00"/>
    <s v="2026-02-04 13:53:44"/>
    <s v="2026-02-04 13:57:12"/>
    <x v="1"/>
    <x v="3"/>
    <x v="1"/>
    <n v="13"/>
    <s v="0938400730"/>
    <x v="2"/>
    <s v="In"/>
    <m/>
    <m/>
    <s v="Customer Ended"/>
    <x v="0"/>
    <s v="Resolved"/>
    <n v="204"/>
    <m/>
    <n v="204"/>
    <n v="4"/>
    <n v="58"/>
    <n v="146"/>
    <m/>
    <m/>
    <m/>
    <m/>
  </r>
  <r>
    <d v="2026-02-04T00:00:00"/>
    <s v="2026-02-04 13:50:14"/>
    <s v="2026-02-04 13:55:34"/>
    <x v="1"/>
    <x v="3"/>
    <x v="0"/>
    <n v="13"/>
    <s v="25281002"/>
    <x v="0"/>
    <s v="In"/>
    <m/>
    <m/>
    <s v="Customer Ended"/>
    <x v="7"/>
    <s v="Resolved"/>
    <n v="318"/>
    <n v="81"/>
    <n v="317"/>
    <n v="3"/>
    <n v="224"/>
    <n v="94"/>
    <m/>
    <m/>
    <m/>
    <m/>
  </r>
  <r>
    <d v="2026-02-04T00:00:00"/>
    <s v="2026-02-04 13:43:21"/>
    <s v="2026-02-04 13:50:37"/>
    <x v="1"/>
    <x v="3"/>
    <x v="0"/>
    <n v="13"/>
    <s v="25281002"/>
    <x v="0"/>
    <s v="In"/>
    <m/>
    <m/>
    <s v="Customer Ended"/>
    <x v="0"/>
    <s v="Resolved"/>
    <n v="433"/>
    <n v="37"/>
    <n v="433"/>
    <n v="3"/>
    <n v="240"/>
    <n v="193"/>
    <m/>
    <m/>
    <m/>
    <m/>
  </r>
  <r>
    <d v="2026-02-04T00:00:00"/>
    <s v="2026-02-04 13:39:04"/>
    <s v="2026-02-04 13:42:48"/>
    <x v="1"/>
    <x v="3"/>
    <x v="0"/>
    <n v="13"/>
    <s v="0926532999"/>
    <x v="0"/>
    <s v="Out"/>
    <m/>
    <m/>
    <s v="Agent Ended"/>
    <x v="0"/>
    <s v="Resolved"/>
    <n v="223"/>
    <m/>
    <n v="223"/>
    <n v="1"/>
    <n v="148"/>
    <n v="75"/>
    <m/>
    <m/>
    <m/>
    <m/>
  </r>
  <r>
    <d v="2026-02-04T00:00:00"/>
    <s v="2026-02-04 13:00:52"/>
    <s v="2026-02-04 13:05:23"/>
    <x v="1"/>
    <x v="3"/>
    <x v="0"/>
    <n v="13"/>
    <s v="0423111521"/>
    <x v="0"/>
    <s v="In"/>
    <m/>
    <m/>
    <s v="Agent Ended"/>
    <x v="0"/>
    <s v="Resolved"/>
    <n v="269"/>
    <n v="29"/>
    <n v="269"/>
    <n v="3"/>
    <n v="141"/>
    <n v="128"/>
    <m/>
    <m/>
    <m/>
    <m/>
  </r>
  <r>
    <d v="2026-02-04T00:00:00"/>
    <s v="2026-02-04 12:51:51"/>
    <s v="2026-02-04 12:59:36"/>
    <x v="1"/>
    <x v="2"/>
    <x v="0"/>
    <n v="12"/>
    <s v="077191767"/>
    <x v="0"/>
    <s v="Out"/>
    <m/>
    <m/>
    <s v="Customer Ended"/>
    <x v="0"/>
    <s v="Resolved"/>
    <n v="463"/>
    <m/>
    <n v="464"/>
    <n v="2"/>
    <n v="360"/>
    <n v="103"/>
    <m/>
    <m/>
    <m/>
    <m/>
  </r>
  <r>
    <d v="2026-02-04T00:00:00"/>
    <s v="2026-02-04 12:51:20"/>
    <s v="2026-02-04 12:54:17"/>
    <x v="1"/>
    <x v="2"/>
    <x v="0"/>
    <n v="12"/>
    <s v="0925909259"/>
    <x v="0"/>
    <s v="Out"/>
    <m/>
    <m/>
    <s v="Agent Ended"/>
    <x v="3"/>
    <s v="Resolved"/>
    <n v="176"/>
    <m/>
    <n v="176"/>
    <n v="1"/>
    <n v="39"/>
    <n v="137"/>
    <m/>
    <m/>
    <m/>
    <m/>
  </r>
  <r>
    <d v="2026-02-04T00:00:00"/>
    <s v="2026-02-04 12:34:08"/>
    <s v="2026-02-04 12:37:15"/>
    <x v="1"/>
    <x v="2"/>
    <x v="0"/>
    <n v="12"/>
    <s v="0925909259"/>
    <x v="0"/>
    <s v="Out"/>
    <m/>
    <m/>
    <s v="Agent Ended"/>
    <x v="3"/>
    <s v="Resolved"/>
    <n v="186"/>
    <m/>
    <n v="186"/>
    <n v="1"/>
    <n v="92"/>
    <n v="94"/>
    <m/>
    <m/>
    <m/>
    <m/>
  </r>
  <r>
    <d v="2026-02-04T00:00:00"/>
    <s v="2026-02-04 12:28:37"/>
    <s v="2026-02-04 12:32:06"/>
    <x v="1"/>
    <x v="2"/>
    <x v="0"/>
    <n v="12"/>
    <s v="0910000007"/>
    <x v="0"/>
    <s v="Out"/>
    <m/>
    <m/>
    <s v="Agent Ended"/>
    <x v="3"/>
    <s v="Resolved"/>
    <n v="209"/>
    <m/>
    <n v="208"/>
    <n v="1"/>
    <n v="99"/>
    <n v="110"/>
    <m/>
    <m/>
    <m/>
    <m/>
  </r>
  <r>
    <d v="2026-02-04T00:00:00"/>
    <s v="2026-02-04 12:14:13"/>
    <s v="2026-02-04 12:18:19"/>
    <x v="1"/>
    <x v="2"/>
    <x v="0"/>
    <n v="12"/>
    <s v="0910000007"/>
    <x v="0"/>
    <s v="Out"/>
    <m/>
    <m/>
    <s v="Agent Ended"/>
    <x v="3"/>
    <s v="Resolved"/>
    <n v="245"/>
    <m/>
    <n v="244"/>
    <n v="1"/>
    <n v="97"/>
    <n v="148"/>
    <m/>
    <m/>
    <m/>
    <m/>
  </r>
  <r>
    <d v="2026-02-04T00:00:00"/>
    <s v="2026-02-04 07:43:43"/>
    <s v="2026-02-04 08:04:51"/>
    <x v="1"/>
    <x v="18"/>
    <x v="1"/>
    <n v="7"/>
    <s v="0937627771"/>
    <x v="0"/>
    <s v="In"/>
    <m/>
    <m/>
    <s v="Agent Ended"/>
    <x v="4"/>
    <s v="Resolved"/>
    <n v="1265"/>
    <m/>
    <n v="1265"/>
    <n v="4"/>
    <n v="997"/>
    <n v="268"/>
    <s v="5"/>
    <s v="非常願意推薦"/>
    <s v="已解決"/>
    <m/>
  </r>
  <r>
    <d v="2026-02-04T00:00:00"/>
    <s v="2026-02-04 01:22:39"/>
    <s v="2026-02-04 02:39:17"/>
    <x v="1"/>
    <x v="20"/>
    <x v="1"/>
    <n v="1"/>
    <s v="0960117779"/>
    <x v="0"/>
    <s v="In"/>
    <m/>
    <m/>
    <s v="Agent Ended"/>
    <x v="4"/>
    <s v="Resolved"/>
    <n v="4594"/>
    <m/>
    <n v="4593"/>
    <n v="4"/>
    <n v="4239"/>
    <n v="355"/>
    <s v="5"/>
    <s v="非常願意推薦"/>
    <s v="已解決"/>
    <m/>
  </r>
  <r>
    <d v="2026-02-03T00:00:00"/>
    <s v="2026-02-03 20:46:21"/>
    <s v="2026-02-03 20:49:42"/>
    <x v="2"/>
    <x v="10"/>
    <x v="1"/>
    <n v="20"/>
    <s v="0989699409"/>
    <x v="2"/>
    <s v="In"/>
    <m/>
    <m/>
    <s v="Customer Ended"/>
    <x v="5"/>
    <s v="Resolved"/>
    <n v="198"/>
    <m/>
    <n v="198"/>
    <n v="3"/>
    <n v="102"/>
    <n v="96"/>
    <m/>
    <m/>
    <m/>
    <m/>
  </r>
  <r>
    <d v="2026-02-03T00:00:00"/>
    <s v="2026-02-03 20:26:43"/>
    <s v="2026-02-03 20:49:04"/>
    <x v="2"/>
    <x v="10"/>
    <x v="1"/>
    <n v="20"/>
    <s v="0987158809"/>
    <x v="4"/>
    <s v="In"/>
    <m/>
    <m/>
    <s v="Agent Ended"/>
    <x v="2"/>
    <s v="Resolved"/>
    <n v="1337"/>
    <m/>
    <n v="1337"/>
    <n v="4"/>
    <n v="1257"/>
    <n v="80"/>
    <s v="5"/>
    <s v="5"/>
    <s v="Yes"/>
    <m/>
  </r>
  <r>
    <d v="2026-02-03T00:00:00"/>
    <s v="2026-02-03 20:11:53"/>
    <s v="2026-02-03 20:16:41"/>
    <x v="2"/>
    <x v="10"/>
    <x v="0"/>
    <n v="20"/>
    <s v="0926532999"/>
    <x v="0"/>
    <s v="Out"/>
    <m/>
    <m/>
    <s v="Agent Ended"/>
    <x v="2"/>
    <s v="Resolved"/>
    <n v="286"/>
    <m/>
    <n v="286"/>
    <n v="1"/>
    <n v="89"/>
    <n v="197"/>
    <m/>
    <m/>
    <m/>
    <m/>
  </r>
  <r>
    <d v="2026-02-03T00:00:00"/>
    <s v="2026-02-03 20:08:07"/>
    <s v="2026-02-03 20:15:56"/>
    <x v="2"/>
    <x v="10"/>
    <x v="0"/>
    <n v="20"/>
    <s v="89145599"/>
    <x v="0"/>
    <s v="In"/>
    <m/>
    <m/>
    <s v="Agent Ended"/>
    <x v="5"/>
    <s v="Resolved"/>
    <n v="466"/>
    <m/>
    <n v="466"/>
    <n v="3"/>
    <n v="257"/>
    <n v="209"/>
    <m/>
    <m/>
    <m/>
    <m/>
  </r>
  <r>
    <d v="2026-02-03T00:00:00"/>
    <s v="2026-02-03 19:43:25"/>
    <s v="2026-02-03 19:47:17"/>
    <x v="2"/>
    <x v="6"/>
    <x v="0"/>
    <n v="19"/>
    <s v="0907706888"/>
    <x v="0"/>
    <s v="Out"/>
    <m/>
    <m/>
    <s v="Agent Ended"/>
    <x v="5"/>
    <s v="Resolved"/>
    <n v="231"/>
    <m/>
    <n v="230"/>
    <n v="2"/>
    <n v="110"/>
    <n v="121"/>
    <m/>
    <m/>
    <m/>
    <m/>
  </r>
  <r>
    <d v="2026-02-03T00:00:00"/>
    <s v="2026-02-03 19:23:48"/>
    <s v="2026-02-03 19:30:00"/>
    <x v="2"/>
    <x v="6"/>
    <x v="0"/>
    <n v="19"/>
    <s v="0426885672"/>
    <x v="0"/>
    <s v="Out"/>
    <m/>
    <m/>
    <s v="Agent Ended"/>
    <x v="5"/>
    <s v="Resolved"/>
    <n v="369"/>
    <m/>
    <n v="369"/>
    <n v="2"/>
    <n v="237"/>
    <n v="132"/>
    <m/>
    <m/>
    <m/>
    <m/>
  </r>
  <r>
    <d v="2026-02-03T00:00:00"/>
    <s v="2026-02-03 19:11:07"/>
    <s v="2026-02-03 19:16:30"/>
    <x v="2"/>
    <x v="6"/>
    <x v="0"/>
    <n v="19"/>
    <s v="0426885672"/>
    <x v="0"/>
    <s v="In"/>
    <m/>
    <m/>
    <s v="Agent Ended"/>
    <x v="5"/>
    <s v="Resolved"/>
    <n v="319"/>
    <m/>
    <n v="319"/>
    <n v="4"/>
    <n v="189"/>
    <n v="130"/>
    <m/>
    <m/>
    <m/>
    <m/>
  </r>
  <r>
    <d v="2026-02-03T00:00:00"/>
    <s v="2026-02-03 17:49:39"/>
    <s v="2026-02-03 17:54:36"/>
    <x v="2"/>
    <x v="14"/>
    <x v="0"/>
    <n v="17"/>
    <s v="0936213641"/>
    <x v="0"/>
    <s v="In"/>
    <m/>
    <m/>
    <s v="Customer Ended"/>
    <x v="7"/>
    <s v="Resolved"/>
    <n v="293"/>
    <m/>
    <n v="293"/>
    <n v="4"/>
    <n v="202"/>
    <n v="91"/>
    <m/>
    <m/>
    <m/>
    <m/>
  </r>
  <r>
    <d v="2026-02-03T00:00:00"/>
    <s v="2026-02-03 17:40:58"/>
    <s v="2026-02-03 17:53:49"/>
    <x v="2"/>
    <x v="14"/>
    <x v="0"/>
    <n v="17"/>
    <s v="0988898114"/>
    <x v="0"/>
    <s v="In"/>
    <m/>
    <m/>
    <s v="Customer Ended"/>
    <x v="0"/>
    <s v="Resolved"/>
    <n v="766"/>
    <n v="141"/>
    <n v="766"/>
    <n v="4"/>
    <n v="563"/>
    <n v="203"/>
    <m/>
    <m/>
    <m/>
    <m/>
  </r>
  <r>
    <d v="2026-02-03T00:00:00"/>
    <s v="2026-02-03 17:25:20"/>
    <s v="2026-02-03 17:28:36"/>
    <x v="2"/>
    <x v="14"/>
    <x v="0"/>
    <n v="17"/>
    <s v="0927858585"/>
    <x v="0"/>
    <s v="Out"/>
    <m/>
    <m/>
    <s v="Agent Ended"/>
    <x v="2"/>
    <s v="Resolved"/>
    <n v="195"/>
    <m/>
    <n v="195"/>
    <n v="1"/>
    <n v="99"/>
    <n v="96"/>
    <m/>
    <m/>
    <m/>
    <m/>
  </r>
  <r>
    <d v="2026-02-03T00:00:00"/>
    <s v="2026-02-03 17:18:02"/>
    <s v="2026-02-03 17:19:09"/>
    <x v="2"/>
    <x v="14"/>
    <x v="1"/>
    <n v="17"/>
    <s v="0916800055"/>
    <x v="3"/>
    <s v="In"/>
    <m/>
    <m/>
    <s v="Agent Ended"/>
    <x v="2"/>
    <s v="Resolved"/>
    <n v="62"/>
    <m/>
    <n v="63"/>
    <n v="4"/>
    <n v="32"/>
    <n v="30"/>
    <s v="5"/>
    <s v="5"/>
    <s v="1"/>
    <m/>
  </r>
  <r>
    <d v="2026-02-03T00:00:00"/>
    <s v="2026-02-03 17:13:42"/>
    <s v="2026-02-03 17:16:27"/>
    <x v="2"/>
    <x v="14"/>
    <x v="0"/>
    <n v="17"/>
    <s v="077191767"/>
    <x v="0"/>
    <s v="Out"/>
    <m/>
    <m/>
    <s v="Agent Ended"/>
    <x v="0"/>
    <s v="Resolved"/>
    <n v="164"/>
    <m/>
    <n v="164"/>
    <n v="2"/>
    <n v="57"/>
    <n v="107"/>
    <m/>
    <m/>
    <m/>
    <m/>
  </r>
  <r>
    <d v="2026-02-03T00:00:00"/>
    <s v="2026-02-03 16:54:55"/>
    <s v="2026-02-03 16:58:24"/>
    <x v="2"/>
    <x v="15"/>
    <x v="0"/>
    <n v="16"/>
    <s v="0927858585"/>
    <x v="0"/>
    <s v="Out"/>
    <m/>
    <m/>
    <s v="Agent Ended"/>
    <x v="1"/>
    <s v="Resolved"/>
    <n v="207"/>
    <m/>
    <n v="207"/>
    <n v="2"/>
    <n v="140"/>
    <n v="67"/>
    <m/>
    <m/>
    <m/>
    <m/>
  </r>
  <r>
    <d v="2026-02-03T00:00:00"/>
    <s v="2026-02-03 16:26:44"/>
    <s v="2026-02-03 16:35:24"/>
    <x v="2"/>
    <x v="15"/>
    <x v="0"/>
    <n v="16"/>
    <s v="055340034"/>
    <x v="0"/>
    <s v="Out"/>
    <m/>
    <m/>
    <s v="Customer Ended"/>
    <x v="0"/>
    <s v="Resolved"/>
    <n v="518"/>
    <n v="48"/>
    <n v="519"/>
    <n v="2"/>
    <n v="267"/>
    <n v="251"/>
    <m/>
    <m/>
    <m/>
    <m/>
  </r>
  <r>
    <d v="2026-02-03T00:00:00"/>
    <s v="2026-02-03 16:19:56"/>
    <s v="2026-02-03 16:22:16"/>
    <x v="2"/>
    <x v="15"/>
    <x v="0"/>
    <n v="16"/>
    <s v="0926532999"/>
    <x v="0"/>
    <s v="Out"/>
    <m/>
    <m/>
    <s v="Agent Ended"/>
    <x v="1"/>
    <s v="Resolved"/>
    <n v="139"/>
    <m/>
    <n v="139"/>
    <n v="1"/>
    <n v="58"/>
    <n v="81"/>
    <m/>
    <m/>
    <m/>
    <m/>
  </r>
  <r>
    <d v="2026-02-03T00:00:00"/>
    <s v="2026-02-03 16:16:30"/>
    <s v="2026-02-03 16:20:55"/>
    <x v="2"/>
    <x v="15"/>
    <x v="0"/>
    <n v="16"/>
    <s v="0910000007"/>
    <x v="0"/>
    <s v="Out"/>
    <m/>
    <m/>
    <s v="Agent Ended"/>
    <x v="0"/>
    <s v="Resolved"/>
    <n v="263"/>
    <m/>
    <n v="264"/>
    <n v="1"/>
    <n v="124"/>
    <n v="139"/>
    <m/>
    <m/>
    <m/>
    <m/>
  </r>
  <r>
    <d v="2026-02-03T00:00:00"/>
    <s v="2026-02-03 15:49:16"/>
    <s v="2026-02-03 15:56:11"/>
    <x v="2"/>
    <x v="0"/>
    <x v="0"/>
    <n v="15"/>
    <s v="22825959"/>
    <x v="0"/>
    <s v="In"/>
    <m/>
    <m/>
    <s v="Customer Ended"/>
    <x v="7"/>
    <s v="Resolved"/>
    <n v="412"/>
    <m/>
    <n v="412"/>
    <n v="3"/>
    <n v="319"/>
    <n v="93"/>
    <m/>
    <m/>
    <m/>
    <m/>
  </r>
  <r>
    <d v="2026-02-03T00:00:00"/>
    <s v="2026-02-03 15:19:14"/>
    <s v="2026-02-03 15:29:53"/>
    <x v="2"/>
    <x v="0"/>
    <x v="0"/>
    <n v="15"/>
    <s v="0988221211"/>
    <x v="0"/>
    <s v="Out"/>
    <m/>
    <m/>
    <s v="Agent Ended"/>
    <x v="1"/>
    <s v="Resolved"/>
    <n v="636"/>
    <m/>
    <n v="637"/>
    <n v="2"/>
    <n v="567"/>
    <n v="69"/>
    <m/>
    <m/>
    <m/>
    <m/>
  </r>
  <r>
    <d v="2026-02-03T00:00:00"/>
    <s v="2026-02-03 15:18:29"/>
    <s v="2026-02-03 15:20:31"/>
    <x v="2"/>
    <x v="0"/>
    <x v="0"/>
    <n v="15"/>
    <s v="0910000007"/>
    <x v="0"/>
    <s v="Out"/>
    <m/>
    <m/>
    <s v="Agent Ended"/>
    <x v="0"/>
    <s v="Resolved"/>
    <n v="120"/>
    <m/>
    <n v="120"/>
    <n v="2"/>
    <n v="60"/>
    <n v="60"/>
    <m/>
    <m/>
    <m/>
    <m/>
  </r>
  <r>
    <d v="2026-02-03T00:00:00"/>
    <s v="2026-02-03 15:05:29"/>
    <s v="2026-02-03 15:09:31"/>
    <x v="2"/>
    <x v="0"/>
    <x v="0"/>
    <n v="15"/>
    <s v="0927858585"/>
    <x v="0"/>
    <s v="Out"/>
    <m/>
    <m/>
    <s v="Agent Ended"/>
    <x v="1"/>
    <s v="Resolved"/>
    <n v="241"/>
    <m/>
    <n v="241"/>
    <n v="1"/>
    <n v="176"/>
    <n v="65"/>
    <m/>
    <m/>
    <m/>
    <m/>
  </r>
  <r>
    <d v="2026-02-03T00:00:00"/>
    <s v="2026-02-03 15:04:17"/>
    <s v="2026-02-03 15:16:55"/>
    <x v="2"/>
    <x v="0"/>
    <x v="1"/>
    <n v="15"/>
    <s v="0987158809"/>
    <x v="4"/>
    <s v="In"/>
    <m/>
    <m/>
    <s v="Agent Ended"/>
    <x v="0"/>
    <s v="Resolved"/>
    <n v="753"/>
    <m/>
    <n v="753"/>
    <n v="5"/>
    <n v="505"/>
    <n v="248"/>
    <s v="5"/>
    <s v="5"/>
    <s v="Yes"/>
    <m/>
  </r>
  <r>
    <d v="2026-02-03T00:00:00"/>
    <s v="2026-02-03 14:56:11"/>
    <s v="2026-02-03 14:58:28"/>
    <x v="2"/>
    <x v="1"/>
    <x v="0"/>
    <n v="14"/>
    <s v="0988224795"/>
    <x v="0"/>
    <s v="Out"/>
    <m/>
    <m/>
    <s v="Agent Ended"/>
    <x v="8"/>
    <s v="Resolved"/>
    <n v="136"/>
    <m/>
    <n v="136"/>
    <n v="1"/>
    <n v="76"/>
    <n v="60"/>
    <m/>
    <m/>
    <m/>
    <m/>
  </r>
  <r>
    <d v="2026-02-03T00:00:00"/>
    <s v="2026-02-03 14:44:49"/>
    <s v="2026-02-03 14:47:27"/>
    <x v="2"/>
    <x v="1"/>
    <x v="0"/>
    <n v="14"/>
    <s v="0988012552"/>
    <x v="0"/>
    <s v="Out"/>
    <m/>
    <m/>
    <s v="Agent Ended"/>
    <x v="8"/>
    <s v="Resolved"/>
    <n v="157"/>
    <m/>
    <n v="157"/>
    <n v="1"/>
    <n v="86"/>
    <n v="71"/>
    <m/>
    <m/>
    <m/>
    <m/>
  </r>
  <r>
    <d v="2026-02-03T00:00:00"/>
    <s v="2026-02-03 14:40:11"/>
    <s v="2026-02-03 14:42:33"/>
    <x v="2"/>
    <x v="1"/>
    <x v="0"/>
    <n v="14"/>
    <s v="0976870680"/>
    <x v="0"/>
    <s v="Out"/>
    <m/>
    <m/>
    <s v="Agent Ended"/>
    <x v="8"/>
    <s v="Resolved"/>
    <n v="141"/>
    <m/>
    <n v="141"/>
    <n v="1"/>
    <n v="50"/>
    <n v="91"/>
    <m/>
    <m/>
    <m/>
    <m/>
  </r>
  <r>
    <d v="2026-02-03T00:00:00"/>
    <s v="2026-02-03 14:39:17"/>
    <s v="2026-02-03 14:43:05"/>
    <x v="2"/>
    <x v="1"/>
    <x v="0"/>
    <n v="14"/>
    <s v="24259911"/>
    <x v="0"/>
    <s v="In"/>
    <m/>
    <m/>
    <s v="Customer Ended"/>
    <x v="7"/>
    <s v="Resolved"/>
    <n v="224"/>
    <m/>
    <n v="224"/>
    <n v="4"/>
    <n v="85"/>
    <n v="139"/>
    <m/>
    <m/>
    <m/>
    <m/>
  </r>
  <r>
    <d v="2026-02-03T00:00:00"/>
    <s v="2026-02-03 14:25:29"/>
    <s v="2026-02-03 14:34:25"/>
    <x v="2"/>
    <x v="1"/>
    <x v="0"/>
    <n v="14"/>
    <s v="077191767"/>
    <x v="0"/>
    <s v="Out"/>
    <m/>
    <m/>
    <s v="Agent Ended"/>
    <x v="0"/>
    <s v="Resolved"/>
    <n v="536"/>
    <m/>
    <n v="535"/>
    <n v="1"/>
    <n v="430"/>
    <n v="106"/>
    <m/>
    <m/>
    <m/>
    <m/>
  </r>
  <r>
    <d v="2026-02-03T00:00:00"/>
    <s v="2026-02-03 14:11:05"/>
    <s v="2026-02-03 14:23:46"/>
    <x v="2"/>
    <x v="1"/>
    <x v="0"/>
    <n v="14"/>
    <s v="24259911"/>
    <x v="0"/>
    <s v="In"/>
    <m/>
    <m/>
    <s v="Customer Ended"/>
    <x v="7"/>
    <s v="Resolved"/>
    <n v="758"/>
    <m/>
    <n v="758"/>
    <n v="3"/>
    <n v="595"/>
    <n v="163"/>
    <m/>
    <m/>
    <m/>
    <m/>
  </r>
  <r>
    <d v="2026-02-03T00:00:00"/>
    <s v="2026-02-03 14:05:21"/>
    <s v="2026-02-03 14:08:45"/>
    <x v="2"/>
    <x v="1"/>
    <x v="0"/>
    <n v="14"/>
    <s v="0492983981"/>
    <x v="0"/>
    <s v="In"/>
    <m/>
    <m/>
    <s v="Customer Ended"/>
    <x v="7"/>
    <s v="Resolved"/>
    <n v="174"/>
    <m/>
    <n v="174"/>
    <n v="30"/>
    <n v="101"/>
    <n v="73"/>
    <m/>
    <m/>
    <m/>
    <m/>
  </r>
  <r>
    <d v="2026-02-03T00:00:00"/>
    <s v="2026-02-03 14:03:25"/>
    <s v="2026-02-03 14:09:01"/>
    <x v="2"/>
    <x v="1"/>
    <x v="1"/>
    <n v="14"/>
    <s v="0909029098"/>
    <x v="1"/>
    <s v="In"/>
    <m/>
    <m/>
    <s v="Customer Ended"/>
    <x v="0"/>
    <s v="Resolved"/>
    <n v="332"/>
    <m/>
    <n v="333"/>
    <n v="3"/>
    <n v="86"/>
    <n v="246"/>
    <m/>
    <m/>
    <m/>
    <m/>
  </r>
  <r>
    <d v="2026-02-03T00:00:00"/>
    <s v="2026-02-03 13:55:43"/>
    <s v="2026-02-03 14:05:48"/>
    <x v="2"/>
    <x v="3"/>
    <x v="0"/>
    <n v="13"/>
    <s v="24259911"/>
    <x v="0"/>
    <s v="In"/>
    <m/>
    <m/>
    <s v="Customer Ended"/>
    <x v="7"/>
    <s v="Resolved"/>
    <n v="602"/>
    <m/>
    <n v="602"/>
    <n v="3"/>
    <n v="430"/>
    <n v="172"/>
    <m/>
    <m/>
    <m/>
    <m/>
  </r>
  <r>
    <d v="2026-02-03T00:00:00"/>
    <s v="2026-02-03 13:49:43"/>
    <s v="2026-02-03 13:55:20"/>
    <x v="2"/>
    <x v="3"/>
    <x v="0"/>
    <n v="13"/>
    <s v="87876078"/>
    <x v="0"/>
    <s v="In"/>
    <m/>
    <m/>
    <s v="Customer Ended"/>
    <x v="7"/>
    <s v="Resolved"/>
    <n v="334"/>
    <m/>
    <n v="334"/>
    <n v="3"/>
    <n v="211"/>
    <n v="123"/>
    <m/>
    <m/>
    <m/>
    <m/>
  </r>
  <r>
    <d v="2026-02-03T00:00:00"/>
    <s v="2026-02-03 13:42:39"/>
    <s v="2026-02-03 13:49:22"/>
    <x v="2"/>
    <x v="3"/>
    <x v="0"/>
    <n v="13"/>
    <s v="0426885672"/>
    <x v="0"/>
    <s v="In"/>
    <m/>
    <m/>
    <s v="Customer Ended"/>
    <x v="7"/>
    <s v="Resolved"/>
    <n v="399"/>
    <m/>
    <n v="399"/>
    <n v="4"/>
    <n v="316"/>
    <n v="83"/>
    <m/>
    <m/>
    <m/>
    <m/>
  </r>
  <r>
    <d v="2026-02-03T00:00:00"/>
    <s v="2026-02-03 13:29:09"/>
    <s v="2026-02-03 14:03:10"/>
    <x v="2"/>
    <x v="3"/>
    <x v="1"/>
    <n v="13"/>
    <s v="0909029098"/>
    <x v="1"/>
    <s v="In"/>
    <m/>
    <m/>
    <s v="Agent Ended"/>
    <x v="1"/>
    <s v="Resolved"/>
    <n v="2039"/>
    <m/>
    <n v="2038"/>
    <n v="3"/>
    <n v="1748"/>
    <n v="291"/>
    <s v="-1"/>
    <s v="-1"/>
    <s v="-1"/>
    <m/>
  </r>
  <r>
    <d v="2026-02-03T00:00:00"/>
    <s v="2026-02-03 12:53:59"/>
    <s v="2026-02-03 13:08:00"/>
    <x v="2"/>
    <x v="2"/>
    <x v="0"/>
    <n v="12"/>
    <s v="0932320577"/>
    <x v="0"/>
    <s v="Out"/>
    <m/>
    <m/>
    <s v="Agent Ended"/>
    <x v="1"/>
    <s v="Resolved"/>
    <n v="840"/>
    <m/>
    <n v="840"/>
    <n v="1"/>
    <n v="660"/>
    <n v="180"/>
    <m/>
    <m/>
    <m/>
    <m/>
  </r>
  <r>
    <d v="2026-02-03T00:00:00"/>
    <s v="2026-02-03 12:36:27"/>
    <s v="2026-02-03 12:41:03"/>
    <x v="2"/>
    <x v="2"/>
    <x v="0"/>
    <n v="12"/>
    <s v="0426879200"/>
    <x v="0"/>
    <s v="In"/>
    <m/>
    <m/>
    <s v="Customer Ended"/>
    <x v="7"/>
    <s v="Resolved"/>
    <n v="273"/>
    <m/>
    <n v="272"/>
    <n v="3"/>
    <n v="124"/>
    <n v="149"/>
    <m/>
    <m/>
    <m/>
    <m/>
  </r>
  <r>
    <d v="2026-02-03T00:00:00"/>
    <s v="2026-02-03 12:34:13"/>
    <s v="2026-02-03 12:37:18"/>
    <x v="2"/>
    <x v="2"/>
    <x v="0"/>
    <n v="12"/>
    <s v="0989987525"/>
    <x v="0"/>
    <s v="Out"/>
    <m/>
    <m/>
    <s v="Customer Ended"/>
    <x v="0"/>
    <s v="Resolved"/>
    <n v="183"/>
    <m/>
    <n v="183"/>
    <n v="1"/>
    <n v="70"/>
    <n v="113"/>
    <m/>
    <m/>
    <m/>
    <m/>
  </r>
  <r>
    <d v="2026-02-03T00:00:00"/>
    <s v="2026-02-03 12:32:42"/>
    <s v="2026-02-03 12:36:50"/>
    <x v="2"/>
    <x v="2"/>
    <x v="0"/>
    <n v="12"/>
    <s v="062902237"/>
    <x v="0"/>
    <s v="Out"/>
    <m/>
    <m/>
    <s v="Agent Ended"/>
    <x v="1"/>
    <s v="Resolved"/>
    <n v="247"/>
    <m/>
    <n v="247"/>
    <n v="1"/>
    <n v="127"/>
    <n v="120"/>
    <m/>
    <m/>
    <m/>
    <m/>
  </r>
  <r>
    <d v="2026-02-03T00:00:00"/>
    <s v="2026-02-03 07:34:31"/>
    <s v="2026-02-03 08:04:07"/>
    <x v="2"/>
    <x v="18"/>
    <x v="1"/>
    <n v="7"/>
    <s v="0918756568"/>
    <x v="0"/>
    <s v="In"/>
    <m/>
    <m/>
    <s v="Agent Ended"/>
    <x v="4"/>
    <s v="Resolved"/>
    <n v="1772"/>
    <n v="38"/>
    <n v="1773"/>
    <n v="3"/>
    <n v="1593"/>
    <n v="179"/>
    <s v="5"/>
    <s v="5"/>
    <s v="Yes"/>
    <m/>
  </r>
  <r>
    <d v="2026-02-03T00:00:00"/>
    <s v="2026-02-03 00:05:33"/>
    <s v="2026-02-03 01:43:49"/>
    <x v="2"/>
    <x v="16"/>
    <x v="1"/>
    <n v="0"/>
    <s v="0937627771"/>
    <x v="0"/>
    <s v="In"/>
    <m/>
    <m/>
    <s v="Agent Ended"/>
    <x v="4"/>
    <s v="Resolved"/>
    <n v="5893"/>
    <m/>
    <n v="5893"/>
    <n v="3"/>
    <n v="5600"/>
    <n v="293"/>
    <s v="5"/>
    <s v="非常願意推薦"/>
    <s v="已解決"/>
    <m/>
  </r>
  <r>
    <d v="2026-02-02T00:00:00"/>
    <s v="2026-02-02 23:57:54"/>
    <s v="2026-02-03 00:00:52"/>
    <x v="2"/>
    <x v="9"/>
    <x v="1"/>
    <n v="23"/>
    <s v="0979716106"/>
    <x v="1"/>
    <s v="In"/>
    <s v="Tech support"/>
    <s v="Technical Support"/>
    <s v="Agent Ended"/>
    <x v="9"/>
    <s v="Resolved"/>
    <m/>
    <m/>
    <m/>
    <m/>
    <m/>
    <m/>
    <m/>
    <m/>
    <m/>
    <m/>
  </r>
  <r>
    <d v="2026-02-02T00:00:00"/>
    <s v="2026-02-02 22:55:36"/>
    <s v="2026-02-02 23:14:01"/>
    <x v="3"/>
    <x v="8"/>
    <x v="1"/>
    <n v="22"/>
    <s v="0910968075"/>
    <x v="4"/>
    <s v="In"/>
    <m/>
    <m/>
    <s v="Agent Ended"/>
    <x v="2"/>
    <s v="Resolved"/>
    <n v="1102"/>
    <m/>
    <n v="1102"/>
    <n v="3"/>
    <n v="956"/>
    <n v="146"/>
    <s v="5"/>
    <s v="5"/>
    <s v="Yes"/>
    <m/>
  </r>
  <r>
    <d v="2026-02-02T00:00:00"/>
    <s v="2026-02-02 20:38:31"/>
    <s v="2026-02-02 20:43:17"/>
    <x v="3"/>
    <x v="10"/>
    <x v="0"/>
    <n v="20"/>
    <s v="077869818"/>
    <x v="0"/>
    <s v="In"/>
    <m/>
    <m/>
    <s v="Customer Ended"/>
    <x v="7"/>
    <s v="Resolved"/>
    <n v="283"/>
    <m/>
    <n v="283"/>
    <n v="3"/>
    <n v="151"/>
    <n v="132"/>
    <m/>
    <m/>
    <m/>
    <m/>
  </r>
  <r>
    <d v="2026-02-02T00:00:00"/>
    <s v="2026-02-02 20:27:00"/>
    <s v="2026-02-02 20:53:20"/>
    <x v="3"/>
    <x v="10"/>
    <x v="1"/>
    <n v="20"/>
    <s v="0987158809"/>
    <x v="4"/>
    <s v="In"/>
    <m/>
    <m/>
    <s v="Agent Ended"/>
    <x v="5"/>
    <s v="Resolved"/>
    <n v="1577"/>
    <m/>
    <n v="1577"/>
    <n v="3"/>
    <n v="1559"/>
    <n v="18"/>
    <s v="5"/>
    <s v="5"/>
    <s v="Yes"/>
    <m/>
  </r>
  <r>
    <d v="2026-02-02T00:00:00"/>
    <s v="2026-02-02 19:59:51"/>
    <s v="2026-02-02 20:03:31"/>
    <x v="3"/>
    <x v="6"/>
    <x v="1"/>
    <n v="19"/>
    <s v="0900115160"/>
    <x v="2"/>
    <s v="In"/>
    <m/>
    <m/>
    <s v="Agent Ended"/>
    <x v="2"/>
    <s v="Resolved"/>
    <n v="216"/>
    <m/>
    <n v="217"/>
    <n v="3"/>
    <n v="120"/>
    <n v="96"/>
    <m/>
    <m/>
    <m/>
    <m/>
  </r>
  <r>
    <d v="2026-02-02T00:00:00"/>
    <s v="2026-02-02 19:31:18"/>
    <s v="2026-02-02 19:31:38"/>
    <x v="3"/>
    <x v="6"/>
    <x v="2"/>
    <n v="19"/>
    <s v="0916800055"/>
    <x v="3"/>
    <s v="In"/>
    <s v="Technical Support"/>
    <s v="General Inquiry"/>
    <s v="Customer Ended"/>
    <x v="10"/>
    <s v="Resolved"/>
    <n v="59"/>
    <m/>
    <n v="59"/>
    <n v="1"/>
    <n v="19"/>
    <n v="39"/>
    <m/>
    <m/>
    <m/>
    <m/>
  </r>
  <r>
    <d v="2026-02-02T00:00:00"/>
    <s v="2026-02-02 19:29:30"/>
    <s v="2026-02-02 19:30:08"/>
    <x v="3"/>
    <x v="6"/>
    <x v="2"/>
    <n v="19"/>
    <s v="0916800055"/>
    <x v="3"/>
    <s v="In"/>
    <s v="Technical Support"/>
    <s v="General Inquiry"/>
    <s v="Agent Ended"/>
    <x v="10"/>
    <s v="Resolved"/>
    <n v="81"/>
    <m/>
    <n v="80"/>
    <n v="1"/>
    <n v="38"/>
    <n v="42"/>
    <m/>
    <m/>
    <m/>
    <m/>
  </r>
  <r>
    <d v="2026-02-02T00:00:00"/>
    <s v="2026-02-02 18:51:31"/>
    <s v="2026-02-02 18:54:57"/>
    <x v="3"/>
    <x v="7"/>
    <x v="0"/>
    <n v="18"/>
    <s v="0423392913"/>
    <x v="0"/>
    <s v="Out"/>
    <m/>
    <m/>
    <s v="Agent Ended"/>
    <x v="5"/>
    <s v="Resolved"/>
    <n v="205"/>
    <m/>
    <n v="204"/>
    <n v="2"/>
    <n v="68"/>
    <n v="137"/>
    <m/>
    <m/>
    <m/>
    <m/>
  </r>
  <r>
    <d v="2026-02-02T00:00:00"/>
    <s v="2026-02-02 18:43:46"/>
    <s v="2026-02-02 18:48:03"/>
    <x v="3"/>
    <x v="7"/>
    <x v="0"/>
    <n v="18"/>
    <s v="0423392913"/>
    <x v="0"/>
    <s v="Out"/>
    <m/>
    <m/>
    <s v="Customer Ended"/>
    <x v="5"/>
    <s v="Resolved"/>
    <n v="256"/>
    <m/>
    <n v="256"/>
    <n v="1"/>
    <n v="109"/>
    <n v="147"/>
    <m/>
    <m/>
    <m/>
    <m/>
  </r>
  <r>
    <d v="2026-02-02T00:00:00"/>
    <s v="2026-02-02 18:31:49"/>
    <s v="2026-02-02 18:39:27"/>
    <x v="3"/>
    <x v="7"/>
    <x v="0"/>
    <n v="18"/>
    <s v="0909445674"/>
    <x v="0"/>
    <s v="In"/>
    <m/>
    <m/>
    <s v="Customer Ended"/>
    <x v="7"/>
    <s v="Resolved"/>
    <n v="454"/>
    <n v="64"/>
    <n v="454"/>
    <n v="4"/>
    <n v="305"/>
    <n v="149"/>
    <m/>
    <m/>
    <m/>
    <m/>
  </r>
  <r>
    <d v="2026-02-02T00:00:00"/>
    <s v="2026-02-02 17:56:50"/>
    <s v="2026-02-02 18:09:33"/>
    <x v="3"/>
    <x v="14"/>
    <x v="1"/>
    <n v="17"/>
    <s v="0937627771"/>
    <x v="0"/>
    <s v="In"/>
    <m/>
    <m/>
    <s v="Agent Ended"/>
    <x v="0"/>
    <s v="Resolved"/>
    <n v="758"/>
    <m/>
    <n v="758"/>
    <n v="5"/>
    <n v="407"/>
    <n v="351"/>
    <s v="5"/>
    <s v="非常願意推薦"/>
    <s v="已解決"/>
    <m/>
  </r>
  <r>
    <d v="2026-02-02T00:00:00"/>
    <s v="2026-02-02 17:45:15"/>
    <s v="2026-02-02 17:51:07"/>
    <x v="3"/>
    <x v="14"/>
    <x v="0"/>
    <n v="17"/>
    <s v="0989987525"/>
    <x v="0"/>
    <s v="Out"/>
    <m/>
    <m/>
    <s v="Agent Ended"/>
    <x v="3"/>
    <s v="Resolved"/>
    <n v="351"/>
    <m/>
    <n v="351"/>
    <n v="1"/>
    <n v="165"/>
    <n v="186"/>
    <m/>
    <m/>
    <m/>
    <m/>
  </r>
  <r>
    <d v="2026-02-02T00:00:00"/>
    <s v="2026-02-02 17:11:36"/>
    <s v="2026-02-02 17:16:02"/>
    <x v="3"/>
    <x v="14"/>
    <x v="0"/>
    <n v="17"/>
    <s v="0424732279"/>
    <x v="0"/>
    <s v="Out"/>
    <m/>
    <m/>
    <s v="Agent Ended"/>
    <x v="0"/>
    <s v="Resolved"/>
    <n v="265"/>
    <m/>
    <n v="265"/>
    <n v="1"/>
    <n v="151"/>
    <n v="114"/>
    <m/>
    <m/>
    <m/>
    <m/>
  </r>
  <r>
    <d v="2026-02-02T00:00:00"/>
    <s v="2026-02-02 16:10:10"/>
    <s v="2026-02-02 16:16:53"/>
    <x v="3"/>
    <x v="15"/>
    <x v="0"/>
    <n v="16"/>
    <s v="0973721725"/>
    <x v="0"/>
    <s v="In"/>
    <m/>
    <m/>
    <s v="Agent Ended"/>
    <x v="2"/>
    <s v="Resolved"/>
    <n v="400"/>
    <m/>
    <n v="400"/>
    <n v="3"/>
    <n v="294"/>
    <n v="106"/>
    <m/>
    <m/>
    <m/>
    <m/>
  </r>
  <r>
    <d v="2026-02-02T00:00:00"/>
    <s v="2026-02-02 16:05:27"/>
    <s v="2026-02-02 16:10:07"/>
    <x v="3"/>
    <x v="15"/>
    <x v="0"/>
    <n v="16"/>
    <s v="0903813219"/>
    <x v="0"/>
    <s v="Out"/>
    <m/>
    <m/>
    <s v="Customer Ended"/>
    <x v="1"/>
    <s v="Resolved"/>
    <n v="280"/>
    <m/>
    <n v="279"/>
    <n v="1"/>
    <n v="140"/>
    <n v="140"/>
    <m/>
    <m/>
    <m/>
    <m/>
  </r>
  <r>
    <d v="2026-02-02T00:00:00"/>
    <s v="2026-02-02 15:58:26"/>
    <s v="2026-02-02 16:03:17"/>
    <x v="3"/>
    <x v="0"/>
    <x v="0"/>
    <n v="15"/>
    <s v="0422269588"/>
    <x v="0"/>
    <s v="In"/>
    <m/>
    <m/>
    <s v="Customer Ended"/>
    <x v="7"/>
    <s v="Resolved"/>
    <n v="287"/>
    <n v="52"/>
    <n v="287"/>
    <n v="4"/>
    <n v="209"/>
    <n v="78"/>
    <m/>
    <m/>
    <m/>
    <m/>
  </r>
  <r>
    <d v="2026-02-02T00:00:00"/>
    <s v="2026-02-02 15:37:43"/>
    <s v="2026-02-02 15:50:08"/>
    <x v="3"/>
    <x v="0"/>
    <x v="0"/>
    <n v="15"/>
    <s v="0425290533"/>
    <x v="0"/>
    <s v="In"/>
    <m/>
    <m/>
    <s v="Customer Ended"/>
    <x v="0"/>
    <s v="Resolved"/>
    <n v="740"/>
    <n v="144"/>
    <n v="740"/>
    <n v="4"/>
    <n v="509"/>
    <n v="231"/>
    <m/>
    <m/>
    <m/>
    <m/>
  </r>
  <r>
    <d v="2026-02-02T00:00:00"/>
    <s v="2026-02-02 15:25:04"/>
    <s v="2026-02-02 15:30:25"/>
    <x v="3"/>
    <x v="0"/>
    <x v="0"/>
    <n v="15"/>
    <s v="0975610615"/>
    <x v="0"/>
    <s v="In"/>
    <m/>
    <m/>
    <s v="Agent Ended"/>
    <x v="1"/>
    <s v="Resolved"/>
    <n v="317"/>
    <n v="73"/>
    <n v="317"/>
    <n v="4"/>
    <n v="221"/>
    <n v="96"/>
    <m/>
    <m/>
    <m/>
    <m/>
  </r>
  <r>
    <d v="2026-02-02T00:00:00"/>
    <s v="2026-02-02 15:19:18"/>
    <s v="2026-02-02 15:22:07"/>
    <x v="3"/>
    <x v="0"/>
    <x v="0"/>
    <n v="15"/>
    <s v="0287729016"/>
    <x v="0"/>
    <s v="Out"/>
    <m/>
    <m/>
    <s v="Agent Ended"/>
    <x v="2"/>
    <s v="Resolved"/>
    <n v="168"/>
    <m/>
    <n v="168"/>
    <n v="1"/>
    <n v="56"/>
    <n v="112"/>
    <m/>
    <m/>
    <m/>
    <m/>
  </r>
  <r>
    <d v="2026-02-02T00:00:00"/>
    <s v="2026-02-02 15:15:11"/>
    <s v="2026-02-02 15:19:37"/>
    <x v="3"/>
    <x v="0"/>
    <x v="0"/>
    <n v="15"/>
    <s v="087239323"/>
    <x v="0"/>
    <s v="Out"/>
    <m/>
    <m/>
    <s v="Agent Ended"/>
    <x v="5"/>
    <s v="Resolved"/>
    <n v="265"/>
    <m/>
    <n v="265"/>
    <n v="1"/>
    <n v="128"/>
    <n v="137"/>
    <m/>
    <m/>
    <m/>
    <m/>
  </r>
  <r>
    <d v="2026-02-02T00:00:00"/>
    <s v="2026-02-02 15:02:08"/>
    <s v="2026-02-02 15:07:43"/>
    <x v="3"/>
    <x v="0"/>
    <x v="0"/>
    <n v="15"/>
    <s v="0986989591"/>
    <x v="0"/>
    <s v="Out"/>
    <m/>
    <m/>
    <s v="Agent Ended"/>
    <x v="2"/>
    <s v="Resolved"/>
    <n v="333"/>
    <m/>
    <n v="334"/>
    <n v="1"/>
    <n v="215"/>
    <n v="118"/>
    <m/>
    <m/>
    <m/>
    <m/>
  </r>
  <r>
    <d v="2026-02-02T00:00:00"/>
    <s v="2026-02-02 14:27:55"/>
    <s v="2026-02-02 14:37:22"/>
    <x v="3"/>
    <x v="1"/>
    <x v="1"/>
    <n v="14"/>
    <s v="0936588548"/>
    <x v="2"/>
    <s v="In"/>
    <m/>
    <m/>
    <s v="Customer Ended"/>
    <x v="3"/>
    <s v="Resolved"/>
    <n v="563"/>
    <m/>
    <n v="564"/>
    <n v="4"/>
    <n v="452"/>
    <n v="111"/>
    <m/>
    <m/>
    <m/>
    <m/>
  </r>
  <r>
    <d v="2026-02-02T00:00:00"/>
    <s v="2026-02-02 14:11:03"/>
    <s v="2026-02-02 14:14:41"/>
    <x v="3"/>
    <x v="1"/>
    <x v="0"/>
    <n v="14"/>
    <s v="0927858585"/>
    <x v="0"/>
    <s v="Out"/>
    <m/>
    <m/>
    <s v="Agent Ended"/>
    <x v="3"/>
    <s v="Resolved"/>
    <n v="218"/>
    <m/>
    <n v="217"/>
    <n v="1"/>
    <n v="64"/>
    <n v="154"/>
    <m/>
    <m/>
    <m/>
    <m/>
  </r>
  <r>
    <d v="2026-02-02T00:00:00"/>
    <s v="2026-02-02 13:56:08"/>
    <s v="2026-02-02 14:07:06"/>
    <x v="3"/>
    <x v="3"/>
    <x v="0"/>
    <n v="13"/>
    <s v="0919186437"/>
    <x v="0"/>
    <s v="In"/>
    <m/>
    <m/>
    <s v="Agent Ended"/>
    <x v="1"/>
    <s v="Resolved"/>
    <n v="656"/>
    <n v="19"/>
    <n v="655"/>
    <n v="3"/>
    <n v="515"/>
    <n v="141"/>
    <m/>
    <m/>
    <m/>
    <m/>
  </r>
  <r>
    <d v="2026-02-02T00:00:00"/>
    <s v="2026-02-02 13:51:14"/>
    <s v="2026-02-02 13:55:37"/>
    <x v="3"/>
    <x v="3"/>
    <x v="0"/>
    <n v="13"/>
    <s v="075503099"/>
    <x v="0"/>
    <s v="Out"/>
    <m/>
    <m/>
    <s v="Customer Ended"/>
    <x v="0"/>
    <s v="Resolved"/>
    <n v="261"/>
    <m/>
    <n v="261"/>
    <n v="1"/>
    <n v="116"/>
    <n v="145"/>
    <m/>
    <m/>
    <m/>
    <m/>
  </r>
  <r>
    <d v="2026-02-02T00:00:00"/>
    <s v="2026-02-02 13:36:49"/>
    <s v="2026-02-02 13:40:57"/>
    <x v="3"/>
    <x v="3"/>
    <x v="0"/>
    <n v="13"/>
    <s v="075503099"/>
    <x v="0"/>
    <s v="Out"/>
    <m/>
    <m/>
    <s v="Customer Ended"/>
    <x v="0"/>
    <s v="Resolved"/>
    <n v="247"/>
    <m/>
    <n v="247"/>
    <n v="1"/>
    <n v="119"/>
    <n v="128"/>
    <m/>
    <m/>
    <m/>
    <m/>
  </r>
  <r>
    <d v="2026-02-02T00:00:00"/>
    <s v="2026-02-02 12:53:55"/>
    <s v="2026-02-02 13:16:22"/>
    <x v="3"/>
    <x v="2"/>
    <x v="0"/>
    <n v="12"/>
    <s v="075503099"/>
    <x v="0"/>
    <s v="Out"/>
    <m/>
    <m/>
    <s v="Customer Ended"/>
    <x v="0"/>
    <s v="Resolved"/>
    <n v="1345"/>
    <m/>
    <n v="1345"/>
    <n v="1"/>
    <n v="1236"/>
    <n v="109"/>
    <m/>
    <m/>
    <m/>
    <m/>
  </r>
  <r>
    <d v="2026-02-02T00:00:00"/>
    <s v="2026-02-02 12:51:26"/>
    <s v="2026-02-02 12:59:08"/>
    <x v="3"/>
    <x v="2"/>
    <x v="0"/>
    <n v="12"/>
    <s v="0927858585"/>
    <x v="0"/>
    <s v="Out"/>
    <m/>
    <m/>
    <s v="Customer Ended"/>
    <x v="3"/>
    <s v="Resolved"/>
    <n v="461"/>
    <m/>
    <n v="461"/>
    <n v="1"/>
    <n v="239"/>
    <n v="222"/>
    <m/>
    <m/>
    <m/>
    <m/>
  </r>
  <r>
    <d v="2026-02-02T00:00:00"/>
    <s v="2026-02-02 12:29:38"/>
    <s v="2026-02-02 12:37:59"/>
    <x v="3"/>
    <x v="2"/>
    <x v="0"/>
    <n v="12"/>
    <s v="0424732279"/>
    <x v="0"/>
    <s v="Out"/>
    <m/>
    <m/>
    <s v="Agent Ended"/>
    <x v="0"/>
    <s v="Resolved"/>
    <n v="500"/>
    <m/>
    <n v="500"/>
    <n v="1"/>
    <n v="403"/>
    <n v="97"/>
    <m/>
    <m/>
    <m/>
    <m/>
  </r>
  <r>
    <d v="2026-02-02T00:00:00"/>
    <s v="2026-02-02 12:28:40"/>
    <s v="2026-02-02 12:32:01"/>
    <x v="3"/>
    <x v="2"/>
    <x v="0"/>
    <n v="12"/>
    <s v="0926532999"/>
    <x v="0"/>
    <s v="Out"/>
    <m/>
    <m/>
    <s v="Agent Ended"/>
    <x v="1"/>
    <s v="Resolved"/>
    <n v="200"/>
    <m/>
    <n v="200"/>
    <n v="1"/>
    <n v="121"/>
    <n v="79"/>
    <m/>
    <m/>
    <m/>
    <m/>
  </r>
  <r>
    <d v="2026-02-02T00:00:00"/>
    <s v="2026-02-02 12:25:20"/>
    <s v="2026-02-02 12:30:49"/>
    <x v="3"/>
    <x v="2"/>
    <x v="0"/>
    <n v="12"/>
    <s v="048339212"/>
    <x v="0"/>
    <s v="Out"/>
    <m/>
    <m/>
    <s v="Agent Ended"/>
    <x v="3"/>
    <s v="Resolved"/>
    <n v="328"/>
    <m/>
    <n v="328"/>
    <n v="1"/>
    <n v="172"/>
    <n v="156"/>
    <m/>
    <m/>
    <m/>
    <m/>
  </r>
  <r>
    <d v="2026-02-02T00:00:00"/>
    <s v="2026-02-02 12:09:21"/>
    <s v="2026-02-02 12:11:46"/>
    <x v="3"/>
    <x v="2"/>
    <x v="0"/>
    <n v="12"/>
    <s v="0908999773"/>
    <x v="0"/>
    <s v="Out"/>
    <m/>
    <m/>
    <s v="Agent Ended"/>
    <x v="1"/>
    <s v="Resolved"/>
    <n v="143"/>
    <m/>
    <n v="144"/>
    <n v="1"/>
    <n v="87"/>
    <n v="56"/>
    <m/>
    <m/>
    <m/>
    <m/>
  </r>
  <r>
    <d v="2026-02-02T00:00:00"/>
    <s v="2026-02-02 09:49:58"/>
    <s v="2026-02-02 10:02:56"/>
    <x v="3"/>
    <x v="11"/>
    <x v="1"/>
    <n v="9"/>
    <s v="0925266168"/>
    <x v="2"/>
    <s v="In"/>
    <m/>
    <m/>
    <s v="Agent Ended"/>
    <x v="1"/>
    <s v="Resolved"/>
    <n v="775"/>
    <m/>
    <n v="775"/>
    <n v="3"/>
    <n v="596"/>
    <n v="179"/>
    <s v="5"/>
    <s v="5"/>
    <s v="Yes"/>
    <m/>
  </r>
  <r>
    <d v="2026-02-02T00:00:00"/>
    <s v="2026-02-02 08:17:20"/>
    <s v="2026-02-02 08:45:01"/>
    <x v="3"/>
    <x v="21"/>
    <x v="1"/>
    <n v="8"/>
    <s v="0987158809"/>
    <x v="4"/>
    <s v="In"/>
    <m/>
    <m/>
    <s v="Agent Ended"/>
    <x v="4"/>
    <s v="Resolved"/>
    <n v="1659"/>
    <m/>
    <n v="1658"/>
    <n v="3"/>
    <n v="1615"/>
    <n v="44"/>
    <s v="5"/>
    <s v="5"/>
    <s v="Yes"/>
    <m/>
  </r>
  <r>
    <d v="2026-02-02T00:00:00"/>
    <s v="2026-02-02 00:17:44"/>
    <s v="2026-02-02 01:11:25"/>
    <x v="3"/>
    <x v="16"/>
    <x v="1"/>
    <n v="0"/>
    <s v="0918756568"/>
    <x v="0"/>
    <s v="In"/>
    <m/>
    <m/>
    <s v="Agent Ended"/>
    <x v="4"/>
    <s v="Resolved"/>
    <n v="3218"/>
    <m/>
    <n v="3217"/>
    <n v="3"/>
    <n v="2913"/>
    <n v="305"/>
    <s v="5"/>
    <s v="5"/>
    <s v="Yes"/>
    <m/>
  </r>
  <r>
    <d v="2026-02-01T00:00:00"/>
    <s v="2026-02-01 20:56:40"/>
    <s v="2026-02-01 21:02:31"/>
    <x v="4"/>
    <x v="10"/>
    <x v="1"/>
    <n v="20"/>
    <s v="0989160958"/>
    <x v="2"/>
    <s v="In"/>
    <s v="General Inquiry"/>
    <s v="General Inquiry"/>
    <s v="Agent Ended"/>
    <x v="6"/>
    <s v="Resolved"/>
    <n v="436"/>
    <m/>
    <n v="436"/>
    <n v="2"/>
    <n v="349"/>
    <n v="85"/>
    <s v="非常滿意"/>
    <s v="非常願意推薦"/>
    <s v="已解決"/>
    <m/>
  </r>
  <r>
    <d v="2026-02-27T00:00:00"/>
    <s v="2026-02-27 00:15:08"/>
    <s v="2026-02-27 00:15:29"/>
    <x v="5"/>
    <x v="16"/>
    <x v="1"/>
    <n v="0"/>
    <s v="0987389382"/>
    <x v="2"/>
    <s v="In"/>
    <s v="Technical Support"/>
    <s v="General Inquiry"/>
    <s v="Agent Ended"/>
    <x v="11"/>
    <m/>
    <m/>
    <m/>
    <m/>
    <m/>
    <m/>
    <m/>
    <m/>
    <m/>
    <m/>
    <m/>
  </r>
  <r>
    <d v="2026-02-26T00:00:00"/>
    <s v="2026-02-26 09:18:29"/>
    <s v="2026-02-26 09:18:51"/>
    <x v="0"/>
    <x v="11"/>
    <x v="1"/>
    <n v="9"/>
    <s v="0916800055"/>
    <x v="2"/>
    <s v="In"/>
    <s v="Technical Support"/>
    <s v="General Inquiry"/>
    <s v="Agent Ended"/>
    <x v="11"/>
    <m/>
    <m/>
    <m/>
    <m/>
    <m/>
    <m/>
    <m/>
    <m/>
    <m/>
    <m/>
    <m/>
  </r>
  <r>
    <d v="2026-02-26T00:00:00"/>
    <s v="2026-02-26 09:16:09"/>
    <s v="2026-02-26 09:17:08"/>
    <x v="0"/>
    <x v="11"/>
    <x v="1"/>
    <n v="9"/>
    <s v="0916800055"/>
    <x v="2"/>
    <s v="In"/>
    <s v="Technical Support"/>
    <s v="General Inquiry"/>
    <s v="Agent Ended"/>
    <x v="11"/>
    <m/>
    <m/>
    <m/>
    <m/>
    <m/>
    <m/>
    <m/>
    <m/>
    <m/>
    <m/>
    <m/>
  </r>
  <r>
    <d v="2026-02-25T00:00:00"/>
    <s v="2026-02-25 22:14:18"/>
    <s v="2026-02-25 22:17:05"/>
    <x v="1"/>
    <x v="8"/>
    <x v="1"/>
    <n v="22"/>
    <s v="0902000020"/>
    <x v="2"/>
    <s v="In"/>
    <s v="Technical Support"/>
    <s v="General Inquiry"/>
    <s v="Agent Ended"/>
    <x v="11"/>
    <m/>
    <m/>
    <m/>
    <m/>
    <m/>
    <m/>
    <m/>
    <m/>
    <m/>
    <m/>
    <m/>
  </r>
  <r>
    <d v="2026-02-25T00:00:00"/>
    <s v="2026-02-25 22:04:44"/>
    <s v="2026-02-25 22:04:59"/>
    <x v="1"/>
    <x v="8"/>
    <x v="1"/>
    <n v="22"/>
    <s v="0902000020"/>
    <x v="2"/>
    <s v="In"/>
    <s v="Technical Support"/>
    <s v="General Inquiry"/>
    <s v="Agent Ended"/>
    <x v="11"/>
    <m/>
    <m/>
    <m/>
    <m/>
    <m/>
    <m/>
    <m/>
    <m/>
    <m/>
    <m/>
    <m/>
  </r>
  <r>
    <d v="2026-02-25T00:00:00"/>
    <s v="2026-02-25 22:01:13"/>
    <s v="2026-02-25 22:02:11"/>
    <x v="1"/>
    <x v="8"/>
    <x v="2"/>
    <n v="22"/>
    <s v="0900009309"/>
    <x v="3"/>
    <s v="In"/>
    <s v="Technical Support"/>
    <s v="General Inquiry"/>
    <s v="Agent Ended"/>
    <x v="12"/>
    <m/>
    <m/>
    <m/>
    <m/>
    <m/>
    <m/>
    <m/>
    <m/>
    <m/>
    <m/>
    <m/>
  </r>
  <r>
    <d v="2026-02-25T00:00:00"/>
    <s v="2026-02-25 21:51:21"/>
    <s v="2026-02-25 21:51:37"/>
    <x v="1"/>
    <x v="17"/>
    <x v="1"/>
    <n v="21"/>
    <s v="0902000020"/>
    <x v="2"/>
    <s v="In"/>
    <s v="Technical Support"/>
    <s v="General Inquiry"/>
    <s v="Agent Ended"/>
    <x v="11"/>
    <m/>
    <m/>
    <m/>
    <m/>
    <m/>
    <m/>
    <m/>
    <m/>
    <m/>
    <m/>
    <m/>
  </r>
  <r>
    <d v="2026-02-25T00:00:00"/>
    <s v="2026-02-25 21:43:17"/>
    <s v="2026-02-25 21:46:39"/>
    <x v="1"/>
    <x v="17"/>
    <x v="1"/>
    <n v="21"/>
    <s v="0902000020"/>
    <x v="2"/>
    <s v="In"/>
    <s v="Technical Support"/>
    <s v="General Inquiry"/>
    <s v="Agent Ended"/>
    <x v="11"/>
    <m/>
    <m/>
    <m/>
    <m/>
    <m/>
    <m/>
    <m/>
    <m/>
    <m/>
    <m/>
    <m/>
  </r>
  <r>
    <d v="2026-02-25T00:00:00"/>
    <s v="2026-02-25 21:39:01"/>
    <s v="2026-02-25 21:39:16"/>
    <x v="1"/>
    <x v="17"/>
    <x v="1"/>
    <n v="21"/>
    <s v="0902000020"/>
    <x v="2"/>
    <s v="In"/>
    <s v="Technical Support"/>
    <s v="General Inquiry"/>
    <s v="Agent Ended"/>
    <x v="11"/>
    <m/>
    <m/>
    <m/>
    <m/>
    <m/>
    <m/>
    <m/>
    <m/>
    <m/>
    <m/>
    <m/>
  </r>
  <r>
    <d v="2026-02-25T00:00:00"/>
    <s v="2026-02-25 21:38:04"/>
    <s v="2026-02-25 23:00:39"/>
    <x v="1"/>
    <x v="17"/>
    <x v="1"/>
    <n v="21"/>
    <s v="0902000020"/>
    <x v="2"/>
    <s v="In"/>
    <s v="Technical Support"/>
    <s v="General Inquiry"/>
    <s v="Abandoned"/>
    <x v="11"/>
    <m/>
    <m/>
    <m/>
    <m/>
    <m/>
    <m/>
    <m/>
    <m/>
    <m/>
    <m/>
    <m/>
  </r>
  <r>
    <d v="2026-02-25T00:00:00"/>
    <s v="2026-02-25 21:34:49"/>
    <s v="2026-02-25 21:36:52"/>
    <x v="1"/>
    <x v="17"/>
    <x v="1"/>
    <n v="21"/>
    <s v="0902000020"/>
    <x v="2"/>
    <s v="In"/>
    <s v="Technical Support"/>
    <s v="General Inquiry"/>
    <s v="Agent Ended"/>
    <x v="11"/>
    <m/>
    <m/>
    <m/>
    <m/>
    <m/>
    <m/>
    <m/>
    <m/>
    <m/>
    <m/>
    <m/>
  </r>
  <r>
    <d v="2026-02-22T00:00:00"/>
    <s v="2026-02-22 20:22:40"/>
    <s v="2026-02-22 20:22:44"/>
    <x v="4"/>
    <x v="10"/>
    <x v="0"/>
    <n v="20"/>
    <s v="0900766027"/>
    <x v="5"/>
    <s v="In"/>
    <s v="Technical Support"/>
    <s v="Technical Support"/>
    <s v="Customer Ended"/>
    <x v="9"/>
    <m/>
    <m/>
    <m/>
    <m/>
    <m/>
    <m/>
    <m/>
    <m/>
    <m/>
    <m/>
    <m/>
  </r>
  <r>
    <d v="2026-02-22T00:00:00"/>
    <s v="2026-02-22 11:28:28"/>
    <s v="2026-02-22 11:29:11"/>
    <x v="4"/>
    <x v="13"/>
    <x v="3"/>
    <n v="11"/>
    <s v="0922707221"/>
    <x v="0"/>
    <s v="In"/>
    <s v="Technical Support"/>
    <s v="Technical Support"/>
    <s v="Agent Ended"/>
    <x v="9"/>
    <m/>
    <m/>
    <m/>
    <m/>
    <m/>
    <m/>
    <m/>
    <m/>
    <m/>
    <m/>
    <m/>
  </r>
  <r>
    <d v="2026-02-19T00:00:00"/>
    <s v="2026-02-19 19:32:13"/>
    <s v="2026-02-19 19:32:12"/>
    <x v="0"/>
    <x v="6"/>
    <x v="1"/>
    <n v="19"/>
    <s v="0927422400"/>
    <x v="2"/>
    <s v="In"/>
    <s v="General Inquiry"/>
    <s v="General Inquiry"/>
    <s v="Agent Ended"/>
    <x v="9"/>
    <m/>
    <m/>
    <m/>
    <m/>
    <m/>
    <m/>
    <m/>
    <m/>
    <m/>
    <m/>
    <m/>
  </r>
  <r>
    <d v="2026-02-19T00:00:00"/>
    <s v="2026-02-19 19:28:37"/>
    <s v="2026-02-19 19:28:37"/>
    <x v="0"/>
    <x v="6"/>
    <x v="1"/>
    <n v="19"/>
    <s v="0927422400"/>
    <x v="2"/>
    <s v="In"/>
    <s v="General Inquiry"/>
    <s v="General Inquiry"/>
    <s v="Agent Ended"/>
    <x v="9"/>
    <m/>
    <m/>
    <m/>
    <m/>
    <m/>
    <m/>
    <m/>
    <m/>
    <m/>
    <m/>
    <m/>
  </r>
  <r>
    <d v="2026-02-16T00:00:00"/>
    <s v="2026-02-16 14:45:23"/>
    <s v="2026-02-16 14:48:58"/>
    <x v="3"/>
    <x v="1"/>
    <x v="0"/>
    <n v="14"/>
    <s v="0938758770"/>
    <x v="5"/>
    <s v="In"/>
    <s v="Technical Support"/>
    <s v="Technical Support"/>
    <s v="Customer Ended"/>
    <x v="9"/>
    <m/>
    <m/>
    <m/>
    <m/>
    <m/>
    <m/>
    <m/>
    <m/>
    <m/>
    <m/>
    <m/>
  </r>
  <r>
    <d v="2026-02-15T00:00:00"/>
    <s v="2026-02-15 20:47:21"/>
    <s v="2026-02-15 20:47:49"/>
    <x v="4"/>
    <x v="10"/>
    <x v="2"/>
    <n v="20"/>
    <s v="0963456510"/>
    <x v="3"/>
    <s v="In"/>
    <s v="Technical Support"/>
    <s v="General Inquiry"/>
    <s v="Agent Ended"/>
    <x v="12"/>
    <m/>
    <m/>
    <m/>
    <m/>
    <m/>
    <n v="55"/>
    <m/>
    <m/>
    <m/>
    <m/>
    <m/>
  </r>
  <r>
    <d v="2026-02-13T00:00:00"/>
    <s v="2026-02-13 11:00:56"/>
    <s v="2026-02-13 11:01:19"/>
    <x v="5"/>
    <x v="13"/>
    <x v="1"/>
    <n v="11"/>
    <s v="0936410382"/>
    <x v="2"/>
    <s v="In"/>
    <s v="General Inquiry"/>
    <s v="General Inquiry"/>
    <s v="Agent Ended"/>
    <x v="9"/>
    <m/>
    <m/>
    <m/>
    <m/>
    <m/>
    <m/>
    <m/>
    <m/>
    <m/>
    <m/>
    <m/>
  </r>
  <r>
    <d v="2026-02-12T00:00:00"/>
    <s v="2026-02-12 20:04:31"/>
    <s v="2026-02-12 20:05:21"/>
    <x v="0"/>
    <x v="10"/>
    <x v="2"/>
    <n v="20"/>
    <s v="0916800055"/>
    <x v="3"/>
    <s v="In"/>
    <s v="Technical Support"/>
    <s v="General Inquiry"/>
    <s v="Agent Ended"/>
    <x v="12"/>
    <m/>
    <m/>
    <m/>
    <m/>
    <m/>
    <n v="277"/>
    <m/>
    <m/>
    <m/>
    <m/>
    <m/>
  </r>
  <r>
    <d v="2026-02-12T00:00:00"/>
    <s v="2026-02-12 19:54:14"/>
    <s v="2026-02-12 19:57:45"/>
    <x v="0"/>
    <x v="6"/>
    <x v="2"/>
    <n v="19"/>
    <s v="0916800055"/>
    <x v="3"/>
    <s v="In"/>
    <s v="Technical Support"/>
    <s v="General Inquiry"/>
    <s v="Agent Ended"/>
    <x v="12"/>
    <m/>
    <m/>
    <m/>
    <m/>
    <m/>
    <n v="603"/>
    <m/>
    <m/>
    <m/>
    <m/>
    <m/>
  </r>
  <r>
    <d v="2026-02-11T00:00:00"/>
    <s v="2026-02-11 19:44:16"/>
    <s v="2026-02-11 19:44:33"/>
    <x v="1"/>
    <x v="6"/>
    <x v="0"/>
    <n v="19"/>
    <s v="0932807623"/>
    <x v="5"/>
    <s v="In"/>
    <s v="Technical Support"/>
    <s v="Technical Support"/>
    <s v="Agent Ended"/>
    <x v="9"/>
    <m/>
    <m/>
    <m/>
    <m/>
    <m/>
    <m/>
    <m/>
    <m/>
    <m/>
    <m/>
    <m/>
  </r>
  <r>
    <d v="2026-02-11T00:00:00"/>
    <s v="2026-02-11 19:42:55"/>
    <s v="2026-02-11 19:44:01"/>
    <x v="1"/>
    <x v="6"/>
    <x v="0"/>
    <n v="19"/>
    <s v="0932807623"/>
    <x v="5"/>
    <s v="In"/>
    <s v="Technical Support"/>
    <s v="Technical Support"/>
    <s v="Customer Ended"/>
    <x v="9"/>
    <m/>
    <m/>
    <m/>
    <m/>
    <m/>
    <m/>
    <m/>
    <m/>
    <m/>
    <m/>
    <m/>
  </r>
  <r>
    <d v="2026-02-10T00:00:00"/>
    <s v="2026-02-10 14:09:46"/>
    <s v="2026-02-10 14:10:09"/>
    <x v="2"/>
    <x v="1"/>
    <x v="3"/>
    <n v="14"/>
    <s v="0976569948"/>
    <x v="0"/>
    <s v="In"/>
    <s v="Technical Support"/>
    <s v="Technical Support"/>
    <s v="Agent Ended"/>
    <x v="9"/>
    <m/>
    <m/>
    <m/>
    <m/>
    <m/>
    <m/>
    <m/>
    <m/>
    <m/>
    <m/>
    <m/>
  </r>
  <r>
    <d v="2026-02-09T00:00:00"/>
    <s v="2026-02-09 20:46:39"/>
    <s v="2026-02-09 20:51:42"/>
    <x v="3"/>
    <x v="10"/>
    <x v="3"/>
    <n v="20"/>
    <s v="0976569948"/>
    <x v="0"/>
    <s v="In"/>
    <s v="Technical Support"/>
    <s v="Technical Support"/>
    <s v="Customer Ended"/>
    <x v="9"/>
    <m/>
    <m/>
    <m/>
    <m/>
    <m/>
    <m/>
    <m/>
    <m/>
    <m/>
    <m/>
    <m/>
  </r>
  <r>
    <d v="2026-02-09T00:00:00"/>
    <s v="2026-02-09 20:44:35"/>
    <s v="2026-02-09 20:44:42"/>
    <x v="3"/>
    <x v="10"/>
    <x v="3"/>
    <n v="20"/>
    <s v="0976569948"/>
    <x v="0"/>
    <s v="In"/>
    <s v="Technical Support"/>
    <s v="Technical Support"/>
    <s v="Customer Ended"/>
    <x v="9"/>
    <m/>
    <m/>
    <m/>
    <m/>
    <m/>
    <m/>
    <m/>
    <m/>
    <m/>
    <m/>
    <m/>
  </r>
  <r>
    <d v="2026-02-09T00:00:00"/>
    <s v="2026-02-09 20:37:12"/>
    <s v="2026-02-09 20:37:38"/>
    <x v="3"/>
    <x v="10"/>
    <x v="2"/>
    <n v="20"/>
    <s v="0919809936"/>
    <x v="3"/>
    <s v="In"/>
    <s v="Technical Support"/>
    <s v="General Inquiry"/>
    <s v="Agent Ended"/>
    <x v="12"/>
    <m/>
    <m/>
    <m/>
    <m/>
    <m/>
    <n v="151"/>
    <m/>
    <m/>
    <m/>
    <m/>
    <m/>
  </r>
  <r>
    <d v="2026-02-09T00:00:00"/>
    <s v="2026-02-09 16:12:21"/>
    <s v="2026-02-09 16:12:24"/>
    <x v="3"/>
    <x v="15"/>
    <x v="0"/>
    <n v="16"/>
    <s v="0934261097"/>
    <x v="5"/>
    <s v="In"/>
    <s v="Technical Support"/>
    <s v="Technical Support"/>
    <s v="Customer Ended"/>
    <x v="9"/>
    <m/>
    <m/>
    <m/>
    <m/>
    <m/>
    <m/>
    <m/>
    <m/>
    <m/>
    <m/>
    <m/>
  </r>
  <r>
    <d v="2026-02-08T00:00:00"/>
    <s v="2026-02-08 23:57:41"/>
    <s v="2026-02-08 23:58:10"/>
    <x v="4"/>
    <x v="9"/>
    <x v="2"/>
    <n v="23"/>
    <s v="0963456510"/>
    <x v="3"/>
    <s v="In"/>
    <s v="Technical Support"/>
    <s v="General Inquiry"/>
    <s v="Agent Ended"/>
    <x v="12"/>
    <m/>
    <m/>
    <m/>
    <m/>
    <m/>
    <n v="434"/>
    <m/>
    <m/>
    <m/>
    <m/>
    <m/>
  </r>
  <r>
    <d v="2026-02-05T00:00:00"/>
    <s v="2026-02-05 16:36:07"/>
    <s v="2026-02-05 16:36:33"/>
    <x v="0"/>
    <x v="15"/>
    <x v="1"/>
    <n v="16"/>
    <s v="0931159638"/>
    <x v="2"/>
    <s v="In"/>
    <s v="General Inquiry"/>
    <s v="General Inquiry"/>
    <s v="Agent Ended"/>
    <x v="9"/>
    <m/>
    <m/>
    <m/>
    <m/>
    <m/>
    <m/>
    <m/>
    <m/>
    <m/>
    <m/>
    <m/>
  </r>
  <r>
    <d v="2026-02-04T00:00:00"/>
    <s v="2026-02-04 00:18:34"/>
    <s v="2026-02-04 00:19:26"/>
    <x v="1"/>
    <x v="16"/>
    <x v="1"/>
    <n v="0"/>
    <s v="0926926506"/>
    <x v="2"/>
    <s v="In"/>
    <s v="General Inquiry"/>
    <s v="General Inquiry"/>
    <s v="Agent Ended"/>
    <x v="9"/>
    <m/>
    <m/>
    <m/>
    <m/>
    <m/>
    <m/>
    <m/>
    <m/>
    <m/>
    <m/>
    <m/>
  </r>
  <r>
    <d v="2026-02-02T00:00:00"/>
    <s v="2026-02-02 19:32:26"/>
    <s v="2026-02-02 19:32:41"/>
    <x v="3"/>
    <x v="6"/>
    <x v="2"/>
    <n v="19"/>
    <s v="0916800055"/>
    <x v="3"/>
    <s v="In"/>
    <s v="Technical Support"/>
    <s v="General Inquiry"/>
    <s v="Agent Ended"/>
    <x v="12"/>
    <m/>
    <m/>
    <m/>
    <m/>
    <m/>
    <n v="82"/>
    <m/>
    <m/>
    <m/>
    <m/>
    <m/>
  </r>
  <r>
    <d v="2026-02-02T00:00:00"/>
    <s v="2026-02-02 19:31:00"/>
    <s v="2026-02-02 19:31:22"/>
    <x v="3"/>
    <x v="6"/>
    <x v="2"/>
    <n v="19"/>
    <s v="0916800055"/>
    <x v="3"/>
    <s v="In"/>
    <s v="Technical Support"/>
    <s v="General Inquiry"/>
    <s v="Agent Ended"/>
    <x v="12"/>
    <m/>
    <m/>
    <m/>
    <m/>
    <m/>
    <m/>
    <m/>
    <m/>
    <m/>
    <m/>
    <m/>
  </r>
  <r>
    <d v="2026-02-02T00:00:00"/>
    <s v="2026-02-02 19:29:04"/>
    <s v="2026-02-02 19:29:35"/>
    <x v="3"/>
    <x v="6"/>
    <x v="2"/>
    <n v="19"/>
    <s v="0916800055"/>
    <x v="3"/>
    <s v="In"/>
    <s v="Technical Support"/>
    <s v="General Inquiry"/>
    <s v="Agent Ended"/>
    <x v="12"/>
    <m/>
    <m/>
    <m/>
    <m/>
    <m/>
    <m/>
    <m/>
    <m/>
    <m/>
    <m/>
    <m/>
  </r>
  <r>
    <d v="2026-02-01T00:00:00"/>
    <s v="2026-02-01 20:56:31"/>
    <s v="2026-02-01 20:56:49"/>
    <x v="4"/>
    <x v="10"/>
    <x v="1"/>
    <n v="20"/>
    <s v="0989160958"/>
    <x v="2"/>
    <s v="In"/>
    <s v="General Inquiry"/>
    <s v="General Inquiry"/>
    <s v="Agent Ended"/>
    <x v="9"/>
    <m/>
    <m/>
    <m/>
    <m/>
    <m/>
    <m/>
    <m/>
    <m/>
    <m/>
    <m/>
    <m/>
  </r>
  <r>
    <d v="2026-02-01T00:00:00"/>
    <s v="2026-02-01 01:26:05"/>
    <s v="2026-02-01 01:26:19"/>
    <x v="4"/>
    <x v="20"/>
    <x v="1"/>
    <n v="1"/>
    <s v="0925371720"/>
    <x v="2"/>
    <s v="In"/>
    <s v="General Inquiry"/>
    <s v="General Inquiry"/>
    <s v="Agent Ended"/>
    <x v="9"/>
    <m/>
    <m/>
    <m/>
    <m/>
    <m/>
    <m/>
    <m/>
    <m/>
    <m/>
    <m/>
    <m/>
  </r>
  <r>
    <m/>
    <m/>
    <m/>
    <x v="7"/>
    <x v="22"/>
    <x v="4"/>
    <m/>
    <m/>
    <x v="6"/>
    <m/>
    <m/>
    <m/>
    <m/>
    <x v="13"/>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7755CF-5BD1-4EBC-9BB4-65782EA0E1DF}" name="樞紐分析表2"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G2:H13" firstHeaderRow="1" firstDataRow="1" firstDataCol="1"/>
  <pivotFields count="9">
    <pivotField showAll="0"/>
    <pivotField showAll="0"/>
    <pivotField showAll="0"/>
    <pivotField showAll="0"/>
    <pivotField axis="axisRow" showAll="0">
      <items count="11">
        <item x="8"/>
        <item x="7"/>
        <item x="6"/>
        <item x="5"/>
        <item x="4"/>
        <item x="3"/>
        <item x="2"/>
        <item x="1"/>
        <item x="0"/>
        <item x="9"/>
        <item t="default"/>
      </items>
    </pivotField>
    <pivotField showAll="0"/>
    <pivotField showAll="0"/>
    <pivotField showAll="0"/>
    <pivotField dataField="1" showAll="0"/>
  </pivotFields>
  <rowFields count="1">
    <field x="4"/>
  </rowFields>
  <rowItems count="11">
    <i>
      <x/>
    </i>
    <i>
      <x v="1"/>
    </i>
    <i>
      <x v="2"/>
    </i>
    <i>
      <x v="3"/>
    </i>
    <i>
      <x v="4"/>
    </i>
    <i>
      <x v="5"/>
    </i>
    <i>
      <x v="6"/>
    </i>
    <i>
      <x v="7"/>
    </i>
    <i>
      <x v="8"/>
    </i>
    <i>
      <x v="9"/>
    </i>
    <i t="grand">
      <x/>
    </i>
  </rowItems>
  <colItems count="1">
    <i/>
  </colItems>
  <dataFields count="1">
    <dataField name="計數 - Contact_Direction" fld="8" subtotal="count" baseField="0" baseItem="0"/>
  </dataFields>
  <formats count="6">
    <format dxfId="154">
      <pivotArea type="all" dataOnly="0" outline="0" fieldPosition="0"/>
    </format>
    <format dxfId="155">
      <pivotArea outline="0" collapsedLevelsAreSubtotals="1" fieldPosition="0"/>
    </format>
    <format dxfId="156">
      <pivotArea field="4" type="button" dataOnly="0" labelOnly="1" outline="0" axis="axisRow" fieldPosition="0"/>
    </format>
    <format dxfId="157">
      <pivotArea dataOnly="0" labelOnly="1" fieldPosition="0">
        <references count="1">
          <reference field="4" count="0"/>
        </references>
      </pivotArea>
    </format>
    <format dxfId="158">
      <pivotArea dataOnly="0" labelOnly="1" grandRow="1" outline="0" fieldPosition="0"/>
    </format>
    <format dxfId="15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3F6F2AD-66FB-4439-8DA4-D8294CE947A1}" name="樞紐分析表8" cacheId="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G17:H26" firstHeaderRow="1" firstDataRow="1" firstDataCol="1"/>
  <pivotFields count="9">
    <pivotField showAll="0"/>
    <pivotField showAll="0"/>
    <pivotField axis="axisRow" showAll="0">
      <items count="9">
        <item x="6"/>
        <item x="4"/>
        <item x="2"/>
        <item x="3"/>
        <item x="1"/>
        <item x="0"/>
        <item x="5"/>
        <item x="7"/>
        <item t="default"/>
      </items>
    </pivotField>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Items count="1">
    <i/>
  </colItems>
  <dataFields count="1">
    <dataField name="計數 - Contact_Direction" fld="8" subtotal="count" baseField="0" baseItem="0"/>
  </dataFields>
  <formats count="6">
    <format dxfId="148">
      <pivotArea type="all" dataOnly="0" outline="0" fieldPosition="0"/>
    </format>
    <format dxfId="149">
      <pivotArea outline="0" collapsedLevelsAreSubtotals="1" fieldPosition="0"/>
    </format>
    <format dxfId="150">
      <pivotArea field="2" type="button" dataOnly="0" labelOnly="1" outline="0" axis="axisRow" fieldPosition="0"/>
    </format>
    <format dxfId="151">
      <pivotArea dataOnly="0" labelOnly="1" fieldPosition="0">
        <references count="1">
          <reference field="2" count="0"/>
        </references>
      </pivotArea>
    </format>
    <format dxfId="152">
      <pivotArea dataOnly="0" labelOnly="1" grandRow="1" outline="0" fieldPosition="0"/>
    </format>
    <format dxfId="15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DE2C5ED-FFDC-4E32-B78D-760881F59A4A}" name="樞紐分析表20" cacheId="15"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W37:X61" firstHeaderRow="1" firstDataRow="1" firstDataCol="1"/>
  <pivotFields count="25">
    <pivotField showAll="0"/>
    <pivotField showAll="0"/>
    <pivotField showAll="0"/>
    <pivotField showAll="0"/>
    <pivotField axis="axisRow" showAll="0">
      <items count="24">
        <item x="16"/>
        <item x="20"/>
        <item x="19"/>
        <item x="5"/>
        <item x="4"/>
        <item x="18"/>
        <item x="21"/>
        <item x="11"/>
        <item x="12"/>
        <item x="13"/>
        <item x="2"/>
        <item x="3"/>
        <item x="1"/>
        <item x="0"/>
        <item x="15"/>
        <item x="14"/>
        <item x="7"/>
        <item x="6"/>
        <item x="10"/>
        <item x="17"/>
        <item x="8"/>
        <item x="9"/>
        <item x="22"/>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計數 - Carrier" fld="8" subtotal="count" baseField="0" baseItem="0"/>
  </dataFields>
  <formats count="10">
    <format dxfId="138">
      <pivotArea collapsedLevelsAreSubtotals="1" fieldPosition="0">
        <references count="1">
          <reference field="4" count="8">
            <x v="0"/>
            <x v="1"/>
            <x v="2"/>
            <x v="3"/>
            <x v="4"/>
            <x v="5"/>
            <x v="6"/>
            <x v="7"/>
          </reference>
        </references>
      </pivotArea>
    </format>
    <format dxfId="139">
      <pivotArea field="4" type="button" dataOnly="0" labelOnly="1" outline="0" axis="axisRow" fieldPosition="0"/>
    </format>
    <format dxfId="140">
      <pivotArea dataOnly="0" labelOnly="1" fieldPosition="0">
        <references count="1">
          <reference field="4" count="8">
            <x v="0"/>
            <x v="1"/>
            <x v="2"/>
            <x v="3"/>
            <x v="4"/>
            <x v="5"/>
            <x v="6"/>
            <x v="7"/>
          </reference>
        </references>
      </pivotArea>
    </format>
    <format dxfId="141">
      <pivotArea dataOnly="0" labelOnly="1" outline="0" axis="axisValues" fieldPosition="0"/>
    </format>
    <format dxfId="142">
      <pivotArea collapsedLevelsAreSubtotals="1" fieldPosition="0">
        <references count="1">
          <reference field="4" count="19">
            <x v="4"/>
            <x v="5"/>
            <x v="6"/>
            <x v="7"/>
            <x v="8"/>
            <x v="9"/>
            <x v="10"/>
            <x v="11"/>
            <x v="12"/>
            <x v="13"/>
            <x v="14"/>
            <x v="15"/>
            <x v="16"/>
            <x v="17"/>
            <x v="18"/>
            <x v="19"/>
            <x v="20"/>
            <x v="21"/>
            <x v="22"/>
          </reference>
        </references>
      </pivotArea>
    </format>
    <format dxfId="143">
      <pivotArea grandRow="1" outline="0" collapsedLevelsAreSubtotals="1" fieldPosition="0"/>
    </format>
    <format dxfId="144">
      <pivotArea dataOnly="0" labelOnly="1" fieldPosition="0">
        <references count="1">
          <reference field="4" count="19">
            <x v="4"/>
            <x v="5"/>
            <x v="6"/>
            <x v="7"/>
            <x v="8"/>
            <x v="9"/>
            <x v="10"/>
            <x v="11"/>
            <x v="12"/>
            <x v="13"/>
            <x v="14"/>
            <x v="15"/>
            <x v="16"/>
            <x v="17"/>
            <x v="18"/>
            <x v="19"/>
            <x v="20"/>
            <x v="21"/>
            <x v="22"/>
          </reference>
        </references>
      </pivotArea>
    </format>
    <format dxfId="145">
      <pivotArea dataOnly="0" labelOnly="1" grandRow="1" outline="0" fieldPosition="0"/>
    </format>
    <format dxfId="146">
      <pivotArea collapsedLevelsAreSubtotals="1" fieldPosition="0">
        <references count="1">
          <reference field="4" count="1">
            <x v="4"/>
          </reference>
        </references>
      </pivotArea>
    </format>
    <format dxfId="147">
      <pivotArea dataOnly="0" labelOnly="1" fieldPosition="0">
        <references count="1">
          <reference field="4" count="1">
            <x v="4"/>
          </reference>
        </references>
      </pivotArea>
    </format>
  </formats>
  <conditionalFormats count="2">
    <conditionalFormat priority="6">
      <pivotAreas count="1">
        <pivotArea type="data" collapsedLevelsAreSubtotals="1" fieldPosition="0">
          <references count="2">
            <reference field="4294967294" count="1" selected="0">
              <x v="0"/>
            </reference>
            <reference field="4" count="4">
              <x v="0"/>
              <x v="1"/>
              <x v="2"/>
              <x v="3"/>
            </reference>
          </references>
        </pivotArea>
      </pivotAreas>
    </conditionalFormat>
    <conditionalFormat priority="4">
      <pivotAreas count="2">
        <pivotArea type="data" collapsedLevelsAreSubtotals="1" fieldPosition="0">
          <references count="2">
            <reference field="4294967294" count="1" selected="0">
              <x v="0"/>
            </reference>
            <reference field="4" count="18">
              <x v="5"/>
              <x v="6"/>
              <x v="7"/>
              <x v="8"/>
              <x v="9"/>
              <x v="10"/>
              <x v="11"/>
              <x v="12"/>
              <x v="13"/>
              <x v="14"/>
              <x v="15"/>
              <x v="16"/>
              <x v="17"/>
              <x v="18"/>
              <x v="19"/>
              <x v="20"/>
              <x v="21"/>
              <x v="22"/>
            </reference>
          </references>
        </pivotArea>
        <pivotArea type="data" grandRow="1"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0673EE4-512B-45A0-9D8F-8094F7831C1D}" name="樞紐分析表10" cacheId="4"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J2:K13" firstHeaderRow="1" firstDataRow="1" firstDataCol="1"/>
  <pivotFields count="13">
    <pivotField showAll="0"/>
    <pivotField showAll="0"/>
    <pivotField showAll="0">
      <items count="1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t="default"/>
      </items>
    </pivotField>
    <pivotField showAll="0"/>
    <pivotField axis="axisRow" showAll="0">
      <items count="11">
        <item x="8"/>
        <item x="6"/>
        <item x="0"/>
        <item x="7"/>
        <item x="1"/>
        <item x="2"/>
        <item x="5"/>
        <item x="4"/>
        <item x="9"/>
        <item x="3"/>
        <item t="default"/>
      </items>
    </pivotField>
    <pivotField showAll="0"/>
    <pivotField showAll="0"/>
    <pivotField showAll="0"/>
    <pivotField dataField="1" showAll="0"/>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t="default"/>
      </items>
    </pivotField>
    <pivotField showAll="0">
      <items count="27">
        <item x="0"/>
        <item x="1"/>
        <item x="2"/>
        <item x="3"/>
        <item x="4"/>
        <item x="5"/>
        <item x="6"/>
        <item x="7"/>
        <item x="8"/>
        <item x="9"/>
        <item x="10"/>
        <item x="11"/>
        <item x="12"/>
        <item x="13"/>
        <item x="14"/>
        <item x="15"/>
        <item x="16"/>
        <item x="17"/>
        <item x="18"/>
        <item x="19"/>
        <item x="20"/>
        <item x="21"/>
        <item x="22"/>
        <item x="23"/>
        <item x="24"/>
        <item x="25"/>
        <item t="default"/>
      </items>
    </pivotField>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s>
  <rowFields count="1">
    <field x="4"/>
  </rowFields>
  <rowItems count="11">
    <i>
      <x/>
    </i>
    <i>
      <x v="1"/>
    </i>
    <i>
      <x v="2"/>
    </i>
    <i>
      <x v="3"/>
    </i>
    <i>
      <x v="4"/>
    </i>
    <i>
      <x v="5"/>
    </i>
    <i>
      <x v="6"/>
    </i>
    <i>
      <x v="7"/>
    </i>
    <i>
      <x v="8"/>
    </i>
    <i>
      <x v="9"/>
    </i>
    <i t="grand">
      <x/>
    </i>
  </rowItems>
  <colItems count="1">
    <i/>
  </colItems>
  <dataFields count="1">
    <dataField name="計數 - Contact_Direction" fld="8" subtotal="count" baseField="0" baseItem="0"/>
  </dataFields>
  <formats count="6">
    <format dxfId="132">
      <pivotArea type="all" dataOnly="0" outline="0" fieldPosition="0"/>
    </format>
    <format dxfId="133">
      <pivotArea outline="0" collapsedLevelsAreSubtotals="1" fieldPosition="0"/>
    </format>
    <format dxfId="134">
      <pivotArea field="4" type="button" dataOnly="0" labelOnly="1" outline="0" axis="axisRow" fieldPosition="0"/>
    </format>
    <format dxfId="135">
      <pivotArea dataOnly="0" labelOnly="1" fieldPosition="0">
        <references count="1">
          <reference field="4" count="0"/>
        </references>
      </pivotArea>
    </format>
    <format dxfId="136">
      <pivotArea dataOnly="0" labelOnly="1" grandRow="1" outline="0" fieldPosition="0"/>
    </format>
    <format dxfId="13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ED8B13B-DCBD-4090-AF65-4564D3D362E8}" name="樞紐分析表23" cacheId="10"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P2:Q14" firstHeaderRow="1" firstDataRow="1" firstDataCol="1"/>
  <pivotFields count="16">
    <pivotField showAll="0"/>
    <pivotField showAll="0"/>
    <pivotField numFmtId="165" showAll="0"/>
    <pivotField showAll="0"/>
    <pivotField showAll="0"/>
    <pivotField showAll="0"/>
    <pivotField showAll="0"/>
    <pivotField numFmtId="1" showAll="0"/>
    <pivotField showAll="0"/>
    <pivotField showAll="0"/>
    <pivotField dataField="1" showAll="0"/>
    <pivotField showAll="0"/>
    <pivotField showAll="0"/>
    <pivotField showAll="0"/>
    <pivotField axis="axisRow" showAll="0">
      <items count="12">
        <item x="3"/>
        <item x="5"/>
        <item x="0"/>
        <item x="6"/>
        <item x="4"/>
        <item x="1"/>
        <item x="7"/>
        <item x="2"/>
        <item x="8"/>
        <item x="10"/>
        <item x="9"/>
        <item t="default"/>
      </items>
    </pivotField>
    <pivotField showAll="0"/>
  </pivotFields>
  <rowFields count="1">
    <field x="14"/>
  </rowFields>
  <rowItems count="12">
    <i>
      <x/>
    </i>
    <i>
      <x v="1"/>
    </i>
    <i>
      <x v="2"/>
    </i>
    <i>
      <x v="3"/>
    </i>
    <i>
      <x v="4"/>
    </i>
    <i>
      <x v="5"/>
    </i>
    <i>
      <x v="6"/>
    </i>
    <i>
      <x v="7"/>
    </i>
    <i>
      <x v="8"/>
    </i>
    <i>
      <x v="9"/>
    </i>
    <i>
      <x v="10"/>
    </i>
    <i t="grand">
      <x/>
    </i>
  </rowItems>
  <colItems count="1">
    <i/>
  </colItems>
  <dataFields count="1">
    <dataField name="計數 - Direction" fld="10" subtotal="count" baseField="0" baseItem="0"/>
  </dataFields>
  <formats count="4">
    <format dxfId="128">
      <pivotArea collapsedLevelsAreSubtotals="1" fieldPosition="0">
        <references count="1">
          <reference field="14" count="9">
            <x v="0"/>
            <x v="1"/>
            <x v="2"/>
            <x v="3"/>
            <x v="4"/>
            <x v="5"/>
            <x v="6"/>
            <x v="7"/>
            <x v="8"/>
          </reference>
        </references>
      </pivotArea>
    </format>
    <format dxfId="129">
      <pivotArea field="14" type="button" dataOnly="0" labelOnly="1" outline="0" axis="axisRow" fieldPosition="0"/>
    </format>
    <format dxfId="130">
      <pivotArea dataOnly="0" labelOnly="1" fieldPosition="0">
        <references count="1">
          <reference field="14" count="0"/>
        </references>
      </pivotArea>
    </format>
    <format dxfId="1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B443878-6795-4AE2-A8AD-D0127CAC8858}" name="樞紐分析表11" cacheId="11"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S2:T15" firstHeaderRow="1" firstDataRow="1" firstDataCol="1"/>
  <pivotFields count="15">
    <pivotField showAll="0"/>
    <pivotField showAll="0"/>
    <pivotField numFmtId="165" showAll="0"/>
    <pivotField showAll="0"/>
    <pivotField showAll="0"/>
    <pivotField showAll="0"/>
    <pivotField numFmtId="1" showAll="0"/>
    <pivotField showAll="0"/>
    <pivotField showAll="0"/>
    <pivotField dataField="1" showAll="0"/>
    <pivotField showAll="0"/>
    <pivotField showAll="0"/>
    <pivotField showAll="0"/>
    <pivotField axis="axisRow" showAll="0">
      <items count="13">
        <item x="9"/>
        <item x="0"/>
        <item x="5"/>
        <item x="3"/>
        <item x="4"/>
        <item x="8"/>
        <item x="6"/>
        <item x="1"/>
        <item x="11"/>
        <item x="7"/>
        <item x="2"/>
        <item x="10"/>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計數 - Direction" fld="9" subtotal="count" baseField="0" baseItem="0"/>
  </dataFields>
  <formats count="4">
    <format dxfId="124">
      <pivotArea field="13" type="button" dataOnly="0" labelOnly="1" outline="0" axis="axisRow" fieldPosition="0"/>
    </format>
    <format dxfId="125">
      <pivotArea dataOnly="0" labelOnly="1" grandRow="1" outline="0" fieldPosition="0"/>
    </format>
    <format dxfId="126">
      <pivotArea collapsedLevelsAreSubtotals="1" fieldPosition="0">
        <references count="1">
          <reference field="13" count="0"/>
        </references>
      </pivotArea>
    </format>
    <format dxfId="127">
      <pivotArea dataOnly="0" labelOnly="1" fieldPosition="0">
        <references count="1">
          <reference field="13"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AAD382-F852-4D79-A411-9E56B65D560C}" name="樞紐分析表22" cacheId="14"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W18:X26" firstHeaderRow="1" firstDataRow="1" firstDataCol="1"/>
  <pivotFields count="36">
    <pivotField numFmtId="165" showAll="0"/>
    <pivotField showAll="0"/>
    <pivotField showAll="0"/>
    <pivotField axis="axisRow" showAll="0">
      <items count="8">
        <item x="4"/>
        <item x="3"/>
        <item x="2"/>
        <item x="1"/>
        <item x="0"/>
        <item x="5"/>
        <item x="6"/>
        <item t="default"/>
      </items>
    </pivotField>
    <pivotField showAll="0"/>
    <pivotField numFmtId="1" showAll="0"/>
    <pivotField showAll="0"/>
    <pivotField dataField="1" showAll="0">
      <items count="7">
        <item x="4"/>
        <item x="5"/>
        <item x="1"/>
        <item x="2"/>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計數 - Carrier" fld="7" subtotal="count" baseField="0" baseItem="0"/>
  </dataFields>
  <formats count="6">
    <format dxfId="118">
      <pivotArea type="all" dataOnly="0" outline="0" fieldPosition="0"/>
    </format>
    <format dxfId="119">
      <pivotArea outline="0" collapsedLevelsAreSubtotals="1" fieldPosition="0"/>
    </format>
    <format dxfId="120">
      <pivotArea field="3" type="button" dataOnly="0" labelOnly="1" outline="0" axis="axisRow" fieldPosition="0"/>
    </format>
    <format dxfId="121">
      <pivotArea dataOnly="0" labelOnly="1" fieldPosition="0">
        <references count="1">
          <reference field="3" count="0"/>
        </references>
      </pivotArea>
    </format>
    <format dxfId="122">
      <pivotArea dataOnly="0" labelOnly="1" grandRow="1" outline="0" fieldPosition="0"/>
    </format>
    <format dxfId="12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FEF7439-E74E-414C-8E76-EE2A94D4748E}" name="樞紐分析表3" cacheId="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G29:H35" firstHeaderRow="1" firstDataRow="1" firstDataCol="1" rowPageCount="1" colPageCount="1"/>
  <pivotFields count="12">
    <pivotField axis="axisPage" showAll="0">
      <items count="4">
        <item x="1"/>
        <item x="0"/>
        <item x="2"/>
        <item t="default"/>
      </items>
    </pivotField>
    <pivotField showAll="0"/>
    <pivotField showAll="0"/>
    <pivotField showAll="0"/>
    <pivotField showAll="0"/>
    <pivotField axis="axisRow" showAll="0">
      <items count="9">
        <item x="6"/>
        <item x="4"/>
        <item x="2"/>
        <item x="3"/>
        <item x="1"/>
        <item x="0"/>
        <item x="5"/>
        <item x="7"/>
        <item t="default"/>
      </items>
    </pivotField>
    <pivotField showAll="0"/>
    <pivotField showAll="0"/>
    <pivotField showAll="0"/>
    <pivotField showAll="0"/>
    <pivotField showAll="0"/>
    <pivotField dataField="1" showAll="0"/>
  </pivotFields>
  <rowFields count="1">
    <field x="5"/>
  </rowFields>
  <rowItems count="6">
    <i>
      <x v="1"/>
    </i>
    <i>
      <x v="2"/>
    </i>
    <i>
      <x v="3"/>
    </i>
    <i>
      <x v="4"/>
    </i>
    <i>
      <x v="5"/>
    </i>
    <i t="grand">
      <x/>
    </i>
  </rowItems>
  <colItems count="1">
    <i/>
  </colItems>
  <pageFields count="1">
    <pageField fld="0" item="1" hier="-1"/>
  </pageFields>
  <dataFields count="1">
    <dataField name="計數 - Contact_Direction" fld="11" subtotal="count" baseField="0" baseItem="0"/>
  </dataFields>
  <formats count="6">
    <format dxfId="112">
      <pivotArea type="all" dataOnly="0" outline="0" fieldPosition="0"/>
    </format>
    <format dxfId="113">
      <pivotArea outline="0" collapsedLevelsAreSubtotals="1" fieldPosition="0"/>
    </format>
    <format dxfId="114">
      <pivotArea field="5" type="button" dataOnly="0" labelOnly="1" outline="0" axis="axisRow" fieldPosition="0"/>
    </format>
    <format dxfId="115">
      <pivotArea dataOnly="0" labelOnly="1" fieldPosition="0">
        <references count="1">
          <reference field="5" count="5">
            <x v="1"/>
            <x v="2"/>
            <x v="3"/>
            <x v="4"/>
            <x v="5"/>
          </reference>
        </references>
      </pivotArea>
    </format>
    <format dxfId="116">
      <pivotArea dataOnly="0" labelOnly="1" grandRow="1" outline="0" fieldPosition="0"/>
    </format>
    <format dxfId="11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E073904-0D0C-4829-8699-D75A7CE2287E}" name="樞紐分析表1" cacheId="0" applyNumberFormats="0" applyBorderFormats="0" applyFontFormats="0" applyPatternFormats="0" applyAlignmentFormats="0" applyWidthHeightFormats="1" dataCaption="值" updatedVersion="8" minRefreshableVersion="3" showDrill="0" useAutoFormatting="1" itemPrintTitles="1" createdVersion="8" indent="0" outline="1" outlineData="1" multipleFieldFilters="0">
  <location ref="J29:K35" firstHeaderRow="1" firstDataRow="1" firstDataCol="1" rowPageCount="1" colPageCount="1"/>
  <pivotFields count="16">
    <pivotField axis="axisPage" showAll="0">
      <items count="4">
        <item x="0"/>
        <item x="1"/>
        <item x="2"/>
        <item t="default"/>
      </items>
    </pivotField>
    <pivotField showAll="0"/>
    <pivotField showAll="0"/>
    <pivotField showAll="0"/>
    <pivotField axis="axisRow" showAll="0">
      <items count="9">
        <item x="4"/>
        <item x="5"/>
        <item x="6"/>
        <item x="0"/>
        <item x="1"/>
        <item x="2"/>
        <item x="3"/>
        <item x="7"/>
        <item t="default"/>
      </items>
    </pivotField>
    <pivotField showAll="0">
      <items count="1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t="default"/>
      </items>
    </pivotField>
    <pivotField showAll="0"/>
    <pivotField showAll="0"/>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4"/>
  </rowFields>
  <rowItems count="6">
    <i>
      <x v="1"/>
    </i>
    <i>
      <x v="2"/>
    </i>
    <i>
      <x v="3"/>
    </i>
    <i>
      <x v="4"/>
    </i>
    <i>
      <x v="5"/>
    </i>
    <i t="grand">
      <x/>
    </i>
  </rowItems>
  <colItems count="1">
    <i/>
  </colItems>
  <pageFields count="1">
    <pageField fld="0" item="1" hier="-1"/>
  </pageFields>
  <dataFields count="1">
    <dataField name="計數 - Contact_Direction" fld="11" subtotal="count" baseField="0" baseItem="0"/>
  </dataFields>
  <formats count="6">
    <format dxfId="106">
      <pivotArea type="all" dataOnly="0" outline="0" fieldPosition="0"/>
    </format>
    <format dxfId="107">
      <pivotArea outline="0" collapsedLevelsAreSubtotals="1" fieldPosition="0"/>
    </format>
    <format dxfId="108">
      <pivotArea field="4" type="button" dataOnly="0" labelOnly="1" outline="0" axis="axisRow" fieldPosition="0"/>
    </format>
    <format dxfId="109">
      <pivotArea dataOnly="0" labelOnly="1" fieldPosition="0">
        <references count="1">
          <reference field="4" count="5">
            <x v="1"/>
            <x v="2"/>
            <x v="3"/>
            <x v="4"/>
            <x v="5"/>
          </reference>
        </references>
      </pivotArea>
    </format>
    <format dxfId="110">
      <pivotArea dataOnly="0" labelOnly="1" grandRow="1" outline="0" fieldPosition="0"/>
    </format>
    <format dxfId="11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077AA21-B266-467B-852F-34B8287EDFFD}" name="樞紐分析表4"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D2:E14" firstHeaderRow="1" firstDataRow="1" firstDataCol="1"/>
  <pivotFields count="9">
    <pivotField showAll="0"/>
    <pivotField showAll="0"/>
    <pivotField showAll="0"/>
    <pivotField showAll="0"/>
    <pivotField axis="axisRow" showAll="0">
      <items count="12">
        <item x="9"/>
        <item x="8"/>
        <item x="7"/>
        <item x="6"/>
        <item x="5"/>
        <item x="4"/>
        <item x="3"/>
        <item x="2"/>
        <item x="1"/>
        <item x="0"/>
        <item x="10"/>
        <item t="default"/>
      </items>
    </pivotField>
    <pivotField showAll="0"/>
    <pivotField showAll="0"/>
    <pivotField showAll="0"/>
    <pivotField dataField="1" showAll="0"/>
  </pivotFields>
  <rowFields count="1">
    <field x="4"/>
  </rowFields>
  <rowItems count="12">
    <i>
      <x/>
    </i>
    <i>
      <x v="1"/>
    </i>
    <i>
      <x v="2"/>
    </i>
    <i>
      <x v="3"/>
    </i>
    <i>
      <x v="4"/>
    </i>
    <i>
      <x v="5"/>
    </i>
    <i>
      <x v="6"/>
    </i>
    <i>
      <x v="7"/>
    </i>
    <i>
      <x v="8"/>
    </i>
    <i>
      <x v="9"/>
    </i>
    <i>
      <x v="10"/>
    </i>
    <i t="grand">
      <x/>
    </i>
  </rowItems>
  <colItems count="1">
    <i/>
  </colItems>
  <dataFields count="1">
    <dataField name="計數 - Contact_Direction" fld="8" subtotal="count" baseField="0" baseItem="0"/>
  </dataFields>
  <formats count="6">
    <format dxfId="100">
      <pivotArea type="all" dataOnly="0" outline="0" fieldPosition="0"/>
    </format>
    <format dxfId="101">
      <pivotArea outline="0" collapsedLevelsAreSubtotals="1" fieldPosition="0"/>
    </format>
    <format dxfId="102">
      <pivotArea field="4" type="button" dataOnly="0" labelOnly="1" outline="0" axis="axisRow" fieldPosition="0"/>
    </format>
    <format dxfId="103">
      <pivotArea dataOnly="0" labelOnly="1" fieldPosition="0">
        <references count="1">
          <reference field="4" count="0"/>
        </references>
      </pivotArea>
    </format>
    <format dxfId="104">
      <pivotArea dataOnly="0" labelOnly="1" grandRow="1" outline="0" fieldPosition="0"/>
    </format>
    <format dxfId="10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755122E-F26A-4419-86E4-A760BB775336}" name="樞紐分析表14" cacheId="8"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P17:Q26" firstHeaderRow="1" firstDataRow="1" firstDataCol="1"/>
  <pivotFields count="34">
    <pivotField showAll="0"/>
    <pivotField showAll="0"/>
    <pivotField showAll="0"/>
    <pivotField axis="axisRow" showAll="0">
      <items count="9">
        <item x="5"/>
        <item x="2"/>
        <item x="1"/>
        <item x="0"/>
        <item x="4"/>
        <item x="3"/>
        <item x="6"/>
        <item x="7"/>
        <item t="default"/>
      </items>
    </pivotField>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9">
    <i>
      <x/>
    </i>
    <i>
      <x v="1"/>
    </i>
    <i>
      <x v="2"/>
    </i>
    <i>
      <x v="3"/>
    </i>
    <i>
      <x v="4"/>
    </i>
    <i>
      <x v="5"/>
    </i>
    <i>
      <x v="6"/>
    </i>
    <i>
      <x v="7"/>
    </i>
    <i t="grand">
      <x/>
    </i>
  </rowItems>
  <colItems count="1">
    <i/>
  </colItems>
  <dataFields count="1">
    <dataField name="計數 - Direction" fld="10" subtotal="count" baseField="0" baseItem="0"/>
  </dataFields>
  <formats count="6">
    <format dxfId="94">
      <pivotArea type="all" dataOnly="0" outline="0" fieldPosition="0"/>
    </format>
    <format dxfId="95">
      <pivotArea outline="0" collapsedLevelsAreSubtotals="1" fieldPosition="0"/>
    </format>
    <format dxfId="96">
      <pivotArea field="3" type="button" dataOnly="0" labelOnly="1" outline="0" axis="axisRow" fieldPosition="0"/>
    </format>
    <format dxfId="97">
      <pivotArea dataOnly="0" labelOnly="1" fieldPosition="0">
        <references count="1">
          <reference field="3" count="0"/>
        </references>
      </pivotArea>
    </format>
    <format dxfId="98">
      <pivotArea dataOnly="0" labelOnly="1" grandRow="1" outline="0" fieldPosition="0"/>
    </format>
    <format dxfId="9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C230F9A-AA4C-4AB7-AD46-427CEA44AD28}" name="樞紐分析表15" cacheId="9"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P29:Q36" firstHeaderRow="1" firstDataRow="1" firstDataCol="1" rowPageCount="1" colPageCount="1"/>
  <pivotFields count="30">
    <pivotField showAll="0">
      <items count="5">
        <item x="0"/>
        <item x="1"/>
        <item x="3"/>
        <item x="2"/>
        <item t="default"/>
      </items>
    </pivotField>
    <pivotField showAll="0"/>
    <pivotField showAll="0"/>
    <pivotField axis="axisRow" showAll="0">
      <items count="9">
        <item x="5"/>
        <item x="2"/>
        <item x="1"/>
        <item x="0"/>
        <item x="4"/>
        <item x="3"/>
        <item x="6"/>
        <item x="7"/>
        <item t="default"/>
      </items>
    </pivotField>
    <pivotField showAll="0"/>
    <pivotField showAll="0"/>
    <pivotField axis="axisPage" showAll="0">
      <items count="5">
        <item x="2"/>
        <item x="0"/>
        <item x="1"/>
        <item x="3"/>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7">
    <i>
      <x v="1"/>
    </i>
    <i>
      <x v="2"/>
    </i>
    <i>
      <x v="3"/>
    </i>
    <i>
      <x v="4"/>
    </i>
    <i>
      <x v="5"/>
    </i>
    <i>
      <x v="6"/>
    </i>
    <i t="grand">
      <x/>
    </i>
  </rowItems>
  <colItems count="1">
    <i/>
  </colItems>
  <pageFields count="1">
    <pageField fld="6" item="2" hier="-1"/>
  </pageFields>
  <dataFields count="1">
    <dataField name="計數 - Direction" fld="10" subtotal="count" baseField="0" baseItem="0"/>
  </dataFields>
  <formats count="6">
    <format dxfId="88">
      <pivotArea type="all" dataOnly="0" outline="0" fieldPosition="0"/>
    </format>
    <format dxfId="89">
      <pivotArea outline="0" collapsedLevelsAreSubtotals="1" fieldPosition="0"/>
    </format>
    <format dxfId="90">
      <pivotArea field="3" type="button" dataOnly="0" labelOnly="1" outline="0" axis="axisRow" fieldPosition="0"/>
    </format>
    <format dxfId="91">
      <pivotArea dataOnly="0" labelOnly="1" fieldPosition="0">
        <references count="1">
          <reference field="3" count="6">
            <x v="1"/>
            <x v="2"/>
            <x v="3"/>
            <x v="4"/>
            <x v="5"/>
            <x v="6"/>
          </reference>
        </references>
      </pivotArea>
    </format>
    <format dxfId="92">
      <pivotArea dataOnly="0" labelOnly="1" grandRow="1" outline="0" fieldPosition="0"/>
    </format>
    <format dxfId="9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A52ACB88-6B47-4EB9-A296-B964058E925C}" name="樞紐分析表13" cacheId="12"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S29:T35" firstHeaderRow="1" firstDataRow="1" firstDataCol="1" rowPageCount="1" colPageCount="1"/>
  <pivotFields count="16">
    <pivotField showAll="0"/>
    <pivotField showAll="0"/>
    <pivotField numFmtId="165" showAll="0"/>
    <pivotField showAll="0"/>
    <pivotField showAll="0"/>
    <pivotField axis="axisRow" showAll="0">
      <items count="8">
        <item x="6"/>
        <item x="1"/>
        <item x="3"/>
        <item x="2"/>
        <item x="4"/>
        <item x="0"/>
        <item x="5"/>
        <item t="default"/>
      </items>
    </pivotField>
    <pivotField axis="axisPage" showAll="0">
      <items count="3">
        <item x="1"/>
        <item x="0"/>
        <item t="default"/>
      </items>
    </pivotField>
    <pivotField numFmtId="1" showAll="0"/>
    <pivotField showAll="0"/>
    <pivotField showAll="0"/>
    <pivotField dataField="1" showAll="0"/>
    <pivotField showAll="0"/>
    <pivotField showAll="0"/>
    <pivotField showAll="0"/>
    <pivotField showAll="0"/>
    <pivotField showAll="0"/>
  </pivotFields>
  <rowFields count="1">
    <field x="5"/>
  </rowFields>
  <rowItems count="6">
    <i>
      <x v="1"/>
    </i>
    <i>
      <x v="2"/>
    </i>
    <i>
      <x v="3"/>
    </i>
    <i>
      <x v="4"/>
    </i>
    <i>
      <x v="5"/>
    </i>
    <i t="grand">
      <x/>
    </i>
  </rowItems>
  <colItems count="1">
    <i/>
  </colItems>
  <pageFields count="1">
    <pageField fld="6" item="1" hier="-1"/>
  </pageFields>
  <dataFields count="1">
    <dataField name="計數 - Direction" fld="10" subtotal="count" baseField="0" baseItem="0"/>
  </dataFields>
  <formats count="6">
    <format dxfId="82">
      <pivotArea type="all" dataOnly="0" outline="0" fieldPosition="0"/>
    </format>
    <format dxfId="83">
      <pivotArea outline="0" collapsedLevelsAreSubtotals="1" fieldPosition="0"/>
    </format>
    <format dxfId="84">
      <pivotArea field="5" type="button" dataOnly="0" labelOnly="1" outline="0" axis="axisRow" fieldPosition="0"/>
    </format>
    <format dxfId="85">
      <pivotArea dataOnly="0" labelOnly="1" fieldPosition="0">
        <references count="1">
          <reference field="5" count="5">
            <x v="1"/>
            <x v="2"/>
            <x v="3"/>
            <x v="4"/>
            <x v="5"/>
          </reference>
        </references>
      </pivotArea>
    </format>
    <format dxfId="86">
      <pivotArea dataOnly="0" labelOnly="1" grandRow="1" outline="0" fieldPosition="0"/>
    </format>
    <format dxfId="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F43A7CE-DD89-41A1-BCBB-E1FE90D0F453}" name="樞紐分析表12" cacheId="7"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M29:N36" firstHeaderRow="1" firstDataRow="1" firstDataCol="1" rowPageCount="1" colPageCount="1"/>
  <pivotFields count="23">
    <pivotField showAll="0"/>
    <pivotField axis="axisPage" showAll="0">
      <items count="4">
        <item x="0"/>
        <item x="1"/>
        <item x="2"/>
        <item t="default"/>
      </items>
    </pivotField>
    <pivotField showAll="0"/>
    <pivotField showAll="0"/>
    <pivotField showAll="0"/>
    <pivotField showAll="0"/>
    <pivotField showAll="0"/>
    <pivotField axis="axisRow" showAll="0">
      <items count="9">
        <item x="6"/>
        <item x="0"/>
        <item x="4"/>
        <item x="3"/>
        <item x="5"/>
        <item x="1"/>
        <item x="2"/>
        <item x="7"/>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7"/>
  </rowFields>
  <rowItems count="7">
    <i>
      <x v="1"/>
    </i>
    <i>
      <x v="2"/>
    </i>
    <i>
      <x v="3"/>
    </i>
    <i>
      <x v="4"/>
    </i>
    <i>
      <x v="5"/>
    </i>
    <i>
      <x v="6"/>
    </i>
    <i t="grand">
      <x/>
    </i>
  </rowItems>
  <colItems count="1">
    <i/>
  </colItems>
  <pageFields count="1">
    <pageField fld="1" item="1" hier="-1"/>
  </pageFields>
  <dataFields count="1">
    <dataField name="計數 - Contact_Direction" fld="12" subtotal="count" baseField="0" baseItem="0"/>
  </dataFields>
  <formats count="6">
    <format dxfId="76">
      <pivotArea type="all" dataOnly="0" outline="0" fieldPosition="0"/>
    </format>
    <format dxfId="77">
      <pivotArea outline="0" collapsedLevelsAreSubtotals="1" fieldPosition="0"/>
    </format>
    <format dxfId="78">
      <pivotArea field="7" type="button" dataOnly="0" labelOnly="1" outline="0" axis="axisRow" fieldPosition="0"/>
    </format>
    <format dxfId="79">
      <pivotArea dataOnly="0" labelOnly="1" fieldPosition="0">
        <references count="1">
          <reference field="7" count="6">
            <x v="1"/>
            <x v="2"/>
            <x v="3"/>
            <x v="4"/>
            <x v="5"/>
            <x v="6"/>
          </reference>
        </references>
      </pivotArea>
    </format>
    <format dxfId="80">
      <pivotArea dataOnly="0" labelOnly="1" grandRow="1" outline="0" fieldPosition="0"/>
    </format>
    <format dxfId="8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579968D-13AE-4C52-B85C-AF07447B66D1}" name="樞紐分析表16" cacheId="1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W2:X17" firstHeaderRow="1" firstDataRow="1" firstDataCol="1"/>
  <pivotFields count="25">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15">
        <item x="2"/>
        <item x="1"/>
        <item x="5"/>
        <item x="6"/>
        <item x="4"/>
        <item x="0"/>
        <item x="7"/>
        <item x="10"/>
        <item x="3"/>
        <item x="8"/>
        <item x="12"/>
        <item x="11"/>
        <item x="9"/>
        <item x="13"/>
        <item t="default"/>
      </items>
    </pivotField>
    <pivotField showAll="0"/>
    <pivotField showAll="0"/>
    <pivotField showAll="0"/>
    <pivotField showAll="0"/>
    <pivotField showAll="0"/>
    <pivotField showAll="0"/>
    <pivotField showAll="0"/>
    <pivotField showAll="0"/>
    <pivotField showAll="0"/>
    <pivotField showAll="0"/>
    <pivotField showAll="0"/>
  </pivotFields>
  <rowFields count="1">
    <field x="13"/>
  </rowFields>
  <rowItems count="15">
    <i>
      <x/>
    </i>
    <i>
      <x v="1"/>
    </i>
    <i>
      <x v="2"/>
    </i>
    <i>
      <x v="3"/>
    </i>
    <i>
      <x v="4"/>
    </i>
    <i>
      <x v="5"/>
    </i>
    <i>
      <x v="6"/>
    </i>
    <i>
      <x v="7"/>
    </i>
    <i>
      <x v="8"/>
    </i>
    <i>
      <x v="9"/>
    </i>
    <i>
      <x v="10"/>
    </i>
    <i>
      <x v="11"/>
    </i>
    <i>
      <x v="12"/>
    </i>
    <i>
      <x v="13"/>
    </i>
    <i t="grand">
      <x/>
    </i>
  </rowItems>
  <colItems count="1">
    <i/>
  </colItems>
  <dataFields count="1">
    <dataField name="計數 - Carrier" fld="8" subtotal="count" baseField="0" baseItem="0"/>
  </dataFields>
  <formats count="6">
    <format dxfId="70">
      <pivotArea collapsedLevelsAreSubtotals="1" fieldPosition="0">
        <references count="1">
          <reference field="13" count="0"/>
        </references>
      </pivotArea>
    </format>
    <format dxfId="71">
      <pivotArea field="13" type="button" dataOnly="0" labelOnly="1" outline="0" axis="axisRow" fieldPosition="0"/>
    </format>
    <format dxfId="72">
      <pivotArea dataOnly="0" labelOnly="1" fieldPosition="0">
        <references count="1">
          <reference field="13" count="0"/>
        </references>
      </pivotArea>
    </format>
    <format dxfId="73">
      <pivotArea dataOnly="0" labelOnly="1" outline="0" axis="axisValues" fieldPosition="0"/>
    </format>
    <format dxfId="74">
      <pivotArea grandRow="1" outline="0" collapsedLevelsAreSubtotals="1" fieldPosition="0"/>
    </format>
    <format dxfId="75">
      <pivotArea dataOnly="0" labelOnly="1" grandRow="1" outline="0" fieldPosition="0"/>
    </format>
  </formats>
  <conditionalFormats count="1">
    <conditionalFormat priority="8">
      <pivotAreas count="2">
        <pivotArea type="data" collapsedLevelsAreSubtotals="1" fieldPosition="0">
          <references count="2">
            <reference field="4294967294" count="1" selected="0">
              <x v="0"/>
            </reference>
            <reference field="13" count="12">
              <x v="0"/>
              <x v="1"/>
              <x v="2"/>
              <x v="3"/>
              <x v="4"/>
              <x v="5"/>
              <x v="6"/>
              <x v="7"/>
              <x v="8"/>
              <x v="9"/>
              <x v="10"/>
              <x v="11"/>
            </reference>
          </references>
        </pivotArea>
        <pivotArea type="data" collapsedLevelsAreSubtotals="1" fieldPosition="0">
          <references count="2">
            <reference field="4294967294" count="1" selected="0">
              <x v="0"/>
            </reference>
            <reference field="13" count="1">
              <x v="13"/>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1CE4CC7-401E-42E1-9549-411674EACAA4}" name="樞紐分析表9" cacheId="3"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D17:E26" firstHeaderRow="1" firstDataRow="1" firstDataCol="1"/>
  <pivotFields count="9">
    <pivotField showAll="0"/>
    <pivotField showAll="0"/>
    <pivotField axis="axisRow" showAll="0">
      <items count="9">
        <item x="5"/>
        <item x="0"/>
        <item x="2"/>
        <item x="3"/>
        <item x="4"/>
        <item x="1"/>
        <item x="6"/>
        <item x="7"/>
        <item t="default"/>
      </items>
    </pivotField>
    <pivotField showAll="0"/>
    <pivotField showAll="0"/>
    <pivotField showAll="0"/>
    <pivotField showAll="0"/>
    <pivotField showAll="0"/>
    <pivotField dataField="1" showAll="0"/>
  </pivotFields>
  <rowFields count="1">
    <field x="2"/>
  </rowFields>
  <rowItems count="9">
    <i>
      <x/>
    </i>
    <i>
      <x v="1"/>
    </i>
    <i>
      <x v="2"/>
    </i>
    <i>
      <x v="3"/>
    </i>
    <i>
      <x v="4"/>
    </i>
    <i>
      <x v="5"/>
    </i>
    <i>
      <x v="6"/>
    </i>
    <i>
      <x v="7"/>
    </i>
    <i t="grand">
      <x/>
    </i>
  </rowItems>
  <colItems count="1">
    <i/>
  </colItems>
  <dataFields count="1">
    <dataField name="計數 - Contact_Direction" fld="8" subtotal="count" baseField="0" baseItem="0"/>
  </dataFields>
  <formats count="6">
    <format dxfId="64">
      <pivotArea type="all" dataOnly="0" outline="0" fieldPosition="0"/>
    </format>
    <format dxfId="65">
      <pivotArea outline="0" collapsedLevelsAreSubtotals="1" fieldPosition="0"/>
    </format>
    <format dxfId="66">
      <pivotArea field="2" type="button" dataOnly="0" labelOnly="1" outline="0" axis="axisRow" fieldPosition="0"/>
    </format>
    <format dxfId="67">
      <pivotArea dataOnly="0" labelOnly="1" fieldPosition="0">
        <references count="1">
          <reference field="2" count="0"/>
        </references>
      </pivotArea>
    </format>
    <format dxfId="68">
      <pivotArea dataOnly="0" labelOnly="1" grandRow="1" outline="0" fieldPosition="0"/>
    </format>
    <format dxfId="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4A879BE-6C42-4049-B12A-BF31A6D31C52}" name="樞紐分析表21" cacheId="15"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W30:X36" firstHeaderRow="1" firstDataRow="1" firstDataCol="1" rowPageCount="2" colPageCount="1"/>
  <pivotFields count="25">
    <pivotField showAll="0"/>
    <pivotField showAll="0"/>
    <pivotField showAll="0"/>
    <pivotField axis="axisRow" showAll="0">
      <items count="9">
        <item x="4"/>
        <item x="3"/>
        <item x="2"/>
        <item x="1"/>
        <item x="0"/>
        <item x="5"/>
        <item x="6"/>
        <item x="7"/>
        <item t="default"/>
      </items>
    </pivotField>
    <pivotField showAll="0"/>
    <pivotField axis="axisPage" showAll="0">
      <items count="6">
        <item x="3"/>
        <item x="2"/>
        <item x="1"/>
        <item x="0"/>
        <item x="4"/>
        <item t="default"/>
      </items>
    </pivotField>
    <pivotField showAll="0"/>
    <pivotField showAll="0"/>
    <pivotField axis="axisPage" dataField="1" showAll="0">
      <items count="8">
        <item x="4"/>
        <item x="5"/>
        <item x="1"/>
        <item x="2"/>
        <item x="3"/>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6">
    <i>
      <x v="1"/>
    </i>
    <i>
      <x v="2"/>
    </i>
    <i>
      <x v="3"/>
    </i>
    <i>
      <x v="4"/>
    </i>
    <i>
      <x v="5"/>
    </i>
    <i t="grand">
      <x/>
    </i>
  </rowItems>
  <colItems count="1">
    <i/>
  </colItems>
  <pageFields count="2">
    <pageField fld="5" item="3" hier="-1"/>
    <pageField fld="8" item="5" hier="-1"/>
  </pageFields>
  <dataFields count="1">
    <dataField name="計數 - Carrier"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B8CC7849-C505-452C-B6C1-E840F95982D4}" name="樞紐分析表5" cacheId="4" applyNumberFormats="0" applyBorderFormats="0" applyFontFormats="0" applyPatternFormats="0" applyAlignmentFormats="0" applyWidthHeightFormats="1" dataCaption="值" updatedVersion="8" minRefreshableVersion="3" showDrill="0" useAutoFormatting="1" itemPrintTitles="1" createdVersion="8" indent="0" outline="1" outlineData="1" multipleFieldFilters="0">
  <location ref="J17:K26" firstHeaderRow="1" firstDataRow="1" firstDataCol="1"/>
  <pivotFields count="13">
    <pivotField showAll="0"/>
    <pivotField axis="axisRow" showAll="0">
      <items count="9">
        <item x="4"/>
        <item x="5"/>
        <item x="6"/>
        <item x="0"/>
        <item x="1"/>
        <item x="2"/>
        <item x="3"/>
        <item x="7"/>
        <item t="default"/>
      </items>
    </pivotField>
    <pivotField showAll="0">
      <items count="136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t="default"/>
      </items>
    </pivotField>
    <pivotField showAll="0"/>
    <pivotField showAll="0">
      <items count="11">
        <item x="8"/>
        <item x="6"/>
        <item x="0"/>
        <item x="7"/>
        <item x="1"/>
        <item x="2"/>
        <item x="5"/>
        <item x="4"/>
        <item x="9"/>
        <item x="3"/>
        <item t="default"/>
      </items>
    </pivotField>
    <pivotField showAll="0"/>
    <pivotField showAll="0"/>
    <pivotField showAll="0"/>
    <pivotField dataField="1" showAll="0"/>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63">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t="default"/>
      </items>
    </pivotField>
    <pivotField showAll="0">
      <items count="27">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t="default"/>
      </items>
    </pivotField>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s>
  <rowFields count="1">
    <field x="1"/>
  </rowFields>
  <rowItems count="9">
    <i>
      <x/>
    </i>
    <i>
      <x v="1"/>
    </i>
    <i>
      <x v="2"/>
    </i>
    <i>
      <x v="3"/>
    </i>
    <i>
      <x v="4"/>
    </i>
    <i>
      <x v="5"/>
    </i>
    <i>
      <x v="6"/>
    </i>
    <i>
      <x v="7"/>
    </i>
    <i t="grand">
      <x/>
    </i>
  </rowItems>
  <colItems count="1">
    <i/>
  </colItems>
  <dataFields count="1">
    <dataField name="計數 - Contact_Direction" fld="8" subtotal="count" baseField="0" baseItem="0"/>
  </dataFields>
  <formats count="6">
    <format dxfId="58">
      <pivotArea type="all" dataOnly="0" outline="0" fieldPosition="0"/>
    </format>
    <format dxfId="59">
      <pivotArea outline="0" collapsedLevelsAreSubtotals="1" fieldPosition="0"/>
    </format>
    <format dxfId="60">
      <pivotArea field="1" type="button" dataOnly="0" labelOnly="1" outline="0" axis="axisRow" fieldPosition="0"/>
    </format>
    <format dxfId="61">
      <pivotArea dataOnly="0" labelOnly="1" fieldPosition="0">
        <references count="1">
          <reference field="1" count="0"/>
        </references>
      </pivotArea>
    </format>
    <format dxfId="62">
      <pivotArea dataOnly="0" labelOnly="1" grandRow="1" outline="0" fieldPosition="0"/>
    </format>
    <format dxfId="6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B6C5274-FCAB-4C28-A12C-2320D8CB7E3D}" name="樞紐分析表6" cacheId="5"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A29:B35" firstHeaderRow="1" firstDataRow="1" firstDataCol="1" rowPageCount="1" colPageCount="1"/>
  <pivotFields count="13">
    <pivotField showAll="0"/>
    <pivotField axis="axisPage" showAll="0">
      <items count="4">
        <item x="0"/>
        <item x="1"/>
        <item x="2"/>
        <item t="default"/>
      </items>
    </pivotField>
    <pivotField showAll="0"/>
    <pivotField showAll="0"/>
    <pivotField showAll="0"/>
    <pivotField axis="axisRow" showAll="0">
      <items count="9">
        <item x="6"/>
        <item x="3"/>
        <item x="2"/>
        <item x="4"/>
        <item x="0"/>
        <item x="1"/>
        <item x="5"/>
        <item x="7"/>
        <item t="default"/>
      </items>
    </pivotField>
    <pivotField showAll="0"/>
    <pivotField showAll="0"/>
    <pivotField showAll="0"/>
    <pivotField showAll="0"/>
    <pivotField showAll="0"/>
    <pivotField showAll="0"/>
    <pivotField dataField="1" showAll="0"/>
  </pivotFields>
  <rowFields count="1">
    <field x="5"/>
  </rowFields>
  <rowItems count="6">
    <i>
      <x v="1"/>
    </i>
    <i>
      <x v="2"/>
    </i>
    <i>
      <x v="3"/>
    </i>
    <i>
      <x v="4"/>
    </i>
    <i>
      <x v="5"/>
    </i>
    <i t="grand">
      <x/>
    </i>
  </rowItems>
  <colItems count="1">
    <i/>
  </colItems>
  <pageFields count="1">
    <pageField fld="1" item="1" hier="-1"/>
  </pageFields>
  <dataFields count="1">
    <dataField name="計數 - Contact_Direction" fld="12" subtotal="count" baseField="0" baseItem="0"/>
  </dataFields>
  <formats count="6">
    <format dxfId="52">
      <pivotArea type="all" dataOnly="0" outline="0" fieldPosition="0"/>
    </format>
    <format dxfId="53">
      <pivotArea outline="0" collapsedLevelsAreSubtotals="1" fieldPosition="0"/>
    </format>
    <format dxfId="54">
      <pivotArea field="5" type="button" dataOnly="0" labelOnly="1" outline="0" axis="axisRow" fieldPosition="0"/>
    </format>
    <format dxfId="55">
      <pivotArea dataOnly="0" labelOnly="1" fieldPosition="0">
        <references count="1">
          <reference field="5" count="5">
            <x v="1"/>
            <x v="2"/>
            <x v="3"/>
            <x v="4"/>
            <x v="5"/>
          </reference>
        </references>
      </pivotArea>
    </format>
    <format dxfId="56">
      <pivotArea dataOnly="0" labelOnly="1" grandRow="1" outline="0" fieldPosition="0"/>
    </format>
    <format dxfId="5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62871B16-3D63-4BA1-B200-93F93E8BE825}" name="樞紐分析表7" cacheId="6" applyNumberFormats="0" applyBorderFormats="0" applyFontFormats="0" applyPatternFormats="0" applyAlignmentFormats="0" applyWidthHeightFormats="1" dataCaption="值" updatedVersion="8" minRefreshableVersion="3" useAutoFormatting="1" itemPrintTitles="1" createdVersion="8" indent="0" outline="1" outlineData="1" multipleFieldFilters="0">
  <location ref="D29:E35" firstHeaderRow="1" firstDataRow="1" firstDataCol="1" rowPageCount="1" colPageCount="1"/>
  <pivotFields count="12">
    <pivotField axis="axisPage" showAll="0">
      <items count="4">
        <item x="1"/>
        <item x="0"/>
        <item x="2"/>
        <item t="default"/>
      </items>
    </pivotField>
    <pivotField showAll="0"/>
    <pivotField showAll="0"/>
    <pivotField showAll="0"/>
    <pivotField showAll="0"/>
    <pivotField axis="axisRow" showAll="0">
      <items count="9">
        <item x="5"/>
        <item x="0"/>
        <item x="2"/>
        <item x="3"/>
        <item x="4"/>
        <item x="1"/>
        <item x="6"/>
        <item x="7"/>
        <item t="default"/>
      </items>
    </pivotField>
    <pivotField showAll="0"/>
    <pivotField showAll="0"/>
    <pivotField showAll="0"/>
    <pivotField showAll="0"/>
    <pivotField showAll="0"/>
    <pivotField dataField="1" showAll="0"/>
  </pivotFields>
  <rowFields count="1">
    <field x="5"/>
  </rowFields>
  <rowItems count="6">
    <i>
      <x v="1"/>
    </i>
    <i>
      <x v="2"/>
    </i>
    <i>
      <x v="3"/>
    </i>
    <i>
      <x v="4"/>
    </i>
    <i>
      <x v="5"/>
    </i>
    <i t="grand">
      <x/>
    </i>
  </rowItems>
  <colItems count="1">
    <i/>
  </colItems>
  <pageFields count="1">
    <pageField fld="0" item="1" hier="-1"/>
  </pageFields>
  <dataFields count="1">
    <dataField name="計數 - Contact_Direction" fld="11" subtotal="count" baseField="0" baseItem="0"/>
  </dataFields>
  <formats count="6">
    <format dxfId="46">
      <pivotArea type="all" dataOnly="0" outline="0" fieldPosition="0"/>
    </format>
    <format dxfId="47">
      <pivotArea outline="0" collapsedLevelsAreSubtotals="1" fieldPosition="0"/>
    </format>
    <format dxfId="48">
      <pivotArea field="5" type="button" dataOnly="0" labelOnly="1" outline="0" axis="axisRow" fieldPosition="0"/>
    </format>
    <format dxfId="49">
      <pivotArea dataOnly="0" labelOnly="1" fieldPosition="0">
        <references count="1">
          <reference field="5" count="5">
            <x v="1"/>
            <x v="2"/>
            <x v="3"/>
            <x v="4"/>
            <x v="5"/>
          </reference>
        </references>
      </pivotArea>
    </format>
    <format dxfId="50">
      <pivotArea dataOnly="0" labelOnly="1" grandRow="1" outline="0" fieldPosition="0"/>
    </format>
    <format dxfId="5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vmlDrawing" Target="../drawings/vmlDrawing2.v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44093-0AF7-484F-B099-7804C0C1E0B8}">
  <dimension ref="A1:AC60"/>
  <sheetViews>
    <sheetView tabSelected="1" zoomScale="80" zoomScaleNormal="80" workbookViewId="0">
      <pane xSplit="1" ySplit="1" topLeftCell="B2" activePane="bottomRight" state="frozen"/>
      <selection pane="bottomRight" activeCell="T12" sqref="T12"/>
      <selection pane="bottomLeft"/>
      <selection pane="topRight"/>
    </sheetView>
  </sheetViews>
  <sheetFormatPr defaultColWidth="8.875" defaultRowHeight="21"/>
  <cols>
    <col min="1" max="1" width="15.375" style="1" customWidth="1"/>
    <col min="2" max="13" width="10.625" style="1" customWidth="1"/>
    <col min="14" max="14" width="10.5" style="1" customWidth="1"/>
    <col min="15" max="15" width="9.5" style="1" customWidth="1"/>
    <col min="16" max="16" width="11.125" style="1" customWidth="1"/>
    <col min="17" max="16384" width="8.875" style="1"/>
  </cols>
  <sheetData>
    <row r="1" spans="1:23" ht="15"/>
    <row r="2" spans="1:23" ht="23.25" customHeight="1">
      <c r="A2" s="8" t="s">
        <v>0</v>
      </c>
      <c r="B2" s="9" t="s">
        <v>1</v>
      </c>
      <c r="C2" s="9" t="s">
        <v>2</v>
      </c>
      <c r="D2" s="9" t="s">
        <v>3</v>
      </c>
      <c r="E2" s="9" t="s">
        <v>4</v>
      </c>
      <c r="F2" s="9" t="s">
        <v>5</v>
      </c>
      <c r="G2" s="9" t="s">
        <v>6</v>
      </c>
      <c r="H2" s="9" t="s">
        <v>7</v>
      </c>
      <c r="I2" s="9" t="s">
        <v>8</v>
      </c>
      <c r="J2" s="9" t="s">
        <v>9</v>
      </c>
      <c r="K2" s="9" t="s">
        <v>10</v>
      </c>
      <c r="L2" s="9" t="s">
        <v>11</v>
      </c>
      <c r="M2" s="9" t="s">
        <v>12</v>
      </c>
      <c r="N2" s="10" t="s">
        <v>13</v>
      </c>
      <c r="O2" s="11" t="s">
        <v>14</v>
      </c>
      <c r="P2" s="11" t="s">
        <v>15</v>
      </c>
      <c r="Q2" s="54" t="s">
        <v>16</v>
      </c>
      <c r="R2" s="55"/>
      <c r="S2" s="55"/>
      <c r="T2" s="55"/>
      <c r="U2" s="55"/>
      <c r="V2" s="55"/>
      <c r="W2" s="55"/>
    </row>
    <row r="3" spans="1:23" ht="20.25" customHeight="1">
      <c r="A3" s="12" t="s">
        <v>17</v>
      </c>
      <c r="B3" s="36" t="s">
        <v>18</v>
      </c>
      <c r="C3" s="36" t="s">
        <v>19</v>
      </c>
      <c r="D3" s="12" t="s">
        <v>20</v>
      </c>
      <c r="E3" s="12" t="s">
        <v>21</v>
      </c>
      <c r="F3" s="12" t="s">
        <v>21</v>
      </c>
      <c r="G3" s="12" t="s">
        <v>19</v>
      </c>
      <c r="H3" s="12"/>
      <c r="I3" s="12"/>
      <c r="J3" s="12"/>
      <c r="K3" s="12"/>
      <c r="L3" s="12"/>
      <c r="M3" s="12"/>
      <c r="N3" s="14">
        <f>COUNTIF(B3:M3,"*夜*")-1</f>
        <v>1</v>
      </c>
      <c r="O3" s="14">
        <f>COUNTIF(B3:M3,"早")-1</f>
        <v>2</v>
      </c>
      <c r="P3" s="14">
        <f>COUNTIF(D3:M3,"午")</f>
        <v>1</v>
      </c>
      <c r="Q3" s="56"/>
      <c r="R3" s="55"/>
      <c r="S3" s="55"/>
      <c r="T3" s="55"/>
      <c r="U3" s="55"/>
      <c r="V3" s="55"/>
      <c r="W3" s="55"/>
    </row>
    <row r="4" spans="1:23" ht="20.25" customHeight="1">
      <c r="A4" s="13" t="s">
        <v>22</v>
      </c>
      <c r="B4" s="13" t="s">
        <v>19</v>
      </c>
      <c r="C4" s="13" t="s">
        <v>21</v>
      </c>
      <c r="D4" s="13" t="s">
        <v>23</v>
      </c>
      <c r="E4" s="40" t="s">
        <v>19</v>
      </c>
      <c r="F4" s="40" t="s">
        <v>19</v>
      </c>
      <c r="G4" s="13" t="s">
        <v>21</v>
      </c>
      <c r="H4" s="13"/>
      <c r="I4" s="13"/>
      <c r="J4" s="13"/>
      <c r="K4" s="13"/>
      <c r="L4" s="13"/>
      <c r="M4" s="13"/>
      <c r="N4" s="14">
        <f>COUNTIF(B4:M4,"*夜*")-1-1</f>
        <v>2</v>
      </c>
      <c r="O4" s="14">
        <f>COUNTIF(B4:M4,"早")</f>
        <v>2</v>
      </c>
      <c r="P4" s="14">
        <f>COUNTIF(D4:M4,"午")</f>
        <v>0</v>
      </c>
      <c r="Q4" s="56"/>
      <c r="R4" s="55"/>
      <c r="S4" s="55"/>
      <c r="T4" s="55"/>
      <c r="U4" s="55"/>
      <c r="V4" s="55"/>
      <c r="W4" s="55"/>
    </row>
    <row r="5" spans="1:23" ht="20.25" customHeight="1">
      <c r="A5" s="12" t="s">
        <v>24</v>
      </c>
      <c r="B5" s="12" t="s">
        <v>23</v>
      </c>
      <c r="C5" s="12" t="s">
        <v>19</v>
      </c>
      <c r="D5" s="12" t="s">
        <v>21</v>
      </c>
      <c r="E5" s="12" t="s">
        <v>20</v>
      </c>
      <c r="F5" s="12" t="s">
        <v>25</v>
      </c>
      <c r="G5" s="12" t="s">
        <v>20</v>
      </c>
      <c r="H5" s="12"/>
      <c r="I5" s="12"/>
      <c r="J5" s="12"/>
      <c r="K5" s="12"/>
      <c r="L5" s="12"/>
      <c r="M5" s="12"/>
      <c r="N5" s="14">
        <f>COUNTIF(B5:M5,"*夜*")</f>
        <v>2</v>
      </c>
      <c r="O5" s="14">
        <f>COUNTIF(B5:M5,"早")</f>
        <v>1</v>
      </c>
      <c r="P5" s="14">
        <f>COUNTIF(D5:M5,"午")</f>
        <v>3</v>
      </c>
      <c r="Q5" s="56"/>
      <c r="R5" s="55"/>
      <c r="S5" s="55"/>
      <c r="T5" s="55"/>
      <c r="U5" s="55"/>
      <c r="V5" s="55"/>
      <c r="W5" s="55"/>
    </row>
    <row r="6" spans="1:23" ht="20.25" customHeight="1">
      <c r="A6" s="13" t="s">
        <v>26</v>
      </c>
      <c r="B6" s="40" t="s">
        <v>23</v>
      </c>
      <c r="C6" s="40" t="s">
        <v>19</v>
      </c>
      <c r="D6" s="40" t="s">
        <v>19</v>
      </c>
      <c r="E6" s="40" t="s">
        <v>19</v>
      </c>
      <c r="F6" s="40" t="s">
        <v>19</v>
      </c>
      <c r="G6" s="40" t="s">
        <v>19</v>
      </c>
      <c r="H6" s="40"/>
      <c r="I6" s="13"/>
      <c r="J6" s="13"/>
      <c r="K6" s="13"/>
      <c r="L6" s="13"/>
      <c r="M6" s="13"/>
      <c r="N6" s="14">
        <f>COUNTIF(B6:M6,"*夜*")-6</f>
        <v>0</v>
      </c>
      <c r="O6" s="14">
        <f>COUNTIF(B6:M6,"早")</f>
        <v>0</v>
      </c>
      <c r="P6" s="14">
        <f>COUNTIF(D6:M6,"午")</f>
        <v>0</v>
      </c>
      <c r="Q6" s="56"/>
      <c r="R6" s="55"/>
      <c r="S6" s="55"/>
      <c r="T6" s="55"/>
      <c r="U6" s="55"/>
      <c r="V6" s="55"/>
      <c r="W6" s="55"/>
    </row>
    <row r="7" spans="1:23" ht="20.25" customHeight="1">
      <c r="A7" s="12" t="s">
        <v>27</v>
      </c>
      <c r="B7" s="36" t="s">
        <v>28</v>
      </c>
      <c r="C7" s="36" t="s">
        <v>28</v>
      </c>
      <c r="D7" s="36" t="s">
        <v>20</v>
      </c>
      <c r="E7" s="12" t="s">
        <v>19</v>
      </c>
      <c r="F7" s="12" t="s">
        <v>25</v>
      </c>
      <c r="G7" s="12" t="s">
        <v>21</v>
      </c>
      <c r="H7" s="12"/>
      <c r="I7" s="12"/>
      <c r="J7" s="12"/>
      <c r="K7" s="12"/>
      <c r="L7" s="12"/>
      <c r="M7" s="12"/>
      <c r="N7" s="14">
        <f>COUNTIF(B7:M7,"*夜*")-2</f>
        <v>1</v>
      </c>
      <c r="O7" s="14">
        <f>COUNTIF(B7:M7,"早")</f>
        <v>1</v>
      </c>
      <c r="P7" s="14">
        <f>COUNTIF(D7:M7,"午")-1</f>
        <v>1</v>
      </c>
      <c r="Q7" s="56"/>
      <c r="R7" s="55"/>
      <c r="S7" s="55"/>
      <c r="T7" s="55"/>
      <c r="U7" s="55"/>
      <c r="V7" s="55"/>
      <c r="W7" s="55"/>
    </row>
    <row r="8" spans="1:23" ht="20.25" customHeight="1">
      <c r="A8" s="13" t="s">
        <v>29</v>
      </c>
      <c r="B8" s="40" t="s">
        <v>18</v>
      </c>
      <c r="C8" s="40" t="s">
        <v>18</v>
      </c>
      <c r="D8" s="40" t="s">
        <v>18</v>
      </c>
      <c r="E8" s="13" t="s">
        <v>21</v>
      </c>
      <c r="F8" s="13" t="s">
        <v>23</v>
      </c>
      <c r="G8" s="13" t="s">
        <v>20</v>
      </c>
      <c r="H8" s="13"/>
      <c r="I8" s="13"/>
      <c r="J8" s="13"/>
      <c r="K8" s="13"/>
      <c r="L8" s="13"/>
      <c r="M8" s="13"/>
      <c r="N8" s="14">
        <f>COUNTIF(B8:M8,"*夜*")</f>
        <v>1</v>
      </c>
      <c r="O8" s="14">
        <f>COUNTIF(B8:M8,"早")-3</f>
        <v>1</v>
      </c>
      <c r="P8" s="14">
        <f>COUNTIF(D8:M8,"午")</f>
        <v>1</v>
      </c>
      <c r="Q8" s="56"/>
      <c r="R8" s="55"/>
      <c r="S8" s="55"/>
      <c r="T8" s="55"/>
      <c r="U8" s="55"/>
      <c r="V8" s="55"/>
      <c r="W8" s="55"/>
    </row>
    <row r="9" spans="1:23" ht="20.25" customHeight="1">
      <c r="A9" s="12" t="s">
        <v>30</v>
      </c>
      <c r="B9" s="36" t="s">
        <v>18</v>
      </c>
      <c r="C9" s="36" t="s">
        <v>21</v>
      </c>
      <c r="D9" s="36" t="s">
        <v>19</v>
      </c>
      <c r="E9" s="12" t="s">
        <v>20</v>
      </c>
      <c r="F9" s="12" t="s">
        <v>18</v>
      </c>
      <c r="G9" s="36" t="s">
        <v>19</v>
      </c>
      <c r="H9" s="36"/>
      <c r="I9" s="12"/>
      <c r="J9" s="12"/>
      <c r="K9" s="12"/>
      <c r="L9" s="12"/>
      <c r="M9" s="12"/>
      <c r="N9" s="14">
        <f>COUNTIF(B9:M9,"*夜*")-2</f>
        <v>0</v>
      </c>
      <c r="O9" s="14">
        <f>COUNTIF(B9:M9,"早")-1-1</f>
        <v>1</v>
      </c>
      <c r="P9" s="14">
        <f>COUNTIF(D9:M9,"午")</f>
        <v>1</v>
      </c>
      <c r="Q9" s="56"/>
      <c r="R9" s="55"/>
      <c r="S9" s="55"/>
      <c r="T9" s="55"/>
      <c r="U9" s="55"/>
      <c r="V9" s="55"/>
      <c r="W9" s="55"/>
    </row>
    <row r="10" spans="1:23" ht="15"/>
    <row r="12" spans="1:23" ht="23.25">
      <c r="A12" s="20" t="s">
        <v>31</v>
      </c>
      <c r="B12" s="21" t="s">
        <v>1</v>
      </c>
      <c r="C12" s="21" t="s">
        <v>2</v>
      </c>
      <c r="D12" s="21" t="s">
        <v>3</v>
      </c>
      <c r="E12" s="21" t="s">
        <v>4</v>
      </c>
      <c r="F12" s="21" t="s">
        <v>5</v>
      </c>
      <c r="G12" s="21" t="s">
        <v>6</v>
      </c>
      <c r="H12" s="21" t="s">
        <v>7</v>
      </c>
      <c r="I12" s="21" t="s">
        <v>8</v>
      </c>
      <c r="J12" s="21" t="s">
        <v>9</v>
      </c>
      <c r="K12" s="21" t="s">
        <v>10</v>
      </c>
      <c r="L12" s="21" t="s">
        <v>11</v>
      </c>
      <c r="M12" s="21" t="s">
        <v>12</v>
      </c>
      <c r="N12" s="22" t="s">
        <v>32</v>
      </c>
      <c r="O12" s="22" t="s">
        <v>33</v>
      </c>
      <c r="P12" s="22" t="s">
        <v>34</v>
      </c>
    </row>
    <row r="13" spans="1:23" ht="24.75" customHeight="1">
      <c r="A13" s="12" t="s">
        <v>17</v>
      </c>
      <c r="B13" s="36" t="s">
        <v>35</v>
      </c>
      <c r="C13" s="36" t="s">
        <v>36</v>
      </c>
      <c r="D13" s="12" t="s">
        <v>36</v>
      </c>
      <c r="E13" s="12" t="s">
        <v>37</v>
      </c>
      <c r="F13" s="12" t="s">
        <v>35</v>
      </c>
      <c r="G13" s="12" t="s">
        <v>36</v>
      </c>
      <c r="H13" s="12"/>
      <c r="I13" s="12"/>
      <c r="J13" s="12"/>
      <c r="K13" s="12"/>
      <c r="L13" s="12"/>
      <c r="M13" s="12"/>
      <c r="N13" s="14">
        <f>COUNTIF(B13:M13,"五六")+COUNTIF(B13:M13,"六日")+COUNTIF(B13:M13,"日一")</f>
        <v>1</v>
      </c>
      <c r="O13" s="14">
        <f>COUNTIF(B13:M13,"二三")+COUNTIF(B13:M13,"三四")+COUNTIF(B13:M13,"四五")+COUNTIF(B13:M13,"一二")-1-1</f>
        <v>3</v>
      </c>
      <c r="P13" s="14">
        <f>COUNTIF(B13:M13,"*一*")</f>
        <v>0</v>
      </c>
    </row>
    <row r="14" spans="1:23" ht="24.75" customHeight="1">
      <c r="A14" s="23" t="s">
        <v>22</v>
      </c>
      <c r="B14" s="23" t="s">
        <v>38</v>
      </c>
      <c r="C14" s="23" t="s">
        <v>36</v>
      </c>
      <c r="D14" s="23" t="s">
        <v>36</v>
      </c>
      <c r="E14" s="37" t="s">
        <v>39</v>
      </c>
      <c r="F14" s="37" t="s">
        <v>37</v>
      </c>
      <c r="G14" s="23" t="s">
        <v>36</v>
      </c>
      <c r="H14" s="23"/>
      <c r="I14" s="23"/>
      <c r="J14" s="23"/>
      <c r="K14" s="23"/>
      <c r="L14" s="23"/>
      <c r="M14" s="23"/>
      <c r="N14" s="14">
        <f>COUNTIF(B14:M14,"五六")+COUNTIF(B14:M14,"六日")+COUNTIF(B14:M14,"日一")-1-1</f>
        <v>1</v>
      </c>
      <c r="O14" s="14">
        <f t="shared" ref="O14:O19" si="0">COUNTIF(B14:M14,"二三")+COUNTIF(B14:M14,"三四")+COUNTIF(B14:M14,"四五")+COUNTIF(B14:M14,"一二")</f>
        <v>3</v>
      </c>
      <c r="P14" s="14">
        <f t="shared" ref="P14:P19" si="1">COUNTIF(B14:M14,"*一*")</f>
        <v>1</v>
      </c>
    </row>
    <row r="15" spans="1:23" ht="24.75" customHeight="1">
      <c r="A15" s="12" t="s">
        <v>24</v>
      </c>
      <c r="B15" s="12" t="s">
        <v>35</v>
      </c>
      <c r="C15" s="12" t="s">
        <v>37</v>
      </c>
      <c r="D15" s="12" t="s">
        <v>35</v>
      </c>
      <c r="E15" s="12" t="s">
        <v>37</v>
      </c>
      <c r="F15" s="12" t="s">
        <v>38</v>
      </c>
      <c r="G15" s="12" t="s">
        <v>36</v>
      </c>
      <c r="H15" s="12"/>
      <c r="I15" s="12"/>
      <c r="J15" s="12"/>
      <c r="K15" s="12"/>
      <c r="L15" s="12"/>
      <c r="M15" s="12"/>
      <c r="N15" s="14">
        <f t="shared" ref="N15" si="2">COUNTIF(B15:M15,"五六")+COUNTIF(B15:M15,"六日")+COUNTIF(B15:M15,"日一")</f>
        <v>3</v>
      </c>
      <c r="O15" s="14">
        <f t="shared" si="0"/>
        <v>3</v>
      </c>
      <c r="P15" s="14">
        <f t="shared" si="1"/>
        <v>0</v>
      </c>
    </row>
    <row r="16" spans="1:23" ht="24.75" customHeight="1">
      <c r="A16" s="23" t="s">
        <v>26</v>
      </c>
      <c r="B16" s="37" t="s">
        <v>40</v>
      </c>
      <c r="C16" s="37" t="s">
        <v>41</v>
      </c>
      <c r="D16" s="37" t="s">
        <v>40</v>
      </c>
      <c r="E16" s="37" t="s">
        <v>36</v>
      </c>
      <c r="F16" s="37" t="s">
        <v>40</v>
      </c>
      <c r="G16" s="37" t="s">
        <v>40</v>
      </c>
      <c r="H16" s="23"/>
      <c r="I16" s="23"/>
      <c r="J16" s="23"/>
      <c r="K16" s="23"/>
      <c r="L16" s="23"/>
      <c r="M16" s="23"/>
      <c r="N16" s="14">
        <f>COUNTIF(B16:M16,"五六")+COUNTIF(B16:M16,"六日")+COUNTIF(B16:M16,"日一")-1-1-1-1</f>
        <v>0</v>
      </c>
      <c r="O16" s="14">
        <f>COUNTIF(B16:M16,"二三")+COUNTIF(B16:M16,"三四")+COUNTIF(B16:M16,"四五")+COUNTIF(B16:M16,"一二")-1-1</f>
        <v>0</v>
      </c>
      <c r="P16" s="14">
        <f>COUNTIF(B16:M16,"*一*")</f>
        <v>5</v>
      </c>
    </row>
    <row r="17" spans="1:29" ht="24.75" customHeight="1">
      <c r="A17" s="12" t="s">
        <v>27</v>
      </c>
      <c r="B17" s="36" t="s">
        <v>40</v>
      </c>
      <c r="C17" s="36" t="s">
        <v>42</v>
      </c>
      <c r="D17" s="36" t="s">
        <v>42</v>
      </c>
      <c r="E17" s="12" t="s">
        <v>37</v>
      </c>
      <c r="F17" s="12" t="s">
        <v>35</v>
      </c>
      <c r="G17" s="12" t="s">
        <v>37</v>
      </c>
      <c r="H17" s="12"/>
      <c r="I17" s="12"/>
      <c r="J17" s="12"/>
      <c r="K17" s="12"/>
      <c r="L17" s="12"/>
      <c r="M17" s="12"/>
      <c r="N17" s="14">
        <f>COUNTIF(B17:M17,"五六")+COUNTIF(B17:M17,"六日")+COUNTIF(B17:M17,"日一")-1-1-1</f>
        <v>2</v>
      </c>
      <c r="O17" s="14">
        <f t="shared" si="0"/>
        <v>1</v>
      </c>
      <c r="P17" s="14">
        <f>COUNTIF(B17:M17,"*一*")</f>
        <v>1</v>
      </c>
    </row>
    <row r="18" spans="1:29" ht="24.75" customHeight="1">
      <c r="A18" s="23" t="s">
        <v>29</v>
      </c>
      <c r="B18" s="37" t="s">
        <v>43</v>
      </c>
      <c r="C18" s="37" t="s">
        <v>43</v>
      </c>
      <c r="D18" s="37" t="s">
        <v>37</v>
      </c>
      <c r="E18" s="23" t="s">
        <v>36</v>
      </c>
      <c r="F18" s="23" t="s">
        <v>35</v>
      </c>
      <c r="G18" s="23" t="s">
        <v>38</v>
      </c>
      <c r="H18" s="23"/>
      <c r="I18" s="23"/>
      <c r="J18" s="23"/>
      <c r="K18" s="23"/>
      <c r="L18" s="23"/>
      <c r="M18" s="23"/>
      <c r="N18" s="14">
        <f>COUNTIF(B18:M18,"五六")+COUNTIF(B18:M18,"六日")+COUNTIF(B18:M18,"日一")-2-1</f>
        <v>1</v>
      </c>
      <c r="O18" s="14">
        <f>COUNTIF(B18:M18,"二三")+COUNTIF(B18:M18,"三四")+COUNTIF(B18:M18,"四五")+COUNTIF(B18:M18,"一二")</f>
        <v>2</v>
      </c>
      <c r="P18" s="14">
        <f t="shared" si="1"/>
        <v>0</v>
      </c>
    </row>
    <row r="19" spans="1:29" ht="24.75" customHeight="1">
      <c r="A19" s="12" t="s">
        <v>30</v>
      </c>
      <c r="B19" s="36" t="s">
        <v>38</v>
      </c>
      <c r="C19" s="36" t="s">
        <v>37</v>
      </c>
      <c r="D19" s="12" t="s">
        <v>38</v>
      </c>
      <c r="E19" s="12" t="s">
        <v>36</v>
      </c>
      <c r="F19" s="12" t="s">
        <v>38</v>
      </c>
      <c r="G19" s="36" t="s">
        <v>37</v>
      </c>
      <c r="H19" s="12"/>
      <c r="I19" s="12"/>
      <c r="J19" s="12"/>
      <c r="K19" s="12"/>
      <c r="L19" s="12"/>
      <c r="M19" s="12"/>
      <c r="N19" s="14">
        <f>COUNTIF(B19:M19,"五六")+COUNTIF(B19:M19,"六日")+COUNTIF(B19:M19,"日一")-3</f>
        <v>2</v>
      </c>
      <c r="O19" s="14">
        <f t="shared" si="0"/>
        <v>1</v>
      </c>
      <c r="P19" s="14">
        <f t="shared" si="1"/>
        <v>0</v>
      </c>
    </row>
    <row r="21" spans="1:29" ht="17.25" customHeight="1">
      <c r="A21" s="15" t="s">
        <v>44</v>
      </c>
      <c r="B21" s="19"/>
      <c r="C21" s="19"/>
      <c r="D21" s="19" t="s">
        <v>45</v>
      </c>
      <c r="E21" s="19" t="s">
        <v>46</v>
      </c>
      <c r="F21" s="19" t="s">
        <v>47</v>
      </c>
      <c r="G21" s="19" t="s">
        <v>48</v>
      </c>
      <c r="H21" s="19" t="s">
        <v>49</v>
      </c>
      <c r="I21" s="19" t="s">
        <v>50</v>
      </c>
      <c r="J21" s="19" t="s">
        <v>51</v>
      </c>
      <c r="K21" s="19" t="s">
        <v>52</v>
      </c>
      <c r="L21" s="19" t="s">
        <v>53</v>
      </c>
      <c r="M21" s="19" t="s">
        <v>54</v>
      </c>
      <c r="N21" s="19" t="s">
        <v>55</v>
      </c>
      <c r="O21" s="53" t="s">
        <v>56</v>
      </c>
      <c r="P21" s="53"/>
      <c r="Q21" s="53"/>
      <c r="R21" s="53"/>
      <c r="S21" s="53"/>
      <c r="T21" s="53"/>
      <c r="U21" s="53"/>
      <c r="V21" s="53"/>
      <c r="W21" s="53"/>
      <c r="X21" s="18"/>
    </row>
    <row r="22" spans="1:29" ht="17.25" customHeight="1">
      <c r="A22" s="12" t="s">
        <v>17</v>
      </c>
      <c r="B22" s="12"/>
      <c r="C22" s="12"/>
      <c r="D22" s="12"/>
      <c r="E22" s="12"/>
      <c r="F22" s="12"/>
      <c r="G22" s="12"/>
      <c r="H22" s="12"/>
      <c r="I22" s="12"/>
      <c r="J22" s="12"/>
      <c r="K22" s="12"/>
      <c r="L22" s="12"/>
      <c r="M22" s="12"/>
      <c r="N22" s="12"/>
      <c r="O22" s="53"/>
      <c r="P22" s="53"/>
      <c r="Q22" s="53"/>
      <c r="R22" s="53"/>
      <c r="S22" s="53"/>
      <c r="T22" s="53"/>
      <c r="U22" s="53"/>
      <c r="V22" s="53"/>
      <c r="W22" s="53"/>
      <c r="X22" s="18"/>
    </row>
    <row r="23" spans="1:29" ht="17.25" customHeight="1">
      <c r="A23" s="13" t="s">
        <v>22</v>
      </c>
      <c r="B23" s="13"/>
      <c r="C23" s="13"/>
      <c r="D23" s="13"/>
      <c r="E23" s="13"/>
      <c r="F23" s="13"/>
      <c r="G23" s="13"/>
      <c r="H23" s="13"/>
      <c r="I23" s="13"/>
      <c r="J23" s="13"/>
      <c r="K23" s="13"/>
      <c r="L23" s="13"/>
      <c r="M23" s="13"/>
      <c r="N23" s="13"/>
      <c r="O23" s="53"/>
      <c r="P23" s="53"/>
      <c r="Q23" s="53"/>
      <c r="R23" s="53"/>
      <c r="S23" s="53"/>
      <c r="T23" s="53"/>
      <c r="U23" s="53"/>
      <c r="V23" s="53"/>
      <c r="W23" s="53"/>
      <c r="X23" s="18"/>
    </row>
    <row r="24" spans="1:29" ht="17.25" customHeight="1">
      <c r="A24" s="12" t="s">
        <v>24</v>
      </c>
      <c r="B24" s="12"/>
      <c r="C24" s="12"/>
      <c r="D24" s="12"/>
      <c r="E24" s="12"/>
      <c r="F24" s="12" t="s">
        <v>57</v>
      </c>
      <c r="G24" s="12"/>
      <c r="H24" s="12"/>
      <c r="I24" s="12"/>
      <c r="J24" s="12"/>
      <c r="K24" s="12"/>
      <c r="L24" s="12"/>
      <c r="M24" s="12"/>
      <c r="N24" s="12"/>
      <c r="O24" s="53"/>
      <c r="P24" s="53"/>
      <c r="Q24" s="53"/>
      <c r="R24" s="53"/>
      <c r="S24" s="53"/>
      <c r="T24" s="53"/>
      <c r="U24" s="53"/>
      <c r="V24" s="53"/>
      <c r="W24" s="53"/>
      <c r="X24" s="18"/>
    </row>
    <row r="25" spans="1:29" ht="17.25" customHeight="1">
      <c r="A25" s="13" t="s">
        <v>26</v>
      </c>
      <c r="B25" s="13"/>
      <c r="C25" s="13"/>
      <c r="D25" s="13" t="s">
        <v>58</v>
      </c>
      <c r="E25" s="13" t="s">
        <v>59</v>
      </c>
      <c r="F25" s="13" t="s">
        <v>59</v>
      </c>
      <c r="G25" s="13" t="s">
        <v>59</v>
      </c>
      <c r="H25" s="13"/>
      <c r="I25" s="13"/>
      <c r="J25" s="13"/>
      <c r="K25" s="13"/>
      <c r="L25" s="13"/>
      <c r="M25" s="13"/>
      <c r="N25" s="13"/>
      <c r="O25" s="53"/>
      <c r="P25" s="53"/>
      <c r="Q25" s="53"/>
      <c r="R25" s="53"/>
      <c r="S25" s="53"/>
      <c r="T25" s="53"/>
      <c r="U25" s="53"/>
      <c r="V25" s="53"/>
      <c r="W25" s="53"/>
      <c r="X25" s="18"/>
    </row>
    <row r="26" spans="1:29" ht="17.25" customHeight="1">
      <c r="A26" s="12" t="s">
        <v>27</v>
      </c>
      <c r="B26" s="12"/>
      <c r="C26" s="12"/>
      <c r="D26" s="12"/>
      <c r="E26" s="12"/>
      <c r="F26" s="12"/>
      <c r="G26" s="12"/>
      <c r="H26" s="12"/>
      <c r="I26" s="12"/>
      <c r="J26" s="12"/>
      <c r="K26" s="12"/>
      <c r="L26" s="12"/>
      <c r="M26" s="12"/>
      <c r="N26" s="12"/>
      <c r="O26" s="53"/>
      <c r="P26" s="53"/>
      <c r="Q26" s="53"/>
      <c r="R26" s="53"/>
      <c r="S26" s="53"/>
      <c r="T26" s="53"/>
      <c r="U26" s="53"/>
      <c r="V26" s="53"/>
      <c r="W26" s="53"/>
      <c r="X26" s="18"/>
    </row>
    <row r="27" spans="1:29" ht="17.25" customHeight="1">
      <c r="A27" s="13" t="s">
        <v>29</v>
      </c>
      <c r="B27" s="13"/>
      <c r="C27" s="13"/>
      <c r="D27" s="13"/>
      <c r="E27" s="13"/>
      <c r="F27" s="13"/>
      <c r="G27" s="13"/>
      <c r="H27" s="13"/>
      <c r="I27" s="13"/>
      <c r="J27" s="13"/>
      <c r="K27" s="13"/>
      <c r="L27" s="13"/>
      <c r="M27" s="13"/>
      <c r="N27" s="13"/>
      <c r="O27" s="53"/>
      <c r="P27" s="53"/>
      <c r="Q27" s="53"/>
      <c r="R27" s="53"/>
      <c r="S27" s="53"/>
      <c r="T27" s="53"/>
      <c r="U27" s="53"/>
      <c r="V27" s="53"/>
      <c r="W27" s="53"/>
      <c r="X27" s="18"/>
    </row>
    <row r="28" spans="1:29" ht="17.25" customHeight="1">
      <c r="A28" s="12" t="s">
        <v>30</v>
      </c>
      <c r="B28" s="12"/>
      <c r="C28" s="12"/>
      <c r="D28" s="12"/>
      <c r="E28" s="12"/>
      <c r="F28" s="12"/>
      <c r="G28" s="12"/>
      <c r="H28" s="12"/>
      <c r="I28" s="12"/>
      <c r="J28" s="12"/>
      <c r="K28" s="12"/>
      <c r="L28" s="12"/>
      <c r="M28" s="12"/>
      <c r="N28" s="12"/>
      <c r="O28" s="53"/>
      <c r="P28" s="53"/>
      <c r="Q28" s="53"/>
      <c r="R28" s="53"/>
      <c r="S28" s="53"/>
      <c r="T28" s="53"/>
      <c r="U28" s="53"/>
      <c r="V28" s="53"/>
      <c r="W28" s="53"/>
      <c r="X28" s="18"/>
    </row>
    <row r="29" spans="1:29">
      <c r="O29" s="53"/>
      <c r="P29" s="53"/>
      <c r="Q29" s="53"/>
      <c r="R29" s="53"/>
      <c r="S29" s="53"/>
      <c r="T29" s="53"/>
      <c r="U29" s="53"/>
      <c r="V29" s="53"/>
      <c r="W29" s="53"/>
      <c r="X29" s="18"/>
    </row>
    <row r="30" spans="1:29" ht="15">
      <c r="A30" s="25" t="s">
        <v>60</v>
      </c>
      <c r="B30" s="25"/>
      <c r="C30" s="33">
        <v>45992</v>
      </c>
      <c r="D30" s="33">
        <v>46023</v>
      </c>
      <c r="E30" s="33">
        <v>46054</v>
      </c>
      <c r="F30" s="33">
        <v>46082</v>
      </c>
      <c r="G30" s="33">
        <v>46113</v>
      </c>
      <c r="H30" s="33">
        <v>46143</v>
      </c>
      <c r="I30" s="33">
        <v>46174</v>
      </c>
      <c r="J30" s="33">
        <v>46204</v>
      </c>
      <c r="K30" s="33">
        <v>46235</v>
      </c>
      <c r="L30" s="33">
        <v>46266</v>
      </c>
      <c r="M30" s="33">
        <v>46296</v>
      </c>
      <c r="N30" s="24" t="s">
        <v>61</v>
      </c>
    </row>
    <row r="31" spans="1:29" ht="23.25" customHeight="1">
      <c r="A31" s="26" t="s">
        <v>17</v>
      </c>
      <c r="B31" s="48"/>
      <c r="C31" s="48">
        <v>2</v>
      </c>
      <c r="D31" s="48">
        <v>3</v>
      </c>
      <c r="E31" s="48"/>
      <c r="F31" s="48"/>
      <c r="G31" s="48"/>
      <c r="H31" s="48"/>
      <c r="I31" s="48"/>
      <c r="J31" s="48"/>
      <c r="K31" s="48"/>
      <c r="L31" s="48"/>
      <c r="M31" s="48"/>
      <c r="N31" s="48">
        <f>COUNT(C31:M31)</f>
        <v>2</v>
      </c>
      <c r="P31" s="25" t="s">
        <v>62</v>
      </c>
      <c r="Q31" s="24" t="s">
        <v>1</v>
      </c>
      <c r="R31" s="24" t="s">
        <v>2</v>
      </c>
      <c r="S31" s="24" t="s">
        <v>3</v>
      </c>
      <c r="T31" s="24" t="s">
        <v>4</v>
      </c>
      <c r="U31" s="24" t="s">
        <v>5</v>
      </c>
      <c r="V31" s="24" t="s">
        <v>6</v>
      </c>
      <c r="W31" s="24" t="s">
        <v>7</v>
      </c>
      <c r="X31" s="24" t="s">
        <v>8</v>
      </c>
      <c r="Y31" s="24" t="s">
        <v>9</v>
      </c>
      <c r="Z31" s="24" t="s">
        <v>10</v>
      </c>
      <c r="AA31" s="24" t="s">
        <v>11</v>
      </c>
      <c r="AB31" s="24" t="s">
        <v>12</v>
      </c>
      <c r="AC31" s="24" t="s">
        <v>63</v>
      </c>
    </row>
    <row r="32" spans="1:29" ht="23.25" customHeight="1">
      <c r="A32" s="25" t="s">
        <v>22</v>
      </c>
      <c r="B32" s="50"/>
      <c r="C32" s="49"/>
      <c r="D32" s="50"/>
      <c r="E32" s="50">
        <v>6</v>
      </c>
      <c r="F32" s="50">
        <v>1</v>
      </c>
      <c r="G32" s="50"/>
      <c r="H32" s="50">
        <v>1</v>
      </c>
      <c r="I32" s="50"/>
      <c r="J32" s="50"/>
      <c r="K32" s="50"/>
      <c r="L32" s="50"/>
      <c r="M32" s="50"/>
      <c r="N32" s="50">
        <f>COUNT(C32:M32)</f>
        <v>3</v>
      </c>
      <c r="P32" s="26" t="s">
        <v>64</v>
      </c>
      <c r="Q32" s="12">
        <v>6</v>
      </c>
      <c r="R32" s="12">
        <v>6</v>
      </c>
      <c r="S32" s="12"/>
      <c r="T32" s="12"/>
      <c r="U32" s="12"/>
      <c r="V32" s="12"/>
      <c r="W32" s="12"/>
      <c r="X32" s="12"/>
      <c r="Y32" s="12"/>
      <c r="Z32" s="12"/>
      <c r="AA32" s="12"/>
      <c r="AB32" s="12"/>
      <c r="AC32" s="12">
        <f>SUM(Q32:AB32)</f>
        <v>12</v>
      </c>
    </row>
    <row r="33" spans="1:29" ht="23.25" customHeight="1">
      <c r="A33" s="26" t="s">
        <v>24</v>
      </c>
      <c r="B33" s="48"/>
      <c r="C33" s="48">
        <f>1+1</f>
        <v>2</v>
      </c>
      <c r="D33" s="48"/>
      <c r="E33" s="48">
        <v>1</v>
      </c>
      <c r="F33" s="48"/>
      <c r="G33" s="48"/>
      <c r="H33" s="48"/>
      <c r="I33" s="48"/>
      <c r="J33" s="48"/>
      <c r="K33" s="48"/>
      <c r="L33" s="48"/>
      <c r="M33" s="48"/>
      <c r="N33" s="48">
        <f>COUNT(C33:M33)</f>
        <v>2</v>
      </c>
      <c r="P33" s="25" t="s">
        <v>65</v>
      </c>
      <c r="Q33" s="27">
        <v>4</v>
      </c>
      <c r="R33" s="27">
        <v>4</v>
      </c>
      <c r="S33" s="27"/>
      <c r="T33" s="27"/>
      <c r="U33" s="27"/>
      <c r="V33" s="27"/>
      <c r="W33" s="27"/>
      <c r="X33" s="27"/>
      <c r="Y33" s="27"/>
      <c r="Z33" s="27"/>
      <c r="AA33" s="27"/>
      <c r="AB33" s="27"/>
      <c r="AC33" s="27">
        <f t="shared" ref="AC33:AC38" si="3">SUM(Q33:AB33)</f>
        <v>8</v>
      </c>
    </row>
    <row r="34" spans="1:29" ht="23.25" customHeight="1">
      <c r="A34" s="25" t="s">
        <v>26</v>
      </c>
      <c r="B34" s="50"/>
      <c r="C34" s="49">
        <v>2</v>
      </c>
      <c r="D34" s="50"/>
      <c r="E34" s="50">
        <v>3</v>
      </c>
      <c r="F34" s="50"/>
      <c r="G34" s="50">
        <v>6</v>
      </c>
      <c r="H34" s="50"/>
      <c r="I34" s="50"/>
      <c r="J34" s="50"/>
      <c r="K34" s="50"/>
      <c r="L34" s="50"/>
      <c r="M34" s="50"/>
      <c r="N34" s="50">
        <f>COUNT(C34:M34)</f>
        <v>3</v>
      </c>
      <c r="P34" s="26" t="s">
        <v>66</v>
      </c>
      <c r="Q34" s="12">
        <v>5</v>
      </c>
      <c r="R34" s="12">
        <v>6</v>
      </c>
      <c r="S34" s="12"/>
      <c r="T34" s="12"/>
      <c r="U34" s="12"/>
      <c r="V34" s="12"/>
      <c r="W34" s="12"/>
      <c r="X34" s="12"/>
      <c r="Y34" s="12"/>
      <c r="Z34" s="12"/>
      <c r="AA34" s="12"/>
      <c r="AB34" s="12"/>
      <c r="AC34" s="12">
        <f t="shared" si="3"/>
        <v>11</v>
      </c>
    </row>
    <row r="35" spans="1:29" ht="23.25" customHeight="1">
      <c r="A35" s="26" t="s">
        <v>27</v>
      </c>
      <c r="B35" s="48"/>
      <c r="C35" s="48"/>
      <c r="D35" s="48"/>
      <c r="E35" s="48"/>
      <c r="F35" s="48"/>
      <c r="G35" s="48"/>
      <c r="H35" s="48"/>
      <c r="I35" s="48"/>
      <c r="J35" s="48"/>
      <c r="K35" s="48"/>
      <c r="L35" s="48"/>
      <c r="M35" s="48"/>
      <c r="N35" s="48">
        <f>COUNT(C35:M35)</f>
        <v>0</v>
      </c>
      <c r="P35" s="25" t="s">
        <v>67</v>
      </c>
      <c r="Q35" s="27">
        <v>3</v>
      </c>
      <c r="R35" s="27">
        <v>5</v>
      </c>
      <c r="S35" s="27"/>
      <c r="T35" s="27"/>
      <c r="U35" s="27"/>
      <c r="V35" s="27"/>
      <c r="W35" s="27"/>
      <c r="X35" s="27"/>
      <c r="Y35" s="27"/>
      <c r="Z35" s="27"/>
      <c r="AA35" s="27"/>
      <c r="AB35" s="27"/>
      <c r="AC35" s="27">
        <f t="shared" si="3"/>
        <v>8</v>
      </c>
    </row>
    <row r="36" spans="1:29" ht="23.25" customHeight="1">
      <c r="A36" s="25" t="s">
        <v>29</v>
      </c>
      <c r="B36" s="50"/>
      <c r="C36" s="49"/>
      <c r="D36" s="50"/>
      <c r="E36" s="50"/>
      <c r="F36" s="50"/>
      <c r="G36" s="50"/>
      <c r="H36" s="50"/>
      <c r="I36" s="50"/>
      <c r="J36" s="50"/>
      <c r="K36" s="50"/>
      <c r="L36" s="50"/>
      <c r="M36" s="50"/>
      <c r="N36" s="50">
        <f>COUNT(C36:M36)</f>
        <v>0</v>
      </c>
      <c r="P36" s="26" t="s">
        <v>68</v>
      </c>
      <c r="Q36" s="12"/>
      <c r="R36" s="12"/>
      <c r="S36" s="12"/>
      <c r="T36" s="12"/>
      <c r="U36" s="12"/>
      <c r="V36" s="12"/>
      <c r="W36" s="12"/>
      <c r="X36" s="12"/>
      <c r="Y36" s="12"/>
      <c r="Z36" s="12"/>
      <c r="AA36" s="12"/>
      <c r="AB36" s="12"/>
      <c r="AC36" s="12">
        <f t="shared" si="3"/>
        <v>0</v>
      </c>
    </row>
    <row r="37" spans="1:29" ht="23.25" customHeight="1">
      <c r="A37" s="26" t="s">
        <v>30</v>
      </c>
      <c r="B37" s="48"/>
      <c r="C37" s="48">
        <v>2</v>
      </c>
      <c r="D37" s="48">
        <v>3</v>
      </c>
      <c r="E37" s="48"/>
      <c r="F37" s="48"/>
      <c r="G37" s="48">
        <v>8</v>
      </c>
      <c r="H37" s="48">
        <v>2</v>
      </c>
      <c r="I37" s="48"/>
      <c r="J37" s="48"/>
      <c r="K37" s="48"/>
      <c r="L37" s="48"/>
      <c r="M37" s="48"/>
      <c r="N37" s="48">
        <f>COUNT(C37:M37)</f>
        <v>4</v>
      </c>
      <c r="P37" s="25" t="s">
        <v>69</v>
      </c>
      <c r="Q37" s="27">
        <v>1</v>
      </c>
      <c r="R37" s="27">
        <v>4</v>
      </c>
      <c r="S37" s="27"/>
      <c r="T37" s="27"/>
      <c r="U37" s="27"/>
      <c r="V37" s="27"/>
      <c r="W37" s="27"/>
      <c r="X37" s="27"/>
      <c r="Y37" s="27"/>
      <c r="Z37" s="27"/>
      <c r="AA37" s="27"/>
      <c r="AB37" s="27"/>
      <c r="AC37" s="27">
        <f t="shared" si="3"/>
        <v>5</v>
      </c>
    </row>
    <row r="38" spans="1:29">
      <c r="P38" s="26" t="s">
        <v>70</v>
      </c>
      <c r="Q38" s="12">
        <v>2</v>
      </c>
      <c r="R38" s="12">
        <v>4</v>
      </c>
      <c r="S38" s="12"/>
      <c r="T38" s="12"/>
      <c r="U38" s="12"/>
      <c r="V38" s="12"/>
      <c r="W38" s="12"/>
      <c r="X38" s="12"/>
      <c r="Y38" s="12"/>
      <c r="Z38" s="12"/>
      <c r="AA38" s="12"/>
      <c r="AB38" s="12"/>
      <c r="AC38" s="12">
        <f t="shared" si="3"/>
        <v>6</v>
      </c>
    </row>
    <row r="39" spans="1:29">
      <c r="A39" s="15" t="s">
        <v>71</v>
      </c>
      <c r="B39" s="34">
        <v>45992</v>
      </c>
      <c r="C39" s="34">
        <v>46023</v>
      </c>
      <c r="D39" s="34">
        <v>46054</v>
      </c>
      <c r="E39" s="34">
        <v>46082</v>
      </c>
      <c r="F39" s="34">
        <v>46113</v>
      </c>
      <c r="G39" s="34">
        <v>46143</v>
      </c>
      <c r="H39" s="34">
        <v>46174</v>
      </c>
      <c r="I39" s="34">
        <v>46204</v>
      </c>
      <c r="J39" s="34">
        <v>46235</v>
      </c>
      <c r="K39" s="34">
        <v>46266</v>
      </c>
      <c r="L39" s="34">
        <v>46296</v>
      </c>
      <c r="M39" s="34">
        <v>46327</v>
      </c>
      <c r="N39" s="9" t="s">
        <v>63</v>
      </c>
    </row>
    <row r="40" spans="1:29">
      <c r="A40" s="12" t="s">
        <v>17</v>
      </c>
      <c r="B40" s="12"/>
      <c r="C40" s="12"/>
      <c r="D40" s="12"/>
      <c r="E40" s="12"/>
      <c r="F40" s="12"/>
      <c r="G40" s="12"/>
      <c r="H40" s="12"/>
      <c r="I40" s="12"/>
      <c r="J40" s="12"/>
      <c r="K40" s="12"/>
      <c r="L40" s="12"/>
      <c r="M40" s="12"/>
      <c r="N40" s="12">
        <f>SUM(B40:M40)</f>
        <v>0</v>
      </c>
      <c r="P40" s="52" t="s">
        <v>72</v>
      </c>
      <c r="Q40" s="52"/>
      <c r="R40" s="52"/>
      <c r="S40" s="52"/>
      <c r="T40" s="52"/>
    </row>
    <row r="41" spans="1:29">
      <c r="A41" s="13" t="s">
        <v>22</v>
      </c>
      <c r="B41" s="13"/>
      <c r="C41" s="13"/>
      <c r="D41" s="13"/>
      <c r="E41" s="13"/>
      <c r="F41" s="13"/>
      <c r="G41" s="13"/>
      <c r="H41" s="13"/>
      <c r="I41" s="13"/>
      <c r="J41" s="13"/>
      <c r="K41" s="13"/>
      <c r="L41" s="13"/>
      <c r="M41" s="13"/>
      <c r="N41" s="13">
        <f t="shared" ref="N41:N46" si="4">SUM(B41:M41)</f>
        <v>0</v>
      </c>
      <c r="P41" s="52"/>
      <c r="Q41" s="52"/>
      <c r="R41" s="52"/>
      <c r="S41" s="52"/>
      <c r="T41" s="52"/>
    </row>
    <row r="42" spans="1:29">
      <c r="A42" s="12" t="s">
        <v>24</v>
      </c>
      <c r="B42" s="12"/>
      <c r="C42" s="12"/>
      <c r="D42" s="12"/>
      <c r="E42" s="12"/>
      <c r="F42" s="12"/>
      <c r="G42" s="12"/>
      <c r="H42" s="12"/>
      <c r="I42" s="12"/>
      <c r="J42" s="12"/>
      <c r="K42" s="12"/>
      <c r="L42" s="12"/>
      <c r="M42" s="12"/>
      <c r="N42" s="12">
        <f t="shared" si="4"/>
        <v>0</v>
      </c>
      <c r="P42" s="52"/>
      <c r="Q42" s="52"/>
      <c r="R42" s="52"/>
      <c r="S42" s="52"/>
      <c r="T42" s="52"/>
    </row>
    <row r="43" spans="1:29">
      <c r="A43" s="13" t="s">
        <v>26</v>
      </c>
      <c r="B43" s="13"/>
      <c r="C43" s="13"/>
      <c r="D43" s="13"/>
      <c r="E43" s="13"/>
      <c r="F43" s="13"/>
      <c r="G43" s="13"/>
      <c r="H43" s="13"/>
      <c r="I43" s="13"/>
      <c r="J43" s="13"/>
      <c r="K43" s="13"/>
      <c r="L43" s="13"/>
      <c r="M43" s="13"/>
      <c r="N43" s="13">
        <f t="shared" si="4"/>
        <v>0</v>
      </c>
    </row>
    <row r="44" spans="1:29">
      <c r="A44" s="12" t="s">
        <v>27</v>
      </c>
      <c r="B44" s="12">
        <v>2</v>
      </c>
      <c r="C44" s="12"/>
      <c r="D44" s="12"/>
      <c r="E44" s="12">
        <v>1</v>
      </c>
      <c r="F44" s="12">
        <v>1</v>
      </c>
      <c r="G44" s="12"/>
      <c r="H44" s="12"/>
      <c r="I44" s="12"/>
      <c r="J44" s="12"/>
      <c r="K44" s="12"/>
      <c r="L44" s="12"/>
      <c r="M44" s="12"/>
      <c r="N44" s="12">
        <f t="shared" si="4"/>
        <v>4</v>
      </c>
    </row>
    <row r="45" spans="1:29">
      <c r="A45" s="13" t="s">
        <v>29</v>
      </c>
      <c r="B45" s="13"/>
      <c r="C45" s="13"/>
      <c r="D45" s="13"/>
      <c r="E45" s="13"/>
      <c r="F45" s="13"/>
      <c r="G45" s="13"/>
      <c r="H45" s="13"/>
      <c r="I45" s="13"/>
      <c r="J45" s="13"/>
      <c r="K45" s="13"/>
      <c r="L45" s="13"/>
      <c r="M45" s="13"/>
      <c r="N45" s="13">
        <f t="shared" si="4"/>
        <v>0</v>
      </c>
    </row>
    <row r="46" spans="1:29">
      <c r="A46" s="12" t="s">
        <v>30</v>
      </c>
      <c r="B46" s="12"/>
      <c r="C46" s="12"/>
      <c r="D46" s="12"/>
      <c r="E46" s="12"/>
      <c r="F46" s="12"/>
      <c r="G46" s="12"/>
      <c r="H46" s="12"/>
      <c r="I46" s="12"/>
      <c r="J46" s="12"/>
      <c r="K46" s="12"/>
      <c r="L46" s="12"/>
      <c r="M46" s="12"/>
      <c r="N46" s="12">
        <f t="shared" si="4"/>
        <v>0</v>
      </c>
    </row>
    <row r="48" spans="1:29">
      <c r="A48" s="25" t="s">
        <v>73</v>
      </c>
      <c r="B48" s="24" t="s">
        <v>1</v>
      </c>
      <c r="C48" s="24" t="s">
        <v>2</v>
      </c>
      <c r="D48" s="24" t="s">
        <v>3</v>
      </c>
      <c r="E48" s="24" t="s">
        <v>4</v>
      </c>
      <c r="F48" s="24" t="s">
        <v>5</v>
      </c>
      <c r="G48" s="24" t="s">
        <v>6</v>
      </c>
      <c r="H48" s="24" t="s">
        <v>7</v>
      </c>
      <c r="I48" s="24" t="s">
        <v>8</v>
      </c>
      <c r="J48" s="24" t="s">
        <v>9</v>
      </c>
      <c r="K48" s="24" t="s">
        <v>10</v>
      </c>
      <c r="L48" s="24" t="s">
        <v>11</v>
      </c>
      <c r="M48" s="24" t="s">
        <v>12</v>
      </c>
      <c r="N48" s="24" t="s">
        <v>63</v>
      </c>
    </row>
    <row r="49" spans="1:15">
      <c r="A49" s="26" t="s">
        <v>17</v>
      </c>
      <c r="B49" s="12">
        <v>9</v>
      </c>
      <c r="C49" s="12"/>
      <c r="D49" s="12"/>
      <c r="E49" s="12">
        <v>16</v>
      </c>
      <c r="F49" s="12">
        <v>12</v>
      </c>
      <c r="G49" s="12"/>
      <c r="H49" s="12"/>
      <c r="I49" s="12"/>
      <c r="J49" s="12"/>
      <c r="K49" s="12"/>
      <c r="L49" s="12"/>
      <c r="M49" s="12"/>
      <c r="N49" s="12">
        <f>SUM(D49:M49)</f>
        <v>28</v>
      </c>
    </row>
    <row r="50" spans="1:15">
      <c r="A50" s="25" t="s">
        <v>22</v>
      </c>
      <c r="B50" s="24"/>
      <c r="C50" s="24">
        <v>7</v>
      </c>
      <c r="D50" s="24"/>
      <c r="E50" s="24"/>
      <c r="F50" s="24"/>
      <c r="G50" s="24">
        <v>10</v>
      </c>
      <c r="H50" s="24"/>
      <c r="I50" s="24"/>
      <c r="J50" s="24"/>
      <c r="K50" s="24"/>
      <c r="L50" s="24"/>
      <c r="M50" s="24"/>
      <c r="N50" s="27">
        <f t="shared" ref="N50:N55" si="5">SUM(B50:M50)</f>
        <v>17</v>
      </c>
    </row>
    <row r="51" spans="1:15">
      <c r="A51" s="26" t="s">
        <v>24</v>
      </c>
      <c r="B51" s="12"/>
      <c r="C51" s="12"/>
      <c r="D51" s="12">
        <v>10</v>
      </c>
      <c r="E51" s="12"/>
      <c r="F51" s="12"/>
      <c r="G51" s="12"/>
      <c r="H51" s="12"/>
      <c r="I51" s="12"/>
      <c r="J51" s="12"/>
      <c r="K51" s="12"/>
      <c r="L51" s="12"/>
      <c r="M51" s="12"/>
      <c r="N51" s="12">
        <f t="shared" si="5"/>
        <v>10</v>
      </c>
    </row>
    <row r="52" spans="1:15">
      <c r="A52" s="25" t="s">
        <v>26</v>
      </c>
      <c r="B52" s="24"/>
      <c r="C52" s="24"/>
      <c r="D52" s="24"/>
      <c r="E52" s="24"/>
      <c r="F52" s="24"/>
      <c r="G52" s="24"/>
      <c r="H52" s="24"/>
      <c r="I52" s="24"/>
      <c r="J52" s="24"/>
      <c r="K52" s="24"/>
      <c r="L52" s="24"/>
      <c r="M52" s="24"/>
      <c r="N52" s="27">
        <f t="shared" si="5"/>
        <v>0</v>
      </c>
    </row>
    <row r="53" spans="1:15">
      <c r="A53" s="26" t="s">
        <v>27</v>
      </c>
      <c r="B53" s="12"/>
      <c r="C53" s="12"/>
      <c r="D53" s="12"/>
      <c r="E53" s="12"/>
      <c r="F53" s="12"/>
      <c r="G53" s="12">
        <v>17</v>
      </c>
      <c r="H53" s="12"/>
      <c r="I53" s="12"/>
      <c r="J53" s="12"/>
      <c r="K53" s="12"/>
      <c r="L53" s="12"/>
      <c r="M53" s="12"/>
      <c r="N53" s="12">
        <f t="shared" si="5"/>
        <v>17</v>
      </c>
    </row>
    <row r="54" spans="1:15">
      <c r="A54" s="25" t="s">
        <v>29</v>
      </c>
      <c r="B54" s="24">
        <v>17</v>
      </c>
      <c r="C54" s="24">
        <v>11</v>
      </c>
      <c r="D54" s="24">
        <v>16</v>
      </c>
      <c r="E54" s="24">
        <v>9</v>
      </c>
      <c r="F54" s="24"/>
      <c r="G54" s="24"/>
      <c r="H54" s="24"/>
      <c r="I54" s="24"/>
      <c r="J54" s="24"/>
      <c r="K54" s="24"/>
      <c r="L54" s="24"/>
      <c r="M54" s="24"/>
      <c r="N54" s="27">
        <f>SUM(B54:M54)-D54-C54-B54</f>
        <v>9</v>
      </c>
    </row>
    <row r="55" spans="1:15">
      <c r="A55" s="26" t="s">
        <v>30</v>
      </c>
      <c r="B55" s="12">
        <v>16</v>
      </c>
      <c r="C55" s="12">
        <v>9</v>
      </c>
      <c r="D55" s="12"/>
      <c r="E55" s="12"/>
      <c r="F55" s="12">
        <v>12</v>
      </c>
      <c r="G55" s="12"/>
      <c r="H55" s="12"/>
      <c r="I55" s="12"/>
      <c r="J55" s="12"/>
      <c r="K55" s="12"/>
      <c r="L55" s="12"/>
      <c r="M55" s="12"/>
      <c r="N55" s="12">
        <f>SUM(B55:M55)-B55-C55</f>
        <v>12</v>
      </c>
    </row>
    <row r="57" spans="1:15">
      <c r="A57" s="15" t="s">
        <v>74</v>
      </c>
      <c r="B57" s="9" t="s">
        <v>1</v>
      </c>
      <c r="C57" s="9" t="s">
        <v>2</v>
      </c>
      <c r="D57" s="9" t="s">
        <v>3</v>
      </c>
      <c r="E57" s="9" t="s">
        <v>4</v>
      </c>
      <c r="F57" s="9" t="s">
        <v>5</v>
      </c>
      <c r="G57" s="9" t="s">
        <v>6</v>
      </c>
      <c r="H57" s="9" t="s">
        <v>7</v>
      </c>
      <c r="I57" s="9" t="s">
        <v>8</v>
      </c>
      <c r="J57" s="9" t="s">
        <v>9</v>
      </c>
      <c r="K57" s="9" t="s">
        <v>10</v>
      </c>
      <c r="L57" s="9" t="s">
        <v>11</v>
      </c>
      <c r="M57" s="9" t="s">
        <v>12</v>
      </c>
      <c r="N57" s="9" t="s">
        <v>75</v>
      </c>
    </row>
    <row r="58" spans="1:15">
      <c r="A58" s="12" t="s">
        <v>76</v>
      </c>
      <c r="B58" s="12">
        <v>14</v>
      </c>
      <c r="C58" s="12">
        <v>13</v>
      </c>
      <c r="D58" s="12">
        <v>18</v>
      </c>
      <c r="E58" s="12">
        <v>19</v>
      </c>
      <c r="F58" s="12">
        <v>26</v>
      </c>
      <c r="G58" s="12">
        <v>21</v>
      </c>
      <c r="H58" s="12"/>
      <c r="I58" s="12"/>
      <c r="J58" s="12"/>
      <c r="K58" s="12"/>
      <c r="L58" s="12"/>
      <c r="M58" s="12"/>
      <c r="N58" s="12">
        <f>SUM(B58:M58)</f>
        <v>111</v>
      </c>
    </row>
    <row r="59" spans="1:15">
      <c r="A59" s="13" t="s">
        <v>77</v>
      </c>
      <c r="B59" s="13">
        <v>3</v>
      </c>
      <c r="C59" s="13">
        <v>4</v>
      </c>
      <c r="D59" s="13">
        <v>8</v>
      </c>
      <c r="E59" s="13">
        <v>4</v>
      </c>
      <c r="F59" s="13">
        <v>15</v>
      </c>
      <c r="G59" s="13"/>
      <c r="H59" s="13"/>
      <c r="I59" s="13"/>
      <c r="J59" s="13"/>
      <c r="K59" s="13"/>
      <c r="L59" s="13"/>
      <c r="M59" s="13"/>
      <c r="N59" s="13">
        <f t="shared" ref="N59" si="6">SUM(B59:M59)</f>
        <v>34</v>
      </c>
    </row>
    <row r="60" spans="1:15" ht="15">
      <c r="A60" s="12" t="s">
        <v>78</v>
      </c>
      <c r="B60" s="12">
        <f>B59</f>
        <v>3</v>
      </c>
      <c r="C60" s="12">
        <f>B60+C59</f>
        <v>7</v>
      </c>
      <c r="D60" s="12">
        <f>C60+D59</f>
        <v>15</v>
      </c>
      <c r="E60" s="12">
        <f t="shared" ref="E60:M60" si="7">D60+E59</f>
        <v>19</v>
      </c>
      <c r="F60" s="12">
        <f t="shared" si="7"/>
        <v>34</v>
      </c>
      <c r="G60" s="12">
        <f t="shared" si="7"/>
        <v>34</v>
      </c>
      <c r="H60" s="12">
        <f t="shared" si="7"/>
        <v>34</v>
      </c>
      <c r="I60" s="12">
        <f t="shared" si="7"/>
        <v>34</v>
      </c>
      <c r="J60" s="12">
        <f t="shared" si="7"/>
        <v>34</v>
      </c>
      <c r="K60" s="12">
        <f t="shared" si="7"/>
        <v>34</v>
      </c>
      <c r="L60" s="12">
        <f t="shared" si="7"/>
        <v>34</v>
      </c>
      <c r="M60" s="12">
        <f t="shared" si="7"/>
        <v>34</v>
      </c>
      <c r="N60" s="12">
        <v>140</v>
      </c>
      <c r="O60" s="1" t="s">
        <v>79</v>
      </c>
    </row>
  </sheetData>
  <mergeCells count="3">
    <mergeCell ref="P40:T42"/>
    <mergeCell ref="O21:W29"/>
    <mergeCell ref="Q2:W9"/>
  </mergeCells>
  <phoneticPr fontId="1" type="noConversion"/>
  <conditionalFormatting sqref="B58:D58">
    <cfRule type="expression" dxfId="45" priority="11">
      <formula>$B$58+$C$58+$D$58&lt;35</formula>
    </cfRule>
  </conditionalFormatting>
  <conditionalFormatting sqref="D60">
    <cfRule type="cellIs" dxfId="44" priority="7" operator="lessThan">
      <formula>35</formula>
    </cfRule>
  </conditionalFormatting>
  <conditionalFormatting sqref="E58:M58">
    <cfRule type="expression" dxfId="43" priority="10">
      <formula>35&gt;$E$58+$F$58+$G$58</formula>
    </cfRule>
  </conditionalFormatting>
  <conditionalFormatting sqref="G60">
    <cfRule type="cellIs" dxfId="42" priority="6" operator="lessThan">
      <formula>70</formula>
    </cfRule>
  </conditionalFormatting>
  <conditionalFormatting sqref="J60">
    <cfRule type="cellIs" dxfId="41" priority="5" operator="lessThan">
      <formula>105</formula>
    </cfRule>
  </conditionalFormatting>
  <conditionalFormatting sqref="K60">
    <cfRule type="cellIs" dxfId="40" priority="4" operator="lessThan">
      <formula>"140/12*10"</formula>
    </cfRule>
  </conditionalFormatting>
  <conditionalFormatting sqref="L60">
    <cfRule type="cellIs" dxfId="39" priority="3" operator="lessThan">
      <formula>"140/12*11"</formula>
    </cfRule>
  </conditionalFormatting>
  <conditionalFormatting sqref="M60">
    <cfRule type="cellIs" dxfId="38" priority="2" operator="lessThan">
      <formula>140</formula>
    </cfRule>
  </conditionalFormatting>
  <conditionalFormatting sqref="N31:N37">
    <cfRule type="top10" dxfId="37" priority="70" rank="3"/>
  </conditionalFormatting>
  <conditionalFormatting sqref="N3:P9 N13:P19">
    <cfRule type="expression" dxfId="36" priority="69">
      <formula>N3=MIN($S$13:$S$15)</formula>
    </cfRule>
  </conditionalFormatting>
  <conditionalFormatting sqref="N49:N55">
    <cfRule type="aboveAverage" dxfId="35" priority="1" aboveAverage="0"/>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B6769-5AE4-4F4A-BA7E-0DF71EBE1F2E}">
  <dimension ref="A1:N19"/>
  <sheetViews>
    <sheetView topLeftCell="A4" workbookViewId="0">
      <selection activeCell="G15" sqref="G15"/>
    </sheetView>
  </sheetViews>
  <sheetFormatPr defaultColWidth="8.875" defaultRowHeight="21"/>
  <cols>
    <col min="1" max="1" width="14.5" style="1" customWidth="1"/>
    <col min="2" max="13" width="11.25" style="1" customWidth="1"/>
    <col min="14" max="16384" width="8.875" style="1"/>
  </cols>
  <sheetData>
    <row r="1" spans="1:14">
      <c r="A1" s="15" t="s">
        <v>80</v>
      </c>
      <c r="B1" s="9" t="s">
        <v>1</v>
      </c>
      <c r="C1" s="9" t="s">
        <v>2</v>
      </c>
      <c r="D1" s="9" t="s">
        <v>3</v>
      </c>
      <c r="E1" s="9" t="s">
        <v>4</v>
      </c>
      <c r="F1" s="9" t="s">
        <v>5</v>
      </c>
      <c r="G1" s="9" t="s">
        <v>6</v>
      </c>
      <c r="H1" s="9" t="s">
        <v>7</v>
      </c>
      <c r="I1" s="9" t="s">
        <v>8</v>
      </c>
      <c r="J1" s="9" t="s">
        <v>9</v>
      </c>
      <c r="K1" s="9" t="s">
        <v>10</v>
      </c>
      <c r="L1" s="9" t="s">
        <v>11</v>
      </c>
      <c r="M1" s="9" t="s">
        <v>12</v>
      </c>
      <c r="N1" s="17" t="s">
        <v>63</v>
      </c>
    </row>
    <row r="2" spans="1:14">
      <c r="A2" s="12" t="s">
        <v>17</v>
      </c>
      <c r="B2" s="12"/>
      <c r="C2" s="12" t="s">
        <v>81</v>
      </c>
      <c r="D2" s="12"/>
      <c r="E2" s="12"/>
      <c r="F2" s="12"/>
      <c r="G2" s="12"/>
      <c r="H2" s="12"/>
      <c r="I2" s="12"/>
      <c r="J2" s="12"/>
      <c r="K2" s="12"/>
      <c r="L2" s="12"/>
      <c r="M2" s="12"/>
      <c r="N2" s="9">
        <f>COUNTIF(B2:M2,"*")</f>
        <v>1</v>
      </c>
    </row>
    <row r="3" spans="1:14">
      <c r="A3" s="13" t="s">
        <v>22</v>
      </c>
      <c r="B3" s="13"/>
      <c r="C3" s="13"/>
      <c r="D3" s="13"/>
      <c r="E3" s="13" t="s">
        <v>82</v>
      </c>
      <c r="F3" s="13" t="s">
        <v>83</v>
      </c>
      <c r="G3" s="13"/>
      <c r="H3" s="13"/>
      <c r="I3" s="13"/>
      <c r="J3" s="13"/>
      <c r="K3" s="13"/>
      <c r="L3" s="13"/>
      <c r="M3" s="13"/>
      <c r="N3" s="9">
        <f t="shared" ref="N3:N8" si="0">COUNTIF(B3:M3,"*")</f>
        <v>2</v>
      </c>
    </row>
    <row r="4" spans="1:14">
      <c r="A4" s="12" t="s">
        <v>24</v>
      </c>
      <c r="B4" s="12"/>
      <c r="C4" s="12"/>
      <c r="D4" s="12"/>
      <c r="E4" s="12"/>
      <c r="F4" s="12"/>
      <c r="G4" s="12"/>
      <c r="H4" s="12"/>
      <c r="I4" s="12"/>
      <c r="J4" s="12"/>
      <c r="K4" s="12"/>
      <c r="L4" s="12"/>
      <c r="M4" s="12"/>
      <c r="N4" s="9">
        <f t="shared" si="0"/>
        <v>0</v>
      </c>
    </row>
    <row r="5" spans="1:14">
      <c r="A5" s="13" t="s">
        <v>26</v>
      </c>
      <c r="B5" s="13" t="s">
        <v>84</v>
      </c>
      <c r="C5" s="13" t="s">
        <v>85</v>
      </c>
      <c r="D5" s="13" t="s">
        <v>82</v>
      </c>
      <c r="E5" s="13" t="s">
        <v>86</v>
      </c>
      <c r="F5" s="13" t="s">
        <v>84</v>
      </c>
      <c r="G5" s="13" t="s">
        <v>84</v>
      </c>
      <c r="H5" s="13"/>
      <c r="I5" s="13"/>
      <c r="J5" s="13"/>
      <c r="K5" s="13"/>
      <c r="L5" s="13"/>
      <c r="M5" s="13"/>
      <c r="N5" s="9">
        <f t="shared" si="0"/>
        <v>6</v>
      </c>
    </row>
    <row r="6" spans="1:14">
      <c r="A6" s="12" t="s">
        <v>27</v>
      </c>
      <c r="B6" s="12" t="s">
        <v>87</v>
      </c>
      <c r="C6" s="12"/>
      <c r="D6" s="12"/>
      <c r="E6" s="12"/>
      <c r="F6" s="12"/>
      <c r="G6" s="12"/>
      <c r="H6" s="12"/>
      <c r="I6" s="12"/>
      <c r="J6" s="12"/>
      <c r="K6" s="12"/>
      <c r="L6" s="12"/>
      <c r="M6" s="12"/>
      <c r="N6" s="9">
        <f t="shared" si="0"/>
        <v>1</v>
      </c>
    </row>
    <row r="7" spans="1:14">
      <c r="A7" s="13" t="s">
        <v>29</v>
      </c>
      <c r="B7" s="13"/>
      <c r="C7" s="13"/>
      <c r="D7" s="13"/>
      <c r="E7" s="13"/>
      <c r="F7" s="13"/>
      <c r="G7" s="13"/>
      <c r="H7" s="13"/>
      <c r="I7" s="13"/>
      <c r="J7" s="13"/>
      <c r="K7" s="13"/>
      <c r="L7" s="13"/>
      <c r="M7" s="13"/>
      <c r="N7" s="9">
        <f t="shared" si="0"/>
        <v>0</v>
      </c>
    </row>
    <row r="8" spans="1:14">
      <c r="A8" s="12" t="s">
        <v>30</v>
      </c>
      <c r="B8" s="12"/>
      <c r="C8" s="12"/>
      <c r="D8" s="12" t="s">
        <v>88</v>
      </c>
      <c r="E8" s="12"/>
      <c r="F8" s="12"/>
      <c r="G8" s="12" t="s">
        <v>88</v>
      </c>
      <c r="H8" s="12"/>
      <c r="I8" s="12"/>
      <c r="J8" s="12"/>
      <c r="K8" s="12"/>
      <c r="L8" s="12"/>
      <c r="M8" s="12"/>
      <c r="N8" s="9">
        <f t="shared" si="0"/>
        <v>2</v>
      </c>
    </row>
    <row r="10" spans="1:14">
      <c r="A10" s="28" t="s">
        <v>89</v>
      </c>
      <c r="B10" s="24" t="s">
        <v>1</v>
      </c>
      <c r="C10" s="24" t="s">
        <v>2</v>
      </c>
      <c r="D10" s="24" t="s">
        <v>3</v>
      </c>
      <c r="E10" s="24" t="s">
        <v>4</v>
      </c>
      <c r="F10" s="24" t="s">
        <v>5</v>
      </c>
      <c r="G10" s="24" t="s">
        <v>6</v>
      </c>
      <c r="H10" s="24" t="s">
        <v>7</v>
      </c>
      <c r="I10" s="24" t="s">
        <v>8</v>
      </c>
      <c r="J10" s="24" t="s">
        <v>9</v>
      </c>
      <c r="K10" s="24" t="s">
        <v>10</v>
      </c>
      <c r="L10" s="24" t="s">
        <v>11</v>
      </c>
      <c r="M10" s="24" t="s">
        <v>12</v>
      </c>
      <c r="N10" s="29" t="s">
        <v>63</v>
      </c>
    </row>
    <row r="11" spans="1:14">
      <c r="A11" s="12" t="s">
        <v>17</v>
      </c>
      <c r="B11" s="12" t="s">
        <v>90</v>
      </c>
      <c r="C11" s="38">
        <v>46066</v>
      </c>
      <c r="D11" s="38" t="s">
        <v>91</v>
      </c>
      <c r="E11" s="38" t="s">
        <v>92</v>
      </c>
      <c r="F11" s="38"/>
      <c r="G11" s="38"/>
      <c r="H11" s="38"/>
      <c r="I11" s="38"/>
      <c r="J11" s="38"/>
      <c r="K11" s="38"/>
      <c r="L11" s="38"/>
      <c r="M11" s="38"/>
      <c r="N11" s="12">
        <f>COUNTIF(B11:M11,"*")</f>
        <v>3</v>
      </c>
    </row>
    <row r="12" spans="1:14">
      <c r="A12" s="27" t="s">
        <v>22</v>
      </c>
      <c r="B12" s="27" t="s">
        <v>93</v>
      </c>
      <c r="C12" s="39">
        <v>46079</v>
      </c>
      <c r="D12" s="39"/>
      <c r="E12" s="39"/>
      <c r="F12" s="39" t="s">
        <v>94</v>
      </c>
      <c r="G12" s="39" t="s">
        <v>95</v>
      </c>
      <c r="H12" s="39"/>
      <c r="I12" s="39"/>
      <c r="J12" s="39"/>
      <c r="K12" s="39"/>
      <c r="L12" s="39"/>
      <c r="M12" s="39"/>
      <c r="N12" s="27">
        <f t="shared" ref="N12:N17" si="1">COUNTIF(B12:M12,"*")</f>
        <v>3</v>
      </c>
    </row>
    <row r="13" spans="1:14">
      <c r="A13" s="12" t="s">
        <v>24</v>
      </c>
      <c r="B13" s="12" t="s">
        <v>96</v>
      </c>
      <c r="C13" s="38" t="s">
        <v>97</v>
      </c>
      <c r="D13" s="38" t="s">
        <v>98</v>
      </c>
      <c r="E13" s="38" t="s">
        <v>99</v>
      </c>
      <c r="F13" s="38"/>
      <c r="G13" s="38" t="s">
        <v>100</v>
      </c>
      <c r="H13" s="38"/>
      <c r="I13" s="38"/>
      <c r="J13" s="38"/>
      <c r="K13" s="38"/>
      <c r="L13" s="38"/>
      <c r="M13" s="38"/>
      <c r="N13" s="12">
        <f t="shared" si="1"/>
        <v>5</v>
      </c>
    </row>
    <row r="14" spans="1:14">
      <c r="A14" s="27" t="s">
        <v>26</v>
      </c>
      <c r="B14" s="27" t="s">
        <v>101</v>
      </c>
      <c r="C14" s="39">
        <v>46067</v>
      </c>
      <c r="D14" s="39" t="s">
        <v>102</v>
      </c>
      <c r="E14" s="39">
        <v>46117</v>
      </c>
      <c r="F14" s="39" t="s">
        <v>103</v>
      </c>
      <c r="G14" s="39">
        <v>46192</v>
      </c>
      <c r="H14" s="39"/>
      <c r="I14" s="39"/>
      <c r="J14" s="39"/>
      <c r="K14" s="39"/>
      <c r="L14" s="39"/>
      <c r="M14" s="39"/>
      <c r="N14" s="27">
        <f t="shared" si="1"/>
        <v>3</v>
      </c>
    </row>
    <row r="15" spans="1:14">
      <c r="A15" s="12" t="s">
        <v>27</v>
      </c>
      <c r="B15" s="12"/>
      <c r="C15" s="38"/>
      <c r="D15" s="38"/>
      <c r="E15" s="38" t="s">
        <v>104</v>
      </c>
      <c r="F15" s="38"/>
      <c r="G15" s="38"/>
      <c r="H15" s="38"/>
      <c r="I15" s="38"/>
      <c r="J15" s="38"/>
      <c r="K15" s="38"/>
      <c r="L15" s="38"/>
      <c r="M15" s="38"/>
      <c r="N15" s="12">
        <f t="shared" si="1"/>
        <v>1</v>
      </c>
    </row>
    <row r="16" spans="1:14">
      <c r="A16" s="27" t="s">
        <v>29</v>
      </c>
      <c r="B16" s="27"/>
      <c r="C16" s="39">
        <v>46080</v>
      </c>
      <c r="D16" s="39"/>
      <c r="E16" s="39" t="s">
        <v>105</v>
      </c>
      <c r="F16" s="39"/>
      <c r="G16" s="39"/>
      <c r="H16" s="39"/>
      <c r="I16" s="39"/>
      <c r="J16" s="39"/>
      <c r="K16" s="39"/>
      <c r="L16" s="39"/>
      <c r="M16" s="39"/>
      <c r="N16" s="27">
        <f t="shared" si="1"/>
        <v>1</v>
      </c>
    </row>
    <row r="17" spans="1:14">
      <c r="A17" s="12" t="s">
        <v>30</v>
      </c>
      <c r="B17" s="12" t="s">
        <v>106</v>
      </c>
      <c r="C17" s="38" t="s">
        <v>107</v>
      </c>
      <c r="D17" s="38" t="s">
        <v>108</v>
      </c>
      <c r="E17" s="38" t="s">
        <v>109</v>
      </c>
      <c r="F17" s="38" t="s">
        <v>110</v>
      </c>
      <c r="G17" s="38" t="s">
        <v>111</v>
      </c>
      <c r="H17" s="38"/>
      <c r="I17" s="38"/>
      <c r="J17" s="38"/>
      <c r="K17" s="38"/>
      <c r="L17" s="38"/>
      <c r="M17" s="38"/>
      <c r="N17" s="12">
        <f t="shared" si="1"/>
        <v>6</v>
      </c>
    </row>
    <row r="18" spans="1:14" ht="15"/>
    <row r="19" spans="1:14" ht="15"/>
  </sheetData>
  <phoneticPr fontId="1" type="noConversion"/>
  <conditionalFormatting sqref="N2:N8">
    <cfRule type="top10" dxfId="34" priority="71" rank="1"/>
  </conditionalFormatting>
  <conditionalFormatting sqref="N11:N17">
    <cfRule type="top10" dxfId="33" priority="72" rank="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6B66-C217-43EC-BDB2-F87DC0F93263}">
  <dimension ref="A1:Y61"/>
  <sheetViews>
    <sheetView zoomScale="80" zoomScaleNormal="80" workbookViewId="0">
      <pane xSplit="11" ySplit="1" topLeftCell="L16" activePane="bottomRight" state="frozen"/>
      <selection pane="bottomRight" activeCell="AB13" sqref="AB13"/>
      <selection pane="bottomLeft" activeCell="A2" sqref="A2"/>
      <selection pane="topRight" activeCell="L1" sqref="L1"/>
    </sheetView>
  </sheetViews>
  <sheetFormatPr defaultColWidth="8.875" defaultRowHeight="21"/>
  <cols>
    <col min="1" max="1" width="13.75" style="1" hidden="1" customWidth="1"/>
    <col min="2" max="2" width="24.25" style="1" hidden="1" customWidth="1"/>
    <col min="3" max="3" width="3.125" style="1" hidden="1" customWidth="1"/>
    <col min="4" max="4" width="13.75" style="1" hidden="1" customWidth="1"/>
    <col min="5" max="5" width="24.25" style="1" hidden="1" customWidth="1"/>
    <col min="6" max="6" width="3.125" style="1" hidden="1" customWidth="1"/>
    <col min="7" max="7" width="13.75" style="1" hidden="1" customWidth="1"/>
    <col min="8" max="8" width="24.25" style="1" hidden="1" customWidth="1"/>
    <col min="9" max="9" width="3.125" style="1" hidden="1" customWidth="1"/>
    <col min="10" max="10" width="13.75" style="1" hidden="1" customWidth="1"/>
    <col min="11" max="11" width="24.25" style="1" hidden="1" customWidth="1"/>
    <col min="12" max="18" width="8.875" style="1"/>
    <col min="19" max="19" width="14.875" style="1" customWidth="1"/>
    <col min="20" max="20" width="9.375" style="1" customWidth="1"/>
    <col min="21" max="21" width="8.875" style="1"/>
    <col min="22" max="22" width="5.375" style="1" customWidth="1"/>
    <col min="23" max="23" width="10.125" style="1" customWidth="1"/>
    <col min="24" max="16384" width="8.875" style="1"/>
  </cols>
  <sheetData>
    <row r="1" spans="1:24">
      <c r="A1" s="15" t="s">
        <v>7</v>
      </c>
      <c r="B1" s="16"/>
      <c r="C1" s="16"/>
      <c r="D1" s="15" t="s">
        <v>8</v>
      </c>
      <c r="E1" s="16"/>
      <c r="F1" s="16"/>
      <c r="G1" s="15" t="s">
        <v>9</v>
      </c>
      <c r="H1" s="16"/>
      <c r="I1" s="16"/>
      <c r="J1" s="15" t="s">
        <v>10</v>
      </c>
      <c r="K1" s="16"/>
      <c r="L1" s="16"/>
      <c r="M1" s="15" t="s">
        <v>112</v>
      </c>
      <c r="N1" s="16"/>
      <c r="P1" s="15" t="s">
        <v>113</v>
      </c>
      <c r="S1" s="41" t="s">
        <v>114</v>
      </c>
      <c r="W1" s="41" t="s">
        <v>115</v>
      </c>
    </row>
    <row r="2" spans="1:24">
      <c r="A2" s="2" t="s">
        <v>116</v>
      </c>
      <c r="B2" s="2"/>
      <c r="D2" s="7" t="s">
        <v>116</v>
      </c>
      <c r="E2" s="1" t="s">
        <v>117</v>
      </c>
      <c r="G2" s="7" t="s">
        <v>116</v>
      </c>
      <c r="H2" s="1" t="s">
        <v>117</v>
      </c>
      <c r="J2" s="7" t="s">
        <v>116</v>
      </c>
      <c r="K2" s="1" t="s">
        <v>117</v>
      </c>
      <c r="M2" s="1" t="s">
        <v>116</v>
      </c>
      <c r="N2" s="1" t="s">
        <v>117</v>
      </c>
      <c r="P2" s="1" t="s">
        <v>116</v>
      </c>
      <c r="Q2" t="s">
        <v>118</v>
      </c>
      <c r="S2" s="1" t="s">
        <v>116</v>
      </c>
      <c r="T2" t="s">
        <v>118</v>
      </c>
      <c r="W2" s="1" t="s">
        <v>116</v>
      </c>
      <c r="X2" t="s">
        <v>119</v>
      </c>
    </row>
    <row r="3" spans="1:24">
      <c r="A3" s="3" t="s">
        <v>120</v>
      </c>
      <c r="B3" s="1">
        <v>298</v>
      </c>
      <c r="D3" s="3" t="s">
        <v>22</v>
      </c>
      <c r="E3" s="1">
        <v>351</v>
      </c>
      <c r="G3" s="3" t="s">
        <v>22</v>
      </c>
      <c r="H3" s="1">
        <v>328</v>
      </c>
      <c r="J3" s="3" t="s">
        <v>22</v>
      </c>
      <c r="K3" s="1">
        <v>269</v>
      </c>
      <c r="M3" s="3" t="s">
        <v>17</v>
      </c>
      <c r="N3" s="1">
        <v>156</v>
      </c>
      <c r="P3" s="3" t="s">
        <v>121</v>
      </c>
      <c r="Q3" s="1">
        <v>106</v>
      </c>
      <c r="S3" s="3"/>
      <c r="T3" s="1">
        <v>1</v>
      </c>
      <c r="W3" s="3" t="s">
        <v>121</v>
      </c>
      <c r="X3" s="1">
        <v>57</v>
      </c>
    </row>
    <row r="4" spans="1:24">
      <c r="A4" s="3" t="s">
        <v>22</v>
      </c>
      <c r="B4" s="1">
        <v>258</v>
      </c>
      <c r="D4" s="3" t="s">
        <v>24</v>
      </c>
      <c r="E4" s="1">
        <v>322</v>
      </c>
      <c r="G4" s="3" t="s">
        <v>24</v>
      </c>
      <c r="H4" s="1">
        <v>320</v>
      </c>
      <c r="J4" s="3" t="s">
        <v>24</v>
      </c>
      <c r="K4" s="1">
        <v>229</v>
      </c>
      <c r="M4" s="3" t="s">
        <v>22</v>
      </c>
      <c r="N4" s="1">
        <v>190</v>
      </c>
      <c r="P4" s="3" t="s">
        <v>122</v>
      </c>
      <c r="Q4" s="1">
        <v>95</v>
      </c>
      <c r="S4" s="3" t="s">
        <v>121</v>
      </c>
      <c r="T4" s="1">
        <v>89</v>
      </c>
      <c r="W4" s="3" t="s">
        <v>122</v>
      </c>
      <c r="X4" s="1">
        <v>79</v>
      </c>
    </row>
    <row r="5" spans="1:24">
      <c r="A5" s="3" t="s">
        <v>24</v>
      </c>
      <c r="B5" s="1">
        <v>236</v>
      </c>
      <c r="D5" s="3" t="s">
        <v>123</v>
      </c>
      <c r="E5" s="1">
        <v>23</v>
      </c>
      <c r="G5" s="3" t="s">
        <v>123</v>
      </c>
      <c r="H5" s="1">
        <v>25</v>
      </c>
      <c r="J5" s="3" t="s">
        <v>123</v>
      </c>
      <c r="K5" s="1">
        <v>9</v>
      </c>
      <c r="M5" s="3" t="s">
        <v>24</v>
      </c>
      <c r="N5" s="1">
        <v>115</v>
      </c>
      <c r="P5" s="3" t="s">
        <v>124</v>
      </c>
      <c r="Q5" s="1">
        <v>77</v>
      </c>
      <c r="S5" s="3" t="s">
        <v>122</v>
      </c>
      <c r="T5" s="1">
        <v>68</v>
      </c>
      <c r="W5" s="3" t="s">
        <v>124</v>
      </c>
      <c r="X5" s="1">
        <v>53</v>
      </c>
    </row>
    <row r="6" spans="1:24">
      <c r="A6" s="3" t="s">
        <v>123</v>
      </c>
      <c r="B6" s="1">
        <v>26</v>
      </c>
      <c r="D6" s="3" t="s">
        <v>26</v>
      </c>
      <c r="E6" s="1">
        <v>290</v>
      </c>
      <c r="G6" s="3" t="s">
        <v>26</v>
      </c>
      <c r="H6" s="1">
        <v>287</v>
      </c>
      <c r="J6" s="3" t="s">
        <v>26</v>
      </c>
      <c r="K6" s="1">
        <v>157</v>
      </c>
      <c r="M6" s="3" t="s">
        <v>123</v>
      </c>
      <c r="N6" s="1">
        <v>10</v>
      </c>
      <c r="P6" s="3" t="s">
        <v>125</v>
      </c>
      <c r="Q6" s="1">
        <v>93</v>
      </c>
      <c r="S6" s="3" t="s">
        <v>124</v>
      </c>
      <c r="T6" s="1">
        <v>69</v>
      </c>
      <c r="W6" s="3" t="s">
        <v>125</v>
      </c>
      <c r="X6" s="1">
        <v>41</v>
      </c>
    </row>
    <row r="7" spans="1:24">
      <c r="A7" s="3" t="s">
        <v>26</v>
      </c>
      <c r="B7" s="1">
        <v>223</v>
      </c>
      <c r="D7" s="3" t="s">
        <v>27</v>
      </c>
      <c r="E7" s="1">
        <v>37</v>
      </c>
      <c r="G7" s="3" t="s">
        <v>27</v>
      </c>
      <c r="H7" s="1">
        <v>31</v>
      </c>
      <c r="J7" s="3" t="s">
        <v>27</v>
      </c>
      <c r="K7" s="1">
        <v>50</v>
      </c>
      <c r="M7" s="3" t="s">
        <v>26</v>
      </c>
      <c r="N7" s="1">
        <v>125</v>
      </c>
      <c r="P7" s="3" t="s">
        <v>126</v>
      </c>
      <c r="Q7" s="1">
        <v>24</v>
      </c>
      <c r="S7" s="3" t="s">
        <v>125</v>
      </c>
      <c r="T7" s="1">
        <v>97</v>
      </c>
      <c r="W7" s="3" t="s">
        <v>126</v>
      </c>
      <c r="X7" s="1">
        <v>14</v>
      </c>
    </row>
    <row r="8" spans="1:24">
      <c r="A8" s="3" t="s">
        <v>27</v>
      </c>
      <c r="B8" s="1">
        <v>37</v>
      </c>
      <c r="D8" s="3" t="s">
        <v>127</v>
      </c>
      <c r="E8" s="1">
        <v>84</v>
      </c>
      <c r="G8" s="3" t="s">
        <v>128</v>
      </c>
      <c r="H8" s="1">
        <v>50</v>
      </c>
      <c r="J8" s="3" t="s">
        <v>129</v>
      </c>
      <c r="K8" s="1">
        <v>166</v>
      </c>
      <c r="M8" s="3" t="s">
        <v>27</v>
      </c>
      <c r="N8" s="1">
        <v>32</v>
      </c>
      <c r="P8" s="3" t="s">
        <v>129</v>
      </c>
      <c r="Q8" s="1">
        <v>175</v>
      </c>
      <c r="S8" s="3" t="s">
        <v>126</v>
      </c>
      <c r="T8" s="1">
        <v>19</v>
      </c>
      <c r="W8" s="3" t="s">
        <v>129</v>
      </c>
      <c r="X8" s="1">
        <v>120</v>
      </c>
    </row>
    <row r="9" spans="1:24">
      <c r="A9" s="3" t="s">
        <v>127</v>
      </c>
      <c r="B9" s="1">
        <v>17</v>
      </c>
      <c r="D9" s="3" t="s">
        <v>128</v>
      </c>
      <c r="E9" s="1">
        <v>35</v>
      </c>
      <c r="G9" s="3" t="s">
        <v>130</v>
      </c>
      <c r="H9" s="1">
        <v>1</v>
      </c>
      <c r="J9" s="3" t="s">
        <v>128</v>
      </c>
      <c r="K9" s="1">
        <v>124</v>
      </c>
      <c r="M9" s="3" t="s">
        <v>128</v>
      </c>
      <c r="N9" s="1">
        <v>66</v>
      </c>
      <c r="P9" s="3" t="s">
        <v>131</v>
      </c>
      <c r="Q9" s="1">
        <v>25</v>
      </c>
      <c r="S9" s="3" t="s">
        <v>129</v>
      </c>
      <c r="T9" s="1">
        <v>142</v>
      </c>
      <c r="W9" s="3" t="s">
        <v>131</v>
      </c>
      <c r="X9" s="1">
        <v>40</v>
      </c>
    </row>
    <row r="10" spans="1:24">
      <c r="A10" s="3" t="s">
        <v>128</v>
      </c>
      <c r="B10" s="1">
        <v>16</v>
      </c>
      <c r="D10" s="3" t="s">
        <v>130</v>
      </c>
      <c r="E10" s="1">
        <v>4</v>
      </c>
      <c r="G10" s="3" t="s">
        <v>132</v>
      </c>
      <c r="H10" s="1">
        <v>18</v>
      </c>
      <c r="J10" s="3" t="s">
        <v>132</v>
      </c>
      <c r="K10" s="1">
        <v>194</v>
      </c>
      <c r="M10" s="3" t="s">
        <v>132</v>
      </c>
      <c r="N10" s="1">
        <v>134</v>
      </c>
      <c r="P10" s="3" t="s">
        <v>133</v>
      </c>
      <c r="Q10" s="1">
        <v>89</v>
      </c>
      <c r="S10" s="3" t="s">
        <v>131</v>
      </c>
      <c r="T10" s="1">
        <v>47</v>
      </c>
      <c r="W10" s="3" t="s">
        <v>134</v>
      </c>
      <c r="X10" s="1">
        <v>2</v>
      </c>
    </row>
    <row r="11" spans="1:24">
      <c r="A11" s="3" t="s">
        <v>130</v>
      </c>
      <c r="B11" s="1">
        <v>5</v>
      </c>
      <c r="D11" s="3" t="s">
        <v>132</v>
      </c>
      <c r="E11" s="1">
        <v>18</v>
      </c>
      <c r="G11" s="3" t="s">
        <v>135</v>
      </c>
      <c r="H11" s="1">
        <v>19</v>
      </c>
      <c r="J11" s="3" t="s">
        <v>135</v>
      </c>
      <c r="K11" s="1">
        <v>3</v>
      </c>
      <c r="M11" s="3" t="s">
        <v>135</v>
      </c>
      <c r="N11" s="1">
        <v>4</v>
      </c>
      <c r="P11" s="3" t="s">
        <v>136</v>
      </c>
      <c r="Q11" s="1">
        <v>61</v>
      </c>
      <c r="S11" s="3" t="s">
        <v>137</v>
      </c>
      <c r="T11" s="1">
        <v>1</v>
      </c>
      <c r="W11" s="3" t="s">
        <v>133</v>
      </c>
      <c r="X11" s="1">
        <v>85</v>
      </c>
    </row>
    <row r="12" spans="1:24">
      <c r="A12" s="3" t="s">
        <v>138</v>
      </c>
      <c r="B12" s="1">
        <v>121</v>
      </c>
      <c r="D12" s="3" t="s">
        <v>135</v>
      </c>
      <c r="E12" s="1">
        <v>1</v>
      </c>
      <c r="G12" s="3" t="s">
        <v>139</v>
      </c>
      <c r="H12" s="1">
        <v>192</v>
      </c>
      <c r="J12" s="3" t="s">
        <v>139</v>
      </c>
      <c r="K12" s="1">
        <v>165</v>
      </c>
      <c r="M12" s="3" t="s">
        <v>139</v>
      </c>
      <c r="N12" s="1">
        <v>390</v>
      </c>
      <c r="P12" s="3" t="s">
        <v>140</v>
      </c>
      <c r="Q12">
        <v>8</v>
      </c>
      <c r="S12" s="3" t="s">
        <v>133</v>
      </c>
      <c r="T12" s="1">
        <v>129</v>
      </c>
      <c r="W12" s="3" t="s">
        <v>136</v>
      </c>
      <c r="X12" s="1">
        <v>20</v>
      </c>
    </row>
    <row r="13" spans="1:24">
      <c r="A13" s="3" t="s">
        <v>132</v>
      </c>
      <c r="B13" s="1">
        <v>2</v>
      </c>
      <c r="D13" s="3" t="s">
        <v>139</v>
      </c>
      <c r="E13" s="1">
        <v>125</v>
      </c>
      <c r="G13" s="3" t="s">
        <v>141</v>
      </c>
      <c r="H13" s="1">
        <v>1271</v>
      </c>
      <c r="J13" s="3" t="s">
        <v>141</v>
      </c>
      <c r="K13" s="1">
        <v>1366</v>
      </c>
      <c r="M13" s="3" t="s">
        <v>141</v>
      </c>
      <c r="N13" s="1">
        <v>1222</v>
      </c>
      <c r="P13" s="3" t="s">
        <v>142</v>
      </c>
      <c r="Q13">
        <v>7</v>
      </c>
      <c r="S13" s="3" t="s">
        <v>136</v>
      </c>
      <c r="T13" s="1">
        <v>72</v>
      </c>
      <c r="W13" s="3" t="s">
        <v>143</v>
      </c>
      <c r="X13" s="1">
        <v>9</v>
      </c>
    </row>
    <row r="14" spans="1:24">
      <c r="A14" s="3" t="s">
        <v>135</v>
      </c>
      <c r="B14" s="1">
        <v>6</v>
      </c>
      <c r="D14" s="3" t="s">
        <v>141</v>
      </c>
      <c r="E14" s="1">
        <v>1290</v>
      </c>
      <c r="P14" s="1" t="s">
        <v>141</v>
      </c>
      <c r="Q14">
        <v>760</v>
      </c>
      <c r="S14" s="1" t="s">
        <v>144</v>
      </c>
      <c r="T14" s="1">
        <v>4</v>
      </c>
      <c r="W14" s="1" t="s">
        <v>145</v>
      </c>
      <c r="X14" s="1">
        <v>10</v>
      </c>
    </row>
    <row r="15" spans="1:24">
      <c r="A15" s="4" t="s">
        <v>141</v>
      </c>
      <c r="B15" s="5">
        <v>1245</v>
      </c>
      <c r="D15" s="3"/>
      <c r="P15"/>
      <c r="Q15"/>
      <c r="S15" s="1" t="s">
        <v>141</v>
      </c>
      <c r="T15">
        <v>738</v>
      </c>
      <c r="W15" s="1" t="s">
        <v>140</v>
      </c>
      <c r="X15">
        <v>26</v>
      </c>
    </row>
    <row r="16" spans="1:24">
      <c r="P16"/>
      <c r="Q16"/>
      <c r="W16" s="3" t="s">
        <v>139</v>
      </c>
    </row>
    <row r="17" spans="1:25">
      <c r="A17" s="2" t="s">
        <v>116</v>
      </c>
      <c r="B17" s="2" t="s">
        <v>117</v>
      </c>
      <c r="D17" s="7" t="s">
        <v>116</v>
      </c>
      <c r="E17" s="1" t="s">
        <v>117</v>
      </c>
      <c r="G17" s="7" t="s">
        <v>116</v>
      </c>
      <c r="H17" s="1" t="s">
        <v>117</v>
      </c>
      <c r="J17" s="7" t="s">
        <v>116</v>
      </c>
      <c r="K17" s="1" t="s">
        <v>117</v>
      </c>
      <c r="L17" s="6"/>
      <c r="M17" s="30" t="s">
        <v>116</v>
      </c>
      <c r="N17" s="30" t="s">
        <v>146</v>
      </c>
      <c r="P17" s="30" t="s">
        <v>116</v>
      </c>
      <c r="Q17" s="30" t="s">
        <v>147</v>
      </c>
      <c r="S17" s="42" t="s">
        <v>116</v>
      </c>
      <c r="T17" s="42" t="s">
        <v>118</v>
      </c>
      <c r="W17" s="1" t="s">
        <v>141</v>
      </c>
      <c r="X17">
        <v>556</v>
      </c>
    </row>
    <row r="18" spans="1:25">
      <c r="A18" s="3" t="s">
        <v>148</v>
      </c>
      <c r="B18" s="1">
        <v>35</v>
      </c>
      <c r="C18" s="6">
        <f>B18/4</f>
        <v>8.75</v>
      </c>
      <c r="D18" s="3" t="s">
        <v>148</v>
      </c>
      <c r="E18" s="1">
        <v>211</v>
      </c>
      <c r="F18" s="6">
        <f>GETPIVOTDATA("Contact_Direction",$D$17,"Day of Week","Sun")/5</f>
        <v>42.2</v>
      </c>
      <c r="G18" s="3" t="s">
        <v>148</v>
      </c>
      <c r="H18" s="1">
        <v>131</v>
      </c>
      <c r="I18" s="6">
        <f>H18/4</f>
        <v>32.75</v>
      </c>
      <c r="J18" s="3" t="s">
        <v>148</v>
      </c>
      <c r="K18" s="1">
        <v>36</v>
      </c>
      <c r="L18" s="6">
        <f>K19/4</f>
        <v>49</v>
      </c>
      <c r="M18" s="3" t="s">
        <v>148</v>
      </c>
      <c r="N18" s="1">
        <v>56</v>
      </c>
      <c r="O18" s="6">
        <f>N18/5</f>
        <v>11.2</v>
      </c>
      <c r="P18" s="3" t="s">
        <v>148</v>
      </c>
      <c r="Q18" s="1">
        <v>27</v>
      </c>
      <c r="R18" s="6">
        <f>Q18/4</f>
        <v>6.75</v>
      </c>
      <c r="S18" s="3" t="s">
        <v>148</v>
      </c>
      <c r="T18" s="1">
        <v>13</v>
      </c>
      <c r="U18" s="6">
        <f>T18/4</f>
        <v>3.25</v>
      </c>
      <c r="W18" s="42" t="s">
        <v>116</v>
      </c>
      <c r="X18" s="42" t="s">
        <v>119</v>
      </c>
    </row>
    <row r="19" spans="1:25">
      <c r="A19" s="3" t="s">
        <v>149</v>
      </c>
      <c r="B19" s="1">
        <v>207</v>
      </c>
      <c r="C19" s="6">
        <f>+B19/4</f>
        <v>51.75</v>
      </c>
      <c r="D19" s="3" t="s">
        <v>149</v>
      </c>
      <c r="E19" s="1">
        <v>231</v>
      </c>
      <c r="F19" s="6">
        <f>GETPIVOTDATA("Contact_Direction",$D$17,"Day of Week","Mon")/4</f>
        <v>57.75</v>
      </c>
      <c r="G19" s="3" t="s">
        <v>149</v>
      </c>
      <c r="H19" s="1">
        <v>284</v>
      </c>
      <c r="I19" s="6">
        <f>H19/5</f>
        <v>56.8</v>
      </c>
      <c r="J19" s="3" t="s">
        <v>149</v>
      </c>
      <c r="K19" s="1">
        <v>196</v>
      </c>
      <c r="L19" s="6">
        <f t="shared" ref="L19" si="0">K20/4</f>
        <v>58.5</v>
      </c>
      <c r="M19" s="3" t="s">
        <v>149</v>
      </c>
      <c r="N19" s="1">
        <v>271</v>
      </c>
      <c r="O19" s="6">
        <f>N19/4</f>
        <v>67.75</v>
      </c>
      <c r="P19" s="3" t="s">
        <v>149</v>
      </c>
      <c r="Q19" s="1">
        <v>229</v>
      </c>
      <c r="R19" s="6">
        <f>Q19/5</f>
        <v>45.8</v>
      </c>
      <c r="S19" s="3" t="s">
        <v>149</v>
      </c>
      <c r="T19" s="1">
        <v>148</v>
      </c>
      <c r="U19" s="6">
        <f>T19/4</f>
        <v>37</v>
      </c>
      <c r="W19" s="3" t="s">
        <v>148</v>
      </c>
      <c r="X19" s="1">
        <v>14</v>
      </c>
      <c r="Y19" s="6">
        <f>X19/4</f>
        <v>3.5</v>
      </c>
    </row>
    <row r="20" spans="1:25">
      <c r="A20" s="3" t="s">
        <v>150</v>
      </c>
      <c r="B20" s="1">
        <v>251</v>
      </c>
      <c r="C20" s="6">
        <f>B20/5</f>
        <v>50.2</v>
      </c>
      <c r="D20" s="3" t="s">
        <v>150</v>
      </c>
      <c r="E20" s="1">
        <v>162</v>
      </c>
      <c r="F20" s="6">
        <f>GETPIVOTDATA("Contact_Direction",$D$17,"Day of Week","Tue")/4</f>
        <v>40.5</v>
      </c>
      <c r="G20" s="3" t="s">
        <v>150</v>
      </c>
      <c r="H20" s="1">
        <v>262</v>
      </c>
      <c r="I20" s="6">
        <f>H20/5</f>
        <v>52.4</v>
      </c>
      <c r="J20" s="3" t="s">
        <v>150</v>
      </c>
      <c r="K20" s="1">
        <v>234</v>
      </c>
      <c r="L20" s="6">
        <f>K21/5</f>
        <v>62</v>
      </c>
      <c r="M20" s="3" t="s">
        <v>150</v>
      </c>
      <c r="N20" s="1">
        <v>225</v>
      </c>
      <c r="O20" s="6">
        <f t="shared" ref="O20:O23" si="1">N20/4</f>
        <v>56.25</v>
      </c>
      <c r="P20" s="3" t="s">
        <v>150</v>
      </c>
      <c r="Q20" s="1">
        <v>218</v>
      </c>
      <c r="R20" s="6">
        <f t="shared" ref="R20:R21" si="2">Q20/5</f>
        <v>43.6</v>
      </c>
      <c r="S20" s="3" t="s">
        <v>150</v>
      </c>
      <c r="T20" s="1">
        <v>138</v>
      </c>
      <c r="U20" s="6">
        <f>T20/4</f>
        <v>34.5</v>
      </c>
      <c r="W20" s="3" t="s">
        <v>149</v>
      </c>
      <c r="X20" s="1">
        <v>122</v>
      </c>
      <c r="Y20" s="6">
        <f t="shared" ref="Y20:Y25" si="3">X20/4</f>
        <v>30.5</v>
      </c>
    </row>
    <row r="21" spans="1:25">
      <c r="A21" s="3" t="s">
        <v>151</v>
      </c>
      <c r="B21" s="1">
        <v>272</v>
      </c>
      <c r="C21" s="6">
        <f>B21/5</f>
        <v>54.4</v>
      </c>
      <c r="D21" s="3" t="s">
        <v>151</v>
      </c>
      <c r="E21" s="1">
        <v>161</v>
      </c>
      <c r="F21" s="6">
        <f>GETPIVOTDATA("Contact_Direction",$D$17,"Day of Week","Wed")/4</f>
        <v>40.25</v>
      </c>
      <c r="G21" s="3" t="s">
        <v>151</v>
      </c>
      <c r="H21" s="1">
        <v>174</v>
      </c>
      <c r="I21" s="6">
        <f t="shared" ref="I21:I24" si="4">H21/4</f>
        <v>43.5</v>
      </c>
      <c r="J21" s="3" t="s">
        <v>151</v>
      </c>
      <c r="K21" s="1">
        <v>310</v>
      </c>
      <c r="L21" s="6">
        <f t="shared" ref="L21:L22" si="5">K22/5</f>
        <v>52.6</v>
      </c>
      <c r="M21" s="3" t="s">
        <v>151</v>
      </c>
      <c r="N21" s="1">
        <v>205</v>
      </c>
      <c r="O21" s="6">
        <f t="shared" si="1"/>
        <v>51.25</v>
      </c>
      <c r="P21" s="3" t="s">
        <v>151</v>
      </c>
      <c r="Q21" s="1">
        <v>267</v>
      </c>
      <c r="R21" s="6">
        <f t="shared" si="2"/>
        <v>53.4</v>
      </c>
      <c r="S21" s="3" t="s">
        <v>151</v>
      </c>
      <c r="T21" s="1">
        <v>138</v>
      </c>
      <c r="U21" s="6">
        <f>T21/4</f>
        <v>34.5</v>
      </c>
      <c r="W21" s="3" t="s">
        <v>150</v>
      </c>
      <c r="X21" s="1">
        <v>114</v>
      </c>
      <c r="Y21" s="6">
        <f t="shared" si="3"/>
        <v>28.5</v>
      </c>
    </row>
    <row r="22" spans="1:25">
      <c r="A22" s="3" t="s">
        <v>152</v>
      </c>
      <c r="B22" s="1">
        <v>254</v>
      </c>
      <c r="C22" s="6">
        <f>B22/5</f>
        <v>50.8</v>
      </c>
      <c r="D22" s="3" t="s">
        <v>152</v>
      </c>
      <c r="E22" s="1">
        <v>194</v>
      </c>
      <c r="F22" s="6">
        <f>GETPIVOTDATA("Contact_Direction",$D$17,"Day of Week","Thu")/4</f>
        <v>48.5</v>
      </c>
      <c r="G22" s="3" t="s">
        <v>152</v>
      </c>
      <c r="H22" s="1">
        <v>231</v>
      </c>
      <c r="I22" s="6">
        <f t="shared" si="4"/>
        <v>57.75</v>
      </c>
      <c r="J22" s="3" t="s">
        <v>152</v>
      </c>
      <c r="K22" s="1">
        <v>263</v>
      </c>
      <c r="L22" s="6">
        <f t="shared" si="5"/>
        <v>52</v>
      </c>
      <c r="M22" s="3" t="s">
        <v>152</v>
      </c>
      <c r="N22" s="1">
        <v>216</v>
      </c>
      <c r="O22" s="6">
        <f t="shared" si="1"/>
        <v>54</v>
      </c>
      <c r="P22" s="3" t="s">
        <v>152</v>
      </c>
      <c r="Q22" s="1">
        <v>136</v>
      </c>
      <c r="R22" s="6">
        <f t="shared" ref="R22:R24" si="6">Q22/4</f>
        <v>34</v>
      </c>
      <c r="S22" s="3" t="s">
        <v>152</v>
      </c>
      <c r="T22" s="1">
        <v>123</v>
      </c>
      <c r="U22" s="6">
        <f>T22/5</f>
        <v>24.6</v>
      </c>
      <c r="W22" s="3" t="s">
        <v>151</v>
      </c>
      <c r="X22" s="1">
        <v>112</v>
      </c>
      <c r="Y22" s="6">
        <f t="shared" si="3"/>
        <v>28</v>
      </c>
    </row>
    <row r="23" spans="1:25">
      <c r="A23" s="3" t="s">
        <v>153</v>
      </c>
      <c r="B23" s="1">
        <v>239</v>
      </c>
      <c r="C23" s="6">
        <f t="shared" ref="C23:C24" si="7">B23/4</f>
        <v>59.75</v>
      </c>
      <c r="D23" s="3" t="s">
        <v>153</v>
      </c>
      <c r="E23" s="1">
        <v>273</v>
      </c>
      <c r="F23" s="6">
        <f>GETPIVOTDATA("Contact_Direction",$D$17,"Day of Week","Fri")/5</f>
        <v>54.6</v>
      </c>
      <c r="G23" s="3" t="s">
        <v>153</v>
      </c>
      <c r="H23" s="1">
        <v>156</v>
      </c>
      <c r="I23" s="6">
        <f t="shared" si="4"/>
        <v>39</v>
      </c>
      <c r="J23" s="3" t="s">
        <v>153</v>
      </c>
      <c r="K23" s="1">
        <v>260</v>
      </c>
      <c r="L23" s="6">
        <f>K24/4</f>
        <v>16.75</v>
      </c>
      <c r="M23" s="3" t="s">
        <v>153</v>
      </c>
      <c r="N23" s="1">
        <v>202</v>
      </c>
      <c r="O23" s="6">
        <f t="shared" si="1"/>
        <v>50.5</v>
      </c>
      <c r="P23" s="3" t="s">
        <v>153</v>
      </c>
      <c r="Q23" s="1">
        <v>174</v>
      </c>
      <c r="R23" s="6">
        <f t="shared" si="6"/>
        <v>43.5</v>
      </c>
      <c r="S23" s="3" t="s">
        <v>153</v>
      </c>
      <c r="T23" s="1">
        <v>150</v>
      </c>
      <c r="U23" s="6">
        <f>T23/5</f>
        <v>30</v>
      </c>
      <c r="W23" s="3" t="s">
        <v>152</v>
      </c>
      <c r="X23" s="1">
        <v>113</v>
      </c>
      <c r="Y23" s="6">
        <f t="shared" si="3"/>
        <v>28.25</v>
      </c>
    </row>
    <row r="24" spans="1:25">
      <c r="A24" s="3" t="s">
        <v>154</v>
      </c>
      <c r="B24" s="1">
        <v>74</v>
      </c>
      <c r="C24" s="6">
        <f t="shared" si="7"/>
        <v>18.5</v>
      </c>
      <c r="D24" s="3" t="s">
        <v>154</v>
      </c>
      <c r="E24" s="1">
        <v>58</v>
      </c>
      <c r="F24" s="6">
        <f>GETPIVOTDATA("Contact_Direction",$D$17,"Day of Week","Sat")/5</f>
        <v>11.6</v>
      </c>
      <c r="G24" s="3" t="s">
        <v>154</v>
      </c>
      <c r="H24" s="1">
        <v>33</v>
      </c>
      <c r="I24" s="6">
        <f t="shared" si="4"/>
        <v>8.25</v>
      </c>
      <c r="J24" s="3" t="s">
        <v>154</v>
      </c>
      <c r="K24" s="1">
        <v>67</v>
      </c>
      <c r="M24" s="3" t="s">
        <v>154</v>
      </c>
      <c r="N24" s="1">
        <v>47</v>
      </c>
      <c r="O24" s="6">
        <f>N24/5</f>
        <v>9.4</v>
      </c>
      <c r="P24" s="3" t="s">
        <v>154</v>
      </c>
      <c r="Q24" s="1">
        <v>42</v>
      </c>
      <c r="R24" s="6">
        <f t="shared" si="6"/>
        <v>10.5</v>
      </c>
      <c r="S24" s="3" t="s">
        <v>154</v>
      </c>
      <c r="T24" s="1">
        <v>27</v>
      </c>
      <c r="U24" s="6">
        <f>T24/5</f>
        <v>5.4</v>
      </c>
      <c r="W24" s="3" t="s">
        <v>153</v>
      </c>
      <c r="X24" s="1">
        <v>69</v>
      </c>
      <c r="Y24" s="6">
        <f t="shared" si="3"/>
        <v>17.25</v>
      </c>
    </row>
    <row r="25" spans="1:25">
      <c r="A25" s="3" t="s">
        <v>139</v>
      </c>
      <c r="D25" s="3" t="s">
        <v>139</v>
      </c>
      <c r="G25" s="3" t="s">
        <v>139</v>
      </c>
      <c r="J25" s="3" t="s">
        <v>139</v>
      </c>
      <c r="M25" s="3" t="s">
        <v>139</v>
      </c>
      <c r="P25" s="3" t="s">
        <v>139</v>
      </c>
      <c r="S25" s="43" t="s">
        <v>141</v>
      </c>
      <c r="T25" s="44">
        <v>737</v>
      </c>
      <c r="W25" s="3" t="s">
        <v>154</v>
      </c>
      <c r="X25" s="1">
        <v>11</v>
      </c>
      <c r="Y25" s="6">
        <f t="shared" si="3"/>
        <v>2.75</v>
      </c>
    </row>
    <row r="26" spans="1:25">
      <c r="A26" s="4" t="s">
        <v>141</v>
      </c>
      <c r="B26" s="5">
        <v>1332</v>
      </c>
      <c r="D26" s="3" t="s">
        <v>141</v>
      </c>
      <c r="E26" s="1">
        <v>1290</v>
      </c>
      <c r="G26" s="3" t="s">
        <v>141</v>
      </c>
      <c r="H26" s="1">
        <v>1271</v>
      </c>
      <c r="J26" s="3" t="s">
        <v>141</v>
      </c>
      <c r="K26" s="1">
        <v>1366</v>
      </c>
      <c r="M26" s="31" t="s">
        <v>141</v>
      </c>
      <c r="N26" s="32">
        <v>1222</v>
      </c>
      <c r="P26" s="31" t="s">
        <v>141</v>
      </c>
      <c r="Q26" s="32">
        <v>1093</v>
      </c>
      <c r="W26" s="43" t="s">
        <v>141</v>
      </c>
      <c r="X26" s="44">
        <v>555</v>
      </c>
    </row>
    <row r="27" spans="1:25">
      <c r="A27" s="7" t="s">
        <v>155</v>
      </c>
      <c r="B27" s="1" t="s">
        <v>156</v>
      </c>
      <c r="D27" s="7" t="s">
        <v>155</v>
      </c>
      <c r="E27" s="1" t="s">
        <v>156</v>
      </c>
      <c r="G27" s="7" t="s">
        <v>155</v>
      </c>
      <c r="H27" s="1" t="s">
        <v>156</v>
      </c>
      <c r="J27" s="7" t="s">
        <v>155</v>
      </c>
      <c r="K27" s="1" t="s">
        <v>156</v>
      </c>
      <c r="M27" s="1" t="s">
        <v>155</v>
      </c>
      <c r="N27" s="1" t="s">
        <v>156</v>
      </c>
      <c r="P27" s="35" t="s">
        <v>157</v>
      </c>
      <c r="Q27" t="s">
        <v>156</v>
      </c>
      <c r="S27" t="s">
        <v>157</v>
      </c>
      <c r="T27" t="s">
        <v>156</v>
      </c>
      <c r="W27" t="s">
        <v>157</v>
      </c>
      <c r="X27" t="s">
        <v>156</v>
      </c>
    </row>
    <row r="28" spans="1:25">
      <c r="P28"/>
      <c r="Q28"/>
      <c r="S28"/>
      <c r="T28"/>
      <c r="W28" t="s">
        <v>158</v>
      </c>
      <c r="X28" t="s">
        <v>159</v>
      </c>
    </row>
    <row r="29" spans="1:25">
      <c r="A29" s="7" t="s">
        <v>116</v>
      </c>
      <c r="B29" s="1" t="s">
        <v>117</v>
      </c>
      <c r="D29" s="7" t="s">
        <v>116</v>
      </c>
      <c r="E29" s="1" t="s">
        <v>117</v>
      </c>
      <c r="G29" s="7" t="s">
        <v>116</v>
      </c>
      <c r="H29" s="1" t="s">
        <v>117</v>
      </c>
      <c r="J29" s="7" t="s">
        <v>116</v>
      </c>
      <c r="K29" s="1" t="s">
        <v>117</v>
      </c>
      <c r="M29" s="1" t="s">
        <v>116</v>
      </c>
      <c r="N29" s="1" t="s">
        <v>117</v>
      </c>
      <c r="P29" s="1" t="s">
        <v>116</v>
      </c>
      <c r="Q29" s="1" t="s">
        <v>118</v>
      </c>
      <c r="S29" s="1" t="s">
        <v>116</v>
      </c>
      <c r="T29" s="1" t="s">
        <v>118</v>
      </c>
    </row>
    <row r="30" spans="1:25">
      <c r="A30" s="3" t="s">
        <v>149</v>
      </c>
      <c r="B30" s="1">
        <v>176</v>
      </c>
      <c r="C30" s="6">
        <f>+B30/4</f>
        <v>44</v>
      </c>
      <c r="D30" s="3" t="s">
        <v>149</v>
      </c>
      <c r="E30" s="1">
        <v>184</v>
      </c>
      <c r="F30" s="6">
        <f>E30/4</f>
        <v>46</v>
      </c>
      <c r="G30" s="3" t="s">
        <v>149</v>
      </c>
      <c r="H30" s="1">
        <v>226</v>
      </c>
      <c r="I30" s="6">
        <f>H30/5</f>
        <v>45.2</v>
      </c>
      <c r="J30" s="3" t="s">
        <v>149</v>
      </c>
      <c r="K30" s="1">
        <v>161</v>
      </c>
      <c r="L30" s="6">
        <f>K30/4</f>
        <v>40.25</v>
      </c>
      <c r="M30" s="3" t="s">
        <v>149</v>
      </c>
      <c r="N30" s="1">
        <v>218</v>
      </c>
      <c r="O30" s="6">
        <f>N30/4</f>
        <v>54.5</v>
      </c>
      <c r="P30" s="3" t="s">
        <v>149</v>
      </c>
      <c r="Q30" s="1">
        <v>196</v>
      </c>
      <c r="R30" s="6">
        <f>Q30/5</f>
        <v>39.200000000000003</v>
      </c>
      <c r="S30" s="3" t="s">
        <v>149</v>
      </c>
      <c r="T30" s="1">
        <v>121</v>
      </c>
      <c r="U30" s="6">
        <f>T30/4</f>
        <v>30.25</v>
      </c>
      <c r="W30" s="3" t="s">
        <v>116</v>
      </c>
      <c r="X30" s="1" t="s">
        <v>119</v>
      </c>
      <c r="Y30" s="6"/>
    </row>
    <row r="31" spans="1:25">
      <c r="A31" s="3" t="s">
        <v>150</v>
      </c>
      <c r="B31" s="1">
        <v>165</v>
      </c>
      <c r="C31" s="6">
        <f>B31/5</f>
        <v>33</v>
      </c>
      <c r="D31" s="3" t="s">
        <v>150</v>
      </c>
      <c r="E31" s="1">
        <v>112</v>
      </c>
      <c r="F31" s="6">
        <f t="shared" ref="F31:F33" si="8">E31/4</f>
        <v>28</v>
      </c>
      <c r="G31" s="3" t="s">
        <v>150</v>
      </c>
      <c r="H31" s="1">
        <v>210</v>
      </c>
      <c r="I31" s="6">
        <f>H31/5</f>
        <v>42</v>
      </c>
      <c r="J31" s="3" t="s">
        <v>150</v>
      </c>
      <c r="K31" s="1">
        <v>178</v>
      </c>
      <c r="L31" s="6">
        <f>K31/4</f>
        <v>44.5</v>
      </c>
      <c r="M31" s="3" t="s">
        <v>150</v>
      </c>
      <c r="N31" s="1">
        <v>193</v>
      </c>
      <c r="O31" s="6">
        <f t="shared" ref="O31:O34" si="9">N31/4</f>
        <v>48.25</v>
      </c>
      <c r="P31" s="3" t="s">
        <v>150</v>
      </c>
      <c r="Q31" s="1">
        <v>165</v>
      </c>
      <c r="R31" s="6">
        <f t="shared" ref="R31:R32" si="10">Q31/5</f>
        <v>33</v>
      </c>
      <c r="S31" s="3" t="s">
        <v>150</v>
      </c>
      <c r="T31" s="1">
        <v>109</v>
      </c>
      <c r="U31" s="6">
        <f>T31/4</f>
        <v>27.25</v>
      </c>
      <c r="W31" s="3" t="s">
        <v>149</v>
      </c>
      <c r="X31" s="1">
        <v>91</v>
      </c>
      <c r="Y31" s="6">
        <f>X31/4</f>
        <v>22.75</v>
      </c>
    </row>
    <row r="32" spans="1:25">
      <c r="A32" s="3" t="s">
        <v>151</v>
      </c>
      <c r="B32" s="1">
        <v>221</v>
      </c>
      <c r="C32" s="6">
        <f>B32/5</f>
        <v>44.2</v>
      </c>
      <c r="D32" s="3" t="s">
        <v>151</v>
      </c>
      <c r="E32" s="1">
        <v>107</v>
      </c>
      <c r="F32" s="6">
        <f t="shared" si="8"/>
        <v>26.75</v>
      </c>
      <c r="G32" s="3" t="s">
        <v>151</v>
      </c>
      <c r="H32" s="1">
        <v>102</v>
      </c>
      <c r="I32" s="6">
        <f>H32/4</f>
        <v>25.5</v>
      </c>
      <c r="J32" s="3" t="s">
        <v>151</v>
      </c>
      <c r="K32" s="1">
        <v>233</v>
      </c>
      <c r="L32" s="6">
        <f>K32/5</f>
        <v>46.6</v>
      </c>
      <c r="M32" s="3" t="s">
        <v>151</v>
      </c>
      <c r="N32" s="1">
        <v>177</v>
      </c>
      <c r="O32" s="6">
        <f t="shared" si="9"/>
        <v>44.25</v>
      </c>
      <c r="P32" s="3" t="s">
        <v>151</v>
      </c>
      <c r="Q32" s="1">
        <v>221</v>
      </c>
      <c r="R32" s="6">
        <f t="shared" si="10"/>
        <v>44.2</v>
      </c>
      <c r="S32" s="3" t="s">
        <v>151</v>
      </c>
      <c r="T32" s="1">
        <v>120</v>
      </c>
      <c r="U32" s="6">
        <f>T32/4</f>
        <v>30</v>
      </c>
      <c r="W32" s="3" t="s">
        <v>150</v>
      </c>
      <c r="X32" s="1">
        <v>88</v>
      </c>
      <c r="Y32" s="6">
        <f t="shared" ref="Y32:Y35" si="11">X32/4</f>
        <v>22</v>
      </c>
    </row>
    <row r="33" spans="1:25">
      <c r="A33" s="3" t="s">
        <v>152</v>
      </c>
      <c r="B33" s="1">
        <v>193</v>
      </c>
      <c r="C33" s="6">
        <f>B33/5</f>
        <v>38.6</v>
      </c>
      <c r="D33" s="3" t="s">
        <v>152</v>
      </c>
      <c r="E33" s="1">
        <v>158</v>
      </c>
      <c r="F33" s="6">
        <f t="shared" si="8"/>
        <v>39.5</v>
      </c>
      <c r="G33" s="3" t="s">
        <v>152</v>
      </c>
      <c r="H33" s="1">
        <v>146</v>
      </c>
      <c r="I33" s="6">
        <f t="shared" ref="I33:I34" si="12">H33/4</f>
        <v>36.5</v>
      </c>
      <c r="J33" s="3" t="s">
        <v>152</v>
      </c>
      <c r="K33" s="1">
        <v>211</v>
      </c>
      <c r="L33" s="6">
        <f>K33/5</f>
        <v>42.2</v>
      </c>
      <c r="M33" s="3" t="s">
        <v>152</v>
      </c>
      <c r="N33" s="1">
        <v>190</v>
      </c>
      <c r="O33" s="6">
        <f t="shared" si="9"/>
        <v>47.5</v>
      </c>
      <c r="P33" s="3" t="s">
        <v>152</v>
      </c>
      <c r="Q33" s="1">
        <v>94</v>
      </c>
      <c r="R33" s="6">
        <f>Q33/4</f>
        <v>23.5</v>
      </c>
      <c r="S33" s="3" t="s">
        <v>152</v>
      </c>
      <c r="T33" s="1">
        <v>100</v>
      </c>
      <c r="U33" s="6">
        <f>T33/5</f>
        <v>20</v>
      </c>
      <c r="W33" s="3" t="s">
        <v>151</v>
      </c>
      <c r="X33" s="1">
        <v>78</v>
      </c>
      <c r="Y33" s="6">
        <f t="shared" si="11"/>
        <v>19.5</v>
      </c>
    </row>
    <row r="34" spans="1:25">
      <c r="A34" s="3" t="s">
        <v>153</v>
      </c>
      <c r="B34" s="1">
        <v>195</v>
      </c>
      <c r="C34" s="6">
        <f t="shared" ref="C34" si="13">B34/4</f>
        <v>48.75</v>
      </c>
      <c r="D34" s="3" t="s">
        <v>153</v>
      </c>
      <c r="E34" s="1">
        <v>200</v>
      </c>
      <c r="F34" s="6">
        <f>E34/5</f>
        <v>40</v>
      </c>
      <c r="G34" s="3" t="s">
        <v>153</v>
      </c>
      <c r="H34" s="1">
        <v>116</v>
      </c>
      <c r="I34" s="6">
        <f t="shared" si="12"/>
        <v>29</v>
      </c>
      <c r="J34" s="3" t="s">
        <v>153</v>
      </c>
      <c r="K34" s="1">
        <v>179</v>
      </c>
      <c r="L34" s="6">
        <f>K34/5</f>
        <v>35.799999999999997</v>
      </c>
      <c r="M34" s="3" t="s">
        <v>153</v>
      </c>
      <c r="N34" s="1">
        <v>175</v>
      </c>
      <c r="O34" s="6">
        <f t="shared" si="9"/>
        <v>43.75</v>
      </c>
      <c r="P34" s="3" t="s">
        <v>153</v>
      </c>
      <c r="Q34" s="1">
        <v>140</v>
      </c>
      <c r="R34" s="6">
        <f t="shared" ref="R34:R35" si="14">Q34/4</f>
        <v>35</v>
      </c>
      <c r="S34" s="3" t="s">
        <v>153</v>
      </c>
      <c r="T34" s="1">
        <v>119</v>
      </c>
      <c r="U34" s="6">
        <f>T34/5</f>
        <v>23.8</v>
      </c>
      <c r="W34" s="3" t="s">
        <v>152</v>
      </c>
      <c r="X34" s="1">
        <v>79</v>
      </c>
      <c r="Y34" s="6">
        <f t="shared" si="11"/>
        <v>19.75</v>
      </c>
    </row>
    <row r="35" spans="1:25">
      <c r="A35" s="3" t="s">
        <v>141</v>
      </c>
      <c r="B35" s="1">
        <v>950</v>
      </c>
      <c r="D35" s="3" t="s">
        <v>141</v>
      </c>
      <c r="E35" s="1">
        <v>761</v>
      </c>
      <c r="G35" s="3" t="s">
        <v>141</v>
      </c>
      <c r="H35" s="1">
        <v>800</v>
      </c>
      <c r="J35" s="3" t="s">
        <v>141</v>
      </c>
      <c r="K35" s="1">
        <v>962</v>
      </c>
      <c r="M35" s="3" t="s">
        <v>154</v>
      </c>
      <c r="N35" s="1">
        <v>1</v>
      </c>
      <c r="P35" s="3" t="s">
        <v>154</v>
      </c>
      <c r="Q35" s="1">
        <v>1</v>
      </c>
      <c r="R35" s="6">
        <f t="shared" si="14"/>
        <v>0.25</v>
      </c>
      <c r="S35" s="3" t="s">
        <v>141</v>
      </c>
      <c r="T35" s="1">
        <v>569</v>
      </c>
      <c r="W35" s="3" t="s">
        <v>153</v>
      </c>
      <c r="X35" s="1">
        <v>51</v>
      </c>
      <c r="Y35" s="6">
        <f t="shared" si="11"/>
        <v>12.75</v>
      </c>
    </row>
    <row r="36" spans="1:25">
      <c r="M36" s="1" t="s">
        <v>141</v>
      </c>
      <c r="N36" s="1">
        <v>954</v>
      </c>
      <c r="P36" s="1" t="s">
        <v>141</v>
      </c>
      <c r="Q36" s="1">
        <v>817</v>
      </c>
      <c r="W36" t="s">
        <v>141</v>
      </c>
      <c r="X36">
        <v>387</v>
      </c>
    </row>
    <row r="37" spans="1:25">
      <c r="S37" s="45" t="s">
        <v>116</v>
      </c>
      <c r="T37" s="45" t="s">
        <v>160</v>
      </c>
      <c r="U37" s="46" t="s">
        <v>161</v>
      </c>
      <c r="W37" s="45" t="s">
        <v>116</v>
      </c>
      <c r="X37" s="45" t="s">
        <v>119</v>
      </c>
      <c r="Y37" s="46" t="s">
        <v>162</v>
      </c>
    </row>
    <row r="38" spans="1:25">
      <c r="S38" s="46">
        <v>0</v>
      </c>
      <c r="T38" s="46">
        <v>10</v>
      </c>
      <c r="U38" s="46">
        <v>0.3</v>
      </c>
      <c r="W38" s="46">
        <v>0</v>
      </c>
      <c r="X38" s="46">
        <v>7</v>
      </c>
      <c r="Y38" s="51">
        <f>X38/28</f>
        <v>0.25</v>
      </c>
    </row>
    <row r="39" spans="1:25">
      <c r="S39" s="46">
        <v>1</v>
      </c>
      <c r="T39" s="46">
        <v>3</v>
      </c>
      <c r="U39" s="46">
        <v>0.1</v>
      </c>
      <c r="W39" s="46">
        <v>1</v>
      </c>
      <c r="X39" s="46">
        <v>4</v>
      </c>
      <c r="Y39" s="51">
        <f t="shared" ref="Y39:Y61" si="15">X39/28</f>
        <v>0.14285714285714285</v>
      </c>
    </row>
    <row r="40" spans="1:25">
      <c r="S40" s="46">
        <v>2</v>
      </c>
      <c r="T40" s="46">
        <v>2</v>
      </c>
      <c r="U40" s="46">
        <v>0.1</v>
      </c>
      <c r="W40" s="46">
        <v>2</v>
      </c>
      <c r="X40" s="46">
        <v>2</v>
      </c>
      <c r="Y40" s="51">
        <f t="shared" si="15"/>
        <v>7.1428571428571425E-2</v>
      </c>
    </row>
    <row r="41" spans="1:25">
      <c r="S41" s="46">
        <v>3</v>
      </c>
      <c r="T41" s="46">
        <v>1</v>
      </c>
      <c r="U41" s="46">
        <v>0</v>
      </c>
      <c r="W41" s="46">
        <v>5</v>
      </c>
      <c r="X41" s="46">
        <v>1</v>
      </c>
      <c r="Y41" s="51">
        <f t="shared" si="15"/>
        <v>3.5714285714285712E-2</v>
      </c>
    </row>
    <row r="42" spans="1:25">
      <c r="S42" s="46">
        <v>6</v>
      </c>
      <c r="T42" s="46">
        <v>1</v>
      </c>
      <c r="U42" s="46">
        <v>0</v>
      </c>
      <c r="W42" s="46">
        <v>6</v>
      </c>
      <c r="X42" s="46">
        <v>1</v>
      </c>
      <c r="Y42" s="51">
        <f t="shared" si="15"/>
        <v>3.5714285714285712E-2</v>
      </c>
    </row>
    <row r="43" spans="1:25">
      <c r="S43" s="46">
        <v>7</v>
      </c>
      <c r="T43" s="46">
        <v>2</v>
      </c>
      <c r="U43" s="46">
        <v>0.1</v>
      </c>
      <c r="W43" s="46">
        <v>7</v>
      </c>
      <c r="X43" s="46">
        <v>3</v>
      </c>
      <c r="Y43" s="51">
        <f t="shared" si="15"/>
        <v>0.10714285714285714</v>
      </c>
    </row>
    <row r="44" spans="1:25">
      <c r="S44" s="46">
        <v>8</v>
      </c>
      <c r="T44" s="46">
        <v>3</v>
      </c>
      <c r="U44" s="46">
        <v>0.1</v>
      </c>
      <c r="W44" s="46">
        <v>8</v>
      </c>
      <c r="X44" s="46">
        <v>1</v>
      </c>
      <c r="Y44" s="51">
        <f t="shared" si="15"/>
        <v>3.5714285714285712E-2</v>
      </c>
    </row>
    <row r="45" spans="1:25">
      <c r="S45" s="46">
        <v>9</v>
      </c>
      <c r="T45" s="46">
        <v>9</v>
      </c>
      <c r="U45" s="46">
        <v>0.3</v>
      </c>
      <c r="W45" s="46">
        <v>9</v>
      </c>
      <c r="X45" s="46">
        <v>15</v>
      </c>
      <c r="Y45" s="51">
        <f t="shared" si="15"/>
        <v>0.5357142857142857</v>
      </c>
    </row>
    <row r="46" spans="1:25">
      <c r="S46" s="46">
        <v>10</v>
      </c>
      <c r="T46" s="46">
        <v>16</v>
      </c>
      <c r="U46" s="46">
        <v>0.5</v>
      </c>
      <c r="W46" s="46">
        <v>10</v>
      </c>
      <c r="X46" s="46">
        <v>4</v>
      </c>
      <c r="Y46" s="51">
        <f t="shared" si="15"/>
        <v>0.14285714285714285</v>
      </c>
    </row>
    <row r="47" spans="1:25">
      <c r="S47" s="46">
        <v>11</v>
      </c>
      <c r="T47" s="46">
        <v>9</v>
      </c>
      <c r="U47" s="46">
        <v>0.3</v>
      </c>
      <c r="W47" s="46">
        <v>11</v>
      </c>
      <c r="X47" s="46">
        <v>8</v>
      </c>
      <c r="Y47" s="51">
        <f t="shared" si="15"/>
        <v>0.2857142857142857</v>
      </c>
    </row>
    <row r="48" spans="1:25">
      <c r="S48" s="46">
        <v>12</v>
      </c>
      <c r="T48" s="46">
        <v>84</v>
      </c>
      <c r="U48" s="46">
        <v>2.7</v>
      </c>
      <c r="W48" s="46">
        <v>12</v>
      </c>
      <c r="X48" s="46">
        <v>83</v>
      </c>
      <c r="Y48" s="51">
        <f t="shared" si="15"/>
        <v>2.9642857142857144</v>
      </c>
    </row>
    <row r="49" spans="19:25">
      <c r="S49" s="46">
        <v>13</v>
      </c>
      <c r="T49" s="46">
        <v>77</v>
      </c>
      <c r="U49" s="46">
        <v>2.5</v>
      </c>
      <c r="W49" s="46">
        <v>13</v>
      </c>
      <c r="X49" s="46">
        <v>45</v>
      </c>
      <c r="Y49" s="51">
        <f t="shared" si="15"/>
        <v>1.6071428571428572</v>
      </c>
    </row>
    <row r="50" spans="19:25">
      <c r="S50" s="46">
        <v>14</v>
      </c>
      <c r="T50" s="46">
        <v>97</v>
      </c>
      <c r="U50" s="46">
        <v>3.1</v>
      </c>
      <c r="W50" s="46">
        <v>14</v>
      </c>
      <c r="X50" s="46">
        <v>54</v>
      </c>
      <c r="Y50" s="51">
        <f t="shared" si="15"/>
        <v>1.9285714285714286</v>
      </c>
    </row>
    <row r="51" spans="19:25">
      <c r="S51" s="46">
        <v>15</v>
      </c>
      <c r="T51" s="46">
        <v>114</v>
      </c>
      <c r="U51" s="46">
        <v>3.7</v>
      </c>
      <c r="W51" s="46">
        <v>15</v>
      </c>
      <c r="X51" s="46">
        <v>95</v>
      </c>
      <c r="Y51" s="51">
        <f t="shared" si="15"/>
        <v>3.3928571428571428</v>
      </c>
    </row>
    <row r="52" spans="19:25">
      <c r="S52" s="46">
        <v>16</v>
      </c>
      <c r="T52" s="46">
        <v>73</v>
      </c>
      <c r="U52" s="46">
        <v>2.4</v>
      </c>
      <c r="W52" s="46">
        <v>16</v>
      </c>
      <c r="X52" s="46">
        <v>44</v>
      </c>
      <c r="Y52" s="51">
        <f t="shared" si="15"/>
        <v>1.5714285714285714</v>
      </c>
    </row>
    <row r="53" spans="19:25">
      <c r="S53" s="46">
        <v>17</v>
      </c>
      <c r="T53" s="46">
        <v>95</v>
      </c>
      <c r="U53" s="46">
        <v>3.1</v>
      </c>
      <c r="W53" s="46">
        <v>17</v>
      </c>
      <c r="X53" s="46">
        <v>59</v>
      </c>
      <c r="Y53" s="51">
        <f t="shared" si="15"/>
        <v>2.1071428571428572</v>
      </c>
    </row>
    <row r="54" spans="19:25">
      <c r="S54" s="46">
        <v>18</v>
      </c>
      <c r="T54" s="46">
        <v>45</v>
      </c>
      <c r="U54" s="46">
        <v>1.5</v>
      </c>
      <c r="W54" s="46">
        <v>18</v>
      </c>
      <c r="X54" s="46">
        <v>28</v>
      </c>
      <c r="Y54" s="51">
        <f t="shared" si="15"/>
        <v>1</v>
      </c>
    </row>
    <row r="55" spans="19:25">
      <c r="S55" s="46">
        <v>19</v>
      </c>
      <c r="T55" s="46">
        <v>35</v>
      </c>
      <c r="U55" s="46">
        <v>1.1000000000000001</v>
      </c>
      <c r="W55" s="46">
        <v>19</v>
      </c>
      <c r="X55" s="46">
        <v>36</v>
      </c>
      <c r="Y55" s="51">
        <f t="shared" si="15"/>
        <v>1.2857142857142858</v>
      </c>
    </row>
    <row r="56" spans="19:25">
      <c r="S56" s="46">
        <v>20</v>
      </c>
      <c r="T56" s="46">
        <v>45</v>
      </c>
      <c r="U56" s="46">
        <v>1.5</v>
      </c>
      <c r="W56" s="46">
        <v>20</v>
      </c>
      <c r="X56" s="46">
        <v>42</v>
      </c>
      <c r="Y56" s="51">
        <f t="shared" si="15"/>
        <v>1.5</v>
      </c>
    </row>
    <row r="57" spans="19:25">
      <c r="S57" s="46">
        <v>21</v>
      </c>
      <c r="T57" s="46">
        <v>7</v>
      </c>
      <c r="U57" s="46">
        <v>0.2</v>
      </c>
      <c r="W57" s="46">
        <v>21</v>
      </c>
      <c r="X57" s="46">
        <v>11</v>
      </c>
      <c r="Y57" s="51">
        <f t="shared" si="15"/>
        <v>0.39285714285714285</v>
      </c>
    </row>
    <row r="58" spans="19:25">
      <c r="S58" s="46">
        <v>22</v>
      </c>
      <c r="T58" s="46">
        <v>6</v>
      </c>
      <c r="U58" s="46">
        <v>0.2</v>
      </c>
      <c r="W58" s="46">
        <v>22</v>
      </c>
      <c r="X58" s="46">
        <v>6</v>
      </c>
      <c r="Y58" s="51">
        <f t="shared" si="15"/>
        <v>0.21428571428571427</v>
      </c>
    </row>
    <row r="59" spans="19:25">
      <c r="S59" s="46">
        <v>23</v>
      </c>
      <c r="T59" s="46">
        <v>3</v>
      </c>
      <c r="U59" s="46">
        <v>0.1</v>
      </c>
      <c r="W59" s="46">
        <v>23</v>
      </c>
      <c r="X59" s="46">
        <v>7</v>
      </c>
      <c r="Y59" s="51">
        <f t="shared" si="15"/>
        <v>0.25</v>
      </c>
    </row>
    <row r="60" spans="19:25">
      <c r="S60" s="46" t="s">
        <v>139</v>
      </c>
      <c r="T60" s="46"/>
      <c r="U60" s="46">
        <v>0</v>
      </c>
      <c r="W60" s="46" t="s">
        <v>139</v>
      </c>
      <c r="X60" s="46"/>
      <c r="Y60" s="51">
        <f t="shared" si="15"/>
        <v>0</v>
      </c>
    </row>
    <row r="61" spans="19:25">
      <c r="S61" s="47" t="s">
        <v>141</v>
      </c>
      <c r="T61" s="47">
        <v>737</v>
      </c>
      <c r="U61" s="46">
        <v>23.8</v>
      </c>
      <c r="W61" s="46" t="s">
        <v>141</v>
      </c>
      <c r="X61" s="46">
        <v>556</v>
      </c>
      <c r="Y61" s="51">
        <f t="shared" si="15"/>
        <v>19.857142857142858</v>
      </c>
    </row>
  </sheetData>
  <phoneticPr fontId="1" type="noConversion"/>
  <conditionalFormatting sqref="A30:A34">
    <cfRule type="dataBar" priority="35">
      <dataBar>
        <cfvo type="min"/>
        <cfvo type="max"/>
        <color rgb="FFFF555A"/>
      </dataBar>
      <extLst>
        <ext xmlns:x14="http://schemas.microsoft.com/office/spreadsheetml/2009/9/main" uri="{B025F937-C7B1-47D3-B67F-A62EFF666E3E}">
          <x14:id>{866E2E4E-DCF3-468A-8A74-E6C7CD061125}</x14:id>
        </ext>
      </extLst>
    </cfRule>
  </conditionalFormatting>
  <conditionalFormatting sqref="B3:B14">
    <cfRule type="top10" dxfId="32" priority="36" rank="3"/>
  </conditionalFormatting>
  <conditionalFormatting sqref="C18:C25">
    <cfRule type="top10" dxfId="31" priority="38" rank="3"/>
    <cfRule type="top10" dxfId="30" priority="39" rank="1"/>
  </conditionalFormatting>
  <conditionalFormatting sqref="C30:C34">
    <cfRule type="top10" dxfId="29" priority="37" rank="3"/>
  </conditionalFormatting>
  <conditionalFormatting sqref="D18:D25">
    <cfRule type="top10" dxfId="28" priority="50" rank="3"/>
    <cfRule type="top10" dxfId="27" priority="52" rank="1"/>
  </conditionalFormatting>
  <conditionalFormatting sqref="D28:D35">
    <cfRule type="dataBar" priority="43">
      <dataBar>
        <cfvo type="min"/>
        <cfvo type="max"/>
        <color rgb="FFFF555A"/>
      </dataBar>
      <extLst>
        <ext xmlns:x14="http://schemas.microsoft.com/office/spreadsheetml/2009/9/main" uri="{B025F937-C7B1-47D3-B67F-A62EFF666E3E}">
          <x14:id>{7D164137-B963-4804-8189-FB7B2D247533}</x14:id>
        </ext>
      </extLst>
    </cfRule>
  </conditionalFormatting>
  <conditionalFormatting sqref="D3:E13">
    <cfRule type="top10" dxfId="26" priority="53" rank="3"/>
  </conditionalFormatting>
  <conditionalFormatting sqref="F18:F25">
    <cfRule type="top10" dxfId="25" priority="48" rank="3"/>
    <cfRule type="top10" dxfId="24" priority="49" rank="1"/>
  </conditionalFormatting>
  <conditionalFormatting sqref="F30:F34">
    <cfRule type="top10" dxfId="23" priority="42" rank="3"/>
  </conditionalFormatting>
  <conditionalFormatting sqref="G3:H12">
    <cfRule type="top10" dxfId="22" priority="54" rank="3"/>
  </conditionalFormatting>
  <conditionalFormatting sqref="I18:I25">
    <cfRule type="top10" dxfId="21" priority="46" rank="3"/>
    <cfRule type="top10" dxfId="20" priority="47" rank="1"/>
  </conditionalFormatting>
  <conditionalFormatting sqref="I30:I34">
    <cfRule type="top10" dxfId="19" priority="41" rank="3"/>
  </conditionalFormatting>
  <conditionalFormatting sqref="J3:K12">
    <cfRule type="top10" dxfId="18" priority="51" rank="3"/>
  </conditionalFormatting>
  <conditionalFormatting sqref="L17:L24">
    <cfRule type="top10" dxfId="17" priority="44" rank="3"/>
    <cfRule type="top10" dxfId="16" priority="45" rank="1"/>
  </conditionalFormatting>
  <conditionalFormatting sqref="L30:L34">
    <cfRule type="top10" dxfId="15" priority="40" rank="3"/>
  </conditionalFormatting>
  <conditionalFormatting sqref="N3:N11">
    <cfRule type="top10" dxfId="14" priority="29" rank="3"/>
  </conditionalFormatting>
  <conditionalFormatting sqref="O18:O24">
    <cfRule type="top10" dxfId="13" priority="31" rank="3"/>
    <cfRule type="top10" dxfId="12" priority="32" rank="1"/>
  </conditionalFormatting>
  <conditionalFormatting sqref="O30:O34">
    <cfRule type="top10" dxfId="11" priority="30" rank="3"/>
  </conditionalFormatting>
  <conditionalFormatting sqref="R18:R24">
    <cfRule type="top10" dxfId="10" priority="24" rank="3"/>
    <cfRule type="top10" dxfId="9" priority="25" rank="1"/>
  </conditionalFormatting>
  <conditionalFormatting sqref="R30:R34">
    <cfRule type="top10" dxfId="8" priority="23" rank="3"/>
  </conditionalFormatting>
  <conditionalFormatting pivot="1" sqref="Q3:Q11">
    <cfRule type="top10" dxfId="7" priority="22" rank="3"/>
  </conditionalFormatting>
  <conditionalFormatting sqref="P3:P12">
    <cfRule type="top10" dxfId="6" priority="21" rank="3"/>
  </conditionalFormatting>
  <conditionalFormatting pivot="1" sqref="T3:T14">
    <cfRule type="top10" dxfId="5" priority="18" rank="3"/>
  </conditionalFormatting>
  <conditionalFormatting sqref="U18:U24">
    <cfRule type="top10" dxfId="4" priority="16" rank="3"/>
  </conditionalFormatting>
  <conditionalFormatting sqref="U30:U34">
    <cfRule type="top10" dxfId="3" priority="14" rank="3"/>
  </conditionalFormatting>
  <conditionalFormatting sqref="T38:T60">
    <cfRule type="dataBar" priority="11">
      <dataBar>
        <cfvo type="min"/>
        <cfvo type="max"/>
        <color rgb="FFFFB628"/>
      </dataBar>
      <extLst>
        <ext xmlns:x14="http://schemas.microsoft.com/office/spreadsheetml/2009/9/main" uri="{B025F937-C7B1-47D3-B67F-A62EFF666E3E}">
          <x14:id>{885C6324-41AE-4B81-8237-8E7D64194554}</x14:id>
        </ext>
      </extLst>
    </cfRule>
  </conditionalFormatting>
  <conditionalFormatting sqref="U38:U60">
    <cfRule type="dataBar" priority="10">
      <dataBar>
        <cfvo type="min"/>
        <cfvo type="max"/>
        <color rgb="FFD6007B"/>
      </dataBar>
      <extLst>
        <ext xmlns:x14="http://schemas.microsoft.com/office/spreadsheetml/2009/9/main" uri="{B025F937-C7B1-47D3-B67F-A62EFF666E3E}">
          <x14:id>{AEB211D4-27CF-4C5D-85D4-F0001C5610C1}</x14:id>
        </ext>
      </extLst>
    </cfRule>
  </conditionalFormatting>
  <conditionalFormatting pivot="1" sqref="X3:X14 X16">
    <cfRule type="top10" dxfId="2" priority="8" rank="3"/>
  </conditionalFormatting>
  <conditionalFormatting pivot="1" sqref="X38:X41">
    <cfRule type="dataBar" priority="6">
      <dataBar>
        <cfvo type="min"/>
        <cfvo type="max"/>
        <color rgb="FFFFB628"/>
      </dataBar>
      <extLst>
        <ext xmlns:x14="http://schemas.microsoft.com/office/spreadsheetml/2009/9/main" uri="{B025F937-C7B1-47D3-B67F-A62EFF666E3E}">
          <x14:id>{18234D46-81B8-46B1-A605-0E5736F648A0}</x14:id>
        </ext>
      </extLst>
    </cfRule>
  </conditionalFormatting>
  <conditionalFormatting sqref="Y38:Y42">
    <cfRule type="dataBar" priority="5">
      <dataBar>
        <cfvo type="min"/>
        <cfvo type="max"/>
        <color rgb="FFD6007B"/>
      </dataBar>
      <extLst>
        <ext xmlns:x14="http://schemas.microsoft.com/office/spreadsheetml/2009/9/main" uri="{B025F937-C7B1-47D3-B67F-A62EFF666E3E}">
          <x14:id>{BF5D3BFA-6162-4E95-B27C-BB76C6DDE1C1}</x14:id>
        </ext>
      </extLst>
    </cfRule>
  </conditionalFormatting>
  <conditionalFormatting pivot="1" sqref="X43:X60 X61">
    <cfRule type="dataBar" priority="4">
      <dataBar>
        <cfvo type="min"/>
        <cfvo type="max"/>
        <color rgb="FFFFB628"/>
      </dataBar>
      <extLst>
        <ext xmlns:x14="http://schemas.microsoft.com/office/spreadsheetml/2009/9/main" uri="{B025F937-C7B1-47D3-B67F-A62EFF666E3E}">
          <x14:id>{A482B448-3AC7-4474-B267-B25FB06352E3}</x14:id>
        </ext>
      </extLst>
    </cfRule>
  </conditionalFormatting>
  <conditionalFormatting sqref="Y43:Y61">
    <cfRule type="dataBar" priority="3">
      <dataBar>
        <cfvo type="min"/>
        <cfvo type="max"/>
        <color rgb="FFD6007B"/>
      </dataBar>
      <extLst>
        <ext xmlns:x14="http://schemas.microsoft.com/office/spreadsheetml/2009/9/main" uri="{B025F937-C7B1-47D3-B67F-A62EFF666E3E}">
          <x14:id>{24C7B7E8-FE7F-439F-964E-1C1F8448FB41}</x14:id>
        </ext>
      </extLst>
    </cfRule>
  </conditionalFormatting>
  <conditionalFormatting sqref="Y19:Y25">
    <cfRule type="top10" dxfId="1" priority="2" rank="3"/>
  </conditionalFormatting>
  <conditionalFormatting sqref="Y30:Y35">
    <cfRule type="top10" dxfId="0" priority="1" rank="3"/>
  </conditionalFormatting>
  <pageMargins left="0.7" right="0.7" top="0.75" bottom="0.75" header="0.3" footer="0.3"/>
  <legacyDrawing r:id="rId21"/>
  <extLst>
    <ext xmlns:x14="http://schemas.microsoft.com/office/spreadsheetml/2009/9/main" uri="{78C0D931-6437-407d-A8EE-F0AAD7539E65}">
      <x14:conditionalFormattings>
        <x14:conditionalFormatting xmlns:xm="http://schemas.microsoft.com/office/excel/2006/main">
          <x14:cfRule type="dataBar" id="{866E2E4E-DCF3-468A-8A74-E6C7CD061125}">
            <x14:dataBar minLength="0" maxLength="100" border="1" negativeBarBorderColorSameAsPositive="0">
              <x14:cfvo type="autoMin"/>
              <x14:cfvo type="autoMax"/>
              <x14:borderColor rgb="FFFF555A"/>
              <x14:negativeFillColor rgb="FFFF0000"/>
              <x14:negativeBorderColor rgb="FFFF0000"/>
              <x14:axisColor rgb="FF000000"/>
            </x14:dataBar>
          </x14:cfRule>
          <xm:sqref>A30:A34</xm:sqref>
        </x14:conditionalFormatting>
        <x14:conditionalFormatting xmlns:xm="http://schemas.microsoft.com/office/excel/2006/main">
          <x14:cfRule type="dataBar" id="{7D164137-B963-4804-8189-FB7B2D247533}">
            <x14:dataBar minLength="0" maxLength="100" border="1" negativeBarBorderColorSameAsPositive="0">
              <x14:cfvo type="autoMin"/>
              <x14:cfvo type="autoMax"/>
              <x14:borderColor rgb="FFFF555A"/>
              <x14:negativeFillColor rgb="FFFF0000"/>
              <x14:negativeBorderColor rgb="FFFF0000"/>
              <x14:axisColor rgb="FF000000"/>
            </x14:dataBar>
          </x14:cfRule>
          <xm:sqref>D28:D35</xm:sqref>
        </x14:conditionalFormatting>
        <x14:conditionalFormatting xmlns:xm="http://schemas.microsoft.com/office/excel/2006/main">
          <x14:cfRule type="dataBar" id="{885C6324-41AE-4B81-8237-8E7D64194554}">
            <x14:dataBar minLength="0" maxLength="100" border="1" negativeBarBorderColorSameAsPositive="0">
              <x14:cfvo type="autoMin"/>
              <x14:cfvo type="autoMax"/>
              <x14:borderColor rgb="FFFFB628"/>
              <x14:negativeFillColor rgb="FFFF0000"/>
              <x14:negativeBorderColor rgb="FFFF0000"/>
              <x14:axisColor rgb="FF000000"/>
            </x14:dataBar>
          </x14:cfRule>
          <xm:sqref>T38:T60</xm:sqref>
        </x14:conditionalFormatting>
        <x14:conditionalFormatting xmlns:xm="http://schemas.microsoft.com/office/excel/2006/main">
          <x14:cfRule type="dataBar" id="{AEB211D4-27CF-4C5D-85D4-F0001C5610C1}">
            <x14:dataBar minLength="0" maxLength="100" border="1" negativeBarBorderColorSameAsPositive="0">
              <x14:cfvo type="autoMin"/>
              <x14:cfvo type="autoMax"/>
              <x14:borderColor rgb="FFD6007B"/>
              <x14:negativeFillColor rgb="FFFF0000"/>
              <x14:negativeBorderColor rgb="FFFF0000"/>
              <x14:axisColor rgb="FF000000"/>
            </x14:dataBar>
          </x14:cfRule>
          <xm:sqref>U38:U60</xm:sqref>
        </x14:conditionalFormatting>
        <x14:conditionalFormatting xmlns:xm="http://schemas.microsoft.com/office/excel/2006/main" pivot="1">
          <x14:cfRule type="dataBar" id="{18234D46-81B8-46B1-A605-0E5736F648A0}">
            <x14:dataBar minLength="0" maxLength="100" border="1" negativeBarBorderColorSameAsPositive="0">
              <x14:cfvo type="autoMin"/>
              <x14:cfvo type="autoMax"/>
              <x14:borderColor rgb="FFFFB628"/>
              <x14:negativeFillColor rgb="FFFF0000"/>
              <x14:negativeBorderColor rgb="FFFF0000"/>
              <x14:axisColor rgb="FF000000"/>
            </x14:dataBar>
          </x14:cfRule>
          <xm:sqref>X38:X41</xm:sqref>
        </x14:conditionalFormatting>
        <x14:conditionalFormatting xmlns:xm="http://schemas.microsoft.com/office/excel/2006/main">
          <x14:cfRule type="dataBar" id="{BF5D3BFA-6162-4E95-B27C-BB76C6DDE1C1}">
            <x14:dataBar minLength="0" maxLength="100" border="1" negativeBarBorderColorSameAsPositive="0">
              <x14:cfvo type="autoMin"/>
              <x14:cfvo type="autoMax"/>
              <x14:borderColor rgb="FFD6007B"/>
              <x14:negativeFillColor rgb="FFFF0000"/>
              <x14:negativeBorderColor rgb="FFFF0000"/>
              <x14:axisColor rgb="FF000000"/>
            </x14:dataBar>
          </x14:cfRule>
          <xm:sqref>Y38:Y42</xm:sqref>
        </x14:conditionalFormatting>
        <x14:conditionalFormatting xmlns:xm="http://schemas.microsoft.com/office/excel/2006/main" pivot="1">
          <x14:cfRule type="dataBar" id="{A482B448-3AC7-4474-B267-B25FB06352E3}">
            <x14:dataBar minLength="0" maxLength="100" border="1" negativeBarBorderColorSameAsPositive="0">
              <x14:cfvo type="autoMin"/>
              <x14:cfvo type="autoMax"/>
              <x14:borderColor rgb="FFFFB628"/>
              <x14:negativeFillColor rgb="FFFF0000"/>
              <x14:negativeBorderColor rgb="FFFF0000"/>
              <x14:axisColor rgb="FF000000"/>
            </x14:dataBar>
          </x14:cfRule>
          <xm:sqref>X43:X60 X61</xm:sqref>
        </x14:conditionalFormatting>
        <x14:conditionalFormatting xmlns:xm="http://schemas.microsoft.com/office/excel/2006/main">
          <x14:cfRule type="dataBar" id="{24C7B7E8-FE7F-439F-964E-1C1F8448FB41}">
            <x14:dataBar minLength="0" maxLength="100" border="1" negativeBarBorderColorSameAsPositive="0">
              <x14:cfvo type="autoMin"/>
              <x14:cfvo type="autoMax"/>
              <x14:borderColor rgb="FFD6007B"/>
              <x14:negativeFillColor rgb="FFFF0000"/>
              <x14:negativeBorderColor rgb="FFFF0000"/>
              <x14:axisColor rgb="FF000000"/>
            </x14:dataBar>
          </x14:cfRule>
          <xm:sqref>Y43:Y61</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D8EE224BA4573F47A1CAABCE7EF61D75" ma:contentTypeVersion="26" ma:contentTypeDescription="Create a new document." ma:contentTypeScope="" ma:versionID="625fb54adf5c52fbb5f1e6d06b231a0c">
  <xsd:schema xmlns:xsd="http://www.w3.org/2001/XMLSchema" xmlns:xs="http://www.w3.org/2001/XMLSchema" xmlns:p="http://schemas.microsoft.com/office/2006/metadata/properties" xmlns:ns2="f2a46d34-31ee-43fb-b156-82bed98ce464" xmlns:ns3="e9de7944-dd7d-4cec-bbfa-08e77e35b29f" targetNamespace="http://schemas.microsoft.com/office/2006/metadata/properties" ma:root="true" ma:fieldsID="236c278fcaae31c15565a39ace440d02" ns2:_="" ns3:_="">
    <xsd:import namespace="f2a46d34-31ee-43fb-b156-82bed98ce464"/>
    <xsd:import namespace="e9de7944-dd7d-4cec-bbfa-08e77e35b29f"/>
    <xsd:element name="properties">
      <xsd:complexType>
        <xsd:sequence>
          <xsd:element name="documentManagement">
            <xsd:complexType>
              <xsd:all>
                <xsd:element ref="ns2:_dlc_DocId" minOccurs="0"/>
                <xsd:element ref="ns2:_dlc_DocIdUrl" minOccurs="0"/>
                <xsd:element ref="ns2:_dlc_DocIdPersistId" minOccurs="0"/>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ObjectDetectorVersions" minOccurs="0"/>
                <xsd:element ref="ns2:_x0031_" minOccurs="0"/>
                <xsd:element ref="ns2:_x0032_" minOccurs="0"/>
                <xsd:element ref="ns2:_x6392__x5e8f_" minOccurs="0"/>
                <xsd:element ref="ns2:MediaServiceSearchPropertie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a46d34-31ee-43fb-b156-82bed98ce464" elementFormDefault="qualified">
    <xsd:import namespace="http://schemas.microsoft.com/office/2006/documentManagement/types"/>
    <xsd:import namespace="http://schemas.microsoft.com/office/infopath/2007/PartnerControls"/>
    <xsd:element name="_dlc_DocId" ma:index="4" nillable="true" ma:displayName="Document ID Value" ma:description="The value of the document ID assigned to this item." ma:internalName="_dlc_DocId" ma:readOnly="false">
      <xsd:simpleType>
        <xsd:restriction base="dms:Text"/>
      </xsd:simpleType>
    </xsd:element>
    <xsd:element name="_dlc_DocIdUrl" ma:index="5" nillable="true" ma:displayName="Document ID" ma:description="Permanent link to this document." ma:format="Hyperlink"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6" nillable="true" ma:displayName="Persist ID" ma:description="Keep ID on add." ma:hidden="true" ma:internalName="_dlc_DocIdPersistId" ma:readOnly="false">
      <xsd:simpleType>
        <xsd:restriction base="dms:Boolea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baa6bc26-8dc5-4c91-bed4-7e5f1f5a6b53"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_x0031_" ma:index="24" nillable="true" ma:displayName="1" ma:format="Dropdown" ma:internalName="_x0031_" ma:percentage="FALSE">
      <xsd:simpleType>
        <xsd:restriction base="dms:Number"/>
      </xsd:simpleType>
    </xsd:element>
    <xsd:element name="_x0032_" ma:index="25" nillable="true" ma:displayName="2" ma:format="Dropdown" ma:internalName="_x0032_">
      <xsd:simpleType>
        <xsd:restriction base="dms:Text">
          <xsd:maxLength value="255"/>
        </xsd:restriction>
      </xsd:simpleType>
    </xsd:element>
    <xsd:element name="_x6392__x5e8f_" ma:index="26" nillable="true" ma:displayName="排序" ma:format="Dropdown" ma:internalName="_x6392__x5e8f_" ma:percentage="FALSE">
      <xsd:simpleType>
        <xsd:restriction base="dms:Number"/>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MediaServiceLocation" ma:index="28" nillable="true" ma:displayName="Location" ma:indexed="true" ma:internalName="MediaServiceLocation" ma:readOnly="true">
      <xsd:simpleType>
        <xsd:restriction base="dms:Text"/>
      </xsd:simpleType>
    </xsd:element>
    <xsd:element name="MediaServiceBillingMetadata" ma:index="29"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9de7944-dd7d-4cec-bbfa-08e77e35b29f" elementFormDefault="qualified">
    <xsd:import namespace="http://schemas.microsoft.com/office/2006/documentManagement/types"/>
    <xsd:import namespace="http://schemas.microsoft.com/office/infopath/2007/PartnerControls"/>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element name="TaxCatchAll" ma:index="19" nillable="true" ma:displayName="Taxonomy Catch All Column" ma:hidden="true" ma:list="{bacbb251-9c4c-44b7-b75a-574f59a62fcf}" ma:internalName="TaxCatchAll" ma:showField="CatchAllData" ma:web="e9de7944-dd7d-4cec-bbfa-08e77e35b2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dlc_DocIdUrl xmlns="f2a46d34-31ee-43fb-b156-82bed98ce464">
      <Url xsi:nil="true"/>
      <Description xsi:nil="true"/>
    </_dlc_DocIdUrl>
    <lcf76f155ced4ddcb4097134ff3c332f xmlns="f2a46d34-31ee-43fb-b156-82bed98ce464">
      <Terms xmlns="http://schemas.microsoft.com/office/infopath/2007/PartnerControls"/>
    </lcf76f155ced4ddcb4097134ff3c332f>
    <_x0032_ xmlns="f2a46d34-31ee-43fb-b156-82bed98ce464" xsi:nil="true"/>
    <_x0031_ xmlns="f2a46d34-31ee-43fb-b156-82bed98ce464" xsi:nil="true"/>
    <_dlc_DocId xmlns="f2a46d34-31ee-43fb-b156-82bed98ce464" xsi:nil="true"/>
    <_dlc_DocIdPersistId xmlns="f2a46d34-31ee-43fb-b156-82bed98ce464" xsi:nil="true"/>
    <_x6392__x5e8f_ xmlns="f2a46d34-31ee-43fb-b156-82bed98ce464" xsi:nil="true"/>
    <TaxCatchAll xmlns="e9de7944-dd7d-4cec-bbfa-08e77e35b29f" xsi:nil="true"/>
  </documentManagement>
</p:properties>
</file>

<file path=customXml/itemProps1.xml><?xml version="1.0" encoding="utf-8"?>
<ds:datastoreItem xmlns:ds="http://schemas.openxmlformats.org/officeDocument/2006/customXml" ds:itemID="{C59DAC86-9FAC-4C61-B082-25F87210A36D}"/>
</file>

<file path=customXml/itemProps2.xml><?xml version="1.0" encoding="utf-8"?>
<ds:datastoreItem xmlns:ds="http://schemas.openxmlformats.org/officeDocument/2006/customXml" ds:itemID="{2EE622B5-8567-4277-A383-1E94D5896AC0}"/>
</file>

<file path=customXml/itemProps3.xml><?xml version="1.0" encoding="utf-8"?>
<ds:datastoreItem xmlns:ds="http://schemas.openxmlformats.org/officeDocument/2006/customXml" ds:itemID="{D66C9E22-8B21-44CD-9AFE-1992F938D00B}"/>
</file>

<file path=docMetadata/LabelInfo.xml><?xml version="1.0" encoding="utf-8"?>
<clbl:labelList xmlns:clbl="http://schemas.microsoft.com/office/2020/mipLabelMetadata">
  <clbl:label id="{2b80b92f-9448-407d-bb92-436ea878fe95}" enabled="1" method="Standard" siteId="{64e5ad32-cb04-44df-8896-bed5d7792429}"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Lin, Sherry</dc:creator>
  <cp:keywords/>
  <dc:description/>
  <cp:lastModifiedBy/>
  <cp:revision/>
  <dcterms:created xsi:type="dcterms:W3CDTF">2025-05-06T02:29:17Z</dcterms:created>
  <dcterms:modified xsi:type="dcterms:W3CDTF">2026-06-01T06:51:11Z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0x010100D8EE224BA4573F47A1CAABCE7EF61D75</vt:lpwstr>
  </property>
  <property fmtid="{D5CDD505-2E9C-101B-9397-08002B2CF9AE}" pid="3" name="MediaServiceImageTags">
    <vt:lpwstr/>
  </property>
</Properties>
</file>