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129422024.11\Desktop\"/>
    </mc:Choice>
  </mc:AlternateContent>
  <xr:revisionPtr revIDLastSave="0" documentId="8_{648EB20F-E741-40DF-98F4-838EF4CD40C5}" xr6:coauthVersionLast="36" xr6:coauthVersionMax="36" xr10:uidLastSave="{00000000-0000-0000-0000-000000000000}"/>
  <bookViews>
    <workbookView xWindow="0" yWindow="0" windowWidth="28800" windowHeight="12225" activeTab="4" xr2:uid="{CD038CD0-2865-4455-8BA4-99498DDACA1F}"/>
  </bookViews>
  <sheets>
    <sheet name="Planilha1" sheetId="1" r:id="rId1"/>
    <sheet name="Planilha2" sheetId="2" r:id="rId2"/>
    <sheet name="Planilha3" sheetId="3" r:id="rId3"/>
    <sheet name="Planilha4" sheetId="4" r:id="rId4"/>
    <sheet name="Planilha5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5" l="1"/>
  <c r="A5" i="5" s="1"/>
  <c r="A31" i="5" l="1"/>
  <c r="A30" i="5"/>
  <c r="A29" i="5"/>
  <c r="G23" i="5"/>
  <c r="E24" i="5"/>
  <c r="E23" i="5"/>
  <c r="A23" i="5"/>
  <c r="G17" i="5"/>
  <c r="A17" i="5"/>
  <c r="C17" i="5"/>
  <c r="A4" i="5"/>
  <c r="A3" i="5"/>
  <c r="C3" i="4"/>
  <c r="C4" i="4"/>
  <c r="C5" i="4"/>
  <c r="C2" i="4"/>
  <c r="A20" i="3"/>
  <c r="A21" i="3"/>
  <c r="A19" i="3"/>
  <c r="A8" i="3"/>
  <c r="A7" i="3"/>
  <c r="A6" i="3"/>
  <c r="C4" i="2"/>
  <c r="C3" i="2"/>
  <c r="C2" i="2"/>
  <c r="C5" i="2"/>
  <c r="F8" i="1"/>
  <c r="F3" i="1"/>
  <c r="F4" i="1"/>
  <c r="F5" i="1"/>
  <c r="F6" i="1"/>
  <c r="F7" i="1"/>
  <c r="E6" i="1"/>
  <c r="E3" i="1"/>
  <c r="E4" i="1"/>
  <c r="E5" i="1"/>
  <c r="E7" i="1"/>
  <c r="C11" i="1"/>
  <c r="C10" i="1"/>
  <c r="D8" i="1"/>
  <c r="C8" i="1"/>
  <c r="B8" i="1"/>
  <c r="D7" i="1"/>
  <c r="D6" i="1"/>
  <c r="D5" i="1"/>
  <c r="D4" i="1"/>
  <c r="D3" i="1"/>
  <c r="E8" i="1" l="1"/>
</calcChain>
</file>

<file path=xl/sharedStrings.xml><?xml version="1.0" encoding="utf-8"?>
<sst xmlns="http://schemas.openxmlformats.org/spreadsheetml/2006/main" count="61" uniqueCount="59">
  <si>
    <t>Vendas bimestras</t>
  </si>
  <si>
    <t>vendedores</t>
  </si>
  <si>
    <t>julho</t>
  </si>
  <si>
    <t>agosto</t>
  </si>
  <si>
    <t>total</t>
  </si>
  <si>
    <t>comissão 25%</t>
  </si>
  <si>
    <t>Maria</t>
  </si>
  <si>
    <t>Ana</t>
  </si>
  <si>
    <t>Cláudia</t>
  </si>
  <si>
    <t>Jéssica</t>
  </si>
  <si>
    <t>Fernanda</t>
  </si>
  <si>
    <t>Totais</t>
  </si>
  <si>
    <t>Valor médio das vendas de julho</t>
  </si>
  <si>
    <t>Valor médio das vendas de agosto</t>
  </si>
  <si>
    <t>situação - comissão final</t>
  </si>
  <si>
    <t>Aluno</t>
  </si>
  <si>
    <t>Pontuação</t>
  </si>
  <si>
    <t>Conceito</t>
  </si>
  <si>
    <t>Carlos</t>
  </si>
  <si>
    <t>Leila</t>
  </si>
  <si>
    <t>Eduarda</t>
  </si>
  <si>
    <t>Leticia</t>
  </si>
  <si>
    <t>Valores</t>
  </si>
  <si>
    <t>Resultado</t>
  </si>
  <si>
    <t>Fórmula   /   Resultado</t>
  </si>
  <si>
    <t>atividade de E - função que se houver 1 teste falto ele diz falso</t>
  </si>
  <si>
    <t>SE - para colocar o texto ""</t>
  </si>
  <si>
    <t>atividade de ou - só imprimi verdadeiro se ouver pelo menos 1 verdadeira, só imprime falsa se todas forem falsas</t>
  </si>
  <si>
    <t>Valor 1</t>
  </si>
  <si>
    <t>valor 2</t>
  </si>
  <si>
    <t>n</t>
  </si>
  <si>
    <t>Seerro - mostra onde esta o erro</t>
  </si>
  <si>
    <t>as formas =hoje()/=dia()/=mês()/=ano()</t>
  </si>
  <si>
    <t>feriados</t>
  </si>
  <si>
    <t>confraternização universal</t>
  </si>
  <si>
    <t>Sexta-feira santa</t>
  </si>
  <si>
    <t>tiradentes</t>
  </si>
  <si>
    <t>são jorge</t>
  </si>
  <si>
    <t>dia do trabalhador</t>
  </si>
  <si>
    <t>independencia do Brasil</t>
  </si>
  <si>
    <t>padroeira do brasil</t>
  </si>
  <si>
    <t>finados</t>
  </si>
  <si>
    <t>proclamação da república</t>
  </si>
  <si>
    <t>natal</t>
  </si>
  <si>
    <t>dia nacional da consciencia negra</t>
  </si>
  <si>
    <t>função dia trabalho</t>
  </si>
  <si>
    <t>função diatrabalho.intl</t>
  </si>
  <si>
    <t>conta os dias úteis</t>
  </si>
  <si>
    <t>conta os dias úteis porém você seleciona o dia que terá o fim de semana/feriado</t>
  </si>
  <si>
    <t>função dia trabalhototal</t>
  </si>
  <si>
    <t>conta os dias da primeirda data + a última (contando os fins de semana com feriados)</t>
  </si>
  <si>
    <t>função diatrabalhototal.intl</t>
  </si>
  <si>
    <t xml:space="preserve">conta os dias da primeira data + última só que escolhemos qual será o fim de semana </t>
  </si>
  <si>
    <t>função datam</t>
  </si>
  <si>
    <t>um mês após/anterior</t>
  </si>
  <si>
    <t>funçao diadasemana</t>
  </si>
  <si>
    <t>Retorna o dia da semana q você está, ele te da as datas</t>
  </si>
  <si>
    <t>função datadif</t>
  </si>
  <si>
    <t>em inglês mostra os dias corridos de uma data a outra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</si>
</sst>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5" borderId="0" applyNumberFormat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1" fillId="5" borderId="0" xfId="4"/>
    <xf numFmtId="44" fontId="1" fillId="5" borderId="0" xfId="4" applyNumberFormat="1" applyBorder="1"/>
    <xf numFmtId="0" fontId="3" fillId="3" borderId="2" xfId="2" applyBorder="1"/>
    <xf numFmtId="44" fontId="3" fillId="3" borderId="2" xfId="2" applyNumberFormat="1" applyBorder="1"/>
    <xf numFmtId="0" fontId="2" fillId="2" borderId="0" xfId="1" applyAlignment="1">
      <alignment horizontal="center"/>
    </xf>
    <xf numFmtId="0" fontId="4" fillId="4" borderId="1" xfId="3" applyAlignment="1">
      <alignment horizontal="center"/>
    </xf>
    <xf numFmtId="0" fontId="4" fillId="4" borderId="1" xfId="3"/>
    <xf numFmtId="0" fontId="3" fillId="3" borderId="2" xfId="2" applyBorder="1" applyAlignment="1">
      <alignment horizontal="center"/>
    </xf>
    <xf numFmtId="14" fontId="0" fillId="0" borderId="0" xfId="0" applyNumberFormat="1"/>
    <xf numFmtId="14" fontId="0" fillId="0" borderId="0" xfId="5" applyNumberFormat="1" applyFont="1"/>
  </cellXfs>
  <cellStyles count="6">
    <cellStyle name="40% - Ênfase1" xfId="4" builtinId="31"/>
    <cellStyle name="Bom" xfId="1" builtinId="26"/>
    <cellStyle name="Cálculo" xfId="3" builtinId="22"/>
    <cellStyle name="Moeda" xfId="5" builtinId="4"/>
    <cellStyle name="Normal" xfId="0" builtinId="0"/>
    <cellStyle name="Ruim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3BAB5-D0B3-421A-86D8-39C19F413F8E}">
  <dimension ref="A1:F11"/>
  <sheetViews>
    <sheetView zoomScaleNormal="100" workbookViewId="0">
      <selection activeCell="F9" sqref="F9"/>
    </sheetView>
  </sheetViews>
  <sheetFormatPr defaultRowHeight="15" x14ac:dyDescent="0.25"/>
  <cols>
    <col min="1" max="1" width="20.140625" customWidth="1"/>
    <col min="2" max="2" width="18.42578125" customWidth="1"/>
    <col min="3" max="3" width="18.140625" customWidth="1"/>
    <col min="4" max="4" width="18.7109375" customWidth="1"/>
    <col min="5" max="5" width="20.140625" customWidth="1"/>
    <col min="6" max="6" width="24.28515625" customWidth="1"/>
  </cols>
  <sheetData>
    <row r="1" spans="1:6" ht="16.5" thickTop="1" thickBot="1" x14ac:dyDescent="0.3">
      <c r="A1" s="8" t="s">
        <v>0</v>
      </c>
      <c r="B1" s="8"/>
      <c r="C1" s="8"/>
      <c r="D1" s="8"/>
      <c r="E1" s="8"/>
      <c r="F1" s="8"/>
    </row>
    <row r="2" spans="1:6" ht="16.5" thickTop="1" thickBot="1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14</v>
      </c>
    </row>
    <row r="3" spans="1:6" ht="16.5" thickTop="1" thickBot="1" x14ac:dyDescent="0.3">
      <c r="A3" s="3" t="s">
        <v>6</v>
      </c>
      <c r="B3" s="4">
        <v>15000</v>
      </c>
      <c r="C3" s="4">
        <v>26000</v>
      </c>
      <c r="D3" s="4">
        <f>SUM(B3:C3)</f>
        <v>41000</v>
      </c>
      <c r="E3" s="4">
        <f>(D3*25%)</f>
        <v>10250</v>
      </c>
      <c r="F3" s="4">
        <f>IF(D3&gt;=45000,E3+200,E3)</f>
        <v>10250</v>
      </c>
    </row>
    <row r="4" spans="1:6" ht="16.5" thickTop="1" thickBot="1" x14ac:dyDescent="0.3">
      <c r="A4" s="3" t="s">
        <v>7</v>
      </c>
      <c r="B4" s="4">
        <v>18000</v>
      </c>
      <c r="C4" s="4">
        <v>16000</v>
      </c>
      <c r="D4" s="4">
        <f>SUM(B4:C4)</f>
        <v>34000</v>
      </c>
      <c r="E4" s="4">
        <f>(D4*25%)</f>
        <v>8500</v>
      </c>
      <c r="F4" s="4">
        <f t="shared" ref="F4:F7" si="0">IF(D4&gt;=45000,E4+200,E4)</f>
        <v>8500</v>
      </c>
    </row>
    <row r="5" spans="1:6" ht="16.5" thickTop="1" thickBot="1" x14ac:dyDescent="0.3">
      <c r="A5" s="3" t="s">
        <v>8</v>
      </c>
      <c r="B5" s="4">
        <v>23000</v>
      </c>
      <c r="C5" s="4">
        <v>17000</v>
      </c>
      <c r="D5" s="4">
        <f>SUM(B5:C5)</f>
        <v>40000</v>
      </c>
      <c r="E5" s="4">
        <f>(D5*25%)</f>
        <v>10000</v>
      </c>
      <c r="F5" s="4">
        <f t="shared" si="0"/>
        <v>10000</v>
      </c>
    </row>
    <row r="6" spans="1:6" ht="16.5" thickTop="1" thickBot="1" x14ac:dyDescent="0.3">
      <c r="A6" s="3" t="s">
        <v>9</v>
      </c>
      <c r="B6" s="4">
        <v>28000</v>
      </c>
      <c r="C6" s="4">
        <v>25000</v>
      </c>
      <c r="D6" s="4">
        <f>SUM(B6:C6)</f>
        <v>53000</v>
      </c>
      <c r="E6" s="4">
        <f>SUM(D6*25%)</f>
        <v>13250</v>
      </c>
      <c r="F6" s="4">
        <f t="shared" si="0"/>
        <v>13450</v>
      </c>
    </row>
    <row r="7" spans="1:6" ht="16.5" thickTop="1" thickBot="1" x14ac:dyDescent="0.3">
      <c r="A7" s="3" t="s">
        <v>10</v>
      </c>
      <c r="B7" s="4">
        <v>18900</v>
      </c>
      <c r="C7" s="4">
        <v>27000</v>
      </c>
      <c r="D7" s="4">
        <f>SUM(B7:C7)</f>
        <v>45900</v>
      </c>
      <c r="E7" s="4">
        <f>SUM(D7*25%)</f>
        <v>11475</v>
      </c>
      <c r="F7" s="4">
        <f t="shared" si="0"/>
        <v>11675</v>
      </c>
    </row>
    <row r="8" spans="1:6" ht="16.5" thickTop="1" thickBot="1" x14ac:dyDescent="0.3">
      <c r="A8" s="3" t="s">
        <v>11</v>
      </c>
      <c r="B8" s="4">
        <f>SUM(B3:B7)</f>
        <v>102900</v>
      </c>
      <c r="C8" s="4">
        <f>SUM(C3:C7)</f>
        <v>111000</v>
      </c>
      <c r="D8" s="4">
        <f>SUM(D3:D7)</f>
        <v>213900</v>
      </c>
      <c r="E8" s="4">
        <f>SUM(E3:E7)</f>
        <v>53475</v>
      </c>
      <c r="F8" s="4">
        <f>SUM(F3:F7)</f>
        <v>53875</v>
      </c>
    </row>
    <row r="9" spans="1:6" ht="15.75" thickTop="1" x14ac:dyDescent="0.25"/>
    <row r="10" spans="1:6" x14ac:dyDescent="0.25">
      <c r="A10" s="1" t="s">
        <v>12</v>
      </c>
      <c r="B10" s="1"/>
      <c r="C10" s="2">
        <f>AVERAGE(B3:B7)</f>
        <v>20580</v>
      </c>
    </row>
    <row r="11" spans="1:6" x14ac:dyDescent="0.25">
      <c r="A11" s="1" t="s">
        <v>13</v>
      </c>
      <c r="B11" s="1"/>
      <c r="C11" s="2">
        <f>AVERAGE(C3:C7)</f>
        <v>22200</v>
      </c>
    </row>
  </sheetData>
  <mergeCells count="1">
    <mergeCell ref="A1:F1"/>
  </mergeCells>
  <conditionalFormatting sqref="F3:F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2E85D-A89A-4F87-B222-0C2C0D5FFCB7}">
  <dimension ref="A1:C9"/>
  <sheetViews>
    <sheetView workbookViewId="0">
      <selection activeCell="A10" sqref="A10"/>
    </sheetView>
  </sheetViews>
  <sheetFormatPr defaultRowHeight="15" x14ac:dyDescent="0.25"/>
  <cols>
    <col min="1" max="1" width="20" customWidth="1"/>
    <col min="2" max="2" width="18.7109375" customWidth="1"/>
    <col min="3" max="3" width="17.5703125" customWidth="1"/>
  </cols>
  <sheetData>
    <row r="1" spans="1:3" x14ac:dyDescent="0.25">
      <c r="A1" t="s">
        <v>15</v>
      </c>
      <c r="B1" t="s">
        <v>16</v>
      </c>
      <c r="C1" t="s">
        <v>17</v>
      </c>
    </row>
    <row r="2" spans="1:3" x14ac:dyDescent="0.25">
      <c r="A2" t="s">
        <v>18</v>
      </c>
      <c r="B2">
        <v>73</v>
      </c>
      <c r="C2" t="str">
        <f>IF(B2&gt;89,"A",IF(B2&gt;79,"B",IF(B2&gt;69,"C",IF(B2&gt;59,"D","F"))))</f>
        <v>C</v>
      </c>
    </row>
    <row r="3" spans="1:3" x14ac:dyDescent="0.25">
      <c r="A3" t="s">
        <v>19</v>
      </c>
      <c r="B3">
        <v>89</v>
      </c>
      <c r="C3" t="str">
        <f>IF(B3&gt;89,"A",IF(B3&gt;79,"B",IF(B3&gt;69,"C",IF(B3&gt;59,"D","E"))))</f>
        <v>B</v>
      </c>
    </row>
    <row r="4" spans="1:3" x14ac:dyDescent="0.25">
      <c r="A4" t="s">
        <v>20</v>
      </c>
      <c r="B4">
        <v>92</v>
      </c>
      <c r="C4" t="str">
        <f>IF(B4&gt;89,"A",IF(B4&gt;79,"B",IF(B4&gt;69,"C",IF(B4&gt;59,"D","F"))))</f>
        <v>A</v>
      </c>
    </row>
    <row r="5" spans="1:3" x14ac:dyDescent="0.25">
      <c r="A5" t="s">
        <v>21</v>
      </c>
      <c r="B5">
        <v>87</v>
      </c>
      <c r="C5" t="str">
        <f>IF(B5&gt;89,"A",IF(B5&gt;79,"B",IF(B5&gt;69,"C",IF(B5&gt;59,"D","F"))))</f>
        <v>B</v>
      </c>
    </row>
    <row r="9" spans="1:3" x14ac:dyDescent="0.25">
      <c r="A9" t="s">
        <v>26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09BFE-4BD5-49A2-98D4-725B2C51D10C}">
  <dimension ref="A1:A21"/>
  <sheetViews>
    <sheetView workbookViewId="0">
      <selection activeCell="A21" sqref="A21"/>
    </sheetView>
  </sheetViews>
  <sheetFormatPr defaultRowHeight="15" x14ac:dyDescent="0.25"/>
  <cols>
    <col min="1" max="1" width="55.42578125" customWidth="1"/>
  </cols>
  <sheetData>
    <row r="1" spans="1:1" x14ac:dyDescent="0.25">
      <c r="A1" s="6" t="s">
        <v>22</v>
      </c>
    </row>
    <row r="2" spans="1:1" x14ac:dyDescent="0.25">
      <c r="A2" s="7">
        <v>50</v>
      </c>
    </row>
    <row r="3" spans="1:1" x14ac:dyDescent="0.25">
      <c r="A3" s="7">
        <v>100</v>
      </c>
    </row>
    <row r="5" spans="1:1" x14ac:dyDescent="0.25">
      <c r="A5" s="5" t="s">
        <v>24</v>
      </c>
    </row>
    <row r="6" spans="1:1" x14ac:dyDescent="0.25">
      <c r="A6" t="b">
        <f>AND(A2&gt;1,A2&lt;100)</f>
        <v>1</v>
      </c>
    </row>
    <row r="7" spans="1:1" x14ac:dyDescent="0.25">
      <c r="A7">
        <f>IF(AND(A2&lt;A3,A2&lt;100),A2,"O Valor está fora do intervalo")</f>
        <v>50</v>
      </c>
    </row>
    <row r="8" spans="1:1" x14ac:dyDescent="0.25">
      <c r="A8" t="str">
        <f>IF(AND(A3&gt;1,A3&lt;100),A3,"O valor está fora do intervalo")</f>
        <v>O valor está fora do intervalo</v>
      </c>
    </row>
    <row r="11" spans="1:1" x14ac:dyDescent="0.25">
      <c r="A11" t="s">
        <v>25</v>
      </c>
    </row>
    <row r="12" spans="1:1" x14ac:dyDescent="0.25">
      <c r="A12" t="s">
        <v>27</v>
      </c>
    </row>
    <row r="14" spans="1:1" x14ac:dyDescent="0.25">
      <c r="A14" s="6" t="s">
        <v>22</v>
      </c>
    </row>
    <row r="15" spans="1:1" x14ac:dyDescent="0.25">
      <c r="A15" s="7">
        <v>50</v>
      </c>
    </row>
    <row r="16" spans="1:1" x14ac:dyDescent="0.25">
      <c r="A16" s="7">
        <v>100</v>
      </c>
    </row>
    <row r="18" spans="1:1" x14ac:dyDescent="0.25">
      <c r="A18" s="5" t="s">
        <v>24</v>
      </c>
    </row>
    <row r="19" spans="1:1" x14ac:dyDescent="0.25">
      <c r="A19" t="b">
        <f>OR(A15&gt;1,A15&lt;100)</f>
        <v>1</v>
      </c>
    </row>
    <row r="20" spans="1:1" x14ac:dyDescent="0.25">
      <c r="A20">
        <f>IF(OR(A15&gt;1,A15&lt;100),A3,"o valor esta fora do intervalo")</f>
        <v>100</v>
      </c>
    </row>
    <row r="21" spans="1:1" x14ac:dyDescent="0.25">
      <c r="A21" t="str">
        <f>IF(OR(A15&lt;0,A15&gt;50),A15,"O valor está fora do intervalo")</f>
        <v>O valor está fora do intervalo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7D000-2152-4C87-8FA0-932E40DCEF21}">
  <dimension ref="A1:C10"/>
  <sheetViews>
    <sheetView workbookViewId="0">
      <selection activeCell="F24" sqref="F24"/>
    </sheetView>
  </sheetViews>
  <sheetFormatPr defaultRowHeight="15" x14ac:dyDescent="0.25"/>
  <cols>
    <col min="1" max="1" width="14" customWidth="1"/>
    <col min="2" max="2" width="15.42578125" customWidth="1"/>
    <col min="3" max="3" width="28.7109375" customWidth="1"/>
  </cols>
  <sheetData>
    <row r="1" spans="1:3" x14ac:dyDescent="0.25">
      <c r="A1" t="s">
        <v>28</v>
      </c>
      <c r="B1" t="s">
        <v>29</v>
      </c>
      <c r="C1" t="s">
        <v>23</v>
      </c>
    </row>
    <row r="2" spans="1:3" x14ac:dyDescent="0.25">
      <c r="A2">
        <v>10</v>
      </c>
      <c r="B2">
        <v>5</v>
      </c>
      <c r="C2">
        <f>IFERROR(A2/B2,"erro de calculo")</f>
        <v>2</v>
      </c>
    </row>
    <row r="3" spans="1:3" x14ac:dyDescent="0.25">
      <c r="A3">
        <v>10</v>
      </c>
      <c r="B3">
        <v>0</v>
      </c>
      <c r="C3" t="str">
        <f t="shared" ref="C3:C5" si="0">IFERROR(A3/B3,"erro de calculo")</f>
        <v>erro de calculo</v>
      </c>
    </row>
    <row r="4" spans="1:3" x14ac:dyDescent="0.25">
      <c r="A4" t="s">
        <v>30</v>
      </c>
      <c r="B4">
        <v>5</v>
      </c>
      <c r="C4" t="str">
        <f t="shared" si="0"/>
        <v>erro de calculo</v>
      </c>
    </row>
    <row r="5" spans="1:3" x14ac:dyDescent="0.25">
      <c r="A5">
        <v>10</v>
      </c>
      <c r="C5" t="str">
        <f t="shared" si="0"/>
        <v>erro de calculo</v>
      </c>
    </row>
    <row r="10" spans="1:3" x14ac:dyDescent="0.25">
      <c r="A10" t="s">
        <v>31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C6A7D-C986-44E6-AA72-E11868AA10BF}">
  <dimension ref="A1:G32"/>
  <sheetViews>
    <sheetView tabSelected="1" workbookViewId="0">
      <selection activeCell="A32" sqref="A32"/>
    </sheetView>
  </sheetViews>
  <sheetFormatPr defaultRowHeight="15" x14ac:dyDescent="0.25"/>
  <cols>
    <col min="1" max="1" width="35.5703125" customWidth="1"/>
    <col min="2" max="2" width="10.7109375" bestFit="1" customWidth="1"/>
    <col min="3" max="3" width="24.5703125" customWidth="1"/>
    <col min="5" max="5" width="18.28515625" customWidth="1"/>
    <col min="6" max="6" width="30" customWidth="1"/>
    <col min="7" max="7" width="20.42578125" customWidth="1"/>
  </cols>
  <sheetData>
    <row r="1" spans="1:7" x14ac:dyDescent="0.25">
      <c r="A1" s="9">
        <f ca="1">TODAY()</f>
        <v>45552</v>
      </c>
      <c r="B1" s="9">
        <v>45594</v>
      </c>
      <c r="C1" s="9">
        <v>45746</v>
      </c>
      <c r="E1" t="s">
        <v>33</v>
      </c>
    </row>
    <row r="2" spans="1:7" x14ac:dyDescent="0.25">
      <c r="E2" s="9">
        <v>45292</v>
      </c>
      <c r="F2" t="s">
        <v>34</v>
      </c>
    </row>
    <row r="3" spans="1:7" x14ac:dyDescent="0.25">
      <c r="A3">
        <f ca="1">DAY(A1)</f>
        <v>17</v>
      </c>
      <c r="E3" s="9">
        <v>45380</v>
      </c>
      <c r="F3" t="s">
        <v>35</v>
      </c>
    </row>
    <row r="4" spans="1:7" x14ac:dyDescent="0.25">
      <c r="A4">
        <f ca="1">MONTH(A1)</f>
        <v>9</v>
      </c>
      <c r="E4" s="9">
        <v>45403</v>
      </c>
      <c r="F4" t="s">
        <v>36</v>
      </c>
    </row>
    <row r="5" spans="1:7" x14ac:dyDescent="0.25">
      <c r="A5">
        <f ca="1">YEAR(A1)</f>
        <v>2024</v>
      </c>
      <c r="E5" s="9">
        <v>45405</v>
      </c>
      <c r="F5" t="s">
        <v>37</v>
      </c>
    </row>
    <row r="6" spans="1:7" x14ac:dyDescent="0.25">
      <c r="E6" s="9">
        <v>45413</v>
      </c>
      <c r="F6" t="s">
        <v>38</v>
      </c>
    </row>
    <row r="7" spans="1:7" x14ac:dyDescent="0.25">
      <c r="A7" t="s">
        <v>32</v>
      </c>
      <c r="E7" s="9">
        <v>45542</v>
      </c>
      <c r="F7" t="s">
        <v>39</v>
      </c>
    </row>
    <row r="8" spans="1:7" x14ac:dyDescent="0.25">
      <c r="E8" s="9">
        <v>45577</v>
      </c>
      <c r="F8" t="s">
        <v>40</v>
      </c>
    </row>
    <row r="9" spans="1:7" x14ac:dyDescent="0.25">
      <c r="E9" s="9">
        <v>45598</v>
      </c>
      <c r="F9" t="s">
        <v>41</v>
      </c>
    </row>
    <row r="10" spans="1:7" x14ac:dyDescent="0.25">
      <c r="E10" s="9">
        <v>45611</v>
      </c>
      <c r="F10" t="s">
        <v>42</v>
      </c>
    </row>
    <row r="11" spans="1:7" x14ac:dyDescent="0.25">
      <c r="E11" s="9">
        <v>45616</v>
      </c>
      <c r="F11" t="s">
        <v>44</v>
      </c>
    </row>
    <row r="12" spans="1:7" x14ac:dyDescent="0.25">
      <c r="E12" s="9">
        <v>45651</v>
      </c>
      <c r="F12" t="s">
        <v>43</v>
      </c>
    </row>
    <row r="16" spans="1:7" x14ac:dyDescent="0.25">
      <c r="A16" t="s">
        <v>45</v>
      </c>
      <c r="C16" t="s">
        <v>46</v>
      </c>
      <c r="G16" t="s">
        <v>49</v>
      </c>
    </row>
    <row r="17" spans="1:7" x14ac:dyDescent="0.25">
      <c r="A17" s="10">
        <f ca="1">WORKDAY(A1,30,E2:E12)</f>
        <v>45594</v>
      </c>
      <c r="C17" s="9">
        <f ca="1">WORKDAY.INTL(A1,30,1,E2:E12)</f>
        <v>45594</v>
      </c>
      <c r="G17">
        <f ca="1">NETWORKDAYS(A1,B1,E2:E12)</f>
        <v>31</v>
      </c>
    </row>
    <row r="19" spans="1:7" x14ac:dyDescent="0.25">
      <c r="A19" t="s">
        <v>47</v>
      </c>
      <c r="C19" t="s">
        <v>48</v>
      </c>
      <c r="G19" t="s">
        <v>50</v>
      </c>
    </row>
    <row r="22" spans="1:7" x14ac:dyDescent="0.25">
      <c r="A22" t="s">
        <v>51</v>
      </c>
      <c r="E22" t="s">
        <v>53</v>
      </c>
      <c r="G22" t="s">
        <v>55</v>
      </c>
    </row>
    <row r="23" spans="1:7" x14ac:dyDescent="0.25">
      <c r="A23">
        <f ca="1">NETWORKDAYS.INTL(A1,B1,1,E2:E12)</f>
        <v>31</v>
      </c>
      <c r="E23" s="9">
        <f ca="1">EDATE(A1,1)</f>
        <v>45582</v>
      </c>
      <c r="G23">
        <f ca="1">WEEKDAY(A1,1)</f>
        <v>3</v>
      </c>
    </row>
    <row r="24" spans="1:7" x14ac:dyDescent="0.25">
      <c r="E24" s="9">
        <f ca="1">EDATE(A1,-3)</f>
        <v>45460</v>
      </c>
    </row>
    <row r="25" spans="1:7" x14ac:dyDescent="0.25">
      <c r="A25" t="s">
        <v>52</v>
      </c>
      <c r="E25" t="s">
        <v>54</v>
      </c>
      <c r="G25" t="s">
        <v>56</v>
      </c>
    </row>
    <row r="28" spans="1:7" x14ac:dyDescent="0.25">
      <c r="A28" t="s">
        <v>57</v>
      </c>
    </row>
    <row r="29" spans="1:7" x14ac:dyDescent="0.25">
      <c r="A29">
        <f ca="1">DATEDIF(A1,B1,"d")</f>
        <v>42</v>
      </c>
    </row>
    <row r="30" spans="1:7" x14ac:dyDescent="0.25">
      <c r="A30">
        <f ca="1">DATEDIF(A1,C1,"m")</f>
        <v>6</v>
      </c>
    </row>
    <row r="31" spans="1:7" x14ac:dyDescent="0.25">
      <c r="A31">
        <f ca="1">DATEDIF(A1,C1,"y")</f>
        <v>0</v>
      </c>
    </row>
    <row r="32" spans="1:7" x14ac:dyDescent="0.25">
      <c r="A32" t="s">
        <v>58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D51460BBB3BD64989C0AF0085EB7E4E" ma:contentTypeVersion="18" ma:contentTypeDescription="Crie um novo documento." ma:contentTypeScope="" ma:versionID="772a0eff5ddcf970ed94a7305f4a65bc">
  <xsd:schema xmlns:xsd="http://www.w3.org/2001/XMLSchema" xmlns:xs="http://www.w3.org/2001/XMLSchema" xmlns:p="http://schemas.microsoft.com/office/2006/metadata/properties" xmlns:ns2="29c85e31-c0e5-4fba-ab60-4fce8ca17cbc" xmlns:ns3="86243fb6-e625-4153-bf24-3dbb8808cb3e" targetNamespace="http://schemas.microsoft.com/office/2006/metadata/properties" ma:root="true" ma:fieldsID="9fc1265071d568dc0dcb4901e260fdde" ns2:_="" ns3:_="">
    <xsd:import namespace="29c85e31-c0e5-4fba-ab60-4fce8ca17cbc"/>
    <xsd:import namespace="86243fb6-e625-4153-bf24-3dbb8808cb3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Location" minOccurs="0"/>
                <xsd:element ref="ns3:_Flow_SignoffStatus" minOccurs="0"/>
                <xsd:element ref="ns3:AULASESCRITAS" minOccurs="0"/>
                <xsd:element ref="ns3:Indentidadevisualaula4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c85e31-c0e5-4fba-ab60-4fce8ca17cb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70672001-ba53-4cf3-bc98-583cff500914}" ma:internalName="TaxCatchAll" ma:showField="CatchAllData" ma:web="29c85e31-c0e5-4fba-ab60-4fce8ca17cb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243fb6-e625-4153-bf24-3dbb8808cb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Marcações de imagem" ma:readOnly="false" ma:fieldId="{5cf76f15-5ced-4ddc-b409-7134ff3c332f}" ma:taxonomyMulti="true" ma:sspId="e9a2855a-918e-4771-8d49-1fa7ae9a9e7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_Flow_SignoffStatus" ma:index="23" nillable="true" ma:displayName="Status de liberação" ma:internalName="Status_x0020_de_x0020_libera_x00e7__x00e3_o">
      <xsd:simpleType>
        <xsd:restriction base="dms:Text"/>
      </xsd:simpleType>
    </xsd:element>
    <xsd:element name="AULASESCRITAS" ma:index="24" nillable="true" ma:displayName="AULAS ESCRITAS" ma:description="Descrição" ma:format="Dropdown" ma:internalName="AULASESCRITAS">
      <xsd:simpleType>
        <xsd:restriction base="dms:Text">
          <xsd:maxLength value="255"/>
        </xsd:restriction>
      </xsd:simpleType>
    </xsd:element>
    <xsd:element name="Indentidadevisualaula4" ma:index="25" nillable="true" ma:displayName="Indentidade visual aula 4" ma:format="Thumbnail" ma:internalName="Indentidadevisualaula4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ndentidadevisualaula4 xmlns="86243fb6-e625-4153-bf24-3dbb8808cb3e" xsi:nil="true"/>
    <_Flow_SignoffStatus xmlns="86243fb6-e625-4153-bf24-3dbb8808cb3e" xsi:nil="true"/>
    <lcf76f155ced4ddcb4097134ff3c332f xmlns="86243fb6-e625-4153-bf24-3dbb8808cb3e">
      <Terms xmlns="http://schemas.microsoft.com/office/infopath/2007/PartnerControls"/>
    </lcf76f155ced4ddcb4097134ff3c332f>
    <TaxCatchAll xmlns="29c85e31-c0e5-4fba-ab60-4fce8ca17cbc" xsi:nil="true"/>
    <AULASESCRITAS xmlns="86243fb6-e625-4153-bf24-3dbb8808cb3e" xsi:nil="true"/>
  </documentManagement>
</p:properties>
</file>

<file path=customXml/itemProps1.xml><?xml version="1.0" encoding="utf-8"?>
<ds:datastoreItem xmlns:ds="http://schemas.openxmlformats.org/officeDocument/2006/customXml" ds:itemID="{B1CF49C9-8AE7-4286-A517-0B117C36E1E3}"/>
</file>

<file path=customXml/itemProps2.xml><?xml version="1.0" encoding="utf-8"?>
<ds:datastoreItem xmlns:ds="http://schemas.openxmlformats.org/officeDocument/2006/customXml" ds:itemID="{523E2A00-7ADF-4A73-BA2A-9F3B1346E6F5}"/>
</file>

<file path=customXml/itemProps3.xml><?xml version="1.0" encoding="utf-8"?>
<ds:datastoreItem xmlns:ds="http://schemas.openxmlformats.org/officeDocument/2006/customXml" ds:itemID="{8FE41CE9-DBDB-46CB-BDEC-21E114075A2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</vt:lpstr>
      <vt:lpstr>Planilha2</vt:lpstr>
      <vt:lpstr>Planilha3</vt:lpstr>
      <vt:lpstr>Planilha4</vt:lpstr>
      <vt:lpstr>Planilha5</vt:lpstr>
    </vt:vector>
  </TitlesOfParts>
  <Company>Senac Rio - SENAC ARRJ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 Avançado 2024.11</dc:creator>
  <cp:lastModifiedBy>Excel Avançado 2024.11</cp:lastModifiedBy>
  <dcterms:created xsi:type="dcterms:W3CDTF">2024-09-16T21:47:02Z</dcterms:created>
  <dcterms:modified xsi:type="dcterms:W3CDTF">2024-09-17T22:51:25Z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0x010100CD51460BBB3BD64989C0AF0085EB7E4E</vt:lpwstr>
  </property>
</Properties>
</file>