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yan/Developer/CCAResearch/ConsolidatedPrimerData/CA_electricity_primer/AppendixTables/"/>
    </mc:Choice>
  </mc:AlternateContent>
  <xr:revisionPtr revIDLastSave="0" documentId="13_ncr:1_{3F2F87A0-ECA1-C046-BBE2-B2C7AA474A79}" xr6:coauthVersionLast="47" xr6:coauthVersionMax="47" xr10:uidLastSave="{00000000-0000-0000-0000-000000000000}"/>
  <bookViews>
    <workbookView xWindow="1980" yWindow="2500" windowWidth="26440" windowHeight="14940" xr2:uid="{383F9B19-A382-DB4E-91BB-947DB3F1D265}"/>
  </bookViews>
  <sheets>
    <sheet name="Sheet1" sheetId="1" r:id="rId1"/>
    <sheet name="Sheet2" sheetId="2" r:id="rId2"/>
  </sheets>
  <definedNames>
    <definedName name="_xlnm._FilterDatabase" localSheetId="0" hidden="1">Sheet1!$A$1:$C$127</definedName>
    <definedName name="_xlchart.v1.0" hidden="1">Sheet1!$A$12:$A$64</definedName>
    <definedName name="_xlchart.v1.1" hidden="1">Sheet1!$C$12:$C$64</definedName>
    <definedName name="_xlchart.v1.2" hidden="1">Sheet1!$A$12:$A$64</definedName>
    <definedName name="_xlchart.v1.3" hidden="1">Sheet1!$C$12:$C$64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" i="1"/>
</calcChain>
</file>

<file path=xl/sharedStrings.xml><?xml version="1.0" encoding="utf-8"?>
<sst xmlns="http://schemas.openxmlformats.org/spreadsheetml/2006/main" count="157" uniqueCount="13">
  <si>
    <t>Year</t>
  </si>
  <si>
    <t>STATE</t>
  </si>
  <si>
    <t>CA</t>
  </si>
  <si>
    <t>US</t>
  </si>
  <si>
    <t>Cents/kWh</t>
  </si>
  <si>
    <t>.</t>
  </si>
  <si>
    <t>DATE</t>
  </si>
  <si>
    <t>CPILFESL</t>
  </si>
  <si>
    <t>Tax</t>
  </si>
  <si>
    <t>Deprc</t>
  </si>
  <si>
    <t>2012 (real)</t>
  </si>
  <si>
    <t>% change</t>
  </si>
  <si>
    <t>Real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</si>
</sst>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8E5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left" wrapText="1"/>
    </xf>
    <xf numFmtId="4" fontId="3" fillId="3" borderId="1" xfId="0" applyNumberFormat="1" applyFont="1" applyFill="1" applyBorder="1" applyAlignment="1">
      <alignment horizontal="right" wrapText="1"/>
    </xf>
    <xf numFmtId="4" fontId="2" fillId="4" borderId="1" xfId="0" applyNumberFormat="1" applyFont="1" applyFill="1" applyBorder="1" applyAlignment="1">
      <alignment horizontal="right" wrapText="1"/>
    </xf>
    <xf numFmtId="0" fontId="4" fillId="0" borderId="0" xfId="0" applyFont="1"/>
    <xf numFmtId="4" fontId="2" fillId="5" borderId="1" xfId="0" applyNumberFormat="1" applyFont="1" applyFill="1" applyBorder="1" applyAlignment="1">
      <alignment horizontal="right" wrapText="1"/>
    </xf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US vs California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System Average Electricity Price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nominal</a:t>
            </a:r>
            <a:r>
              <a:rPr lang="en-GB" baseline="0"/>
              <a:t> cents/kWh</a:t>
            </a:r>
            <a:endParaRPr lang="en-GB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CA</c:v>
          </c:tx>
          <c:marker>
            <c:symbol val="none"/>
          </c:marker>
          <c:cat>
            <c:numRef>
              <c:f>Sheet1!$A$12:$A$64</c:f>
              <c:numCache>
                <c:formatCode>General</c:formatCode>
                <c:ptCount val="53"/>
                <c:pt idx="0">
                  <c:v>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  <c:pt idx="23">
                  <c:v>1993</c:v>
                </c:pt>
                <c:pt idx="24">
                  <c:v>1994</c:v>
                </c:pt>
                <c:pt idx="25">
                  <c:v>1995</c:v>
                </c:pt>
                <c:pt idx="26">
                  <c:v>1996</c:v>
                </c:pt>
                <c:pt idx="27">
                  <c:v>1997</c:v>
                </c:pt>
                <c:pt idx="28">
                  <c:v>1998</c:v>
                </c:pt>
                <c:pt idx="29">
                  <c:v>1999</c:v>
                </c:pt>
                <c:pt idx="30">
                  <c:v>2000</c:v>
                </c:pt>
                <c:pt idx="31">
                  <c:v>2001</c:v>
                </c:pt>
                <c:pt idx="32">
                  <c:v>2002</c:v>
                </c:pt>
                <c:pt idx="33">
                  <c:v>2003</c:v>
                </c:pt>
                <c:pt idx="34">
                  <c:v>2004</c:v>
                </c:pt>
                <c:pt idx="35">
                  <c:v>2005</c:v>
                </c:pt>
                <c:pt idx="36">
                  <c:v>2006</c:v>
                </c:pt>
                <c:pt idx="37">
                  <c:v>2007</c:v>
                </c:pt>
                <c:pt idx="38">
                  <c:v>2008</c:v>
                </c:pt>
                <c:pt idx="39">
                  <c:v>2009</c:v>
                </c:pt>
                <c:pt idx="40">
                  <c:v>2010</c:v>
                </c:pt>
                <c:pt idx="41">
                  <c:v>2011</c:v>
                </c:pt>
                <c:pt idx="42">
                  <c:v>2012</c:v>
                </c:pt>
                <c:pt idx="43">
                  <c:v>2013</c:v>
                </c:pt>
                <c:pt idx="44">
                  <c:v>2014</c:v>
                </c:pt>
                <c:pt idx="45">
                  <c:v>2015</c:v>
                </c:pt>
                <c:pt idx="46">
                  <c:v>2016</c:v>
                </c:pt>
                <c:pt idx="47">
                  <c:v>2017</c:v>
                </c:pt>
                <c:pt idx="48">
                  <c:v>2018</c:v>
                </c:pt>
                <c:pt idx="49">
                  <c:v>2019</c:v>
                </c:pt>
                <c:pt idx="50">
                  <c:v>2020</c:v>
                </c:pt>
                <c:pt idx="51">
                  <c:v>2021</c:v>
                </c:pt>
                <c:pt idx="52">
                  <c:v>2022</c:v>
                </c:pt>
              </c:numCache>
            </c:numRef>
          </c:cat>
          <c:val>
            <c:numRef>
              <c:f>Sheet1!$C$12:$C$64</c:f>
              <c:numCache>
                <c:formatCode>#,##0.00</c:formatCode>
                <c:ptCount val="53"/>
                <c:pt idx="0">
                  <c:v>1.59</c:v>
                </c:pt>
                <c:pt idx="1">
                  <c:v>1.67</c:v>
                </c:pt>
                <c:pt idx="2">
                  <c:v>1.79</c:v>
                </c:pt>
                <c:pt idx="3">
                  <c:v>1.95</c:v>
                </c:pt>
                <c:pt idx="4">
                  <c:v>2.64</c:v>
                </c:pt>
                <c:pt idx="5">
                  <c:v>2.92</c:v>
                </c:pt>
                <c:pt idx="6">
                  <c:v>3.16</c:v>
                </c:pt>
                <c:pt idx="7">
                  <c:v>3.77</c:v>
                </c:pt>
                <c:pt idx="8">
                  <c:v>4.1399999999999997</c:v>
                </c:pt>
                <c:pt idx="9">
                  <c:v>4.1500000000000004</c:v>
                </c:pt>
                <c:pt idx="10">
                  <c:v>5.71</c:v>
                </c:pt>
                <c:pt idx="11">
                  <c:v>6.32</c:v>
                </c:pt>
                <c:pt idx="12">
                  <c:v>7.31</c:v>
                </c:pt>
                <c:pt idx="13">
                  <c:v>6.96</c:v>
                </c:pt>
                <c:pt idx="14">
                  <c:v>7.08</c:v>
                </c:pt>
                <c:pt idx="15">
                  <c:v>7.77</c:v>
                </c:pt>
                <c:pt idx="16">
                  <c:v>7.82</c:v>
                </c:pt>
                <c:pt idx="17">
                  <c:v>7.71</c:v>
                </c:pt>
                <c:pt idx="18">
                  <c:v>7.96</c:v>
                </c:pt>
                <c:pt idx="19">
                  <c:v>8.48</c:v>
                </c:pt>
                <c:pt idx="20">
                  <c:v>8.84</c:v>
                </c:pt>
                <c:pt idx="21">
                  <c:v>9.42</c:v>
                </c:pt>
                <c:pt idx="22">
                  <c:v>9.66</c:v>
                </c:pt>
                <c:pt idx="23">
                  <c:v>9.69</c:v>
                </c:pt>
                <c:pt idx="24">
                  <c:v>9.7799999999999994</c:v>
                </c:pt>
                <c:pt idx="25">
                  <c:v>9.91</c:v>
                </c:pt>
                <c:pt idx="26">
                  <c:v>9.48</c:v>
                </c:pt>
                <c:pt idx="27">
                  <c:v>9.5399999999999991</c:v>
                </c:pt>
                <c:pt idx="28">
                  <c:v>9.0299999999999994</c:v>
                </c:pt>
                <c:pt idx="29">
                  <c:v>8.75</c:v>
                </c:pt>
                <c:pt idx="30">
                  <c:v>9.4700000000000006</c:v>
                </c:pt>
                <c:pt idx="31">
                  <c:v>11.22</c:v>
                </c:pt>
                <c:pt idx="32">
                  <c:v>12.19</c:v>
                </c:pt>
                <c:pt idx="33">
                  <c:v>11.78</c:v>
                </c:pt>
                <c:pt idx="34">
                  <c:v>11.35</c:v>
                </c:pt>
                <c:pt idx="35">
                  <c:v>11.63</c:v>
                </c:pt>
                <c:pt idx="36">
                  <c:v>12.82</c:v>
                </c:pt>
                <c:pt idx="37">
                  <c:v>12.8</c:v>
                </c:pt>
                <c:pt idx="38">
                  <c:v>12.49</c:v>
                </c:pt>
                <c:pt idx="39">
                  <c:v>13.24</c:v>
                </c:pt>
                <c:pt idx="40">
                  <c:v>13.01</c:v>
                </c:pt>
                <c:pt idx="41">
                  <c:v>13.05</c:v>
                </c:pt>
                <c:pt idx="42">
                  <c:v>13.53</c:v>
                </c:pt>
                <c:pt idx="43">
                  <c:v>14.3</c:v>
                </c:pt>
                <c:pt idx="44">
                  <c:v>15.15</c:v>
                </c:pt>
                <c:pt idx="45">
                  <c:v>15.42</c:v>
                </c:pt>
                <c:pt idx="46">
                  <c:v>15.23</c:v>
                </c:pt>
                <c:pt idx="47">
                  <c:v>16.059999999999999</c:v>
                </c:pt>
                <c:pt idx="48">
                  <c:v>16.579999999999998</c:v>
                </c:pt>
                <c:pt idx="49">
                  <c:v>16.89</c:v>
                </c:pt>
                <c:pt idx="50">
                  <c:v>18</c:v>
                </c:pt>
                <c:pt idx="51">
                  <c:v>19.649999999999999</c:v>
                </c:pt>
                <c:pt idx="52">
                  <c:v>22.33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301-AA48-A414-692CCE778F1E}"/>
            </c:ext>
          </c:extLst>
        </c:ser>
        <c:ser>
          <c:idx val="0"/>
          <c:order val="1"/>
          <c:tx>
            <c:v>US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Sheet1!$A$75:$A$127</c:f>
              <c:numCache>
                <c:formatCode>General</c:formatCode>
                <c:ptCount val="53"/>
                <c:pt idx="0">
                  <c:v>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  <c:pt idx="23">
                  <c:v>1993</c:v>
                </c:pt>
                <c:pt idx="24">
                  <c:v>1994</c:v>
                </c:pt>
                <c:pt idx="25">
                  <c:v>1995</c:v>
                </c:pt>
                <c:pt idx="26">
                  <c:v>1996</c:v>
                </c:pt>
                <c:pt idx="27">
                  <c:v>1997</c:v>
                </c:pt>
                <c:pt idx="28">
                  <c:v>1998</c:v>
                </c:pt>
                <c:pt idx="29">
                  <c:v>1999</c:v>
                </c:pt>
                <c:pt idx="30">
                  <c:v>2000</c:v>
                </c:pt>
                <c:pt idx="31">
                  <c:v>2001</c:v>
                </c:pt>
                <c:pt idx="32">
                  <c:v>2002</c:v>
                </c:pt>
                <c:pt idx="33">
                  <c:v>2003</c:v>
                </c:pt>
                <c:pt idx="34">
                  <c:v>2004</c:v>
                </c:pt>
                <c:pt idx="35">
                  <c:v>2005</c:v>
                </c:pt>
                <c:pt idx="36">
                  <c:v>2006</c:v>
                </c:pt>
                <c:pt idx="37">
                  <c:v>2007</c:v>
                </c:pt>
                <c:pt idx="38">
                  <c:v>2008</c:v>
                </c:pt>
                <c:pt idx="39">
                  <c:v>2009</c:v>
                </c:pt>
                <c:pt idx="40">
                  <c:v>2010</c:v>
                </c:pt>
                <c:pt idx="41">
                  <c:v>2011</c:v>
                </c:pt>
                <c:pt idx="42">
                  <c:v>2012</c:v>
                </c:pt>
                <c:pt idx="43">
                  <c:v>2013</c:v>
                </c:pt>
                <c:pt idx="44">
                  <c:v>2014</c:v>
                </c:pt>
                <c:pt idx="45">
                  <c:v>2015</c:v>
                </c:pt>
                <c:pt idx="46">
                  <c:v>2016</c:v>
                </c:pt>
                <c:pt idx="47">
                  <c:v>2017</c:v>
                </c:pt>
                <c:pt idx="48">
                  <c:v>2018</c:v>
                </c:pt>
                <c:pt idx="49">
                  <c:v>2019</c:v>
                </c:pt>
                <c:pt idx="50">
                  <c:v>2020</c:v>
                </c:pt>
                <c:pt idx="51">
                  <c:v>2021</c:v>
                </c:pt>
                <c:pt idx="52">
                  <c:v>2022</c:v>
                </c:pt>
              </c:numCache>
            </c:numRef>
          </c:cat>
          <c:val>
            <c:numRef>
              <c:f>Sheet1!$C$75:$C$127</c:f>
              <c:numCache>
                <c:formatCode>#,##0.00</c:formatCode>
                <c:ptCount val="53"/>
                <c:pt idx="0">
                  <c:v>1.68</c:v>
                </c:pt>
                <c:pt idx="1">
                  <c:v>1.78</c:v>
                </c:pt>
                <c:pt idx="2">
                  <c:v>1.86</c:v>
                </c:pt>
                <c:pt idx="3">
                  <c:v>1.97</c:v>
                </c:pt>
                <c:pt idx="4">
                  <c:v>2.5</c:v>
                </c:pt>
                <c:pt idx="5">
                  <c:v>2.9</c:v>
                </c:pt>
                <c:pt idx="6">
                  <c:v>3.07</c:v>
                </c:pt>
                <c:pt idx="7">
                  <c:v>3.4</c:v>
                </c:pt>
                <c:pt idx="8">
                  <c:v>3.68</c:v>
                </c:pt>
                <c:pt idx="9">
                  <c:v>3.96</c:v>
                </c:pt>
                <c:pt idx="10">
                  <c:v>4.68</c:v>
                </c:pt>
                <c:pt idx="11">
                  <c:v>5.42</c:v>
                </c:pt>
                <c:pt idx="12">
                  <c:v>6.11</c:v>
                </c:pt>
                <c:pt idx="13">
                  <c:v>6.26</c:v>
                </c:pt>
                <c:pt idx="14">
                  <c:v>6.25</c:v>
                </c:pt>
                <c:pt idx="15">
                  <c:v>6.44</c:v>
                </c:pt>
                <c:pt idx="16">
                  <c:v>6.44</c:v>
                </c:pt>
                <c:pt idx="17">
                  <c:v>6.37</c:v>
                </c:pt>
                <c:pt idx="18">
                  <c:v>6.35</c:v>
                </c:pt>
                <c:pt idx="19">
                  <c:v>6.45</c:v>
                </c:pt>
                <c:pt idx="20">
                  <c:v>6.57</c:v>
                </c:pt>
                <c:pt idx="21">
                  <c:v>6.75</c:v>
                </c:pt>
                <c:pt idx="22">
                  <c:v>6.82</c:v>
                </c:pt>
                <c:pt idx="23">
                  <c:v>6.93</c:v>
                </c:pt>
                <c:pt idx="24">
                  <c:v>6.91</c:v>
                </c:pt>
                <c:pt idx="25">
                  <c:v>6.89</c:v>
                </c:pt>
                <c:pt idx="26">
                  <c:v>6.86</c:v>
                </c:pt>
                <c:pt idx="27">
                  <c:v>6.85</c:v>
                </c:pt>
                <c:pt idx="28">
                  <c:v>6.74</c:v>
                </c:pt>
                <c:pt idx="29">
                  <c:v>6.64</c:v>
                </c:pt>
                <c:pt idx="30">
                  <c:v>6.81</c:v>
                </c:pt>
                <c:pt idx="31">
                  <c:v>7.29</c:v>
                </c:pt>
                <c:pt idx="32">
                  <c:v>7.2</c:v>
                </c:pt>
                <c:pt idx="33">
                  <c:v>7.44</c:v>
                </c:pt>
                <c:pt idx="34">
                  <c:v>7.61</c:v>
                </c:pt>
                <c:pt idx="35">
                  <c:v>8.14</c:v>
                </c:pt>
                <c:pt idx="36">
                  <c:v>8.9</c:v>
                </c:pt>
                <c:pt idx="37">
                  <c:v>9.1300000000000008</c:v>
                </c:pt>
                <c:pt idx="38">
                  <c:v>9.74</c:v>
                </c:pt>
                <c:pt idx="39">
                  <c:v>9.82</c:v>
                </c:pt>
                <c:pt idx="40">
                  <c:v>9.83</c:v>
                </c:pt>
                <c:pt idx="41">
                  <c:v>9.9</c:v>
                </c:pt>
                <c:pt idx="42">
                  <c:v>9.84</c:v>
                </c:pt>
                <c:pt idx="43">
                  <c:v>10.07</c:v>
                </c:pt>
                <c:pt idx="44">
                  <c:v>10.44</c:v>
                </c:pt>
                <c:pt idx="45">
                  <c:v>10.41</c:v>
                </c:pt>
                <c:pt idx="46">
                  <c:v>10.27</c:v>
                </c:pt>
                <c:pt idx="47">
                  <c:v>10.48</c:v>
                </c:pt>
                <c:pt idx="48">
                  <c:v>10.53</c:v>
                </c:pt>
                <c:pt idx="49">
                  <c:v>10.54</c:v>
                </c:pt>
                <c:pt idx="50">
                  <c:v>10.59</c:v>
                </c:pt>
                <c:pt idx="51">
                  <c:v>11.1</c:v>
                </c:pt>
                <c:pt idx="52">
                  <c:v>12.36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01-AA48-A414-692CCE778F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9040256"/>
        <c:axId val="2029067280"/>
      </c:lineChart>
      <c:catAx>
        <c:axId val="2029040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067280"/>
        <c:crosses val="autoZero"/>
        <c:auto val="1"/>
        <c:lblAlgn val="ctr"/>
        <c:lblOffset val="100"/>
        <c:noMultiLvlLbl val="0"/>
      </c:catAx>
      <c:valAx>
        <c:axId val="202906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0402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US vs California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System Average Electricity Price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Real $2022 cents/kWh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CA</c:v>
          </c:tx>
          <c:marker>
            <c:symbol val="none"/>
          </c:marker>
          <c:cat>
            <c:numRef>
              <c:f>Sheet1!$A$12:$A$64</c:f>
              <c:numCache>
                <c:formatCode>General</c:formatCode>
                <c:ptCount val="53"/>
                <c:pt idx="0">
                  <c:v>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  <c:pt idx="23">
                  <c:v>1993</c:v>
                </c:pt>
                <c:pt idx="24">
                  <c:v>1994</c:v>
                </c:pt>
                <c:pt idx="25">
                  <c:v>1995</c:v>
                </c:pt>
                <c:pt idx="26">
                  <c:v>1996</c:v>
                </c:pt>
                <c:pt idx="27">
                  <c:v>1997</c:v>
                </c:pt>
                <c:pt idx="28">
                  <c:v>1998</c:v>
                </c:pt>
                <c:pt idx="29">
                  <c:v>1999</c:v>
                </c:pt>
                <c:pt idx="30">
                  <c:v>2000</c:v>
                </c:pt>
                <c:pt idx="31">
                  <c:v>2001</c:v>
                </c:pt>
                <c:pt idx="32">
                  <c:v>2002</c:v>
                </c:pt>
                <c:pt idx="33">
                  <c:v>2003</c:v>
                </c:pt>
                <c:pt idx="34">
                  <c:v>2004</c:v>
                </c:pt>
                <c:pt idx="35">
                  <c:v>2005</c:v>
                </c:pt>
                <c:pt idx="36">
                  <c:v>2006</c:v>
                </c:pt>
                <c:pt idx="37">
                  <c:v>2007</c:v>
                </c:pt>
                <c:pt idx="38">
                  <c:v>2008</c:v>
                </c:pt>
                <c:pt idx="39">
                  <c:v>2009</c:v>
                </c:pt>
                <c:pt idx="40">
                  <c:v>2010</c:v>
                </c:pt>
                <c:pt idx="41">
                  <c:v>2011</c:v>
                </c:pt>
                <c:pt idx="42">
                  <c:v>2012</c:v>
                </c:pt>
                <c:pt idx="43">
                  <c:v>2013</c:v>
                </c:pt>
                <c:pt idx="44">
                  <c:v>2014</c:v>
                </c:pt>
                <c:pt idx="45">
                  <c:v>2015</c:v>
                </c:pt>
                <c:pt idx="46">
                  <c:v>2016</c:v>
                </c:pt>
                <c:pt idx="47">
                  <c:v>2017</c:v>
                </c:pt>
                <c:pt idx="48">
                  <c:v>2018</c:v>
                </c:pt>
                <c:pt idx="49">
                  <c:v>2019</c:v>
                </c:pt>
                <c:pt idx="50">
                  <c:v>2020</c:v>
                </c:pt>
                <c:pt idx="51">
                  <c:v>2021</c:v>
                </c:pt>
                <c:pt idx="52">
                  <c:v>2022</c:v>
                </c:pt>
              </c:numCache>
            </c:numRef>
          </c:cat>
          <c:val>
            <c:numRef>
              <c:f>Sheet1!$D$12:$D$64</c:f>
              <c:numCache>
                <c:formatCode>General</c:formatCode>
                <c:ptCount val="53"/>
                <c:pt idx="0">
                  <c:v>11.464594690774636</c:v>
                </c:pt>
                <c:pt idx="1">
                  <c:v>11.50134992289402</c:v>
                </c:pt>
                <c:pt idx="2">
                  <c:v>11.961575930977364</c:v>
                </c:pt>
                <c:pt idx="3">
                  <c:v>12.592357652221612</c:v>
                </c:pt>
                <c:pt idx="4">
                  <c:v>15.741371063024911</c:v>
                </c:pt>
                <c:pt idx="5">
                  <c:v>15.941385439229643</c:v>
                </c:pt>
                <c:pt idx="6">
                  <c:v>16.190459189543567</c:v>
                </c:pt>
                <c:pt idx="7">
                  <c:v>18.179141781440695</c:v>
                </c:pt>
                <c:pt idx="8">
                  <c:v>18.609039175257731</c:v>
                </c:pt>
                <c:pt idx="9">
                  <c:v>16.996913835880644</c:v>
                </c:pt>
                <c:pt idx="10">
                  <c:v>20.802400578535273</c:v>
                </c:pt>
                <c:pt idx="11">
                  <c:v>20.840492100840336</c:v>
                </c:pt>
                <c:pt idx="12">
                  <c:v>22.445246322378715</c:v>
                </c:pt>
                <c:pt idx="13">
                  <c:v>20.565961445783135</c:v>
                </c:pt>
                <c:pt idx="14">
                  <c:v>19.901494555873924</c:v>
                </c:pt>
                <c:pt idx="15">
                  <c:v>20.925035418918725</c:v>
                </c:pt>
                <c:pt idx="16">
                  <c:v>20.240142944738775</c:v>
                </c:pt>
                <c:pt idx="17">
                  <c:v>19.201178421832029</c:v>
                </c:pt>
                <c:pt idx="18">
                  <c:v>18.980561150496253</c:v>
                </c:pt>
                <c:pt idx="19">
                  <c:v>19.351627392258564</c:v>
                </c:pt>
                <c:pt idx="20">
                  <c:v>19.206386027488499</c:v>
                </c:pt>
                <c:pt idx="21">
                  <c:v>19.5076522998692</c:v>
                </c:pt>
                <c:pt idx="22">
                  <c:v>19.298535757597342</c:v>
                </c:pt>
                <c:pt idx="23">
                  <c:v>18.737353088042049</c:v>
                </c:pt>
                <c:pt idx="24">
                  <c:v>18.391774313099038</c:v>
                </c:pt>
                <c:pt idx="25">
                  <c:v>18.090075732671732</c:v>
                </c:pt>
                <c:pt idx="26">
                  <c:v>16.852192362581608</c:v>
                </c:pt>
                <c:pt idx="27">
                  <c:v>16.563664955816066</c:v>
                </c:pt>
                <c:pt idx="28">
                  <c:v>15.327789179145972</c:v>
                </c:pt>
                <c:pt idx="29">
                  <c:v>14.551080661110326</c:v>
                </c:pt>
                <c:pt idx="30">
                  <c:v>15.373446947299756</c:v>
                </c:pt>
                <c:pt idx="31">
                  <c:v>17.741374452652785</c:v>
                </c:pt>
                <c:pt idx="32">
                  <c:v>18.838262666811662</c:v>
                </c:pt>
                <c:pt idx="33">
                  <c:v>17.942422978393065</c:v>
                </c:pt>
                <c:pt idx="34">
                  <c:v>16.987107341274381</c:v>
                </c:pt>
                <c:pt idx="35">
                  <c:v>17.040053664613335</c:v>
                </c:pt>
                <c:pt idx="36">
                  <c:v>18.32296035316504</c:v>
                </c:pt>
                <c:pt idx="37">
                  <c:v>17.876926377278597</c:v>
                </c:pt>
                <c:pt idx="38">
                  <c:v>17.052306819487587</c:v>
                </c:pt>
                <c:pt idx="39">
                  <c:v>17.773538973442164</c:v>
                </c:pt>
                <c:pt idx="40">
                  <c:v>17.299146744170681</c:v>
                </c:pt>
                <c:pt idx="41">
                  <c:v>17.069261207429381</c:v>
                </c:pt>
                <c:pt idx="42">
                  <c:v>17.331193692074617</c:v>
                </c:pt>
                <c:pt idx="43">
                  <c:v>17.999949956891719</c:v>
                </c:pt>
                <c:pt idx="44">
                  <c:v>18.741875450113543</c:v>
                </c:pt>
                <c:pt idx="45">
                  <c:v>18.732953654685613</c:v>
                </c:pt>
                <c:pt idx="46">
                  <c:v>18.102647466814751</c:v>
                </c:pt>
                <c:pt idx="47">
                  <c:v>18.74482450104599</c:v>
                </c:pt>
                <c:pt idx="48">
                  <c:v>18.945358907089751</c:v>
                </c:pt>
                <c:pt idx="49">
                  <c:v>18.885199109227454</c:v>
                </c:pt>
                <c:pt idx="50">
                  <c:v>19.788270494696675</c:v>
                </c:pt>
                <c:pt idx="51">
                  <c:v>20.858888391779587</c:v>
                </c:pt>
                <c:pt idx="52">
                  <c:v>22.33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1E-804B-B813-4D2C511FC1E2}"/>
            </c:ext>
          </c:extLst>
        </c:ser>
        <c:ser>
          <c:idx val="0"/>
          <c:order val="1"/>
          <c:tx>
            <c:v>US</c:v>
          </c:tx>
          <c:marker>
            <c:symbol val="none"/>
          </c:marker>
          <c:cat>
            <c:numRef>
              <c:f>Sheet1!$A$75:$A$127</c:f>
              <c:numCache>
                <c:formatCode>General</c:formatCode>
                <c:ptCount val="53"/>
                <c:pt idx="0">
                  <c:v>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  <c:pt idx="23">
                  <c:v>1993</c:v>
                </c:pt>
                <c:pt idx="24">
                  <c:v>1994</c:v>
                </c:pt>
                <c:pt idx="25">
                  <c:v>1995</c:v>
                </c:pt>
                <c:pt idx="26">
                  <c:v>1996</c:v>
                </c:pt>
                <c:pt idx="27">
                  <c:v>1997</c:v>
                </c:pt>
                <c:pt idx="28">
                  <c:v>1998</c:v>
                </c:pt>
                <c:pt idx="29">
                  <c:v>1999</c:v>
                </c:pt>
                <c:pt idx="30">
                  <c:v>2000</c:v>
                </c:pt>
                <c:pt idx="31">
                  <c:v>2001</c:v>
                </c:pt>
                <c:pt idx="32">
                  <c:v>2002</c:v>
                </c:pt>
                <c:pt idx="33">
                  <c:v>2003</c:v>
                </c:pt>
                <c:pt idx="34">
                  <c:v>2004</c:v>
                </c:pt>
                <c:pt idx="35">
                  <c:v>2005</c:v>
                </c:pt>
                <c:pt idx="36">
                  <c:v>2006</c:v>
                </c:pt>
                <c:pt idx="37">
                  <c:v>2007</c:v>
                </c:pt>
                <c:pt idx="38">
                  <c:v>2008</c:v>
                </c:pt>
                <c:pt idx="39">
                  <c:v>2009</c:v>
                </c:pt>
                <c:pt idx="40">
                  <c:v>2010</c:v>
                </c:pt>
                <c:pt idx="41">
                  <c:v>2011</c:v>
                </c:pt>
                <c:pt idx="42">
                  <c:v>2012</c:v>
                </c:pt>
                <c:pt idx="43">
                  <c:v>2013</c:v>
                </c:pt>
                <c:pt idx="44">
                  <c:v>2014</c:v>
                </c:pt>
                <c:pt idx="45">
                  <c:v>2015</c:v>
                </c:pt>
                <c:pt idx="46">
                  <c:v>2016</c:v>
                </c:pt>
                <c:pt idx="47">
                  <c:v>2017</c:v>
                </c:pt>
                <c:pt idx="48">
                  <c:v>2018</c:v>
                </c:pt>
                <c:pt idx="49">
                  <c:v>2019</c:v>
                </c:pt>
                <c:pt idx="50">
                  <c:v>2020</c:v>
                </c:pt>
                <c:pt idx="51">
                  <c:v>2021</c:v>
                </c:pt>
                <c:pt idx="52">
                  <c:v>2022</c:v>
                </c:pt>
              </c:numCache>
            </c:numRef>
          </c:cat>
          <c:val>
            <c:numRef>
              <c:f>Sheet1!$D$75:$D$127</c:f>
              <c:numCache>
                <c:formatCode>General</c:formatCode>
                <c:ptCount val="53"/>
                <c:pt idx="0">
                  <c:v>12.113534012893954</c:v>
                </c:pt>
                <c:pt idx="1">
                  <c:v>12.258923869910992</c:v>
                </c:pt>
                <c:pt idx="2">
                  <c:v>12.429347056769776</c:v>
                </c:pt>
                <c:pt idx="3">
                  <c:v>12.721510038398245</c:v>
                </c:pt>
                <c:pt idx="4">
                  <c:v>14.906601385440256</c:v>
                </c:pt>
                <c:pt idx="5">
                  <c:v>15.83219786772807</c:v>
                </c:pt>
                <c:pt idx="6">
                  <c:v>15.729338516423654</c:v>
                </c:pt>
                <c:pt idx="7">
                  <c:v>16.394981977957126</c:v>
                </c:pt>
                <c:pt idx="8">
                  <c:v>16.541368155784653</c:v>
                </c:pt>
                <c:pt idx="9">
                  <c:v>16.218741877129478</c:v>
                </c:pt>
                <c:pt idx="10">
                  <c:v>17.04995353897462</c:v>
                </c:pt>
                <c:pt idx="11">
                  <c:v>17.872700504201681</c:v>
                </c:pt>
                <c:pt idx="12">
                  <c:v>18.760664162754306</c:v>
                </c:pt>
                <c:pt idx="13">
                  <c:v>18.49754578313253</c:v>
                </c:pt>
                <c:pt idx="14">
                  <c:v>17.568409742120341</c:v>
                </c:pt>
                <c:pt idx="15">
                  <c:v>17.343272599464168</c:v>
                </c:pt>
                <c:pt idx="16">
                  <c:v>16.668353013314281</c:v>
                </c:pt>
                <c:pt idx="17">
                  <c:v>15.864008631267188</c:v>
                </c:pt>
                <c:pt idx="18">
                  <c:v>15.141528053473769</c:v>
                </c:pt>
                <c:pt idx="19">
                  <c:v>14.719103382083459</c:v>
                </c:pt>
                <c:pt idx="20">
                  <c:v>14.27442943445695</c:v>
                </c:pt>
                <c:pt idx="21">
                  <c:v>13.978413272199269</c:v>
                </c:pt>
                <c:pt idx="22">
                  <c:v>13.624846155984873</c:v>
                </c:pt>
                <c:pt idx="23">
                  <c:v>13.400398028909329</c:v>
                </c:pt>
                <c:pt idx="24">
                  <c:v>12.994597188498402</c:v>
                </c:pt>
                <c:pt idx="25">
                  <c:v>12.5772574972864</c:v>
                </c:pt>
                <c:pt idx="26">
                  <c:v>12.194729916382892</c:v>
                </c:pt>
                <c:pt idx="27">
                  <c:v>11.893197583578623</c:v>
                </c:pt>
                <c:pt idx="28">
                  <c:v>11.440675422751259</c:v>
                </c:pt>
                <c:pt idx="29">
                  <c:v>11.042191495974006</c:v>
                </c:pt>
                <c:pt idx="30">
                  <c:v>11.055245376041324</c:v>
                </c:pt>
                <c:pt idx="31">
                  <c:v>11.52714971121558</c:v>
                </c:pt>
                <c:pt idx="32">
                  <c:v>11.126783527567184</c:v>
                </c:pt>
                <c:pt idx="33">
                  <c:v>11.332056617932464</c:v>
                </c:pt>
                <c:pt idx="34">
                  <c:v>11.389593556572514</c:v>
                </c:pt>
                <c:pt idx="35">
                  <c:v>11.926572384346738</c:v>
                </c:pt>
                <c:pt idx="36">
                  <c:v>12.720307889482749</c:v>
                </c:pt>
                <c:pt idx="37">
                  <c:v>12.751276392543252</c:v>
                </c:pt>
                <c:pt idx="38">
                  <c:v>13.297795710312979</c:v>
                </c:pt>
                <c:pt idx="39">
                  <c:v>13.182488876072663</c:v>
                </c:pt>
                <c:pt idx="40">
                  <c:v>13.07076191354326</c:v>
                </c:pt>
                <c:pt idx="41">
                  <c:v>12.949094709084356</c:v>
                </c:pt>
                <c:pt idx="42">
                  <c:v>12.604504503326995</c:v>
                </c:pt>
                <c:pt idx="43">
                  <c:v>12.675489235377595</c:v>
                </c:pt>
                <c:pt idx="44">
                  <c:v>12.915193379484183</c:v>
                </c:pt>
                <c:pt idx="45">
                  <c:v>12.64656598866908</c:v>
                </c:pt>
                <c:pt idx="46">
                  <c:v>12.207103708745073</c:v>
                </c:pt>
                <c:pt idx="47">
                  <c:v>12.231990085365007</c:v>
                </c:pt>
                <c:pt idx="48">
                  <c:v>12.032245433754827</c:v>
                </c:pt>
                <c:pt idx="49">
                  <c:v>11.785079846729268</c:v>
                </c:pt>
                <c:pt idx="50">
                  <c:v>11.642099141046545</c:v>
                </c:pt>
                <c:pt idx="51">
                  <c:v>11.78288351902053</c:v>
                </c:pt>
                <c:pt idx="52">
                  <c:v>12.36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1E-804B-B813-4D2C511FC1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9040256"/>
        <c:axId val="2029067280"/>
      </c:lineChart>
      <c:catAx>
        <c:axId val="2029040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067280"/>
        <c:crosses val="autoZero"/>
        <c:auto val="1"/>
        <c:lblAlgn val="ctr"/>
        <c:lblOffset val="100"/>
        <c:noMultiLvlLbl val="0"/>
      </c:catAx>
      <c:valAx>
        <c:axId val="202906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0402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US vs California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System Average Electricity Price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Real $2022 cents/kWh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marker>
            <c:symbol val="none"/>
          </c:marker>
          <c:cat>
            <c:numRef>
              <c:f>Sheet1!$A$52:$A$64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Sheet1!$D$52:$D$64</c:f>
              <c:numCache>
                <c:formatCode>General</c:formatCode>
                <c:ptCount val="13"/>
                <c:pt idx="0">
                  <c:v>17.299146744170681</c:v>
                </c:pt>
                <c:pt idx="1">
                  <c:v>17.069261207429381</c:v>
                </c:pt>
                <c:pt idx="2">
                  <c:v>17.331193692074617</c:v>
                </c:pt>
                <c:pt idx="3">
                  <c:v>17.999949956891719</c:v>
                </c:pt>
                <c:pt idx="4">
                  <c:v>18.741875450113543</c:v>
                </c:pt>
                <c:pt idx="5">
                  <c:v>18.732953654685613</c:v>
                </c:pt>
                <c:pt idx="6">
                  <c:v>18.102647466814751</c:v>
                </c:pt>
                <c:pt idx="7">
                  <c:v>18.74482450104599</c:v>
                </c:pt>
                <c:pt idx="8">
                  <c:v>18.945358907089751</c:v>
                </c:pt>
                <c:pt idx="9">
                  <c:v>18.885199109227454</c:v>
                </c:pt>
                <c:pt idx="10">
                  <c:v>19.788270494696675</c:v>
                </c:pt>
                <c:pt idx="11">
                  <c:v>20.858888391779587</c:v>
                </c:pt>
                <c:pt idx="12">
                  <c:v>22.33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E7-2648-94F5-EADA0C7F4BF4}"/>
            </c:ext>
          </c:extLst>
        </c:ser>
        <c:ser>
          <c:idx val="0"/>
          <c:order val="1"/>
          <c:marker>
            <c:symbol val="none"/>
          </c:marker>
          <c:cat>
            <c:numRef>
              <c:f>Sheet1!$A$52:$A$64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Sheet1!$D$115:$D$127</c:f>
              <c:numCache>
                <c:formatCode>General</c:formatCode>
                <c:ptCount val="13"/>
                <c:pt idx="0">
                  <c:v>13.07076191354326</c:v>
                </c:pt>
                <c:pt idx="1">
                  <c:v>12.949094709084356</c:v>
                </c:pt>
                <c:pt idx="2">
                  <c:v>12.604504503326995</c:v>
                </c:pt>
                <c:pt idx="3">
                  <c:v>12.675489235377595</c:v>
                </c:pt>
                <c:pt idx="4">
                  <c:v>12.915193379484183</c:v>
                </c:pt>
                <c:pt idx="5">
                  <c:v>12.64656598866908</c:v>
                </c:pt>
                <c:pt idx="6">
                  <c:v>12.207103708745073</c:v>
                </c:pt>
                <c:pt idx="7">
                  <c:v>12.231990085365007</c:v>
                </c:pt>
                <c:pt idx="8">
                  <c:v>12.032245433754827</c:v>
                </c:pt>
                <c:pt idx="9">
                  <c:v>11.785079846729268</c:v>
                </c:pt>
                <c:pt idx="10">
                  <c:v>11.642099141046545</c:v>
                </c:pt>
                <c:pt idx="11">
                  <c:v>11.78288351902053</c:v>
                </c:pt>
                <c:pt idx="12">
                  <c:v>12.36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E7-2648-94F5-EADA0C7F4B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9040256"/>
        <c:axId val="2029067280"/>
      </c:lineChart>
      <c:catAx>
        <c:axId val="2029040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067280"/>
        <c:crosses val="autoZero"/>
        <c:auto val="1"/>
        <c:lblAlgn val="ctr"/>
        <c:lblOffset val="100"/>
        <c:noMultiLvlLbl val="0"/>
      </c:catAx>
      <c:valAx>
        <c:axId val="202906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0402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450850</xdr:colOff>
      <xdr:row>2</xdr:row>
      <xdr:rowOff>63500</xdr:rowOff>
    </xdr:from>
    <xdr:to>
      <xdr:col>11</xdr:col>
      <xdr:colOff>69850</xdr:colOff>
      <xdr:row>15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1205B8-19AF-0528-F59E-3BB6502C4C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457200</xdr:colOff>
      <xdr:row>15</xdr:row>
      <xdr:rowOff>139700</xdr:rowOff>
    </xdr:from>
    <xdr:to>
      <xdr:col>11</xdr:col>
      <xdr:colOff>76200</xdr:colOff>
      <xdr:row>29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A49F88F-1B73-1746-9F41-6F16275001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444500</xdr:colOff>
      <xdr:row>30</xdr:row>
      <xdr:rowOff>0</xdr:rowOff>
    </xdr:from>
    <xdr:to>
      <xdr:col>11</xdr:col>
      <xdr:colOff>63500</xdr:colOff>
      <xdr:row>43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B6A9A76-2B73-D442-A772-285B0B4012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F829-9964-1C42-8F4B-1EAC86EA7E25}">
  <dimension ref="A1:D127"/>
  <sheetViews>
    <sheetView tabSelected="1" workbookViewId="0">
      <selection activeCell="E19" sqref="E19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8" t="s">
        <v>4</v>
      </c>
      <c r="D1" t="s">
        <v>12</v>
      </c>
    </row>
    <row r="2" spans="1:4" x14ac:dyDescent="0.2">
      <c r="A2" s="2">
        <v>1960</v>
      </c>
      <c r="B2" s="3" t="s">
        <v>2</v>
      </c>
      <c r="C2" s="7" t="s">
        <v>5</v>
      </c>
    </row>
    <row r="3" spans="1:4" x14ac:dyDescent="0.2">
      <c r="A3" s="2">
        <v>1961</v>
      </c>
      <c r="B3" s="3" t="s">
        <v>2</v>
      </c>
      <c r="C3" s="7" t="s">
        <v>5</v>
      </c>
    </row>
    <row r="4" spans="1:4" x14ac:dyDescent="0.2">
      <c r="A4" s="2">
        <v>1962</v>
      </c>
      <c r="B4" s="3" t="s">
        <v>2</v>
      </c>
      <c r="C4" s="7" t="s">
        <v>5</v>
      </c>
    </row>
    <row r="5" spans="1:4" x14ac:dyDescent="0.2">
      <c r="A5" s="2">
        <v>1963</v>
      </c>
      <c r="B5" s="3" t="s">
        <v>2</v>
      </c>
      <c r="C5" s="7" t="s">
        <v>5</v>
      </c>
    </row>
    <row r="6" spans="1:4" x14ac:dyDescent="0.2">
      <c r="A6" s="2">
        <v>1964</v>
      </c>
      <c r="B6" s="3" t="s">
        <v>2</v>
      </c>
      <c r="C6" s="7" t="s">
        <v>5</v>
      </c>
    </row>
    <row r="7" spans="1:4" x14ac:dyDescent="0.2">
      <c r="A7" s="2">
        <v>1965</v>
      </c>
      <c r="B7" s="3" t="s">
        <v>2</v>
      </c>
      <c r="C7" s="7" t="s">
        <v>5</v>
      </c>
    </row>
    <row r="8" spans="1:4" x14ac:dyDescent="0.2">
      <c r="A8" s="2">
        <v>1966</v>
      </c>
      <c r="B8" s="3" t="s">
        <v>2</v>
      </c>
      <c r="C8" s="7" t="s">
        <v>5</v>
      </c>
    </row>
    <row r="9" spans="1:4" x14ac:dyDescent="0.2">
      <c r="A9" s="2">
        <v>1967</v>
      </c>
      <c r="B9" s="3" t="s">
        <v>2</v>
      </c>
      <c r="C9" s="7" t="s">
        <v>5</v>
      </c>
    </row>
    <row r="10" spans="1:4" x14ac:dyDescent="0.2">
      <c r="A10" s="2">
        <v>1968</v>
      </c>
      <c r="B10" s="3" t="s">
        <v>2</v>
      </c>
      <c r="C10" s="7" t="s">
        <v>5</v>
      </c>
    </row>
    <row r="11" spans="1:4" x14ac:dyDescent="0.2">
      <c r="A11" s="2">
        <v>1969</v>
      </c>
      <c r="B11" s="3" t="s">
        <v>2</v>
      </c>
      <c r="C11" s="7" t="s">
        <v>5</v>
      </c>
    </row>
    <row r="12" spans="1:4" x14ac:dyDescent="0.2">
      <c r="A12" s="2">
        <v>1970</v>
      </c>
      <c r="B12" s="3" t="s">
        <v>2</v>
      </c>
      <c r="C12" s="7">
        <v>1.59</v>
      </c>
      <c r="D12">
        <f>C12*Sheet2!$C$66/VLOOKUP(A12,Sheet2!$B$2:$C$67,2,FALSE)</f>
        <v>11.464594690774636</v>
      </c>
    </row>
    <row r="13" spans="1:4" x14ac:dyDescent="0.2">
      <c r="A13" s="2">
        <v>1971</v>
      </c>
      <c r="B13" s="3" t="s">
        <v>2</v>
      </c>
      <c r="C13" s="7">
        <v>1.67</v>
      </c>
      <c r="D13">
        <f>C13*Sheet2!$C$66/VLOOKUP(A13,Sheet2!$B$2:$C$67,2,FALSE)</f>
        <v>11.50134992289402</v>
      </c>
    </row>
    <row r="14" spans="1:4" x14ac:dyDescent="0.2">
      <c r="A14" s="2">
        <v>1972</v>
      </c>
      <c r="B14" s="3" t="s">
        <v>2</v>
      </c>
      <c r="C14" s="7">
        <v>1.79</v>
      </c>
      <c r="D14">
        <f>C14*Sheet2!$C$66/VLOOKUP(A14,Sheet2!$B$2:$C$67,2,FALSE)</f>
        <v>11.961575930977364</v>
      </c>
    </row>
    <row r="15" spans="1:4" x14ac:dyDescent="0.2">
      <c r="A15" s="2">
        <v>1973</v>
      </c>
      <c r="B15" s="3" t="s">
        <v>2</v>
      </c>
      <c r="C15" s="7">
        <v>1.95</v>
      </c>
      <c r="D15">
        <f>C15*Sheet2!$C$66/VLOOKUP(A15,Sheet2!$B$2:$C$67,2,FALSE)</f>
        <v>12.592357652221612</v>
      </c>
    </row>
    <row r="16" spans="1:4" x14ac:dyDescent="0.2">
      <c r="A16" s="2">
        <v>1974</v>
      </c>
      <c r="B16" s="3" t="s">
        <v>2</v>
      </c>
      <c r="C16" s="7">
        <v>2.64</v>
      </c>
      <c r="D16">
        <f>C16*Sheet2!$C$66/VLOOKUP(A16,Sheet2!$B$2:$C$67,2,FALSE)</f>
        <v>15.741371063024911</v>
      </c>
    </row>
    <row r="17" spans="1:4" x14ac:dyDescent="0.2">
      <c r="A17" s="2">
        <v>1975</v>
      </c>
      <c r="B17" s="3" t="s">
        <v>2</v>
      </c>
      <c r="C17" s="7">
        <v>2.92</v>
      </c>
      <c r="D17">
        <f>C17*Sheet2!$C$66/VLOOKUP(A17,Sheet2!$B$2:$C$67,2,FALSE)</f>
        <v>15.941385439229643</v>
      </c>
    </row>
    <row r="18" spans="1:4" x14ac:dyDescent="0.2">
      <c r="A18" s="2">
        <v>1976</v>
      </c>
      <c r="B18" s="3" t="s">
        <v>2</v>
      </c>
      <c r="C18" s="7">
        <v>3.16</v>
      </c>
      <c r="D18">
        <f>C18*Sheet2!$C$66/VLOOKUP(A18,Sheet2!$B$2:$C$67,2,FALSE)</f>
        <v>16.190459189543567</v>
      </c>
    </row>
    <row r="19" spans="1:4" x14ac:dyDescent="0.2">
      <c r="A19" s="2">
        <v>1977</v>
      </c>
      <c r="B19" s="3" t="s">
        <v>2</v>
      </c>
      <c r="C19" s="7">
        <v>3.77</v>
      </c>
      <c r="D19">
        <f>C19*Sheet2!$C$66/VLOOKUP(A19,Sheet2!$B$2:$C$67,2,FALSE)</f>
        <v>18.179141781440695</v>
      </c>
    </row>
    <row r="20" spans="1:4" x14ac:dyDescent="0.2">
      <c r="A20" s="2">
        <v>1978</v>
      </c>
      <c r="B20" s="3" t="s">
        <v>2</v>
      </c>
      <c r="C20" s="7">
        <v>4.1399999999999997</v>
      </c>
      <c r="D20">
        <f>C20*Sheet2!$C$66/VLOOKUP(A20,Sheet2!$B$2:$C$67,2,FALSE)</f>
        <v>18.609039175257731</v>
      </c>
    </row>
    <row r="21" spans="1:4" x14ac:dyDescent="0.2">
      <c r="A21" s="2">
        <v>1979</v>
      </c>
      <c r="B21" s="3" t="s">
        <v>2</v>
      </c>
      <c r="C21" s="7">
        <v>4.1500000000000004</v>
      </c>
      <c r="D21">
        <f>C21*Sheet2!$C$66/VLOOKUP(A21,Sheet2!$B$2:$C$67,2,FALSE)</f>
        <v>16.996913835880644</v>
      </c>
    </row>
    <row r="22" spans="1:4" x14ac:dyDescent="0.2">
      <c r="A22" s="2">
        <v>1980</v>
      </c>
      <c r="B22" s="3" t="s">
        <v>2</v>
      </c>
      <c r="C22" s="7">
        <v>5.71</v>
      </c>
      <c r="D22">
        <f>C22*Sheet2!$C$66/VLOOKUP(A22,Sheet2!$B$2:$C$67,2,FALSE)</f>
        <v>20.802400578535273</v>
      </c>
    </row>
    <row r="23" spans="1:4" x14ac:dyDescent="0.2">
      <c r="A23" s="2">
        <v>1981</v>
      </c>
      <c r="B23" s="3" t="s">
        <v>2</v>
      </c>
      <c r="C23" s="7">
        <v>6.32</v>
      </c>
      <c r="D23">
        <f>C23*Sheet2!$C$66/VLOOKUP(A23,Sheet2!$B$2:$C$67,2,FALSE)</f>
        <v>20.840492100840336</v>
      </c>
    </row>
    <row r="24" spans="1:4" x14ac:dyDescent="0.2">
      <c r="A24" s="2">
        <v>1982</v>
      </c>
      <c r="B24" s="3" t="s">
        <v>2</v>
      </c>
      <c r="C24" s="7">
        <v>7.31</v>
      </c>
      <c r="D24">
        <f>C24*Sheet2!$C$66/VLOOKUP(A24,Sheet2!$B$2:$C$67,2,FALSE)</f>
        <v>22.445246322378715</v>
      </c>
    </row>
    <row r="25" spans="1:4" x14ac:dyDescent="0.2">
      <c r="A25" s="2">
        <v>1983</v>
      </c>
      <c r="B25" s="3" t="s">
        <v>2</v>
      </c>
      <c r="C25" s="7">
        <v>6.96</v>
      </c>
      <c r="D25">
        <f>C25*Sheet2!$C$66/VLOOKUP(A25,Sheet2!$B$2:$C$67,2,FALSE)</f>
        <v>20.565961445783135</v>
      </c>
    </row>
    <row r="26" spans="1:4" x14ac:dyDescent="0.2">
      <c r="A26" s="2">
        <v>1984</v>
      </c>
      <c r="B26" s="3" t="s">
        <v>2</v>
      </c>
      <c r="C26" s="7">
        <v>7.08</v>
      </c>
      <c r="D26">
        <f>C26*Sheet2!$C$66/VLOOKUP(A26,Sheet2!$B$2:$C$67,2,FALSE)</f>
        <v>19.901494555873924</v>
      </c>
    </row>
    <row r="27" spans="1:4" x14ac:dyDescent="0.2">
      <c r="A27" s="2">
        <v>1985</v>
      </c>
      <c r="B27" s="3" t="s">
        <v>2</v>
      </c>
      <c r="C27" s="7">
        <v>7.77</v>
      </c>
      <c r="D27">
        <f>C27*Sheet2!$C$66/VLOOKUP(A27,Sheet2!$B$2:$C$67,2,FALSE)</f>
        <v>20.925035418918725</v>
      </c>
    </row>
    <row r="28" spans="1:4" x14ac:dyDescent="0.2">
      <c r="A28" s="2">
        <v>1986</v>
      </c>
      <c r="B28" s="3" t="s">
        <v>2</v>
      </c>
      <c r="C28" s="7">
        <v>7.82</v>
      </c>
      <c r="D28">
        <f>C28*Sheet2!$C$66/VLOOKUP(A28,Sheet2!$B$2:$C$67,2,FALSE)</f>
        <v>20.240142944738775</v>
      </c>
    </row>
    <row r="29" spans="1:4" x14ac:dyDescent="0.2">
      <c r="A29" s="2">
        <v>1987</v>
      </c>
      <c r="B29" s="3" t="s">
        <v>2</v>
      </c>
      <c r="C29" s="7">
        <v>7.71</v>
      </c>
      <c r="D29">
        <f>C29*Sheet2!$C$66/VLOOKUP(A29,Sheet2!$B$2:$C$67,2,FALSE)</f>
        <v>19.201178421832029</v>
      </c>
    </row>
    <row r="30" spans="1:4" x14ac:dyDescent="0.2">
      <c r="A30" s="2">
        <v>1988</v>
      </c>
      <c r="B30" s="3" t="s">
        <v>2</v>
      </c>
      <c r="C30" s="7">
        <v>7.96</v>
      </c>
      <c r="D30">
        <f>C30*Sheet2!$C$66/VLOOKUP(A30,Sheet2!$B$2:$C$67,2,FALSE)</f>
        <v>18.980561150496253</v>
      </c>
    </row>
    <row r="31" spans="1:4" x14ac:dyDescent="0.2">
      <c r="A31" s="2">
        <v>1989</v>
      </c>
      <c r="B31" s="3" t="s">
        <v>2</v>
      </c>
      <c r="C31" s="7">
        <v>8.48</v>
      </c>
      <c r="D31">
        <f>C31*Sheet2!$C$66/VLOOKUP(A31,Sheet2!$B$2:$C$67,2,FALSE)</f>
        <v>19.351627392258564</v>
      </c>
    </row>
    <row r="32" spans="1:4" x14ac:dyDescent="0.2">
      <c r="A32" s="2">
        <v>1990</v>
      </c>
      <c r="B32" s="3" t="s">
        <v>2</v>
      </c>
      <c r="C32" s="7">
        <v>8.84</v>
      </c>
      <c r="D32">
        <f>C32*Sheet2!$C$66/VLOOKUP(A32,Sheet2!$B$2:$C$67,2,FALSE)</f>
        <v>19.206386027488499</v>
      </c>
    </row>
    <row r="33" spans="1:4" x14ac:dyDescent="0.2">
      <c r="A33" s="2">
        <v>1991</v>
      </c>
      <c r="B33" s="3" t="s">
        <v>2</v>
      </c>
      <c r="C33" s="7">
        <v>9.42</v>
      </c>
      <c r="D33">
        <f>C33*Sheet2!$C$66/VLOOKUP(A33,Sheet2!$B$2:$C$67,2,FALSE)</f>
        <v>19.5076522998692</v>
      </c>
    </row>
    <row r="34" spans="1:4" x14ac:dyDescent="0.2">
      <c r="A34" s="2">
        <v>1992</v>
      </c>
      <c r="B34" s="3" t="s">
        <v>2</v>
      </c>
      <c r="C34" s="7">
        <v>9.66</v>
      </c>
      <c r="D34">
        <f>C34*Sheet2!$C$66/VLOOKUP(A34,Sheet2!$B$2:$C$67,2,FALSE)</f>
        <v>19.298535757597342</v>
      </c>
    </row>
    <row r="35" spans="1:4" x14ac:dyDescent="0.2">
      <c r="A35" s="2">
        <v>1993</v>
      </c>
      <c r="B35" s="3" t="s">
        <v>2</v>
      </c>
      <c r="C35" s="7">
        <v>9.69</v>
      </c>
      <c r="D35">
        <f>C35*Sheet2!$C$66/VLOOKUP(A35,Sheet2!$B$2:$C$67,2,FALSE)</f>
        <v>18.737353088042049</v>
      </c>
    </row>
    <row r="36" spans="1:4" x14ac:dyDescent="0.2">
      <c r="A36" s="2">
        <v>1994</v>
      </c>
      <c r="B36" s="3" t="s">
        <v>2</v>
      </c>
      <c r="C36" s="7">
        <v>9.7799999999999994</v>
      </c>
      <c r="D36">
        <f>C36*Sheet2!$C$66/VLOOKUP(A36,Sheet2!$B$2:$C$67,2,FALSE)</f>
        <v>18.391774313099038</v>
      </c>
    </row>
    <row r="37" spans="1:4" x14ac:dyDescent="0.2">
      <c r="A37" s="2">
        <v>1995</v>
      </c>
      <c r="B37" s="3" t="s">
        <v>2</v>
      </c>
      <c r="C37" s="7">
        <v>9.91</v>
      </c>
      <c r="D37">
        <f>C37*Sheet2!$C$66/VLOOKUP(A37,Sheet2!$B$2:$C$67,2,FALSE)</f>
        <v>18.090075732671732</v>
      </c>
    </row>
    <row r="38" spans="1:4" x14ac:dyDescent="0.2">
      <c r="A38" s="2">
        <v>1996</v>
      </c>
      <c r="B38" s="3" t="s">
        <v>2</v>
      </c>
      <c r="C38" s="7">
        <v>9.48</v>
      </c>
      <c r="D38">
        <f>C38*Sheet2!$C$66/VLOOKUP(A38,Sheet2!$B$2:$C$67,2,FALSE)</f>
        <v>16.852192362581608</v>
      </c>
    </row>
    <row r="39" spans="1:4" x14ac:dyDescent="0.2">
      <c r="A39" s="2">
        <v>1997</v>
      </c>
      <c r="B39" s="3" t="s">
        <v>2</v>
      </c>
      <c r="C39" s="7">
        <v>9.5399999999999991</v>
      </c>
      <c r="D39">
        <f>C39*Sheet2!$C$66/VLOOKUP(A39,Sheet2!$B$2:$C$67,2,FALSE)</f>
        <v>16.563664955816066</v>
      </c>
    </row>
    <row r="40" spans="1:4" x14ac:dyDescent="0.2">
      <c r="A40" s="2">
        <v>1998</v>
      </c>
      <c r="B40" s="3" t="s">
        <v>2</v>
      </c>
      <c r="C40" s="7">
        <v>9.0299999999999994</v>
      </c>
      <c r="D40">
        <f>C40*Sheet2!$C$66/VLOOKUP(A40,Sheet2!$B$2:$C$67,2,FALSE)</f>
        <v>15.327789179145972</v>
      </c>
    </row>
    <row r="41" spans="1:4" x14ac:dyDescent="0.2">
      <c r="A41" s="2">
        <v>1999</v>
      </c>
      <c r="B41" s="3" t="s">
        <v>2</v>
      </c>
      <c r="C41" s="7">
        <v>8.75</v>
      </c>
      <c r="D41">
        <f>C41*Sheet2!$C$66/VLOOKUP(A41,Sheet2!$B$2:$C$67,2,FALSE)</f>
        <v>14.551080661110326</v>
      </c>
    </row>
    <row r="42" spans="1:4" x14ac:dyDescent="0.2">
      <c r="A42" s="2">
        <v>2000</v>
      </c>
      <c r="B42" s="3" t="s">
        <v>2</v>
      </c>
      <c r="C42" s="7">
        <v>9.4700000000000006</v>
      </c>
      <c r="D42">
        <f>C42*Sheet2!$C$66/VLOOKUP(A42,Sheet2!$B$2:$C$67,2,FALSE)</f>
        <v>15.373446947299756</v>
      </c>
    </row>
    <row r="43" spans="1:4" x14ac:dyDescent="0.2">
      <c r="A43" s="2">
        <v>2001</v>
      </c>
      <c r="B43" s="3" t="s">
        <v>2</v>
      </c>
      <c r="C43" s="7">
        <v>11.22</v>
      </c>
      <c r="D43">
        <f>C43*Sheet2!$C$66/VLOOKUP(A43,Sheet2!$B$2:$C$67,2,FALSE)</f>
        <v>17.741374452652785</v>
      </c>
    </row>
    <row r="44" spans="1:4" x14ac:dyDescent="0.2">
      <c r="A44" s="2">
        <v>2002</v>
      </c>
      <c r="B44" s="3" t="s">
        <v>2</v>
      </c>
      <c r="C44" s="7">
        <v>12.19</v>
      </c>
      <c r="D44">
        <f>C44*Sheet2!$C$66/VLOOKUP(A44,Sheet2!$B$2:$C$67,2,FALSE)</f>
        <v>18.838262666811662</v>
      </c>
    </row>
    <row r="45" spans="1:4" x14ac:dyDescent="0.2">
      <c r="A45" s="2">
        <v>2003</v>
      </c>
      <c r="B45" s="3" t="s">
        <v>2</v>
      </c>
      <c r="C45" s="7">
        <v>11.78</v>
      </c>
      <c r="D45">
        <f>C45*Sheet2!$C$66/VLOOKUP(A45,Sheet2!$B$2:$C$67,2,FALSE)</f>
        <v>17.942422978393065</v>
      </c>
    </row>
    <row r="46" spans="1:4" x14ac:dyDescent="0.2">
      <c r="A46" s="2">
        <v>2004</v>
      </c>
      <c r="B46" s="3" t="s">
        <v>2</v>
      </c>
      <c r="C46" s="7">
        <v>11.35</v>
      </c>
      <c r="D46">
        <f>C46*Sheet2!$C$66/VLOOKUP(A46,Sheet2!$B$2:$C$67,2,FALSE)</f>
        <v>16.987107341274381</v>
      </c>
    </row>
    <row r="47" spans="1:4" x14ac:dyDescent="0.2">
      <c r="A47" s="2">
        <v>2005</v>
      </c>
      <c r="B47" s="3" t="s">
        <v>2</v>
      </c>
      <c r="C47" s="7">
        <v>11.63</v>
      </c>
      <c r="D47">
        <f>C47*Sheet2!$C$66/VLOOKUP(A47,Sheet2!$B$2:$C$67,2,FALSE)</f>
        <v>17.040053664613335</v>
      </c>
    </row>
    <row r="48" spans="1:4" x14ac:dyDescent="0.2">
      <c r="A48" s="2">
        <v>2006</v>
      </c>
      <c r="B48" s="3" t="s">
        <v>2</v>
      </c>
      <c r="C48" s="7">
        <v>12.82</v>
      </c>
      <c r="D48">
        <f>C48*Sheet2!$C$66/VLOOKUP(A48,Sheet2!$B$2:$C$67,2,FALSE)</f>
        <v>18.32296035316504</v>
      </c>
    </row>
    <row r="49" spans="1:4" x14ac:dyDescent="0.2">
      <c r="A49" s="2">
        <v>2007</v>
      </c>
      <c r="B49" s="3" t="s">
        <v>2</v>
      </c>
      <c r="C49" s="7">
        <v>12.8</v>
      </c>
      <c r="D49">
        <f>C49*Sheet2!$C$66/VLOOKUP(A49,Sheet2!$B$2:$C$67,2,FALSE)</f>
        <v>17.876926377278597</v>
      </c>
    </row>
    <row r="50" spans="1:4" x14ac:dyDescent="0.2">
      <c r="A50" s="2">
        <v>2008</v>
      </c>
      <c r="B50" s="3" t="s">
        <v>2</v>
      </c>
      <c r="C50" s="7">
        <v>12.49</v>
      </c>
      <c r="D50">
        <f>C50*Sheet2!$C$66/VLOOKUP(A50,Sheet2!$B$2:$C$67,2,FALSE)</f>
        <v>17.052306819487587</v>
      </c>
    </row>
    <row r="51" spans="1:4" x14ac:dyDescent="0.2">
      <c r="A51" s="2">
        <v>2009</v>
      </c>
      <c r="B51" s="3" t="s">
        <v>2</v>
      </c>
      <c r="C51" s="7">
        <v>13.24</v>
      </c>
      <c r="D51">
        <f>C51*Sheet2!$C$66/VLOOKUP(A51,Sheet2!$B$2:$C$67,2,FALSE)</f>
        <v>17.773538973442164</v>
      </c>
    </row>
    <row r="52" spans="1:4" x14ac:dyDescent="0.2">
      <c r="A52" s="2">
        <v>2010</v>
      </c>
      <c r="B52" s="3" t="s">
        <v>2</v>
      </c>
      <c r="C52" s="9">
        <v>13.01</v>
      </c>
      <c r="D52">
        <f>C52*Sheet2!$C$66/VLOOKUP(A52,Sheet2!$B$2:$C$67,2,FALSE)</f>
        <v>17.299146744170681</v>
      </c>
    </row>
    <row r="53" spans="1:4" x14ac:dyDescent="0.2">
      <c r="A53" s="2">
        <v>2011</v>
      </c>
      <c r="B53" s="3" t="s">
        <v>2</v>
      </c>
      <c r="C53" s="9">
        <v>13.05</v>
      </c>
      <c r="D53">
        <f>C53*Sheet2!$C$66/VLOOKUP(A53,Sheet2!$B$2:$C$67,2,FALSE)</f>
        <v>17.069261207429381</v>
      </c>
    </row>
    <row r="54" spans="1:4" x14ac:dyDescent="0.2">
      <c r="A54" s="2">
        <v>2012</v>
      </c>
      <c r="B54" s="3" t="s">
        <v>2</v>
      </c>
      <c r="C54" s="9">
        <v>13.53</v>
      </c>
      <c r="D54">
        <f>C54*Sheet2!$C$66/VLOOKUP(A54,Sheet2!$B$2:$C$67,2,FALSE)</f>
        <v>17.331193692074617</v>
      </c>
    </row>
    <row r="55" spans="1:4" x14ac:dyDescent="0.2">
      <c r="A55" s="2">
        <v>2013</v>
      </c>
      <c r="B55" s="3" t="s">
        <v>2</v>
      </c>
      <c r="C55" s="9">
        <v>14.3</v>
      </c>
      <c r="D55">
        <f>C55*Sheet2!$C$66/VLOOKUP(A55,Sheet2!$B$2:$C$67,2,FALSE)</f>
        <v>17.999949956891719</v>
      </c>
    </row>
    <row r="56" spans="1:4" x14ac:dyDescent="0.2">
      <c r="A56" s="2">
        <v>2014</v>
      </c>
      <c r="B56" s="3" t="s">
        <v>2</v>
      </c>
      <c r="C56" s="9">
        <v>15.15</v>
      </c>
      <c r="D56">
        <f>C56*Sheet2!$C$66/VLOOKUP(A56,Sheet2!$B$2:$C$67,2,FALSE)</f>
        <v>18.741875450113543</v>
      </c>
    </row>
    <row r="57" spans="1:4" x14ac:dyDescent="0.2">
      <c r="A57" s="2">
        <v>2015</v>
      </c>
      <c r="B57" s="3" t="s">
        <v>2</v>
      </c>
      <c r="C57" s="9">
        <v>15.42</v>
      </c>
      <c r="D57">
        <f>C57*Sheet2!$C$66/VLOOKUP(A57,Sheet2!$B$2:$C$67,2,FALSE)</f>
        <v>18.732953654685613</v>
      </c>
    </row>
    <row r="58" spans="1:4" x14ac:dyDescent="0.2">
      <c r="A58" s="2">
        <v>2016</v>
      </c>
      <c r="B58" s="3" t="s">
        <v>2</v>
      </c>
      <c r="C58" s="9">
        <v>15.23</v>
      </c>
      <c r="D58">
        <f>C58*Sheet2!$C$66/VLOOKUP(A58,Sheet2!$B$2:$C$67,2,FALSE)</f>
        <v>18.102647466814751</v>
      </c>
    </row>
    <row r="59" spans="1:4" x14ac:dyDescent="0.2">
      <c r="A59" s="2">
        <v>2017</v>
      </c>
      <c r="B59" s="3" t="s">
        <v>2</v>
      </c>
      <c r="C59" s="9">
        <v>16.059999999999999</v>
      </c>
      <c r="D59">
        <f>C59*Sheet2!$C$66/VLOOKUP(A59,Sheet2!$B$2:$C$67,2,FALSE)</f>
        <v>18.74482450104599</v>
      </c>
    </row>
    <row r="60" spans="1:4" x14ac:dyDescent="0.2">
      <c r="A60" s="2">
        <v>2018</v>
      </c>
      <c r="B60" s="3" t="s">
        <v>2</v>
      </c>
      <c r="C60" s="9">
        <v>16.579999999999998</v>
      </c>
      <c r="D60">
        <f>C60*Sheet2!$C$66/VLOOKUP(A60,Sheet2!$B$2:$C$67,2,FALSE)</f>
        <v>18.945358907089751</v>
      </c>
    </row>
    <row r="61" spans="1:4" x14ac:dyDescent="0.2">
      <c r="A61" s="2">
        <v>2019</v>
      </c>
      <c r="B61" s="3" t="s">
        <v>2</v>
      </c>
      <c r="C61" s="9">
        <v>16.89</v>
      </c>
      <c r="D61">
        <f>C61*Sheet2!$C$66/VLOOKUP(A61,Sheet2!$B$2:$C$67,2,FALSE)</f>
        <v>18.885199109227454</v>
      </c>
    </row>
    <row r="62" spans="1:4" x14ac:dyDescent="0.2">
      <c r="A62" s="2">
        <v>2020</v>
      </c>
      <c r="B62" s="3" t="s">
        <v>2</v>
      </c>
      <c r="C62" s="9">
        <v>18</v>
      </c>
      <c r="D62">
        <f>C62*Sheet2!$C$66/VLOOKUP(A62,Sheet2!$B$2:$C$67,2,FALSE)</f>
        <v>19.788270494696675</v>
      </c>
    </row>
    <row r="63" spans="1:4" x14ac:dyDescent="0.2">
      <c r="A63" s="2">
        <v>2021</v>
      </c>
      <c r="B63" s="3" t="s">
        <v>2</v>
      </c>
      <c r="C63" s="9">
        <v>19.649999999999999</v>
      </c>
      <c r="D63">
        <f>C63*Sheet2!$C$66/VLOOKUP(A63,Sheet2!$B$2:$C$67,2,FALSE)</f>
        <v>20.858888391779587</v>
      </c>
    </row>
    <row r="64" spans="1:4" x14ac:dyDescent="0.2">
      <c r="A64" s="2">
        <v>2022</v>
      </c>
      <c r="B64" s="3" t="s">
        <v>2</v>
      </c>
      <c r="C64" s="9">
        <v>22.33</v>
      </c>
      <c r="D64">
        <f>C64*Sheet2!$C$66/VLOOKUP(A64,Sheet2!$B$2:$C$67,2,FALSE)</f>
        <v>22.33</v>
      </c>
    </row>
    <row r="65" spans="1:4" x14ac:dyDescent="0.2">
      <c r="A65" s="4">
        <v>1960</v>
      </c>
      <c r="B65" s="5" t="s">
        <v>3</v>
      </c>
      <c r="C65" s="6" t="s">
        <v>5</v>
      </c>
    </row>
    <row r="66" spans="1:4" x14ac:dyDescent="0.2">
      <c r="A66" s="4">
        <v>1961</v>
      </c>
      <c r="B66" s="5" t="s">
        <v>3</v>
      </c>
      <c r="C66" s="6" t="s">
        <v>5</v>
      </c>
    </row>
    <row r="67" spans="1:4" x14ac:dyDescent="0.2">
      <c r="A67" s="4">
        <v>1962</v>
      </c>
      <c r="B67" s="5" t="s">
        <v>3</v>
      </c>
      <c r="C67" s="6" t="s">
        <v>5</v>
      </c>
    </row>
    <row r="68" spans="1:4" x14ac:dyDescent="0.2">
      <c r="A68" s="4">
        <v>1963</v>
      </c>
      <c r="B68" s="5" t="s">
        <v>3</v>
      </c>
      <c r="C68" s="6" t="s">
        <v>5</v>
      </c>
    </row>
    <row r="69" spans="1:4" x14ac:dyDescent="0.2">
      <c r="A69" s="4">
        <v>1964</v>
      </c>
      <c r="B69" s="5" t="s">
        <v>3</v>
      </c>
      <c r="C69" s="6" t="s">
        <v>5</v>
      </c>
    </row>
    <row r="70" spans="1:4" x14ac:dyDescent="0.2">
      <c r="A70" s="4">
        <v>1965</v>
      </c>
      <c r="B70" s="5" t="s">
        <v>3</v>
      </c>
      <c r="C70" s="6" t="s">
        <v>5</v>
      </c>
    </row>
    <row r="71" spans="1:4" x14ac:dyDescent="0.2">
      <c r="A71" s="4">
        <v>1966</v>
      </c>
      <c r="B71" s="5" t="s">
        <v>3</v>
      </c>
      <c r="C71" s="6" t="s">
        <v>5</v>
      </c>
    </row>
    <row r="72" spans="1:4" x14ac:dyDescent="0.2">
      <c r="A72" s="4">
        <v>1967</v>
      </c>
      <c r="B72" s="5" t="s">
        <v>3</v>
      </c>
      <c r="C72" s="6" t="s">
        <v>5</v>
      </c>
    </row>
    <row r="73" spans="1:4" x14ac:dyDescent="0.2">
      <c r="A73" s="4">
        <v>1968</v>
      </c>
      <c r="B73" s="5" t="s">
        <v>3</v>
      </c>
      <c r="C73" s="6" t="s">
        <v>5</v>
      </c>
    </row>
    <row r="74" spans="1:4" x14ac:dyDescent="0.2">
      <c r="A74" s="4">
        <v>1969</v>
      </c>
      <c r="B74" s="5" t="s">
        <v>3</v>
      </c>
      <c r="C74" s="6" t="s">
        <v>5</v>
      </c>
    </row>
    <row r="75" spans="1:4" x14ac:dyDescent="0.2">
      <c r="A75" s="4">
        <v>1970</v>
      </c>
      <c r="B75" s="5" t="s">
        <v>3</v>
      </c>
      <c r="C75" s="6">
        <v>1.68</v>
      </c>
      <c r="D75">
        <f>C75*Sheet2!$C$66/VLOOKUP(A75,Sheet2!$B$2:$C$67,2,FALSE)</f>
        <v>12.113534012893954</v>
      </c>
    </row>
    <row r="76" spans="1:4" x14ac:dyDescent="0.2">
      <c r="A76" s="4">
        <v>1971</v>
      </c>
      <c r="B76" s="5" t="s">
        <v>3</v>
      </c>
      <c r="C76" s="6">
        <v>1.78</v>
      </c>
      <c r="D76">
        <f>C76*Sheet2!$C$66/VLOOKUP(A76,Sheet2!$B$2:$C$67,2,FALSE)</f>
        <v>12.258923869910992</v>
      </c>
    </row>
    <row r="77" spans="1:4" x14ac:dyDescent="0.2">
      <c r="A77" s="4">
        <v>1972</v>
      </c>
      <c r="B77" s="5" t="s">
        <v>3</v>
      </c>
      <c r="C77" s="6">
        <v>1.86</v>
      </c>
      <c r="D77">
        <f>C77*Sheet2!$C$66/VLOOKUP(A77,Sheet2!$B$2:$C$67,2,FALSE)</f>
        <v>12.429347056769776</v>
      </c>
    </row>
    <row r="78" spans="1:4" x14ac:dyDescent="0.2">
      <c r="A78" s="4">
        <v>1973</v>
      </c>
      <c r="B78" s="5" t="s">
        <v>3</v>
      </c>
      <c r="C78" s="6">
        <v>1.97</v>
      </c>
      <c r="D78">
        <f>C78*Sheet2!$C$66/VLOOKUP(A78,Sheet2!$B$2:$C$67,2,FALSE)</f>
        <v>12.721510038398245</v>
      </c>
    </row>
    <row r="79" spans="1:4" x14ac:dyDescent="0.2">
      <c r="A79" s="4">
        <v>1974</v>
      </c>
      <c r="B79" s="5" t="s">
        <v>3</v>
      </c>
      <c r="C79" s="6">
        <v>2.5</v>
      </c>
      <c r="D79">
        <f>C79*Sheet2!$C$66/VLOOKUP(A79,Sheet2!$B$2:$C$67,2,FALSE)</f>
        <v>14.906601385440256</v>
      </c>
    </row>
    <row r="80" spans="1:4" x14ac:dyDescent="0.2">
      <c r="A80" s="4">
        <v>1975</v>
      </c>
      <c r="B80" s="5" t="s">
        <v>3</v>
      </c>
      <c r="C80" s="6">
        <v>2.9</v>
      </c>
      <c r="D80">
        <f>C80*Sheet2!$C$66/VLOOKUP(A80,Sheet2!$B$2:$C$67,2,FALSE)</f>
        <v>15.83219786772807</v>
      </c>
    </row>
    <row r="81" spans="1:4" x14ac:dyDescent="0.2">
      <c r="A81" s="4">
        <v>1976</v>
      </c>
      <c r="B81" s="5" t="s">
        <v>3</v>
      </c>
      <c r="C81" s="6">
        <v>3.07</v>
      </c>
      <c r="D81">
        <f>C81*Sheet2!$C$66/VLOOKUP(A81,Sheet2!$B$2:$C$67,2,FALSE)</f>
        <v>15.729338516423654</v>
      </c>
    </row>
    <row r="82" spans="1:4" x14ac:dyDescent="0.2">
      <c r="A82" s="4">
        <v>1977</v>
      </c>
      <c r="B82" s="5" t="s">
        <v>3</v>
      </c>
      <c r="C82" s="6">
        <v>3.4</v>
      </c>
      <c r="D82">
        <f>C82*Sheet2!$C$66/VLOOKUP(A82,Sheet2!$B$2:$C$67,2,FALSE)</f>
        <v>16.394981977957126</v>
      </c>
    </row>
    <row r="83" spans="1:4" x14ac:dyDescent="0.2">
      <c r="A83" s="4">
        <v>1978</v>
      </c>
      <c r="B83" s="5" t="s">
        <v>3</v>
      </c>
      <c r="C83" s="6">
        <v>3.68</v>
      </c>
      <c r="D83">
        <f>C83*Sheet2!$C$66/VLOOKUP(A83,Sheet2!$B$2:$C$67,2,FALSE)</f>
        <v>16.541368155784653</v>
      </c>
    </row>
    <row r="84" spans="1:4" x14ac:dyDescent="0.2">
      <c r="A84" s="4">
        <v>1979</v>
      </c>
      <c r="B84" s="5" t="s">
        <v>3</v>
      </c>
      <c r="C84" s="6">
        <v>3.96</v>
      </c>
      <c r="D84">
        <f>C84*Sheet2!$C$66/VLOOKUP(A84,Sheet2!$B$2:$C$67,2,FALSE)</f>
        <v>16.218741877129478</v>
      </c>
    </row>
    <row r="85" spans="1:4" x14ac:dyDescent="0.2">
      <c r="A85" s="4">
        <v>1980</v>
      </c>
      <c r="B85" s="5" t="s">
        <v>3</v>
      </c>
      <c r="C85" s="6">
        <v>4.68</v>
      </c>
      <c r="D85">
        <f>C85*Sheet2!$C$66/VLOOKUP(A85,Sheet2!$B$2:$C$67,2,FALSE)</f>
        <v>17.04995353897462</v>
      </c>
    </row>
    <row r="86" spans="1:4" x14ac:dyDescent="0.2">
      <c r="A86" s="4">
        <v>1981</v>
      </c>
      <c r="B86" s="5" t="s">
        <v>3</v>
      </c>
      <c r="C86" s="6">
        <v>5.42</v>
      </c>
      <c r="D86">
        <f>C86*Sheet2!$C$66/VLOOKUP(A86,Sheet2!$B$2:$C$67,2,FALSE)</f>
        <v>17.872700504201681</v>
      </c>
    </row>
    <row r="87" spans="1:4" x14ac:dyDescent="0.2">
      <c r="A87" s="4">
        <v>1982</v>
      </c>
      <c r="B87" s="5" t="s">
        <v>3</v>
      </c>
      <c r="C87" s="6">
        <v>6.11</v>
      </c>
      <c r="D87">
        <f>C87*Sheet2!$C$66/VLOOKUP(A87,Sheet2!$B$2:$C$67,2,FALSE)</f>
        <v>18.760664162754306</v>
      </c>
    </row>
    <row r="88" spans="1:4" x14ac:dyDescent="0.2">
      <c r="A88" s="4">
        <v>1983</v>
      </c>
      <c r="B88" s="5" t="s">
        <v>3</v>
      </c>
      <c r="C88" s="6">
        <v>6.26</v>
      </c>
      <c r="D88">
        <f>C88*Sheet2!$C$66/VLOOKUP(A88,Sheet2!$B$2:$C$67,2,FALSE)</f>
        <v>18.49754578313253</v>
      </c>
    </row>
    <row r="89" spans="1:4" x14ac:dyDescent="0.2">
      <c r="A89" s="4">
        <v>1984</v>
      </c>
      <c r="B89" s="5" t="s">
        <v>3</v>
      </c>
      <c r="C89" s="6">
        <v>6.25</v>
      </c>
      <c r="D89">
        <f>C89*Sheet2!$C$66/VLOOKUP(A89,Sheet2!$B$2:$C$67,2,FALSE)</f>
        <v>17.568409742120341</v>
      </c>
    </row>
    <row r="90" spans="1:4" x14ac:dyDescent="0.2">
      <c r="A90" s="4">
        <v>1985</v>
      </c>
      <c r="B90" s="5" t="s">
        <v>3</v>
      </c>
      <c r="C90" s="6">
        <v>6.44</v>
      </c>
      <c r="D90">
        <f>C90*Sheet2!$C$66/VLOOKUP(A90,Sheet2!$B$2:$C$67,2,FALSE)</f>
        <v>17.343272599464168</v>
      </c>
    </row>
    <row r="91" spans="1:4" x14ac:dyDescent="0.2">
      <c r="A91" s="4">
        <v>1986</v>
      </c>
      <c r="B91" s="5" t="s">
        <v>3</v>
      </c>
      <c r="C91" s="6">
        <v>6.44</v>
      </c>
      <c r="D91">
        <f>C91*Sheet2!$C$66/VLOOKUP(A91,Sheet2!$B$2:$C$67,2,FALSE)</f>
        <v>16.668353013314281</v>
      </c>
    </row>
    <row r="92" spans="1:4" x14ac:dyDescent="0.2">
      <c r="A92" s="4">
        <v>1987</v>
      </c>
      <c r="B92" s="5" t="s">
        <v>3</v>
      </c>
      <c r="C92" s="6">
        <v>6.37</v>
      </c>
      <c r="D92">
        <f>C92*Sheet2!$C$66/VLOOKUP(A92,Sheet2!$B$2:$C$67,2,FALSE)</f>
        <v>15.864008631267188</v>
      </c>
    </row>
    <row r="93" spans="1:4" x14ac:dyDescent="0.2">
      <c r="A93" s="4">
        <v>1988</v>
      </c>
      <c r="B93" s="5" t="s">
        <v>3</v>
      </c>
      <c r="C93" s="6">
        <v>6.35</v>
      </c>
      <c r="D93">
        <f>C93*Sheet2!$C$66/VLOOKUP(A93,Sheet2!$B$2:$C$67,2,FALSE)</f>
        <v>15.141528053473769</v>
      </c>
    </row>
    <row r="94" spans="1:4" x14ac:dyDescent="0.2">
      <c r="A94" s="4">
        <v>1989</v>
      </c>
      <c r="B94" s="5" t="s">
        <v>3</v>
      </c>
      <c r="C94" s="6">
        <v>6.45</v>
      </c>
      <c r="D94">
        <f>C94*Sheet2!$C$66/VLOOKUP(A94,Sheet2!$B$2:$C$67,2,FALSE)</f>
        <v>14.719103382083459</v>
      </c>
    </row>
    <row r="95" spans="1:4" x14ac:dyDescent="0.2">
      <c r="A95" s="4">
        <v>1990</v>
      </c>
      <c r="B95" s="5" t="s">
        <v>3</v>
      </c>
      <c r="C95" s="6">
        <v>6.57</v>
      </c>
      <c r="D95">
        <f>C95*Sheet2!$C$66/VLOOKUP(A95,Sheet2!$B$2:$C$67,2,FALSE)</f>
        <v>14.27442943445695</v>
      </c>
    </row>
    <row r="96" spans="1:4" x14ac:dyDescent="0.2">
      <c r="A96" s="4">
        <v>1991</v>
      </c>
      <c r="B96" s="5" t="s">
        <v>3</v>
      </c>
      <c r="C96" s="6">
        <v>6.75</v>
      </c>
      <c r="D96">
        <f>C96*Sheet2!$C$66/VLOOKUP(A96,Sheet2!$B$2:$C$67,2,FALSE)</f>
        <v>13.978413272199269</v>
      </c>
    </row>
    <row r="97" spans="1:4" x14ac:dyDescent="0.2">
      <c r="A97" s="4">
        <v>1992</v>
      </c>
      <c r="B97" s="5" t="s">
        <v>3</v>
      </c>
      <c r="C97" s="6">
        <v>6.82</v>
      </c>
      <c r="D97">
        <f>C97*Sheet2!$C$66/VLOOKUP(A97,Sheet2!$B$2:$C$67,2,FALSE)</f>
        <v>13.624846155984873</v>
      </c>
    </row>
    <row r="98" spans="1:4" x14ac:dyDescent="0.2">
      <c r="A98" s="4">
        <v>1993</v>
      </c>
      <c r="B98" s="5" t="s">
        <v>3</v>
      </c>
      <c r="C98" s="6">
        <v>6.93</v>
      </c>
      <c r="D98">
        <f>C98*Sheet2!$C$66/VLOOKUP(A98,Sheet2!$B$2:$C$67,2,FALSE)</f>
        <v>13.400398028909329</v>
      </c>
    </row>
    <row r="99" spans="1:4" x14ac:dyDescent="0.2">
      <c r="A99" s="4">
        <v>1994</v>
      </c>
      <c r="B99" s="5" t="s">
        <v>3</v>
      </c>
      <c r="C99" s="6">
        <v>6.91</v>
      </c>
      <c r="D99">
        <f>C99*Sheet2!$C$66/VLOOKUP(A99,Sheet2!$B$2:$C$67,2,FALSE)</f>
        <v>12.994597188498402</v>
      </c>
    </row>
    <row r="100" spans="1:4" x14ac:dyDescent="0.2">
      <c r="A100" s="4">
        <v>1995</v>
      </c>
      <c r="B100" s="5" t="s">
        <v>3</v>
      </c>
      <c r="C100" s="6">
        <v>6.89</v>
      </c>
      <c r="D100">
        <f>C100*Sheet2!$C$66/VLOOKUP(A100,Sheet2!$B$2:$C$67,2,FALSE)</f>
        <v>12.5772574972864</v>
      </c>
    </row>
    <row r="101" spans="1:4" x14ac:dyDescent="0.2">
      <c r="A101" s="4">
        <v>1996</v>
      </c>
      <c r="B101" s="5" t="s">
        <v>3</v>
      </c>
      <c r="C101" s="6">
        <v>6.86</v>
      </c>
      <c r="D101">
        <f>C101*Sheet2!$C$66/VLOOKUP(A101,Sheet2!$B$2:$C$67,2,FALSE)</f>
        <v>12.194729916382892</v>
      </c>
    </row>
    <row r="102" spans="1:4" x14ac:dyDescent="0.2">
      <c r="A102" s="4">
        <v>1997</v>
      </c>
      <c r="B102" s="5" t="s">
        <v>3</v>
      </c>
      <c r="C102" s="6">
        <v>6.85</v>
      </c>
      <c r="D102">
        <f>C102*Sheet2!$C$66/VLOOKUP(A102,Sheet2!$B$2:$C$67,2,FALSE)</f>
        <v>11.893197583578623</v>
      </c>
    </row>
    <row r="103" spans="1:4" x14ac:dyDescent="0.2">
      <c r="A103" s="4">
        <v>1998</v>
      </c>
      <c r="B103" s="5" t="s">
        <v>3</v>
      </c>
      <c r="C103" s="6">
        <v>6.74</v>
      </c>
      <c r="D103">
        <f>C103*Sheet2!$C$66/VLOOKUP(A103,Sheet2!$B$2:$C$67,2,FALSE)</f>
        <v>11.440675422751259</v>
      </c>
    </row>
    <row r="104" spans="1:4" x14ac:dyDescent="0.2">
      <c r="A104" s="4">
        <v>1999</v>
      </c>
      <c r="B104" s="5" t="s">
        <v>3</v>
      </c>
      <c r="C104" s="6">
        <v>6.64</v>
      </c>
      <c r="D104">
        <f>C104*Sheet2!$C$66/VLOOKUP(A104,Sheet2!$B$2:$C$67,2,FALSE)</f>
        <v>11.042191495974006</v>
      </c>
    </row>
    <row r="105" spans="1:4" x14ac:dyDescent="0.2">
      <c r="A105" s="4">
        <v>2000</v>
      </c>
      <c r="B105" s="5" t="s">
        <v>3</v>
      </c>
      <c r="C105" s="6">
        <v>6.81</v>
      </c>
      <c r="D105">
        <f>C105*Sheet2!$C$66/VLOOKUP(A105,Sheet2!$B$2:$C$67,2,FALSE)</f>
        <v>11.055245376041324</v>
      </c>
    </row>
    <row r="106" spans="1:4" x14ac:dyDescent="0.2">
      <c r="A106" s="4">
        <v>2001</v>
      </c>
      <c r="B106" s="5" t="s">
        <v>3</v>
      </c>
      <c r="C106" s="6">
        <v>7.29</v>
      </c>
      <c r="D106">
        <f>C106*Sheet2!$C$66/VLOOKUP(A106,Sheet2!$B$2:$C$67,2,FALSE)</f>
        <v>11.52714971121558</v>
      </c>
    </row>
    <row r="107" spans="1:4" x14ac:dyDescent="0.2">
      <c r="A107" s="4">
        <v>2002</v>
      </c>
      <c r="B107" s="5" t="s">
        <v>3</v>
      </c>
      <c r="C107" s="6">
        <v>7.2</v>
      </c>
      <c r="D107">
        <f>C107*Sheet2!$C$66/VLOOKUP(A107,Sheet2!$B$2:$C$67,2,FALSE)</f>
        <v>11.126783527567184</v>
      </c>
    </row>
    <row r="108" spans="1:4" x14ac:dyDescent="0.2">
      <c r="A108" s="4">
        <v>2003</v>
      </c>
      <c r="B108" s="5" t="s">
        <v>3</v>
      </c>
      <c r="C108" s="6">
        <v>7.44</v>
      </c>
      <c r="D108">
        <f>C108*Sheet2!$C$66/VLOOKUP(A108,Sheet2!$B$2:$C$67,2,FALSE)</f>
        <v>11.332056617932464</v>
      </c>
    </row>
    <row r="109" spans="1:4" x14ac:dyDescent="0.2">
      <c r="A109" s="4">
        <v>2004</v>
      </c>
      <c r="B109" s="5" t="s">
        <v>3</v>
      </c>
      <c r="C109" s="6">
        <v>7.61</v>
      </c>
      <c r="D109">
        <f>C109*Sheet2!$C$66/VLOOKUP(A109,Sheet2!$B$2:$C$67,2,FALSE)</f>
        <v>11.389593556572514</v>
      </c>
    </row>
    <row r="110" spans="1:4" x14ac:dyDescent="0.2">
      <c r="A110" s="4">
        <v>2005</v>
      </c>
      <c r="B110" s="5" t="s">
        <v>3</v>
      </c>
      <c r="C110" s="6">
        <v>8.14</v>
      </c>
      <c r="D110">
        <f>C110*Sheet2!$C$66/VLOOKUP(A110,Sheet2!$B$2:$C$67,2,FALSE)</f>
        <v>11.926572384346738</v>
      </c>
    </row>
    <row r="111" spans="1:4" x14ac:dyDescent="0.2">
      <c r="A111" s="4">
        <v>2006</v>
      </c>
      <c r="B111" s="5" t="s">
        <v>3</v>
      </c>
      <c r="C111" s="6">
        <v>8.9</v>
      </c>
      <c r="D111">
        <f>C111*Sheet2!$C$66/VLOOKUP(A111,Sheet2!$B$2:$C$67,2,FALSE)</f>
        <v>12.720307889482749</v>
      </c>
    </row>
    <row r="112" spans="1:4" x14ac:dyDescent="0.2">
      <c r="A112" s="4">
        <v>2007</v>
      </c>
      <c r="B112" s="5" t="s">
        <v>3</v>
      </c>
      <c r="C112" s="6">
        <v>9.1300000000000008</v>
      </c>
      <c r="D112">
        <f>C112*Sheet2!$C$66/VLOOKUP(A112,Sheet2!$B$2:$C$67,2,FALSE)</f>
        <v>12.751276392543252</v>
      </c>
    </row>
    <row r="113" spans="1:4" x14ac:dyDescent="0.2">
      <c r="A113" s="4">
        <v>2008</v>
      </c>
      <c r="B113" s="5" t="s">
        <v>3</v>
      </c>
      <c r="C113" s="6">
        <v>9.74</v>
      </c>
      <c r="D113">
        <f>C113*Sheet2!$C$66/VLOOKUP(A113,Sheet2!$B$2:$C$67,2,FALSE)</f>
        <v>13.297795710312979</v>
      </c>
    </row>
    <row r="114" spans="1:4" x14ac:dyDescent="0.2">
      <c r="A114" s="4">
        <v>2009</v>
      </c>
      <c r="B114" s="5" t="s">
        <v>3</v>
      </c>
      <c r="C114" s="6">
        <v>9.82</v>
      </c>
      <c r="D114">
        <f>C114*Sheet2!$C$66/VLOOKUP(A114,Sheet2!$B$2:$C$67,2,FALSE)</f>
        <v>13.182488876072663</v>
      </c>
    </row>
    <row r="115" spans="1:4" x14ac:dyDescent="0.2">
      <c r="A115" s="4">
        <v>2010</v>
      </c>
      <c r="B115" s="5" t="s">
        <v>3</v>
      </c>
      <c r="C115" s="6">
        <v>9.83</v>
      </c>
      <c r="D115">
        <f>C115*Sheet2!$C$66/VLOOKUP(A115,Sheet2!$B$2:$C$67,2,FALSE)</f>
        <v>13.07076191354326</v>
      </c>
    </row>
    <row r="116" spans="1:4" x14ac:dyDescent="0.2">
      <c r="A116" s="4">
        <v>2011</v>
      </c>
      <c r="B116" s="5" t="s">
        <v>3</v>
      </c>
      <c r="C116" s="6">
        <v>9.9</v>
      </c>
      <c r="D116">
        <f>C116*Sheet2!$C$66/VLOOKUP(A116,Sheet2!$B$2:$C$67,2,FALSE)</f>
        <v>12.949094709084356</v>
      </c>
    </row>
    <row r="117" spans="1:4" x14ac:dyDescent="0.2">
      <c r="A117" s="4">
        <v>2012</v>
      </c>
      <c r="B117" s="5" t="s">
        <v>3</v>
      </c>
      <c r="C117" s="6">
        <v>9.84</v>
      </c>
      <c r="D117">
        <f>C117*Sheet2!$C$66/VLOOKUP(A117,Sheet2!$B$2:$C$67,2,FALSE)</f>
        <v>12.604504503326995</v>
      </c>
    </row>
    <row r="118" spans="1:4" x14ac:dyDescent="0.2">
      <c r="A118" s="4">
        <v>2013</v>
      </c>
      <c r="B118" s="5" t="s">
        <v>3</v>
      </c>
      <c r="C118" s="6">
        <v>10.07</v>
      </c>
      <c r="D118">
        <f>C118*Sheet2!$C$66/VLOOKUP(A118,Sheet2!$B$2:$C$67,2,FALSE)</f>
        <v>12.675489235377595</v>
      </c>
    </row>
    <row r="119" spans="1:4" x14ac:dyDescent="0.2">
      <c r="A119" s="4">
        <v>2014</v>
      </c>
      <c r="B119" s="5" t="s">
        <v>3</v>
      </c>
      <c r="C119" s="6">
        <v>10.44</v>
      </c>
      <c r="D119">
        <f>C119*Sheet2!$C$66/VLOOKUP(A119,Sheet2!$B$2:$C$67,2,FALSE)</f>
        <v>12.915193379484183</v>
      </c>
    </row>
    <row r="120" spans="1:4" x14ac:dyDescent="0.2">
      <c r="A120" s="4">
        <v>2015</v>
      </c>
      <c r="B120" s="5" t="s">
        <v>3</v>
      </c>
      <c r="C120" s="6">
        <v>10.41</v>
      </c>
      <c r="D120">
        <f>C120*Sheet2!$C$66/VLOOKUP(A120,Sheet2!$B$2:$C$67,2,FALSE)</f>
        <v>12.64656598866908</v>
      </c>
    </row>
    <row r="121" spans="1:4" x14ac:dyDescent="0.2">
      <c r="A121" s="4">
        <v>2016</v>
      </c>
      <c r="B121" s="5" t="s">
        <v>3</v>
      </c>
      <c r="C121" s="6">
        <v>10.27</v>
      </c>
      <c r="D121">
        <f>C121*Sheet2!$C$66/VLOOKUP(A121,Sheet2!$B$2:$C$67,2,FALSE)</f>
        <v>12.207103708745073</v>
      </c>
    </row>
    <row r="122" spans="1:4" x14ac:dyDescent="0.2">
      <c r="A122" s="4">
        <v>2017</v>
      </c>
      <c r="B122" s="5" t="s">
        <v>3</v>
      </c>
      <c r="C122" s="6">
        <v>10.48</v>
      </c>
      <c r="D122">
        <f>C122*Sheet2!$C$66/VLOOKUP(A122,Sheet2!$B$2:$C$67,2,FALSE)</f>
        <v>12.231990085365007</v>
      </c>
    </row>
    <row r="123" spans="1:4" x14ac:dyDescent="0.2">
      <c r="A123" s="4">
        <v>2018</v>
      </c>
      <c r="B123" s="5" t="s">
        <v>3</v>
      </c>
      <c r="C123" s="6">
        <v>10.53</v>
      </c>
      <c r="D123">
        <f>C123*Sheet2!$C$66/VLOOKUP(A123,Sheet2!$B$2:$C$67,2,FALSE)</f>
        <v>12.032245433754827</v>
      </c>
    </row>
    <row r="124" spans="1:4" x14ac:dyDescent="0.2">
      <c r="A124" s="4">
        <v>2019</v>
      </c>
      <c r="B124" s="5" t="s">
        <v>3</v>
      </c>
      <c r="C124" s="6">
        <v>10.54</v>
      </c>
      <c r="D124">
        <f>C124*Sheet2!$C$66/VLOOKUP(A124,Sheet2!$B$2:$C$67,2,FALSE)</f>
        <v>11.785079846729268</v>
      </c>
    </row>
    <row r="125" spans="1:4" x14ac:dyDescent="0.2">
      <c r="A125" s="4">
        <v>2020</v>
      </c>
      <c r="B125" s="5" t="s">
        <v>3</v>
      </c>
      <c r="C125" s="6">
        <v>10.59</v>
      </c>
      <c r="D125">
        <f>C125*Sheet2!$C$66/VLOOKUP(A125,Sheet2!$B$2:$C$67,2,FALSE)</f>
        <v>11.642099141046545</v>
      </c>
    </row>
    <row r="126" spans="1:4" x14ac:dyDescent="0.2">
      <c r="A126" s="4">
        <v>2021</v>
      </c>
      <c r="B126" s="5" t="s">
        <v>3</v>
      </c>
      <c r="C126" s="6">
        <v>11.1</v>
      </c>
      <c r="D126">
        <f>C126*Sheet2!$C$66/VLOOKUP(A126,Sheet2!$B$2:$C$67,2,FALSE)</f>
        <v>11.78288351902053</v>
      </c>
    </row>
    <row r="127" spans="1:4" x14ac:dyDescent="0.2">
      <c r="A127" s="4">
        <v>2022</v>
      </c>
      <c r="B127" s="5" t="s">
        <v>3</v>
      </c>
      <c r="C127" s="6">
        <v>12.36</v>
      </c>
      <c r="D127">
        <f>C127*Sheet2!$C$66/VLOOKUP(A127,Sheet2!$B$2:$C$67,2,FALSE)</f>
        <v>12.36</v>
      </c>
    </row>
  </sheetData>
  <autoFilter ref="A1:C127" xr:uid="{7FE4F829-9964-1C42-8F4B-1EAC86EA7E25}">
    <sortState xmlns:xlrd2="http://schemas.microsoft.com/office/spreadsheetml/2017/richdata2" ref="A2:C127">
      <sortCondition ref="B1:B127"/>
    </sortState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D21F1-B4EC-B84A-96CB-58A33ADF7768}">
  <dimension ref="A1:F67"/>
  <sheetViews>
    <sheetView topLeftCell="A38" workbookViewId="0">
      <selection sqref="A1:F67"/>
    </sheetView>
  </sheetViews>
  <sheetFormatPr baseColWidth="10" defaultRowHeight="16" x14ac:dyDescent="0.2"/>
  <sheetData>
    <row r="1" spans="1:3" x14ac:dyDescent="0.2">
      <c r="A1" t="s">
        <v>6</v>
      </c>
      <c r="B1" t="s">
        <v>0</v>
      </c>
      <c r="C1" t="s">
        <v>7</v>
      </c>
    </row>
    <row r="2" spans="1:3" x14ac:dyDescent="0.2">
      <c r="A2" s="10">
        <v>21186</v>
      </c>
      <c r="B2">
        <v>1958</v>
      </c>
      <c r="C2">
        <v>29.591666669999999</v>
      </c>
    </row>
    <row r="3" spans="1:3" x14ac:dyDescent="0.2">
      <c r="A3" s="10">
        <v>21551</v>
      </c>
      <c r="B3">
        <v>1959</v>
      </c>
      <c r="C3">
        <v>30.175000000000001</v>
      </c>
    </row>
    <row r="4" spans="1:3" x14ac:dyDescent="0.2">
      <c r="A4" s="10">
        <v>21916</v>
      </c>
      <c r="B4">
        <v>1960</v>
      </c>
      <c r="C4">
        <v>30.641666669999999</v>
      </c>
    </row>
    <row r="5" spans="1:3" x14ac:dyDescent="0.2">
      <c r="A5" s="10">
        <v>22282</v>
      </c>
      <c r="B5">
        <v>1961</v>
      </c>
      <c r="C5">
        <v>31</v>
      </c>
    </row>
    <row r="6" spans="1:3" x14ac:dyDescent="0.2">
      <c r="A6" s="10">
        <v>22647</v>
      </c>
      <c r="B6">
        <v>1962</v>
      </c>
      <c r="C6">
        <v>31.4</v>
      </c>
    </row>
    <row r="7" spans="1:3" x14ac:dyDescent="0.2">
      <c r="A7" s="10">
        <v>23012</v>
      </c>
      <c r="B7">
        <v>1963</v>
      </c>
      <c r="C7">
        <v>31.80833333</v>
      </c>
    </row>
    <row r="8" spans="1:3" x14ac:dyDescent="0.2">
      <c r="A8" s="10">
        <v>23377</v>
      </c>
      <c r="B8">
        <v>1964</v>
      </c>
      <c r="C8">
        <v>32.299999999999997</v>
      </c>
    </row>
    <row r="9" spans="1:3" x14ac:dyDescent="0.2">
      <c r="A9" s="10">
        <v>23743</v>
      </c>
      <c r="B9">
        <v>1965</v>
      </c>
      <c r="C9">
        <v>32.733333330000001</v>
      </c>
    </row>
    <row r="10" spans="1:3" x14ac:dyDescent="0.2">
      <c r="A10" s="10">
        <v>24108</v>
      </c>
      <c r="B10">
        <v>1966</v>
      </c>
      <c r="C10">
        <v>33.549999999999997</v>
      </c>
    </row>
    <row r="11" spans="1:3" x14ac:dyDescent="0.2">
      <c r="A11" s="10">
        <v>24473</v>
      </c>
      <c r="B11">
        <v>1967</v>
      </c>
      <c r="C11">
        <v>34.708333330000002</v>
      </c>
    </row>
    <row r="12" spans="1:3" x14ac:dyDescent="0.2">
      <c r="A12" s="10">
        <v>24838</v>
      </c>
      <c r="B12">
        <v>1968</v>
      </c>
      <c r="C12">
        <v>36.325000000000003</v>
      </c>
    </row>
    <row r="13" spans="1:3" x14ac:dyDescent="0.2">
      <c r="A13" s="10">
        <v>25204</v>
      </c>
      <c r="B13">
        <v>1969</v>
      </c>
      <c r="C13">
        <v>38.416666669999998</v>
      </c>
    </row>
    <row r="14" spans="1:3" x14ac:dyDescent="0.2">
      <c r="A14" s="10">
        <v>25569</v>
      </c>
      <c r="B14">
        <v>1970</v>
      </c>
      <c r="C14">
        <v>40.816666669999996</v>
      </c>
    </row>
    <row r="15" spans="1:3" x14ac:dyDescent="0.2">
      <c r="A15" s="10">
        <v>25934</v>
      </c>
      <c r="B15">
        <v>1971</v>
      </c>
      <c r="C15">
        <v>42.733333330000001</v>
      </c>
    </row>
    <row r="16" spans="1:3" x14ac:dyDescent="0.2">
      <c r="A16" s="10">
        <v>26299</v>
      </c>
      <c r="B16">
        <v>1972</v>
      </c>
      <c r="C16">
        <v>44.041666669999998</v>
      </c>
    </row>
    <row r="17" spans="1:3" x14ac:dyDescent="0.2">
      <c r="A17" s="10">
        <v>26665</v>
      </c>
      <c r="B17">
        <v>1973</v>
      </c>
      <c r="C17">
        <v>45.575000000000003</v>
      </c>
    </row>
    <row r="18" spans="1:3" x14ac:dyDescent="0.2">
      <c r="A18" s="10">
        <v>27030</v>
      </c>
      <c r="B18">
        <v>1974</v>
      </c>
      <c r="C18">
        <v>49.358333330000001</v>
      </c>
    </row>
    <row r="19" spans="1:3" x14ac:dyDescent="0.2">
      <c r="A19" s="10">
        <v>27395</v>
      </c>
      <c r="B19">
        <v>1975</v>
      </c>
      <c r="C19">
        <v>53.908333329999998</v>
      </c>
    </row>
    <row r="20" spans="1:3" x14ac:dyDescent="0.2">
      <c r="A20" s="10">
        <v>27760</v>
      </c>
      <c r="B20">
        <v>1976</v>
      </c>
      <c r="C20">
        <v>57.441666669999996</v>
      </c>
    </row>
    <row r="21" spans="1:3" x14ac:dyDescent="0.2">
      <c r="A21" s="10">
        <v>28126</v>
      </c>
      <c r="B21">
        <v>1977</v>
      </c>
      <c r="C21">
        <v>61.033333329999998</v>
      </c>
    </row>
    <row r="22" spans="1:3" x14ac:dyDescent="0.2">
      <c r="A22" s="10">
        <v>28491</v>
      </c>
      <c r="B22">
        <v>1978</v>
      </c>
      <c r="C22">
        <v>65.474999999999994</v>
      </c>
    </row>
    <row r="23" spans="1:3" x14ac:dyDescent="0.2">
      <c r="A23" s="10">
        <v>28856</v>
      </c>
      <c r="B23">
        <v>1979</v>
      </c>
      <c r="C23">
        <v>71.858333329999994</v>
      </c>
    </row>
    <row r="24" spans="1:3" x14ac:dyDescent="0.2">
      <c r="A24" s="10">
        <v>29221</v>
      </c>
      <c r="B24">
        <v>1980</v>
      </c>
      <c r="C24">
        <v>80.783333330000005</v>
      </c>
    </row>
    <row r="25" spans="1:3" x14ac:dyDescent="0.2">
      <c r="A25" s="10">
        <v>29587</v>
      </c>
      <c r="B25">
        <v>1981</v>
      </c>
      <c r="C25">
        <v>89.25</v>
      </c>
    </row>
    <row r="26" spans="1:3" x14ac:dyDescent="0.2">
      <c r="A26" s="10">
        <v>29952</v>
      </c>
      <c r="B26">
        <v>1982</v>
      </c>
      <c r="C26">
        <v>95.85</v>
      </c>
    </row>
    <row r="27" spans="1:3" x14ac:dyDescent="0.2">
      <c r="A27" s="10">
        <v>30317</v>
      </c>
      <c r="B27">
        <v>1983</v>
      </c>
      <c r="C27">
        <v>99.6</v>
      </c>
    </row>
    <row r="28" spans="1:3" x14ac:dyDescent="0.2">
      <c r="A28" s="10">
        <v>30682</v>
      </c>
      <c r="B28">
        <v>1984</v>
      </c>
      <c r="C28">
        <v>104.7</v>
      </c>
    </row>
    <row r="29" spans="1:3" x14ac:dyDescent="0.2">
      <c r="A29" s="10">
        <v>31048</v>
      </c>
      <c r="B29">
        <v>1985</v>
      </c>
      <c r="C29">
        <v>109.2833333</v>
      </c>
    </row>
    <row r="30" spans="1:3" x14ac:dyDescent="0.2">
      <c r="A30" s="10">
        <v>31413</v>
      </c>
      <c r="B30">
        <v>1986</v>
      </c>
      <c r="C30">
        <v>113.70833330000001</v>
      </c>
    </row>
    <row r="31" spans="1:3" x14ac:dyDescent="0.2">
      <c r="A31" s="10">
        <v>31778</v>
      </c>
      <c r="B31">
        <v>1987</v>
      </c>
      <c r="C31">
        <v>118.175</v>
      </c>
    </row>
    <row r="32" spans="1:3" x14ac:dyDescent="0.2">
      <c r="A32" s="10">
        <v>32143</v>
      </c>
      <c r="B32">
        <v>1988</v>
      </c>
      <c r="C32">
        <v>123.425</v>
      </c>
    </row>
    <row r="33" spans="1:3" x14ac:dyDescent="0.2">
      <c r="A33" s="10">
        <v>32509</v>
      </c>
      <c r="B33">
        <v>1989</v>
      </c>
      <c r="C33">
        <v>128.96666669999999</v>
      </c>
    </row>
    <row r="34" spans="1:3" x14ac:dyDescent="0.2">
      <c r="A34" s="10">
        <v>32874</v>
      </c>
      <c r="B34">
        <v>1990</v>
      </c>
      <c r="C34">
        <v>135.45833329999999</v>
      </c>
    </row>
    <row r="35" spans="1:3" x14ac:dyDescent="0.2">
      <c r="A35" s="10">
        <v>33239</v>
      </c>
      <c r="B35">
        <v>1991</v>
      </c>
      <c r="C35">
        <v>142.1166667</v>
      </c>
    </row>
    <row r="36" spans="1:3" x14ac:dyDescent="0.2">
      <c r="A36" s="10">
        <v>33604</v>
      </c>
      <c r="B36">
        <v>1992</v>
      </c>
      <c r="C36">
        <v>147.31666670000001</v>
      </c>
    </row>
    <row r="37" spans="1:3" x14ac:dyDescent="0.2">
      <c r="A37" s="10">
        <v>33970</v>
      </c>
      <c r="B37">
        <v>1993</v>
      </c>
      <c r="C37">
        <v>152.19999999999999</v>
      </c>
    </row>
    <row r="38" spans="1:3" x14ac:dyDescent="0.2">
      <c r="A38" s="10">
        <v>34335</v>
      </c>
      <c r="B38">
        <v>1994</v>
      </c>
      <c r="C38">
        <v>156.5</v>
      </c>
    </row>
    <row r="39" spans="1:3" x14ac:dyDescent="0.2">
      <c r="A39" s="10">
        <v>34700</v>
      </c>
      <c r="B39">
        <v>1995</v>
      </c>
      <c r="C39">
        <v>161.22499999999999</v>
      </c>
    </row>
    <row r="40" spans="1:3" x14ac:dyDescent="0.2">
      <c r="A40" s="10">
        <v>35065</v>
      </c>
      <c r="B40">
        <v>1996</v>
      </c>
      <c r="C40">
        <v>165.55833329999999</v>
      </c>
    </row>
    <row r="41" spans="1:3" x14ac:dyDescent="0.2">
      <c r="A41" s="10">
        <v>35431</v>
      </c>
      <c r="B41">
        <v>1997</v>
      </c>
      <c r="C41">
        <v>169.5083333</v>
      </c>
    </row>
    <row r="42" spans="1:3" x14ac:dyDescent="0.2">
      <c r="A42" s="10">
        <v>35796</v>
      </c>
      <c r="B42">
        <v>1998</v>
      </c>
      <c r="C42">
        <v>173.3833333</v>
      </c>
    </row>
    <row r="43" spans="1:3" x14ac:dyDescent="0.2">
      <c r="A43" s="10">
        <v>36161</v>
      </c>
      <c r="B43">
        <v>1999</v>
      </c>
      <c r="C43">
        <v>176.97499999999999</v>
      </c>
    </row>
    <row r="44" spans="1:3" x14ac:dyDescent="0.2">
      <c r="A44" s="10">
        <v>36526</v>
      </c>
      <c r="B44">
        <v>2000</v>
      </c>
      <c r="C44">
        <v>181.29166670000001</v>
      </c>
    </row>
    <row r="45" spans="1:3" x14ac:dyDescent="0.2">
      <c r="A45" s="10">
        <v>36892</v>
      </c>
      <c r="B45">
        <v>2001</v>
      </c>
      <c r="C45">
        <v>186.125</v>
      </c>
    </row>
    <row r="46" spans="1:3" x14ac:dyDescent="0.2">
      <c r="A46" s="10">
        <v>37257</v>
      </c>
      <c r="B46">
        <v>2002</v>
      </c>
      <c r="C46">
        <v>190.44166670000001</v>
      </c>
    </row>
    <row r="47" spans="1:3" x14ac:dyDescent="0.2">
      <c r="A47" s="10">
        <v>37622</v>
      </c>
      <c r="B47">
        <v>2003</v>
      </c>
      <c r="C47">
        <v>193.22499999999999</v>
      </c>
    </row>
    <row r="48" spans="1:3" x14ac:dyDescent="0.2">
      <c r="A48" s="10">
        <v>37987</v>
      </c>
      <c r="B48">
        <v>2004</v>
      </c>
      <c r="C48">
        <v>196.6416667</v>
      </c>
    </row>
    <row r="49" spans="1:6" x14ac:dyDescent="0.2">
      <c r="A49" s="10">
        <v>38353</v>
      </c>
      <c r="B49">
        <v>2005</v>
      </c>
      <c r="C49">
        <v>200.8666667</v>
      </c>
    </row>
    <row r="50" spans="1:6" x14ac:dyDescent="0.2">
      <c r="A50" s="10">
        <v>38718</v>
      </c>
      <c r="B50">
        <v>2006</v>
      </c>
      <c r="C50">
        <v>205.91666670000001</v>
      </c>
    </row>
    <row r="51" spans="1:6" x14ac:dyDescent="0.2">
      <c r="A51" s="10">
        <v>39083</v>
      </c>
      <c r="B51">
        <v>2007</v>
      </c>
      <c r="C51">
        <v>210.72508329999999</v>
      </c>
    </row>
    <row r="52" spans="1:6" x14ac:dyDescent="0.2">
      <c r="A52" s="10">
        <v>39448</v>
      </c>
      <c r="B52">
        <v>2008</v>
      </c>
      <c r="C52">
        <v>215.5650833</v>
      </c>
    </row>
    <row r="53" spans="1:6" x14ac:dyDescent="0.2">
      <c r="A53" s="10">
        <v>39814</v>
      </c>
      <c r="B53">
        <v>2009</v>
      </c>
      <c r="C53">
        <v>219.2366667</v>
      </c>
    </row>
    <row r="54" spans="1:6" x14ac:dyDescent="0.2">
      <c r="A54" s="10">
        <v>40179</v>
      </c>
      <c r="B54">
        <v>2010</v>
      </c>
      <c r="C54">
        <v>221.33583329999999</v>
      </c>
    </row>
    <row r="55" spans="1:6" x14ac:dyDescent="0.2">
      <c r="A55" s="10">
        <v>40544</v>
      </c>
      <c r="B55">
        <v>2011</v>
      </c>
      <c r="C55">
        <v>225.00641669999999</v>
      </c>
    </row>
    <row r="56" spans="1:6" x14ac:dyDescent="0.2">
      <c r="A56" s="10">
        <v>40909</v>
      </c>
      <c r="B56">
        <v>2012</v>
      </c>
      <c r="C56">
        <v>229.75683330000001</v>
      </c>
    </row>
    <row r="57" spans="1:6" x14ac:dyDescent="0.2">
      <c r="A57" s="10">
        <v>41275</v>
      </c>
      <c r="B57">
        <v>2013</v>
      </c>
      <c r="C57">
        <v>233.81041669999999</v>
      </c>
    </row>
    <row r="58" spans="1:6" x14ac:dyDescent="0.2">
      <c r="A58" s="10">
        <v>41640</v>
      </c>
      <c r="B58">
        <v>2014</v>
      </c>
      <c r="C58">
        <v>237.90233330000001</v>
      </c>
    </row>
    <row r="59" spans="1:6" x14ac:dyDescent="0.2">
      <c r="A59" s="10">
        <v>42005</v>
      </c>
      <c r="B59">
        <v>2015</v>
      </c>
      <c r="C59">
        <v>242.25749999999999</v>
      </c>
    </row>
    <row r="60" spans="1:6" x14ac:dyDescent="0.2">
      <c r="A60" s="10">
        <v>42370</v>
      </c>
      <c r="B60">
        <v>2016</v>
      </c>
      <c r="C60">
        <v>247.6035833</v>
      </c>
    </row>
    <row r="61" spans="1:6" x14ac:dyDescent="0.2">
      <c r="A61" s="10">
        <v>42736</v>
      </c>
      <c r="B61">
        <v>2017</v>
      </c>
      <c r="C61">
        <v>252.1525</v>
      </c>
    </row>
    <row r="62" spans="1:6" x14ac:dyDescent="0.2">
      <c r="A62" s="10">
        <v>43101</v>
      </c>
      <c r="B62">
        <v>2018</v>
      </c>
      <c r="C62">
        <v>257.5614167</v>
      </c>
    </row>
    <row r="63" spans="1:6" x14ac:dyDescent="0.2">
      <c r="A63" s="10">
        <v>43466</v>
      </c>
      <c r="B63">
        <v>2019</v>
      </c>
      <c r="C63">
        <v>263.21291669999999</v>
      </c>
    </row>
    <row r="64" spans="1:6" x14ac:dyDescent="0.2">
      <c r="A64" s="10">
        <v>43831</v>
      </c>
      <c r="B64">
        <v>2020</v>
      </c>
      <c r="C64">
        <v>267.70949999999999</v>
      </c>
      <c r="E64" t="s">
        <v>8</v>
      </c>
      <c r="F64" t="s">
        <v>9</v>
      </c>
    </row>
    <row r="65" spans="1:6" x14ac:dyDescent="0.2">
      <c r="A65" s="10">
        <v>44197</v>
      </c>
      <c r="B65">
        <v>2021</v>
      </c>
      <c r="C65">
        <v>277.24933329999999</v>
      </c>
      <c r="D65" t="s">
        <v>10</v>
      </c>
      <c r="E65">
        <v>2.4030539069999999</v>
      </c>
      <c r="F65">
        <v>3.8159368819999999</v>
      </c>
    </row>
    <row r="66" spans="1:6" x14ac:dyDescent="0.2">
      <c r="A66" s="10">
        <v>44562</v>
      </c>
      <c r="B66">
        <v>2022</v>
      </c>
      <c r="C66">
        <v>294.30599999999998</v>
      </c>
      <c r="D66">
        <v>2022</v>
      </c>
      <c r="E66">
        <v>1.49</v>
      </c>
      <c r="F66">
        <v>4.8</v>
      </c>
    </row>
    <row r="67" spans="1:6" x14ac:dyDescent="0.2">
      <c r="A67" s="10">
        <v>44927</v>
      </c>
      <c r="B67">
        <v>2023</v>
      </c>
      <c r="C67">
        <v>308.38066670000001</v>
      </c>
      <c r="D67" t="s">
        <v>11</v>
      </c>
      <c r="E67" s="11">
        <v>-0.38</v>
      </c>
      <c r="F67" s="11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Sud</dc:creator>
  <cp:lastModifiedBy>Rayan Sud</cp:lastModifiedBy>
  <dcterms:created xsi:type="dcterms:W3CDTF">2024-09-23T09:38:18Z</dcterms:created>
  <dcterms:modified xsi:type="dcterms:W3CDTF">2024-09-23T09:51:24Z</dcterms:modified>
</cp:coreProperties>
</file>