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datafiles/"/>
    </mc:Choice>
  </mc:AlternateContent>
  <xr:revisionPtr revIDLastSave="0" documentId="8_{A33A7F2C-103F-3548-8078-87587BB0A797}" xr6:coauthVersionLast="47" xr6:coauthVersionMax="47" xr10:uidLastSave="{00000000-0000-0000-0000-000000000000}"/>
  <bookViews>
    <workbookView xWindow="80" yWindow="500" windowWidth="25440" windowHeight="14900"/>
  </bookViews>
  <sheets>
    <sheet name="averages" sheetId="4" r:id="rId1"/>
    <sheet name="Merged EIA data" sheetId="1" r:id="rId2"/>
  </sheets>
  <calcPr calcId="191029"/>
  <pivotCaches>
    <pivotCache cacheId="1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4" l="1"/>
  <c r="J24" i="4"/>
  <c r="J25" i="4"/>
  <c r="J26" i="4"/>
  <c r="J27" i="4"/>
  <c r="J28" i="4"/>
  <c r="J29" i="4"/>
  <c r="J30" i="4"/>
  <c r="J22" i="4"/>
  <c r="G23" i="4"/>
  <c r="G24" i="4"/>
  <c r="G25" i="4"/>
  <c r="G26" i="4"/>
  <c r="G27" i="4"/>
  <c r="G28" i="4"/>
  <c r="G29" i="4"/>
  <c r="G30" i="4"/>
  <c r="G22" i="4"/>
  <c r="D25" i="4"/>
  <c r="D26" i="4"/>
  <c r="D27" i="4"/>
  <c r="D28" i="4"/>
  <c r="D29" i="4"/>
  <c r="D30" i="4"/>
  <c r="D24" i="4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2" i="1"/>
</calcChain>
</file>

<file path=xl/sharedStrings.xml><?xml version="1.0" encoding="utf-8"?>
<sst xmlns="http://schemas.openxmlformats.org/spreadsheetml/2006/main" count="332" uniqueCount="40">
  <si>
    <t>Year</t>
  </si>
  <si>
    <t>Utility Name</t>
  </si>
  <si>
    <t>Service Type</t>
  </si>
  <si>
    <t>Ownership</t>
  </si>
  <si>
    <t>Revenue (thousand$)_com</t>
  </si>
  <si>
    <t>Sales (MWh)_com</t>
  </si>
  <si>
    <t>Customers_com</t>
  </si>
  <si>
    <t>Revenue (thousand$)_ind</t>
  </si>
  <si>
    <t>Sales (MWh)_ind</t>
  </si>
  <si>
    <t>Customers_ind</t>
  </si>
  <si>
    <t>Revenue (thousand$)_res</t>
  </si>
  <si>
    <t>Sales (MWh)_res</t>
  </si>
  <si>
    <t>Customers_res</t>
  </si>
  <si>
    <t>Imperial Irrigation District</t>
  </si>
  <si>
    <t>Bundled</t>
  </si>
  <si>
    <t>POU</t>
  </si>
  <si>
    <t>Los Angeles Department of Water &amp; Power</t>
  </si>
  <si>
    <t>Pacific Gas &amp; Electric Co</t>
  </si>
  <si>
    <t>IOU</t>
  </si>
  <si>
    <t>Delivery</t>
  </si>
  <si>
    <t>Sacramento Municipal Util Dist</t>
  </si>
  <si>
    <t>San Diego Gas &amp; Electric Co</t>
  </si>
  <si>
    <t>Southern California Edison Co</t>
  </si>
  <si>
    <t>Marin Clean Energy</t>
  </si>
  <si>
    <t>Energy</t>
  </si>
  <si>
    <t>CCA</t>
  </si>
  <si>
    <t>East Bay Community Energy</t>
  </si>
  <si>
    <t>Clean Power Alliance of Southern Califor</t>
  </si>
  <si>
    <t>Row Labels</t>
  </si>
  <si>
    <t>Grand Total</t>
  </si>
  <si>
    <t>Column Labels</t>
  </si>
  <si>
    <t>Avg Residential Price ($/kWh)</t>
  </si>
  <si>
    <t>Sum of Revenue (thousand$)_res</t>
  </si>
  <si>
    <t>Total Sum of Revenue (thousand$)_res</t>
  </si>
  <si>
    <t>Total Sum of Sales (MWh)_res</t>
  </si>
  <si>
    <t>Sum of Sales (MWh)_res</t>
  </si>
  <si>
    <t>Average Price ($/kWh) residential</t>
  </si>
  <si>
    <t>CCA (Energy Only)</t>
  </si>
  <si>
    <t>POU (Bundled)</t>
  </si>
  <si>
    <t>IOU (Bundled &amp; 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</si>
</sst>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yan Sud" refreshedDate="45356.06273946759" createdVersion="8" refreshedVersion="8" minRefreshableVersion="3" recordCount="98">
  <cacheSource type="worksheet">
    <worksheetSource ref="B1:O99" sheet="Merged EIA data"/>
  </cacheSource>
  <cacheFields count="14">
    <cacheField name="Year" numFmtId="0">
      <sharedItems containsSemiMixedTypes="0" containsString="0" containsNumber="1" containsInteger="1" minValue="2014" maxValue="2022" count="9">
        <n v="2014"/>
        <n v="2015"/>
        <n v="2016"/>
        <n v="2017"/>
        <n v="2018"/>
        <n v="2019"/>
        <n v="2020"/>
        <n v="2021"/>
        <n v="2022"/>
      </sharedItems>
    </cacheField>
    <cacheField name="Utility Name" numFmtId="0">
      <sharedItems/>
    </cacheField>
    <cacheField name="Service Type" numFmtId="0">
      <sharedItems/>
    </cacheField>
    <cacheField name="Ownership" numFmtId="0">
      <sharedItems count="3">
        <s v="POU"/>
        <s v="IOU"/>
        <s v="CCA"/>
      </sharedItems>
    </cacheField>
    <cacheField name="Revenue (thousand$)_com" numFmtId="0">
      <sharedItems containsSemiMixedTypes="0" containsString="0" containsNumber="1" minValue="36826.6" maxValue="6039598"/>
    </cacheField>
    <cacheField name="Sales (MWh)_com" numFmtId="0">
      <sharedItems containsSemiMixedTypes="0" containsString="0" containsNumber="1" containsInteger="1" minValue="522454" maxValue="38048580"/>
    </cacheField>
    <cacheField name="Customers_com" numFmtId="0">
      <sharedItems containsSemiMixedTypes="0" containsString="0" containsNumber="1" containsInteger="1" minValue="3275" maxValue="587658"/>
    </cacheField>
    <cacheField name="Revenue (thousand$)_ind" numFmtId="0">
      <sharedItems containsSemiMixedTypes="0" containsString="0" containsNumber="1" minValue="0" maxValue="2813179"/>
    </cacheField>
    <cacheField name="Sales (MWh)_ind" numFmtId="0">
      <sharedItems containsSemiMixedTypes="0" containsString="0" containsNumber="1" containsInteger="1" minValue="0" maxValue="17813330"/>
    </cacheField>
    <cacheField name="Customers_ind" numFmtId="0">
      <sharedItems containsSemiMixedTypes="0" containsString="0" containsNumber="1" containsInteger="1" minValue="0" maxValue="91487"/>
    </cacheField>
    <cacheField name="Revenue (thousand$)_res" numFmtId="0">
      <sharedItems containsSemiMixedTypes="0" containsString="0" containsNumber="1" minValue="1.3" maxValue="5543993"/>
    </cacheField>
    <cacheField name="Sales (MWh)_res" numFmtId="0">
      <sharedItems containsSemiMixedTypes="0" containsString="0" containsNumber="1" containsInteger="1" minValue="22" maxValue="30325065"/>
    </cacheField>
    <cacheField name="Customers_res" numFmtId="0">
      <sharedItems containsSemiMixedTypes="0" containsString="0" containsNumber="1" containsInteger="1" minValue="4" maxValue="4560446"/>
    </cacheField>
    <cacheField name="Avg Residential Price ($/kWh)" numFmtId="0">
      <sharedItems containsSemiMixedTypes="0" containsString="0" containsNumber="1" minValue="5.440182648401827E-2" maxValue="0.379223264992734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">
  <r>
    <x v="0"/>
    <s v="Imperial Irrigation District"/>
    <s v="Bundled"/>
    <x v="0"/>
    <n v="185548"/>
    <n v="1564172"/>
    <n v="20600"/>
    <n v="12284"/>
    <n v="86938"/>
    <n v="837"/>
    <n v="212348"/>
    <n v="1741325"/>
    <n v="129973"/>
    <n v="0.12194621911475458"/>
  </r>
  <r>
    <x v="0"/>
    <s v="Los Angeles Department of Water &amp; Power"/>
    <s v="Bundled"/>
    <x v="0"/>
    <n v="1944851.2"/>
    <n v="13342552"/>
    <n v="88984"/>
    <n v="250585"/>
    <n v="1817959"/>
    <n v="9429"/>
    <n v="1224174.8999999999"/>
    <n v="8165544"/>
    <n v="1310678"/>
    <n v="0.14991957669936012"/>
  </r>
  <r>
    <x v="0"/>
    <s v="Pacific Gas &amp; Electric Co"/>
    <s v="Bundled"/>
    <x v="1"/>
    <n v="5076272"/>
    <n v="28107971"/>
    <n v="539245"/>
    <n v="2518964"/>
    <n v="17717470"/>
    <n v="88617"/>
    <n v="4900189"/>
    <n v="29289082"/>
    <n v="4560446"/>
    <n v="0.16730428765230676"/>
  </r>
  <r>
    <x v="0"/>
    <s v="Pacific Gas &amp; Electric Co"/>
    <s v="Delivery"/>
    <x v="1"/>
    <n v="366593"/>
    <n v="5198721"/>
    <n v="31868"/>
    <n v="243892"/>
    <n v="5567395"/>
    <n v="358"/>
    <n v="58038"/>
    <n v="626807"/>
    <n v="118729"/>
    <n v="9.2593094844186485E-2"/>
  </r>
  <r>
    <x v="0"/>
    <s v="Sacramento Municipal Util Dist"/>
    <s v="Bundled"/>
    <x v="0"/>
    <n v="487427.1"/>
    <n v="3875915"/>
    <n v="66718"/>
    <n v="194249.60000000001"/>
    <n v="1950311"/>
    <n v="2556"/>
    <n v="600699.30000000005"/>
    <n v="4642956"/>
    <n v="542930"/>
    <n v="0.1293786329226467"/>
  </r>
  <r>
    <x v="0"/>
    <s v="San Diego Gas &amp; Electric Co"/>
    <s v="Bundled"/>
    <x v="1"/>
    <n v="1426673.1"/>
    <n v="6975252"/>
    <n v="150700"/>
    <n v="342271.6"/>
    <n v="2066759"/>
    <n v="454"/>
    <n v="1369693.6"/>
    <n v="7338332"/>
    <n v="1256446"/>
    <n v="0.18664917313634763"/>
  </r>
  <r>
    <x v="0"/>
    <s v="San Diego Gas &amp; Electric Co"/>
    <s v="Delivery"/>
    <x v="1"/>
    <n v="91379.1"/>
    <n v="1228995"/>
    <n v="3437"/>
    <n v="113351.6"/>
    <n v="2408154"/>
    <n v="205"/>
    <n v="595.70000000000005"/>
    <n v="10950"/>
    <n v="1692"/>
    <n v="5.440182648401827E-2"/>
  </r>
  <r>
    <x v="0"/>
    <s v="Southern California Edison Co"/>
    <s v="Bundled"/>
    <x v="1"/>
    <n v="6039598"/>
    <n v="37903351"/>
    <n v="580197"/>
    <n v="964891"/>
    <n v="7874457"/>
    <n v="31760"/>
    <n v="4922948"/>
    <n v="29972416"/>
    <n v="4352025"/>
    <n v="0.16424928841238556"/>
  </r>
  <r>
    <x v="0"/>
    <s v="Southern California Edison Co"/>
    <s v="Delivery"/>
    <x v="1"/>
    <n v="517154"/>
    <n v="9080048"/>
    <n v="22993"/>
    <n v="90847"/>
    <n v="2454123"/>
    <n v="439"/>
    <n v="4502"/>
    <n v="54727"/>
    <n v="6033"/>
    <n v="8.2262868419610058E-2"/>
  </r>
  <r>
    <x v="1"/>
    <s v="Imperial Irrigation District"/>
    <s v="Bundled"/>
    <x v="0"/>
    <n v="194289"/>
    <n v="1529623"/>
    <n v="20656"/>
    <n v="12264"/>
    <n v="81416"/>
    <n v="821"/>
    <n v="229341"/>
    <n v="1739037"/>
    <n v="130257"/>
    <n v="0.13187816015415429"/>
  </r>
  <r>
    <x v="1"/>
    <s v="Los Angeles Department of Water &amp; Power"/>
    <s v="Bundled"/>
    <x v="0"/>
    <n v="1976220.5"/>
    <n v="13248393"/>
    <n v="88498"/>
    <n v="236465.8"/>
    <n v="1669782"/>
    <n v="9298"/>
    <n v="1273121.8"/>
    <n v="8275614"/>
    <n v="1315413"/>
    <n v="0.15384016219219504"/>
  </r>
  <r>
    <x v="1"/>
    <s v="Pacific Gas &amp; Electric Co"/>
    <s v="Bundled"/>
    <x v="1"/>
    <n v="5057946"/>
    <n v="27109514"/>
    <n v="526484"/>
    <n v="2588801"/>
    <n v="17813330"/>
    <n v="89671"/>
    <n v="4969233"/>
    <n v="27558981"/>
    <n v="4453034"/>
    <n v="0.18031265379514577"/>
  </r>
  <r>
    <x v="1"/>
    <s v="Pacific Gas &amp; Electric Co"/>
    <s v="Delivery"/>
    <x v="1"/>
    <n v="435933"/>
    <n v="5842045"/>
    <n v="51151"/>
    <n v="237898"/>
    <n v="5818622"/>
    <n v="373"/>
    <n v="174506"/>
    <n v="1721183"/>
    <n v="296452"/>
    <n v="0.10138724354121555"/>
  </r>
  <r>
    <x v="1"/>
    <s v="Sacramento Municipal Util Dist"/>
    <s v="Bundled"/>
    <x v="0"/>
    <n v="495341"/>
    <n v="3784785"/>
    <n v="66832"/>
    <n v="205438.3"/>
    <n v="2002053"/>
    <n v="2585"/>
    <n v="628511.9"/>
    <n v="4658310"/>
    <n v="546155"/>
    <n v="0.13492272948773268"/>
  </r>
  <r>
    <x v="1"/>
    <s v="San Diego Gas &amp; Electric Co"/>
    <s v="Bundled"/>
    <x v="1"/>
    <n v="1516483.7"/>
    <n v="6876979"/>
    <n v="151550"/>
    <n v="380735.1"/>
    <n v="2163450"/>
    <n v="464"/>
    <n v="1486308.7"/>
    <n v="7143459"/>
    <n v="1264642"/>
    <n v="0.20806568638526518"/>
  </r>
  <r>
    <x v="1"/>
    <s v="San Diego Gas &amp; Electric Co"/>
    <s v="Delivery"/>
    <x v="1"/>
    <n v="100428.6"/>
    <n v="1180813"/>
    <n v="3358"/>
    <n v="128369.3"/>
    <n v="2460789"/>
    <n v="206"/>
    <n v="692.5"/>
    <n v="10244"/>
    <n v="1607"/>
    <n v="6.760054666146037E-2"/>
  </r>
  <r>
    <x v="1"/>
    <s v="Southern California Edison Co"/>
    <s v="Bundled"/>
    <x v="1"/>
    <n v="5814740"/>
    <n v="38048580"/>
    <n v="583092"/>
    <n v="863578"/>
    <n v="7273080"/>
    <n v="31827"/>
    <n v="4961019"/>
    <n v="30043784"/>
    <n v="4375920"/>
    <n v="0.16512630366401249"/>
  </r>
  <r>
    <x v="1"/>
    <s v="Southern California Edison Co"/>
    <s v="Delivery"/>
    <x v="1"/>
    <n v="532646"/>
    <n v="9149055"/>
    <n v="23042"/>
    <n v="85532"/>
    <n v="2219548"/>
    <n v="424"/>
    <n v="4219"/>
    <n v="49664"/>
    <n v="5591"/>
    <n v="8.4950869845360821E-2"/>
  </r>
  <r>
    <x v="2"/>
    <s v="Imperial Irrigation District"/>
    <s v="Bundled"/>
    <x v="0"/>
    <n v="185105"/>
    <n v="1545516"/>
    <n v="19965"/>
    <n v="11957"/>
    <n v="82716"/>
    <n v="831"/>
    <n v="219726"/>
    <n v="1757287"/>
    <n v="128635"/>
    <n v="0.12503705996800751"/>
  </r>
  <r>
    <x v="2"/>
    <s v="Los Angeles Department of Water &amp; Power"/>
    <s v="Bundled"/>
    <x v="0"/>
    <n v="1882192.6"/>
    <n v="12849472"/>
    <n v="87852"/>
    <n v="213849.1"/>
    <n v="1584376"/>
    <n v="9234"/>
    <n v="1236730"/>
    <n v="8103167"/>
    <n v="1322380"/>
    <n v="0.15262304232406909"/>
  </r>
  <r>
    <x v="2"/>
    <s v="Pacific Gas &amp; Electric Co"/>
    <s v="Bundled"/>
    <x v="1"/>
    <n v="5040563"/>
    <n v="25844242"/>
    <n v="511143"/>
    <n v="2559853"/>
    <n v="16352653"/>
    <n v="90511"/>
    <n v="5309135"/>
    <n v="26623866"/>
    <n v="4402442"/>
    <n v="0.19941262474803623"/>
  </r>
  <r>
    <x v="2"/>
    <s v="Pacific Gas &amp; Electric Co"/>
    <s v="Delivery"/>
    <x v="1"/>
    <n v="598219"/>
    <n v="6350012"/>
    <n v="66166"/>
    <n v="276724"/>
    <n v="5810410"/>
    <n v="359"/>
    <n v="269531"/>
    <n v="2036866"/>
    <n v="357766"/>
    <n v="0.13232632878156933"/>
  </r>
  <r>
    <x v="2"/>
    <s v="Sacramento Municipal Util Dist"/>
    <s v="Bundled"/>
    <x v="0"/>
    <n v="499342.3"/>
    <n v="3732161"/>
    <n v="67233"/>
    <n v="206410.8"/>
    <n v="1985187"/>
    <n v="2601"/>
    <n v="650508.6"/>
    <n v="4673990"/>
    <n v="549787"/>
    <n v="0.13917629263220502"/>
  </r>
  <r>
    <x v="2"/>
    <s v="San Diego Gas &amp; Electric Co"/>
    <s v="Bundled"/>
    <x v="1"/>
    <n v="1317555.7"/>
    <n v="6714500"/>
    <n v="152614"/>
    <n v="355650.4"/>
    <n v="2193185"/>
    <n v="461"/>
    <n v="1385389.6"/>
    <n v="6684897"/>
    <n v="1272052"/>
    <n v="0.20724172713506284"/>
  </r>
  <r>
    <x v="2"/>
    <s v="San Diego Gas &amp; Electric Co"/>
    <s v="Delivery"/>
    <x v="1"/>
    <n v="94202.9"/>
    <n v="1102233"/>
    <n v="3292"/>
    <n v="128233"/>
    <n v="2404082"/>
    <n v="208"/>
    <n v="792.5"/>
    <n v="9252"/>
    <n v="1542"/>
    <n v="8.5657155209684394E-2"/>
  </r>
  <r>
    <x v="2"/>
    <s v="Southern California Edison Co"/>
    <s v="Bundled"/>
    <x v="1"/>
    <n v="5067220"/>
    <n v="37886101"/>
    <n v="587658"/>
    <n v="628954"/>
    <n v="6765843"/>
    <n v="31436"/>
    <n v="4679488"/>
    <n v="29534769"/>
    <n v="4401781"/>
    <n v="0.1584399729010916"/>
  </r>
  <r>
    <x v="2"/>
    <s v="Southern California Edison Co"/>
    <s v="Delivery"/>
    <x v="1"/>
    <n v="486029"/>
    <n v="9040928"/>
    <n v="22757"/>
    <n v="53367"/>
    <n v="2114093"/>
    <n v="412"/>
    <n v="4629"/>
    <n v="44457"/>
    <n v="5151"/>
    <n v="0.10412308522842297"/>
  </r>
  <r>
    <x v="2"/>
    <s v="Marin Clean Energy"/>
    <s v="Energy"/>
    <x v="2"/>
    <n v="46300.9"/>
    <n v="578998"/>
    <n v="11512"/>
    <n v="0"/>
    <n v="0"/>
    <n v="0"/>
    <n v="116053.6"/>
    <n v="1475646"/>
    <n v="177670"/>
    <n v="7.8645962514044696E-2"/>
  </r>
  <r>
    <x v="3"/>
    <s v="Imperial Irrigation District"/>
    <s v="Bundled"/>
    <x v="0"/>
    <n v="193620"/>
    <n v="1573229"/>
    <n v="20999"/>
    <n v="12204"/>
    <n v="82386"/>
    <n v="834"/>
    <n v="230978"/>
    <n v="1786016"/>
    <n v="132632"/>
    <n v="0.12932582910791393"/>
  </r>
  <r>
    <x v="3"/>
    <s v="Los Angeles Department of Water &amp; Power"/>
    <s v="Bundled"/>
    <x v="0"/>
    <n v="1969800.9"/>
    <n v="12723941"/>
    <n v="87727"/>
    <n v="230767"/>
    <n v="1613737"/>
    <n v="9168"/>
    <n v="1368064.1"/>
    <n v="8214598"/>
    <n v="1329968"/>
    <n v="0.16654060247379118"/>
  </r>
  <r>
    <x v="3"/>
    <s v="Pacific Gas &amp; Electric Co"/>
    <s v="Bundled"/>
    <x v="1"/>
    <n v="4709015"/>
    <n v="22974574"/>
    <n v="457098"/>
    <n v="2400782"/>
    <n v="13868490"/>
    <n v="90987"/>
    <n v="5292108"/>
    <n v="24984921"/>
    <n v="3998187"/>
    <n v="0.21181207657210524"/>
  </r>
  <r>
    <x v="3"/>
    <s v="Pacific Gas &amp; Electric Co"/>
    <s v="Delivery"/>
    <x v="1"/>
    <n v="1025931"/>
    <n v="9416186"/>
    <n v="122626"/>
    <n v="387691"/>
    <n v="6556217"/>
    <n v="428"/>
    <n v="655159"/>
    <n v="4423928"/>
    <n v="810567"/>
    <n v="0.14809440840809343"/>
  </r>
  <r>
    <x v="3"/>
    <s v="Sacramento Municipal Util Dist"/>
    <s v="Bundled"/>
    <x v="0"/>
    <n v="513360.6"/>
    <n v="3734763"/>
    <n v="67509"/>
    <n v="216631.2"/>
    <n v="2049605"/>
    <n v="2586"/>
    <n v="697712.4"/>
    <n v="4960865"/>
    <n v="552678"/>
    <n v="0.14064329507051693"/>
  </r>
  <r>
    <x v="3"/>
    <s v="San Diego Gas &amp; Electric Co"/>
    <s v="Bundled"/>
    <x v="1"/>
    <n v="1439105.1"/>
    <n v="6782298"/>
    <n v="153311"/>
    <n v="380874.1"/>
    <n v="2203979"/>
    <n v="444"/>
    <n v="1452724.9"/>
    <n v="6577628"/>
    <n v="1280264"/>
    <n v="0.22085847664233973"/>
  </r>
  <r>
    <x v="3"/>
    <s v="San Diego Gas &amp; Electric Co"/>
    <s v="Delivery"/>
    <x v="1"/>
    <n v="97278.5"/>
    <n v="1088118"/>
    <n v="3275"/>
    <n v="128223.7"/>
    <n v="2297283"/>
    <n v="208"/>
    <n v="800.1"/>
    <n v="8506"/>
    <n v="1457"/>
    <n v="9.4063014342816845E-2"/>
  </r>
  <r>
    <x v="3"/>
    <s v="Southern California Edison Co"/>
    <s v="Bundled"/>
    <x v="1"/>
    <n v="5299609"/>
    <n v="37300368"/>
    <n v="578777"/>
    <n v="639492"/>
    <n v="5827070"/>
    <n v="30086"/>
    <n v="4815238"/>
    <n v="29009414"/>
    <n v="4362150"/>
    <n v="0.16598880625441106"/>
  </r>
  <r>
    <x v="3"/>
    <s v="Southern California Edison Co"/>
    <s v="Delivery"/>
    <x v="1"/>
    <n v="565510"/>
    <n v="9390934"/>
    <n v="29428"/>
    <n v="75085"/>
    <n v="2164864"/>
    <n v="524"/>
    <n v="50652"/>
    <n v="559335"/>
    <n v="71603"/>
    <n v="9.0557537075276889E-2"/>
  </r>
  <r>
    <x v="3"/>
    <s v="Marin Clean Energy"/>
    <s v="Energy"/>
    <x v="2"/>
    <n v="85828"/>
    <n v="1065944"/>
    <n v="19896"/>
    <n v="0"/>
    <n v="0"/>
    <n v="0"/>
    <n v="120367"/>
    <n v="1755077"/>
    <n v="231733"/>
    <n v="6.8582176166629732E-2"/>
  </r>
  <r>
    <x v="4"/>
    <s v="Imperial Irrigation District"/>
    <s v="Bundled"/>
    <x v="0"/>
    <n v="187480"/>
    <n v="1562058"/>
    <n v="21036"/>
    <n v="12173"/>
    <n v="84430"/>
    <n v="812"/>
    <n v="219510"/>
    <n v="1806005"/>
    <n v="133668"/>
    <n v="0.12154451399636214"/>
  </r>
  <r>
    <x v="4"/>
    <s v="Los Angeles Department of Water &amp; Power"/>
    <s v="Bundled"/>
    <x v="0"/>
    <n v="2107737.1"/>
    <n v="12545553"/>
    <n v="88150"/>
    <n v="214219.4"/>
    <n v="1315972"/>
    <n v="9181"/>
    <n v="1479118.2"/>
    <n v="8079920"/>
    <n v="1338239"/>
    <n v="0.18306099565342229"/>
  </r>
  <r>
    <x v="4"/>
    <s v="Pacific Gas &amp; Electric Co"/>
    <s v="Bundled"/>
    <x v="1"/>
    <n v="3398703"/>
    <n v="16041886"/>
    <n v="346966"/>
    <n v="2363903"/>
    <n v="13316762"/>
    <n v="91117"/>
    <n v="4413075"/>
    <n v="19864266"/>
    <n v="3408988"/>
    <n v="0.22216149340730737"/>
  </r>
  <r>
    <x v="4"/>
    <s v="Pacific Gas &amp; Electric Co"/>
    <s v="Delivery"/>
    <x v="1"/>
    <n v="1721696"/>
    <n v="14814946"/>
    <n v="234402"/>
    <n v="518108"/>
    <n v="8116923"/>
    <n v="566"/>
    <n v="1185999"/>
    <n v="7620921"/>
    <n v="1389746"/>
    <n v="0.15562410370085192"/>
  </r>
  <r>
    <x v="4"/>
    <s v="Sacramento Municipal Util Dist"/>
    <s v="Bundled"/>
    <x v="0"/>
    <n v="499301.7"/>
    <n v="3640576"/>
    <n v="67909"/>
    <n v="214474.8"/>
    <n v="2041835"/>
    <n v="2583"/>
    <n v="652826.6"/>
    <n v="4518636"/>
    <n v="557352"/>
    <n v="0.14447426170198263"/>
  </r>
  <r>
    <x v="4"/>
    <s v="San Diego Gas &amp; Electric Co"/>
    <s v="Bundled"/>
    <x v="1"/>
    <n v="1524807.3"/>
    <n v="6562061"/>
    <n v="153138"/>
    <n v="402970.6"/>
    <n v="2182924"/>
    <n v="435"/>
    <n v="1603852.9"/>
    <n v="6336436"/>
    <n v="1290690"/>
    <n v="0.25311593141633559"/>
  </r>
  <r>
    <x v="4"/>
    <s v="San Diego Gas &amp; Electric Co"/>
    <s v="Delivery"/>
    <x v="1"/>
    <n v="117882.1"/>
    <n v="1164575"/>
    <n v="4263"/>
    <n v="141206.5"/>
    <n v="2439237"/>
    <n v="212"/>
    <n v="3767.7"/>
    <n v="23887"/>
    <n v="4437"/>
    <n v="0.1577301461045757"/>
  </r>
  <r>
    <x v="4"/>
    <s v="Southern California Edison Co"/>
    <s v="Bundled"/>
    <x v="1"/>
    <n v="5422650"/>
    <n v="36921941"/>
    <n v="568718"/>
    <n v="695302"/>
    <n v="6239719"/>
    <n v="29850"/>
    <n v="4943513"/>
    <n v="30325065"/>
    <n v="4357724"/>
    <n v="0.1630173917186987"/>
  </r>
  <r>
    <x v="4"/>
    <s v="Southern California Edison Co"/>
    <s v="Delivery"/>
    <x v="1"/>
    <n v="629192"/>
    <n v="10205914"/>
    <n v="48476"/>
    <n v="80387"/>
    <n v="2277035"/>
    <n v="1273"/>
    <n v="78256"/>
    <n v="881912"/>
    <n v="105797"/>
    <n v="8.8734476909260784E-2"/>
  </r>
  <r>
    <x v="4"/>
    <s v="Marin Clean Energy"/>
    <s v="Energy"/>
    <x v="2"/>
    <n v="175936"/>
    <n v="2309153"/>
    <n v="45718"/>
    <n v="0"/>
    <n v="0"/>
    <n v="0"/>
    <n v="136058.70000000001"/>
    <n v="2019672"/>
    <n v="371179"/>
    <n v="6.7366730835502014E-2"/>
  </r>
  <r>
    <x v="4"/>
    <s v="East Bay Community Energy"/>
    <s v="Energy"/>
    <x v="2"/>
    <n v="119985"/>
    <n v="1385810"/>
    <n v="48715"/>
    <n v="51294.9"/>
    <n v="588140"/>
    <n v="5400"/>
    <n v="21903.3"/>
    <n v="313339"/>
    <n v="135759"/>
    <n v="6.99028847350633E-2"/>
  </r>
  <r>
    <x v="4"/>
    <s v="Clean Power Alliance of Southern Califor"/>
    <s v="Energy"/>
    <x v="2"/>
    <n v="36826.6"/>
    <n v="522454"/>
    <n v="7377"/>
    <n v="15462.6"/>
    <n v="254454"/>
    <n v="217"/>
    <n v="1.3"/>
    <n v="22"/>
    <n v="4"/>
    <n v="5.909090909090909E-2"/>
  </r>
  <r>
    <x v="5"/>
    <s v="Imperial Irrigation District"/>
    <s v="Bundled"/>
    <x v="0"/>
    <n v="180646"/>
    <n v="1519816"/>
    <n v="21104"/>
    <n v="12167"/>
    <n v="80830"/>
    <n v="830"/>
    <n v="210139"/>
    <n v="1705575"/>
    <n v="134781"/>
    <n v="0.12320712956041217"/>
  </r>
  <r>
    <x v="5"/>
    <s v="Los Angeles Department of Water &amp; Power"/>
    <s v="Bundled"/>
    <x v="0"/>
    <n v="2238405.5"/>
    <n v="12354003"/>
    <n v="88926"/>
    <n v="212400.5"/>
    <n v="1202350"/>
    <n v="9234"/>
    <n v="1569555.1"/>
    <n v="7851621"/>
    <n v="1349209"/>
    <n v="0.19990204570495698"/>
  </r>
  <r>
    <x v="5"/>
    <s v="Pacific Gas &amp; Electric Co"/>
    <s v="Bundled"/>
    <x v="1"/>
    <n v="2547380"/>
    <n v="11116444"/>
    <n v="266132"/>
    <n v="2113471"/>
    <n v="10916065"/>
    <n v="91295"/>
    <n v="3224897"/>
    <n v="14429648"/>
    <n v="2277864"/>
    <n v="0.22349103734200584"/>
  </r>
  <r>
    <x v="5"/>
    <s v="Pacific Gas &amp; Electric Co"/>
    <s v="Delivery"/>
    <x v="1"/>
    <n v="2399280"/>
    <n v="19637939"/>
    <n v="320506"/>
    <n v="604189"/>
    <n v="8887759"/>
    <n v="661"/>
    <n v="1903456"/>
    <n v="13083788"/>
    <n v="2567618"/>
    <n v="0.1454820270704478"/>
  </r>
  <r>
    <x v="5"/>
    <s v="Sacramento Municipal Util Dist"/>
    <s v="Bundled"/>
    <x v="0"/>
    <n v="503138.7"/>
    <n v="3620283"/>
    <n v="68520"/>
    <n v="213184.6"/>
    <n v="2017061"/>
    <n v="2584"/>
    <n v="670717.30000000005"/>
    <n v="4497028"/>
    <n v="562578"/>
    <n v="0.14914679205911105"/>
  </r>
  <r>
    <x v="5"/>
    <s v="San Diego Gas &amp; Electric Co"/>
    <s v="Bundled"/>
    <x v="1"/>
    <n v="1481489.1"/>
    <n v="6310142"/>
    <n v="152737"/>
    <n v="394125"/>
    <n v="2052235"/>
    <n v="421"/>
    <n v="1542152.5"/>
    <n v="5981976"/>
    <n v="1298976"/>
    <n v="0.25779984740828116"/>
  </r>
  <r>
    <x v="5"/>
    <s v="San Diego Gas &amp; Electric Co"/>
    <s v="Delivery"/>
    <x v="1"/>
    <n v="132210.1"/>
    <n v="1137125"/>
    <n v="4878"/>
    <n v="161416.9"/>
    <n v="2374013"/>
    <n v="214"/>
    <n v="7550.4"/>
    <n v="37534"/>
    <n v="7342"/>
    <n v="0.20116161347045344"/>
  </r>
  <r>
    <x v="5"/>
    <s v="Southern California Edison Co"/>
    <s v="Bundled"/>
    <x v="1"/>
    <n v="4628973"/>
    <n v="32129979"/>
    <n v="500641"/>
    <n v="586160"/>
    <n v="5416957"/>
    <n v="26299"/>
    <n v="4005617"/>
    <n v="24712671"/>
    <n v="3593459"/>
    <n v="0.16208757847340743"/>
  </r>
  <r>
    <x v="5"/>
    <s v="Southern California Edison Co"/>
    <s v="Delivery"/>
    <x v="1"/>
    <n v="934687"/>
    <n v="13681536"/>
    <n v="119111"/>
    <n v="100748"/>
    <n v="2458655"/>
    <n v="3779"/>
    <n v="535514"/>
    <n v="5211859"/>
    <n v="896003"/>
    <n v="0.10274913423406121"/>
  </r>
  <r>
    <x v="5"/>
    <s v="Marin Clean Energy"/>
    <s v="Energy"/>
    <x v="2"/>
    <n v="209513"/>
    <n v="2676118"/>
    <n v="50988"/>
    <n v="0"/>
    <n v="0"/>
    <n v="0"/>
    <n v="184815"/>
    <n v="2444322"/>
    <n v="422838"/>
    <n v="7.5609923733452461E-2"/>
  </r>
  <r>
    <x v="5"/>
    <s v="East Bay Community Energy"/>
    <s v="Energy"/>
    <x v="2"/>
    <n v="210406"/>
    <n v="2552401"/>
    <n v="49420"/>
    <n v="83124"/>
    <n v="1021560"/>
    <n v="5320"/>
    <n v="175782"/>
    <n v="2240219"/>
    <n v="491967"/>
    <n v="7.8466435647586236E-2"/>
  </r>
  <r>
    <x v="5"/>
    <s v="Clean Power Alliance of Southern Califor"/>
    <s v="Energy"/>
    <x v="2"/>
    <n v="236541.9"/>
    <n v="3128627"/>
    <n v="41680"/>
    <n v="95330.4"/>
    <n v="1468017"/>
    <n v="978"/>
    <n v="283523.7"/>
    <n v="4073864"/>
    <n v="555862"/>
    <n v="6.9595769520042886E-2"/>
  </r>
  <r>
    <x v="6"/>
    <s v="Imperial Irrigation District"/>
    <s v="Bundled"/>
    <x v="0"/>
    <n v="179409"/>
    <n v="1473559"/>
    <n v="21235"/>
    <n v="12343"/>
    <n v="85646"/>
    <n v="826"/>
    <n v="242359"/>
    <n v="1933189"/>
    <n v="135828"/>
    <n v="0.12536746277782462"/>
  </r>
  <r>
    <x v="6"/>
    <s v="Los Angeles Department of Water &amp; Power"/>
    <s v="Bundled"/>
    <x v="0"/>
    <n v="2088712.8"/>
    <n v="11108236"/>
    <n v="88956"/>
    <n v="205220.3"/>
    <n v="1150178"/>
    <n v="9271"/>
    <n v="1771318.1"/>
    <n v="8584348"/>
    <n v="1354678"/>
    <n v="0.20634276476209959"/>
  </r>
  <r>
    <x v="6"/>
    <s v="Pacific Gas &amp; Electric Co"/>
    <s v="Bundled"/>
    <x v="1"/>
    <n v="2348449"/>
    <n v="9286320"/>
    <n v="249054"/>
    <n v="2480918"/>
    <n v="12052437"/>
    <n v="91487"/>
    <n v="3522035"/>
    <n v="14895194"/>
    <n v="2122790"/>
    <n v="0.23645445638371679"/>
  </r>
  <r>
    <x v="6"/>
    <s v="Pacific Gas &amp; Electric Co"/>
    <s v="Delivery"/>
    <x v="1"/>
    <n v="2565364"/>
    <n v="18639103"/>
    <n v="338540"/>
    <n v="672128"/>
    <n v="8704849"/>
    <n v="702"/>
    <n v="2350958"/>
    <n v="14918892"/>
    <n v="2787976"/>
    <n v="0.15758261404399201"/>
  </r>
  <r>
    <x v="6"/>
    <s v="Sacramento Municipal Util Dist"/>
    <s v="Bundled"/>
    <x v="0"/>
    <n v="502977.4"/>
    <n v="3451268"/>
    <n v="68955"/>
    <n v="217760.1"/>
    <n v="2025835"/>
    <n v="2581"/>
    <n v="750174.9"/>
    <n v="4909892"/>
    <n v="567232"/>
    <n v="0.15278847274033727"/>
  </r>
  <r>
    <x v="6"/>
    <s v="San Diego Gas &amp; Electric Co"/>
    <s v="Bundled"/>
    <x v="1"/>
    <n v="1408326.2"/>
    <n v="5903249"/>
    <n v="153144"/>
    <n v="358553.4"/>
    <n v="1841889"/>
    <n v="392"/>
    <n v="1685162.5"/>
    <n v="6606155"/>
    <n v="1311290"/>
    <n v="0.25508976098804825"/>
  </r>
  <r>
    <x v="6"/>
    <s v="San Diego Gas &amp; Electric Co"/>
    <s v="Delivery"/>
    <x v="1"/>
    <n v="137353.1"/>
    <n v="1121720"/>
    <n v="4900"/>
    <n v="154210.70000000001"/>
    <n v="2321720"/>
    <n v="203"/>
    <n v="8006.8"/>
    <n v="38344"/>
    <n v="7232"/>
    <n v="0.20881493845190904"/>
  </r>
  <r>
    <x v="6"/>
    <s v="Southern California Edison Co"/>
    <s v="Bundled"/>
    <x v="1"/>
    <n v="4436658"/>
    <n v="29507958"/>
    <n v="463981"/>
    <n v="589544"/>
    <n v="4753779"/>
    <n v="25104"/>
    <n v="4478159"/>
    <n v="24584033"/>
    <n v="3432735"/>
    <n v="0.18215721562039883"/>
  </r>
  <r>
    <x v="6"/>
    <s v="Southern California Edison Co"/>
    <s v="Delivery"/>
    <x v="1"/>
    <n v="1156024"/>
    <n v="14732986"/>
    <n v="157792"/>
    <n v="105190"/>
    <n v="2244312"/>
    <n v="4613"/>
    <n v="905586"/>
    <n v="7684555"/>
    <n v="1083553"/>
    <n v="0.11784495003289065"/>
  </r>
  <r>
    <x v="6"/>
    <s v="Marin Clean Energy"/>
    <s v="Energy"/>
    <x v="2"/>
    <n v="206534.2"/>
    <n v="2559920"/>
    <n v="52171"/>
    <n v="0"/>
    <n v="0"/>
    <n v="0"/>
    <n v="232955.5"/>
    <n v="2698838"/>
    <n v="429076"/>
    <n v="8.6316963078184025E-2"/>
  </r>
  <r>
    <x v="6"/>
    <s v="East Bay Community Energy"/>
    <s v="Energy"/>
    <x v="2"/>
    <n v="188538.3"/>
    <n v="2408600"/>
    <n v="48994"/>
    <n v="77688.800000000003"/>
    <n v="995401"/>
    <n v="5681"/>
    <n v="204871.5"/>
    <n v="2473446"/>
    <n v="503981"/>
    <n v="8.2828369812803671E-2"/>
  </r>
  <r>
    <x v="6"/>
    <s v="Clean Power Alliance of Southern Califor"/>
    <s v="Energy"/>
    <x v="2"/>
    <n v="284510.09999999998"/>
    <n v="4028620"/>
    <n v="62836"/>
    <n v="104631.2"/>
    <n v="1627468"/>
    <n v="1397"/>
    <n v="405415.6"/>
    <n v="5532622"/>
    <n v="690355"/>
    <n v="7.3277299623939599E-2"/>
  </r>
  <r>
    <x v="7"/>
    <s v="Imperial Irrigation District"/>
    <s v="Bundled"/>
    <x v="0"/>
    <n v="215255"/>
    <n v="1508142"/>
    <n v="21469"/>
    <n v="13478"/>
    <n v="81476"/>
    <n v="812"/>
    <n v="274852"/>
    <n v="1906372"/>
    <n v="137541"/>
    <n v="0.14417542851028026"/>
  </r>
  <r>
    <x v="7"/>
    <s v="Los Angeles Department of Water &amp; Power"/>
    <s v="Bundled"/>
    <x v="0"/>
    <n v="2187485.7000000002"/>
    <n v="11408672"/>
    <n v="88948"/>
    <n v="198806.39999999999"/>
    <n v="1094426"/>
    <n v="9317"/>
    <n v="1734455.8"/>
    <n v="8184654"/>
    <n v="1367014"/>
    <n v="0.21191559227793869"/>
  </r>
  <r>
    <x v="7"/>
    <s v="Pacific Gas &amp; Electric Co"/>
    <s v="Bundled"/>
    <x v="1"/>
    <n v="2076987"/>
    <n v="8264215"/>
    <n v="221050"/>
    <n v="2418848"/>
    <n v="12041098"/>
    <n v="89256"/>
    <n v="3522560"/>
    <n v="13619313"/>
    <n v="1958976"/>
    <n v="0.25864447053974016"/>
  </r>
  <r>
    <x v="7"/>
    <s v="Pacific Gas &amp; Electric Co"/>
    <s v="Delivery"/>
    <x v="1"/>
    <n v="3149937"/>
    <n v="20334703"/>
    <n v="364303"/>
    <n v="788412"/>
    <n v="9288383"/>
    <n v="728"/>
    <n v="2916988"/>
    <n v="15040138"/>
    <n v="2988987"/>
    <n v="0.19394689064688103"/>
  </r>
  <r>
    <x v="7"/>
    <s v="Sacramento Municipal Util Dist"/>
    <s v="Bundled"/>
    <x v="0"/>
    <n v="543292.1"/>
    <n v="3567590"/>
    <n v="69712"/>
    <n v="234435.4"/>
    <n v="2107647"/>
    <n v="2572"/>
    <n v="770375.3"/>
    <n v="4752214"/>
    <n v="571078"/>
    <n v="0.1621087139594303"/>
  </r>
  <r>
    <x v="7"/>
    <s v="San Diego Gas &amp; Electric Co"/>
    <s v="Bundled"/>
    <x v="1"/>
    <n v="1005238.5"/>
    <n v="3908065"/>
    <n v="104117"/>
    <n v="317200.8"/>
    <n v="1665851"/>
    <n v="4327"/>
    <n v="1733861.1"/>
    <n v="5657323"/>
    <n v="1285917"/>
    <n v="0.30648083908237167"/>
  </r>
  <r>
    <x v="7"/>
    <s v="San Diego Gas &amp; Electric Co"/>
    <s v="Delivery"/>
    <x v="1"/>
    <n v="520992.2"/>
    <n v="3224771"/>
    <n v="49671"/>
    <n v="198433.4"/>
    <n v="2543198"/>
    <n v="402"/>
    <n v="36828.300000000003"/>
    <n v="148294"/>
    <n v="33869"/>
    <n v="0.24834652784333824"/>
  </r>
  <r>
    <x v="7"/>
    <s v="Southern California Edison Co"/>
    <s v="Bundled"/>
    <x v="1"/>
    <n v="5264394"/>
    <n v="29967718"/>
    <n v="483936"/>
    <n v="624128"/>
    <n v="4253497"/>
    <n v="23622"/>
    <n v="4880097"/>
    <n v="22875129"/>
    <n v="3373642"/>
    <n v="0.21333637069325379"/>
  </r>
  <r>
    <x v="7"/>
    <s v="Southern California Edison Co"/>
    <s v="Delivery"/>
    <x v="1"/>
    <n v="1516030"/>
    <n v="14886443"/>
    <n v="177686"/>
    <n v="127186"/>
    <n v="1893078"/>
    <n v="4325"/>
    <n v="1068333"/>
    <n v="6938412"/>
    <n v="1129644"/>
    <n v="0.15397370464596222"/>
  </r>
  <r>
    <x v="7"/>
    <s v="Marin Clean Energy"/>
    <s v="Energy"/>
    <x v="2"/>
    <n v="210787.8"/>
    <n v="2602033"/>
    <n v="56715"/>
    <n v="0"/>
    <n v="0"/>
    <n v="0"/>
    <n v="234879"/>
    <n v="2714332"/>
    <n v="472608"/>
    <n v="8.6532892807512127E-2"/>
  </r>
  <r>
    <x v="7"/>
    <s v="East Bay Community Energy"/>
    <s v="Energy"/>
    <x v="2"/>
    <n v="164166.29999999999"/>
    <n v="2538607"/>
    <n v="53477"/>
    <n v="61669.599999999999"/>
    <n v="988631"/>
    <n v="6025"/>
    <n v="175253.5"/>
    <n v="2556087"/>
    <n v="556401"/>
    <n v="6.8563198357489391E-2"/>
  </r>
  <r>
    <x v="7"/>
    <s v="Clean Power Alliance of Southern Califor"/>
    <s v="Energy"/>
    <x v="2"/>
    <n v="308820.3"/>
    <n v="4011726"/>
    <n v="63686"/>
    <n v="105297.7"/>
    <n v="1538984"/>
    <n v="1354"/>
    <n v="413863.4"/>
    <n v="5286249"/>
    <n v="708688"/>
    <n v="7.8290561038649523E-2"/>
  </r>
  <r>
    <x v="8"/>
    <s v="Imperial Irrigation District"/>
    <s v="Bundled"/>
    <x v="0"/>
    <n v="243240"/>
    <n v="1556508"/>
    <n v="21656"/>
    <n v="14222"/>
    <n v="78257"/>
    <n v="812"/>
    <n v="304217"/>
    <n v="1949606"/>
    <n v="139162"/>
    <n v="0.15604024608049011"/>
  </r>
  <r>
    <x v="8"/>
    <s v="Los Angeles Department of Water &amp; Power"/>
    <s v="Bundled"/>
    <x v="0"/>
    <n v="2455626"/>
    <n v="12054043"/>
    <n v="90004"/>
    <n v="223241.7"/>
    <n v="1186395"/>
    <n v="9382"/>
    <n v="1892318.5"/>
    <n v="8508902"/>
    <n v="1389532"/>
    <n v="0.22239279521611602"/>
  </r>
  <r>
    <x v="8"/>
    <s v="Pacific Gas &amp; Electric Co"/>
    <s v="Bundled"/>
    <x v="1"/>
    <n v="2308545"/>
    <n v="7380298"/>
    <n v="200682"/>
    <n v="2813179"/>
    <n v="11783241"/>
    <n v="90215"/>
    <n v="3712464"/>
    <n v="11983409"/>
    <n v="1828738"/>
    <n v="0.30980032476568231"/>
  </r>
  <r>
    <x v="8"/>
    <s v="Pacific Gas &amp; Electric Co"/>
    <s v="Delivery"/>
    <x v="1"/>
    <n v="3313241"/>
    <n v="21842621"/>
    <n v="381602"/>
    <n v="823123"/>
    <n v="9551340"/>
    <n v="763"/>
    <n v="2997002"/>
    <n v="15227588"/>
    <n v="3102452"/>
    <n v="0.19681396686067421"/>
  </r>
  <r>
    <x v="8"/>
    <s v="Sacramento Municipal Util Dist"/>
    <s v="Bundled"/>
    <x v="0"/>
    <n v="577485.9"/>
    <n v="3686711"/>
    <n v="70217"/>
    <n v="249974.5"/>
    <n v="2142891"/>
    <n v="2535"/>
    <n v="797797.4"/>
    <n v="4766334"/>
    <n v="574344"/>
    <n v="0.16738176552461495"/>
  </r>
  <r>
    <x v="8"/>
    <s v="San Diego Gas &amp; Electric Co"/>
    <s v="Bundled"/>
    <x v="1"/>
    <n v="784580.5"/>
    <n v="2605726"/>
    <n v="71587"/>
    <n v="243811.1"/>
    <n v="1175333"/>
    <n v="4255"/>
    <n v="1494073.3"/>
    <n v="3939825"/>
    <n v="838576"/>
    <n v="0.37922326499273445"/>
  </r>
  <r>
    <x v="8"/>
    <s v="San Diego Gas &amp; Electric Co"/>
    <s v="Delivery"/>
    <x v="1"/>
    <n v="1026078.2"/>
    <n v="5658608"/>
    <n v="84356"/>
    <n v="245018.5"/>
    <n v="2687510"/>
    <n v="569"/>
    <n v="400897.6"/>
    <n v="1553678"/>
    <n v="500403"/>
    <n v="0.25803132952902724"/>
  </r>
  <r>
    <x v="8"/>
    <s v="Southern California Edison Co"/>
    <s v="Bundled"/>
    <x v="1"/>
    <n v="5676805"/>
    <n v="28360357"/>
    <n v="458427"/>
    <n v="690438.1"/>
    <n v="3952239"/>
    <n v="21599"/>
    <n v="5543993"/>
    <n v="22517867"/>
    <n v="3339257"/>
    <n v="0.24620418088445056"/>
  </r>
  <r>
    <x v="8"/>
    <s v="Southern California Edison Co"/>
    <s v="Delivery"/>
    <x v="1"/>
    <n v="2128107"/>
    <n v="19144721"/>
    <n v="218468"/>
    <n v="140314"/>
    <n v="1968146"/>
    <n v="3616"/>
    <n v="1182368"/>
    <n v="7256838"/>
    <n v="1181738"/>
    <n v="0.16293156881826493"/>
  </r>
  <r>
    <x v="8"/>
    <s v="Marin Clean Energy"/>
    <s v="Energy"/>
    <x v="2"/>
    <n v="265759.7"/>
    <n v="2638343"/>
    <n v="60788"/>
    <n v="0"/>
    <n v="0"/>
    <n v="0"/>
    <n v="286681.40000000002"/>
    <n v="2797083"/>
    <n v="510940"/>
    <n v="0.10249299001853003"/>
  </r>
  <r>
    <x v="8"/>
    <s v="East Bay Community Energy"/>
    <s v="Energy"/>
    <x v="2"/>
    <n v="317046"/>
    <n v="2818799"/>
    <n v="55627"/>
    <n v="116667"/>
    <n v="1053056"/>
    <n v="6151"/>
    <n v="305853"/>
    <n v="2651484"/>
    <n v="579289"/>
    <n v="0.1153516295025729"/>
  </r>
  <r>
    <x v="8"/>
    <s v="Clean Power Alliance of Southern Califor"/>
    <s v="Energy"/>
    <x v="2"/>
    <n v="370352.4"/>
    <n v="4052900"/>
    <n v="63485"/>
    <n v="119370.4"/>
    <n v="1480592"/>
    <n v="1350"/>
    <n v="496706"/>
    <n v="5336999"/>
    <n v="719234"/>
    <n v="9.3068407919881566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15" firstHeaderRow="1" firstDataRow="3" firstDataCol="1"/>
  <pivotFields count="14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3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Revenue (thousand$)_res" fld="10" baseField="0" baseItem="0"/>
    <dataField name="Sum of Sales (MWh)_r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0"/>
  <sheetViews>
    <sheetView tabSelected="1" topLeftCell="A10" zoomScale="119" workbookViewId="0">
      <selection activeCell="A20" sqref="A20:A21"/>
    </sheetView>
  </sheetViews>
  <sheetFormatPr baseColWidth="10" defaultRowHeight="16" x14ac:dyDescent="0.2"/>
  <cols>
    <col min="1" max="1" width="13" bestFit="1" customWidth="1"/>
    <col min="2" max="2" width="28.5" hidden="1" customWidth="1"/>
    <col min="3" max="3" width="21.1640625" hidden="1" customWidth="1"/>
    <col min="4" max="4" width="28.5" bestFit="1" customWidth="1"/>
    <col min="5" max="5" width="21.1640625" hidden="1" customWidth="1"/>
    <col min="6" max="6" width="28.5" hidden="1" customWidth="1"/>
    <col min="7" max="7" width="21.1640625" bestFit="1" customWidth="1"/>
    <col min="8" max="8" width="33" hidden="1" customWidth="1"/>
    <col min="9" max="9" width="25.6640625" hidden="1" customWidth="1"/>
    <col min="10" max="10" width="22.1640625" customWidth="1"/>
  </cols>
  <sheetData>
    <row r="3" spans="1:9" x14ac:dyDescent="0.2">
      <c r="B3" s="1" t="s">
        <v>30</v>
      </c>
    </row>
    <row r="4" spans="1:9" x14ac:dyDescent="0.2">
      <c r="B4" t="s">
        <v>25</v>
      </c>
      <c r="D4" t="s">
        <v>18</v>
      </c>
      <c r="F4" t="s">
        <v>15</v>
      </c>
      <c r="H4" t="s">
        <v>33</v>
      </c>
      <c r="I4" t="s">
        <v>34</v>
      </c>
    </row>
    <row r="5" spans="1:9" x14ac:dyDescent="0.2">
      <c r="A5" s="1" t="s">
        <v>28</v>
      </c>
      <c r="B5" t="s">
        <v>32</v>
      </c>
      <c r="C5" t="s">
        <v>35</v>
      </c>
      <c r="D5" t="s">
        <v>32</v>
      </c>
      <c r="E5" t="s">
        <v>35</v>
      </c>
      <c r="F5" t="s">
        <v>32</v>
      </c>
      <c r="G5" t="s">
        <v>35</v>
      </c>
    </row>
    <row r="6" spans="1:9" x14ac:dyDescent="0.2">
      <c r="A6" s="2">
        <v>2014</v>
      </c>
      <c r="B6" s="3"/>
      <c r="C6" s="3"/>
      <c r="D6" s="3">
        <v>11255966.300000001</v>
      </c>
      <c r="E6" s="3">
        <v>67292314</v>
      </c>
      <c r="F6" s="3">
        <v>2037222.2</v>
      </c>
      <c r="G6" s="3">
        <v>14549825</v>
      </c>
      <c r="H6" s="3">
        <v>13293188.5</v>
      </c>
      <c r="I6" s="3">
        <v>81842139</v>
      </c>
    </row>
    <row r="7" spans="1:9" x14ac:dyDescent="0.2">
      <c r="A7" s="2">
        <v>2015</v>
      </c>
      <c r="B7" s="3"/>
      <c r="C7" s="3"/>
      <c r="D7" s="3">
        <v>11595978.199999999</v>
      </c>
      <c r="E7" s="3">
        <v>66527315</v>
      </c>
      <c r="F7" s="3">
        <v>2130974.7000000002</v>
      </c>
      <c r="G7" s="3">
        <v>14672961</v>
      </c>
      <c r="H7" s="3">
        <v>13726952.899999999</v>
      </c>
      <c r="I7" s="3">
        <v>81200276</v>
      </c>
    </row>
    <row r="8" spans="1:9" x14ac:dyDescent="0.2">
      <c r="A8" s="2">
        <v>2016</v>
      </c>
      <c r="B8" s="3">
        <v>116053.6</v>
      </c>
      <c r="C8" s="3">
        <v>1475646</v>
      </c>
      <c r="D8" s="3">
        <v>11648965.1</v>
      </c>
      <c r="E8" s="3">
        <v>64934107</v>
      </c>
      <c r="F8" s="3">
        <v>2106964.6</v>
      </c>
      <c r="G8" s="3">
        <v>14534444</v>
      </c>
      <c r="H8" s="3">
        <v>13871983.299999999</v>
      </c>
      <c r="I8" s="3">
        <v>80944197</v>
      </c>
    </row>
    <row r="9" spans="1:9" x14ac:dyDescent="0.2">
      <c r="A9" s="2">
        <v>2017</v>
      </c>
      <c r="B9" s="3">
        <v>120367</v>
      </c>
      <c r="C9" s="3">
        <v>1755077</v>
      </c>
      <c r="D9" s="3">
        <v>12266682</v>
      </c>
      <c r="E9" s="3">
        <v>65563732</v>
      </c>
      <c r="F9" s="3">
        <v>2296754.5</v>
      </c>
      <c r="G9" s="3">
        <v>14961479</v>
      </c>
      <c r="H9" s="3">
        <v>14683803.5</v>
      </c>
      <c r="I9" s="3">
        <v>82280288</v>
      </c>
    </row>
    <row r="10" spans="1:9" x14ac:dyDescent="0.2">
      <c r="A10" s="2">
        <v>2018</v>
      </c>
      <c r="B10" s="3">
        <v>157963.29999999999</v>
      </c>
      <c r="C10" s="3">
        <v>2333033</v>
      </c>
      <c r="D10" s="3">
        <v>12228463.600000001</v>
      </c>
      <c r="E10" s="3">
        <v>65052487</v>
      </c>
      <c r="F10" s="3">
        <v>2351454.7999999998</v>
      </c>
      <c r="G10" s="3">
        <v>14404561</v>
      </c>
      <c r="H10" s="3">
        <v>14737881.700000003</v>
      </c>
      <c r="I10" s="3">
        <v>81790081</v>
      </c>
    </row>
    <row r="11" spans="1:9" x14ac:dyDescent="0.2">
      <c r="A11" s="2">
        <v>2019</v>
      </c>
      <c r="B11" s="3">
        <v>644120.69999999995</v>
      </c>
      <c r="C11" s="3">
        <v>8758405</v>
      </c>
      <c r="D11" s="3">
        <v>11219186.9</v>
      </c>
      <c r="E11" s="3">
        <v>63457476</v>
      </c>
      <c r="F11" s="3">
        <v>2450411.4000000004</v>
      </c>
      <c r="G11" s="3">
        <v>14054224</v>
      </c>
      <c r="H11" s="3">
        <v>14313719</v>
      </c>
      <c r="I11" s="3">
        <v>86270105</v>
      </c>
    </row>
    <row r="12" spans="1:9" x14ac:dyDescent="0.2">
      <c r="A12" s="2">
        <v>2020</v>
      </c>
      <c r="B12" s="3">
        <v>843242.6</v>
      </c>
      <c r="C12" s="3">
        <v>10704906</v>
      </c>
      <c r="D12" s="3">
        <v>12949907.300000001</v>
      </c>
      <c r="E12" s="3">
        <v>68727173</v>
      </c>
      <c r="F12" s="3">
        <v>2763852</v>
      </c>
      <c r="G12" s="3">
        <v>15427429</v>
      </c>
      <c r="H12" s="3">
        <v>16557001.9</v>
      </c>
      <c r="I12" s="3">
        <v>94859508</v>
      </c>
    </row>
    <row r="13" spans="1:9" x14ac:dyDescent="0.2">
      <c r="A13" s="2">
        <v>2021</v>
      </c>
      <c r="B13" s="3">
        <v>823995.9</v>
      </c>
      <c r="C13" s="3">
        <v>10556668</v>
      </c>
      <c r="D13" s="3">
        <v>14158667.399999999</v>
      </c>
      <c r="E13" s="3">
        <v>64278609</v>
      </c>
      <c r="F13" s="3">
        <v>2779683.1</v>
      </c>
      <c r="G13" s="3">
        <v>14843240</v>
      </c>
      <c r="H13" s="3">
        <v>17762346.399999999</v>
      </c>
      <c r="I13" s="3">
        <v>89678517</v>
      </c>
    </row>
    <row r="14" spans="1:9" x14ac:dyDescent="0.2">
      <c r="A14" s="2">
        <v>2022</v>
      </c>
      <c r="B14" s="3">
        <v>1089240.3999999999</v>
      </c>
      <c r="C14" s="3">
        <v>10785566</v>
      </c>
      <c r="D14" s="3">
        <v>15330797.9</v>
      </c>
      <c r="E14" s="3">
        <v>62479205</v>
      </c>
      <c r="F14" s="3">
        <v>2994332.9</v>
      </c>
      <c r="G14" s="3">
        <v>15224842</v>
      </c>
      <c r="H14" s="3">
        <v>19414371.199999999</v>
      </c>
      <c r="I14" s="3">
        <v>88489613</v>
      </c>
    </row>
    <row r="15" spans="1:9" x14ac:dyDescent="0.2">
      <c r="A15" s="2" t="s">
        <v>29</v>
      </c>
      <c r="B15" s="3">
        <v>3794983.5</v>
      </c>
      <c r="C15" s="3">
        <v>46369301</v>
      </c>
      <c r="D15" s="3">
        <v>112654614.70000002</v>
      </c>
      <c r="E15" s="3">
        <v>588312418</v>
      </c>
      <c r="F15" s="3">
        <v>21911650.199999999</v>
      </c>
      <c r="G15" s="3">
        <v>132673005</v>
      </c>
      <c r="H15" s="3">
        <v>138361248.40000001</v>
      </c>
      <c r="I15" s="3">
        <v>767354724</v>
      </c>
    </row>
    <row r="20" spans="1:10" x14ac:dyDescent="0.2">
      <c r="A20" s="4" t="s">
        <v>0</v>
      </c>
      <c r="B20" s="5" t="s">
        <v>25</v>
      </c>
      <c r="C20" s="5"/>
      <c r="D20" s="4" t="s">
        <v>36</v>
      </c>
      <c r="E20" s="4"/>
      <c r="F20" s="4"/>
      <c r="G20" s="4"/>
      <c r="H20" s="4"/>
      <c r="I20" s="4"/>
      <c r="J20" s="4"/>
    </row>
    <row r="21" spans="1:10" x14ac:dyDescent="0.2">
      <c r="A21" s="4"/>
      <c r="B21" s="5" t="s">
        <v>32</v>
      </c>
      <c r="C21" s="5" t="s">
        <v>35</v>
      </c>
      <c r="D21" s="6" t="s">
        <v>37</v>
      </c>
      <c r="E21" s="5" t="s">
        <v>18</v>
      </c>
      <c r="F21" s="5"/>
      <c r="G21" s="6" t="s">
        <v>39</v>
      </c>
      <c r="H21" s="5" t="s">
        <v>15</v>
      </c>
      <c r="I21" s="5"/>
      <c r="J21" s="6" t="s">
        <v>38</v>
      </c>
    </row>
    <row r="22" spans="1:10" x14ac:dyDescent="0.2">
      <c r="A22" s="5">
        <v>2014</v>
      </c>
      <c r="B22" s="5"/>
      <c r="C22" s="5"/>
      <c r="D22" s="5"/>
      <c r="E22" s="5">
        <v>11255966.300000001</v>
      </c>
      <c r="F22" s="5">
        <v>67292314</v>
      </c>
      <c r="G22" s="5">
        <f>E22/F22</f>
        <v>0.16726971671683041</v>
      </c>
      <c r="H22" s="5">
        <v>2037222.2</v>
      </c>
      <c r="I22" s="5">
        <v>14549825</v>
      </c>
      <c r="J22" s="5">
        <f>H22/I22</f>
        <v>0.14001695553039298</v>
      </c>
    </row>
    <row r="23" spans="1:10" x14ac:dyDescent="0.2">
      <c r="A23" s="5">
        <v>2015</v>
      </c>
      <c r="B23" s="5"/>
      <c r="C23" s="5"/>
      <c r="D23" s="5"/>
      <c r="E23" s="5">
        <v>11595978.199999999</v>
      </c>
      <c r="F23" s="5">
        <v>66527315</v>
      </c>
      <c r="G23" s="5">
        <f t="shared" ref="G23:G31" si="0">E23/F23</f>
        <v>0.17430401632772943</v>
      </c>
      <c r="H23" s="5">
        <v>2130974.7000000002</v>
      </c>
      <c r="I23" s="5">
        <v>14672961</v>
      </c>
      <c r="J23" s="5">
        <f t="shared" ref="J23:J31" si="1">H23/I23</f>
        <v>0.1452314021689283</v>
      </c>
    </row>
    <row r="24" spans="1:10" x14ac:dyDescent="0.2">
      <c r="A24" s="5">
        <v>2016</v>
      </c>
      <c r="B24" s="5">
        <v>116053.6</v>
      </c>
      <c r="C24" s="5">
        <v>1475646</v>
      </c>
      <c r="D24" s="5">
        <f>B24/C24</f>
        <v>7.8645962514044696E-2</v>
      </c>
      <c r="E24" s="5">
        <v>11648965.1</v>
      </c>
      <c r="F24" s="5">
        <v>64934107</v>
      </c>
      <c r="G24" s="5">
        <f t="shared" si="0"/>
        <v>0.17939670903613103</v>
      </c>
      <c r="H24" s="5">
        <v>2106964.6</v>
      </c>
      <c r="I24" s="5">
        <v>14534444</v>
      </c>
      <c r="J24" s="5">
        <f t="shared" si="1"/>
        <v>0.14496355003328645</v>
      </c>
    </row>
    <row r="25" spans="1:10" x14ac:dyDescent="0.2">
      <c r="A25" s="5">
        <v>2017</v>
      </c>
      <c r="B25" s="5">
        <v>120367</v>
      </c>
      <c r="C25" s="5">
        <v>1755077</v>
      </c>
      <c r="D25" s="5">
        <f t="shared" ref="D25:D31" si="2">B25/C25</f>
        <v>6.8582176166629732E-2</v>
      </c>
      <c r="E25" s="5">
        <v>12266682</v>
      </c>
      <c r="F25" s="5">
        <v>65563732</v>
      </c>
      <c r="G25" s="5">
        <f t="shared" si="0"/>
        <v>0.18709554239529866</v>
      </c>
      <c r="H25" s="5">
        <v>2296754.5</v>
      </c>
      <c r="I25" s="5">
        <v>14961479</v>
      </c>
      <c r="J25" s="5">
        <f t="shared" si="1"/>
        <v>0.15351119364602925</v>
      </c>
    </row>
    <row r="26" spans="1:10" x14ac:dyDescent="0.2">
      <c r="A26" s="5">
        <v>2018</v>
      </c>
      <c r="B26" s="5">
        <v>157963.29999999999</v>
      </c>
      <c r="C26" s="5">
        <v>2333033</v>
      </c>
      <c r="D26" s="5">
        <f t="shared" si="2"/>
        <v>6.7707272036014912E-2</v>
      </c>
      <c r="E26" s="5">
        <v>12228463.600000001</v>
      </c>
      <c r="F26" s="5">
        <v>65052487</v>
      </c>
      <c r="G26" s="5">
        <f t="shared" si="0"/>
        <v>0.18797841810413798</v>
      </c>
      <c r="H26" s="5">
        <v>2351454.7999999998</v>
      </c>
      <c r="I26" s="5">
        <v>14404561</v>
      </c>
      <c r="J26" s="5">
        <f t="shared" si="1"/>
        <v>0.16324376702629118</v>
      </c>
    </row>
    <row r="27" spans="1:10" x14ac:dyDescent="0.2">
      <c r="A27" s="5">
        <v>2019</v>
      </c>
      <c r="B27" s="5">
        <v>644120.69999999995</v>
      </c>
      <c r="C27" s="5">
        <v>8758405</v>
      </c>
      <c r="D27" s="5">
        <f t="shared" si="2"/>
        <v>7.3543150836253859E-2</v>
      </c>
      <c r="E27" s="5">
        <v>11219186.9</v>
      </c>
      <c r="F27" s="5">
        <v>63457476</v>
      </c>
      <c r="G27" s="5">
        <f t="shared" si="0"/>
        <v>0.17679850519109838</v>
      </c>
      <c r="H27" s="5">
        <v>2450411.4000000004</v>
      </c>
      <c r="I27" s="5">
        <v>14054224</v>
      </c>
      <c r="J27" s="5">
        <f t="shared" si="1"/>
        <v>0.17435408742595823</v>
      </c>
    </row>
    <row r="28" spans="1:10" x14ac:dyDescent="0.2">
      <c r="A28" s="5">
        <v>2020</v>
      </c>
      <c r="B28" s="5">
        <v>843242.6</v>
      </c>
      <c r="C28" s="5">
        <v>10704906</v>
      </c>
      <c r="D28" s="5">
        <f t="shared" si="2"/>
        <v>7.8771602478340308E-2</v>
      </c>
      <c r="E28" s="5">
        <v>12949907.300000001</v>
      </c>
      <c r="F28" s="5">
        <v>68727173</v>
      </c>
      <c r="G28" s="5">
        <f t="shared" si="0"/>
        <v>0.18842485053182678</v>
      </c>
      <c r="H28" s="5">
        <v>2763852</v>
      </c>
      <c r="I28" s="5">
        <v>15427429</v>
      </c>
      <c r="J28" s="5">
        <f t="shared" si="1"/>
        <v>0.1791518210843816</v>
      </c>
    </row>
    <row r="29" spans="1:10" x14ac:dyDescent="0.2">
      <c r="A29" s="5">
        <v>2021</v>
      </c>
      <c r="B29" s="5">
        <v>823995.9</v>
      </c>
      <c r="C29" s="5">
        <v>10556668</v>
      </c>
      <c r="D29" s="5">
        <f t="shared" si="2"/>
        <v>7.8054543346442268E-2</v>
      </c>
      <c r="E29" s="5">
        <v>14158667.399999999</v>
      </c>
      <c r="F29" s="5">
        <v>64278609</v>
      </c>
      <c r="G29" s="5">
        <f t="shared" si="0"/>
        <v>0.22027028307348714</v>
      </c>
      <c r="H29" s="5">
        <v>2779683.1</v>
      </c>
      <c r="I29" s="5">
        <v>14843240</v>
      </c>
      <c r="J29" s="5">
        <f t="shared" si="1"/>
        <v>0.18726929565243169</v>
      </c>
    </row>
    <row r="30" spans="1:10" x14ac:dyDescent="0.2">
      <c r="A30" s="5">
        <v>2022</v>
      </c>
      <c r="B30" s="5">
        <v>1089240.3999999999</v>
      </c>
      <c r="C30" s="5">
        <v>10785566</v>
      </c>
      <c r="D30" s="5">
        <f t="shared" si="2"/>
        <v>0.10099056461200089</v>
      </c>
      <c r="E30" s="5">
        <v>15330797.9</v>
      </c>
      <c r="F30" s="5">
        <v>62479205</v>
      </c>
      <c r="G30" s="5">
        <f t="shared" si="0"/>
        <v>0.2453744073728211</v>
      </c>
      <c r="H30" s="5">
        <v>2994332.9</v>
      </c>
      <c r="I30" s="5">
        <v>15224842</v>
      </c>
      <c r="J30" s="5">
        <f t="shared" si="1"/>
        <v>0.19667415267757787</v>
      </c>
    </row>
  </sheetData>
  <mergeCells count="2">
    <mergeCell ref="D20:J20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workbookViewId="0">
      <selection activeCell="D10" sqref="D10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31</v>
      </c>
    </row>
    <row r="2" spans="1:15" x14ac:dyDescent="0.2">
      <c r="A2">
        <v>0</v>
      </c>
      <c r="B2">
        <v>2014</v>
      </c>
      <c r="C2" t="s">
        <v>13</v>
      </c>
      <c r="D2" t="s">
        <v>14</v>
      </c>
      <c r="E2" t="s">
        <v>15</v>
      </c>
      <c r="F2">
        <v>185548</v>
      </c>
      <c r="G2">
        <v>1564172</v>
      </c>
      <c r="H2">
        <v>20600</v>
      </c>
      <c r="I2">
        <v>12284</v>
      </c>
      <c r="J2">
        <v>86938</v>
      </c>
      <c r="K2">
        <v>837</v>
      </c>
      <c r="L2">
        <v>212348</v>
      </c>
      <c r="M2">
        <v>1741325</v>
      </c>
      <c r="N2">
        <v>129973</v>
      </c>
      <c r="O2">
        <f>L2/M2</f>
        <v>0.12194621911475458</v>
      </c>
    </row>
    <row r="3" spans="1:15" x14ac:dyDescent="0.2">
      <c r="A3">
        <v>1</v>
      </c>
      <c r="B3">
        <v>2014</v>
      </c>
      <c r="C3" t="s">
        <v>16</v>
      </c>
      <c r="D3" t="s">
        <v>14</v>
      </c>
      <c r="E3" t="s">
        <v>15</v>
      </c>
      <c r="F3">
        <v>1944851.2</v>
      </c>
      <c r="G3">
        <v>13342552</v>
      </c>
      <c r="H3">
        <v>88984</v>
      </c>
      <c r="I3">
        <v>250585</v>
      </c>
      <c r="J3">
        <v>1817959</v>
      </c>
      <c r="K3">
        <v>9429</v>
      </c>
      <c r="L3">
        <v>1224174.8999999999</v>
      </c>
      <c r="M3">
        <v>8165544</v>
      </c>
      <c r="N3">
        <v>1310678</v>
      </c>
      <c r="O3">
        <f t="shared" ref="O3:O66" si="0">L3/M3</f>
        <v>0.14991957669936012</v>
      </c>
    </row>
    <row r="4" spans="1:15" x14ac:dyDescent="0.2">
      <c r="A4">
        <v>2</v>
      </c>
      <c r="B4">
        <v>2014</v>
      </c>
      <c r="C4" t="s">
        <v>17</v>
      </c>
      <c r="D4" t="s">
        <v>14</v>
      </c>
      <c r="E4" t="s">
        <v>18</v>
      </c>
      <c r="F4">
        <v>5076272</v>
      </c>
      <c r="G4">
        <v>28107971</v>
      </c>
      <c r="H4">
        <v>539245</v>
      </c>
      <c r="I4">
        <v>2518964</v>
      </c>
      <c r="J4">
        <v>17717470</v>
      </c>
      <c r="K4">
        <v>88617</v>
      </c>
      <c r="L4">
        <v>4900189</v>
      </c>
      <c r="M4">
        <v>29289082</v>
      </c>
      <c r="N4">
        <v>4560446</v>
      </c>
      <c r="O4">
        <f t="shared" si="0"/>
        <v>0.16730428765230676</v>
      </c>
    </row>
    <row r="5" spans="1:15" x14ac:dyDescent="0.2">
      <c r="A5">
        <v>3</v>
      </c>
      <c r="B5">
        <v>2014</v>
      </c>
      <c r="C5" t="s">
        <v>17</v>
      </c>
      <c r="D5" t="s">
        <v>19</v>
      </c>
      <c r="E5" t="s">
        <v>18</v>
      </c>
      <c r="F5">
        <v>366593</v>
      </c>
      <c r="G5">
        <v>5198721</v>
      </c>
      <c r="H5">
        <v>31868</v>
      </c>
      <c r="I5">
        <v>243892</v>
      </c>
      <c r="J5">
        <v>5567395</v>
      </c>
      <c r="K5">
        <v>358</v>
      </c>
      <c r="L5">
        <v>58038</v>
      </c>
      <c r="M5">
        <v>626807</v>
      </c>
      <c r="N5">
        <v>118729</v>
      </c>
      <c r="O5">
        <f t="shared" si="0"/>
        <v>9.2593094844186485E-2</v>
      </c>
    </row>
    <row r="6" spans="1:15" x14ac:dyDescent="0.2">
      <c r="A6">
        <v>4</v>
      </c>
      <c r="B6">
        <v>2014</v>
      </c>
      <c r="C6" t="s">
        <v>20</v>
      </c>
      <c r="D6" t="s">
        <v>14</v>
      </c>
      <c r="E6" t="s">
        <v>15</v>
      </c>
      <c r="F6">
        <v>487427.1</v>
      </c>
      <c r="G6">
        <v>3875915</v>
      </c>
      <c r="H6">
        <v>66718</v>
      </c>
      <c r="I6">
        <v>194249.60000000001</v>
      </c>
      <c r="J6">
        <v>1950311</v>
      </c>
      <c r="K6">
        <v>2556</v>
      </c>
      <c r="L6">
        <v>600699.30000000005</v>
      </c>
      <c r="M6">
        <v>4642956</v>
      </c>
      <c r="N6">
        <v>542930</v>
      </c>
      <c r="O6">
        <f t="shared" si="0"/>
        <v>0.1293786329226467</v>
      </c>
    </row>
    <row r="7" spans="1:15" x14ac:dyDescent="0.2">
      <c r="A7">
        <v>5</v>
      </c>
      <c r="B7">
        <v>2014</v>
      </c>
      <c r="C7" t="s">
        <v>21</v>
      </c>
      <c r="D7" t="s">
        <v>14</v>
      </c>
      <c r="E7" t="s">
        <v>18</v>
      </c>
      <c r="F7">
        <v>1426673.1</v>
      </c>
      <c r="G7">
        <v>6975252</v>
      </c>
      <c r="H7">
        <v>150700</v>
      </c>
      <c r="I7">
        <v>342271.6</v>
      </c>
      <c r="J7">
        <v>2066759</v>
      </c>
      <c r="K7">
        <v>454</v>
      </c>
      <c r="L7">
        <v>1369693.6</v>
      </c>
      <c r="M7">
        <v>7338332</v>
      </c>
      <c r="N7">
        <v>1256446</v>
      </c>
      <c r="O7">
        <f t="shared" si="0"/>
        <v>0.18664917313634763</v>
      </c>
    </row>
    <row r="8" spans="1:15" x14ac:dyDescent="0.2">
      <c r="A8">
        <v>6</v>
      </c>
      <c r="B8">
        <v>2014</v>
      </c>
      <c r="C8" t="s">
        <v>21</v>
      </c>
      <c r="D8" t="s">
        <v>19</v>
      </c>
      <c r="E8" t="s">
        <v>18</v>
      </c>
      <c r="F8">
        <v>91379.1</v>
      </c>
      <c r="G8">
        <v>1228995</v>
      </c>
      <c r="H8">
        <v>3437</v>
      </c>
      <c r="I8">
        <v>113351.6</v>
      </c>
      <c r="J8">
        <v>2408154</v>
      </c>
      <c r="K8">
        <v>205</v>
      </c>
      <c r="L8">
        <v>595.70000000000005</v>
      </c>
      <c r="M8">
        <v>10950</v>
      </c>
      <c r="N8">
        <v>1692</v>
      </c>
      <c r="O8">
        <f t="shared" si="0"/>
        <v>5.440182648401827E-2</v>
      </c>
    </row>
    <row r="9" spans="1:15" x14ac:dyDescent="0.2">
      <c r="A9">
        <v>7</v>
      </c>
      <c r="B9">
        <v>2014</v>
      </c>
      <c r="C9" t="s">
        <v>22</v>
      </c>
      <c r="D9" t="s">
        <v>14</v>
      </c>
      <c r="E9" t="s">
        <v>18</v>
      </c>
      <c r="F9">
        <v>6039598</v>
      </c>
      <c r="G9">
        <v>37903351</v>
      </c>
      <c r="H9">
        <v>580197</v>
      </c>
      <c r="I9">
        <v>964891</v>
      </c>
      <c r="J9">
        <v>7874457</v>
      </c>
      <c r="K9">
        <v>31760</v>
      </c>
      <c r="L9">
        <v>4922948</v>
      </c>
      <c r="M9">
        <v>29972416</v>
      </c>
      <c r="N9">
        <v>4352025</v>
      </c>
      <c r="O9">
        <f t="shared" si="0"/>
        <v>0.16424928841238556</v>
      </c>
    </row>
    <row r="10" spans="1:15" x14ac:dyDescent="0.2">
      <c r="A10">
        <v>8</v>
      </c>
      <c r="B10">
        <v>2014</v>
      </c>
      <c r="C10" t="s">
        <v>22</v>
      </c>
      <c r="D10" t="s">
        <v>19</v>
      </c>
      <c r="E10" t="s">
        <v>18</v>
      </c>
      <c r="F10">
        <v>517154</v>
      </c>
      <c r="G10">
        <v>9080048</v>
      </c>
      <c r="H10">
        <v>22993</v>
      </c>
      <c r="I10">
        <v>90847</v>
      </c>
      <c r="J10">
        <v>2454123</v>
      </c>
      <c r="K10">
        <v>439</v>
      </c>
      <c r="L10">
        <v>4502</v>
      </c>
      <c r="M10">
        <v>54727</v>
      </c>
      <c r="N10">
        <v>6033</v>
      </c>
      <c r="O10">
        <f t="shared" si="0"/>
        <v>8.2262868419610058E-2</v>
      </c>
    </row>
    <row r="11" spans="1:15" x14ac:dyDescent="0.2">
      <c r="A11">
        <v>0</v>
      </c>
      <c r="B11">
        <v>2015</v>
      </c>
      <c r="C11" t="s">
        <v>13</v>
      </c>
      <c r="D11" t="s">
        <v>14</v>
      </c>
      <c r="E11" t="s">
        <v>15</v>
      </c>
      <c r="F11">
        <v>194289</v>
      </c>
      <c r="G11">
        <v>1529623</v>
      </c>
      <c r="H11">
        <v>20656</v>
      </c>
      <c r="I11">
        <v>12264</v>
      </c>
      <c r="J11">
        <v>81416</v>
      </c>
      <c r="K11">
        <v>821</v>
      </c>
      <c r="L11">
        <v>229341</v>
      </c>
      <c r="M11">
        <v>1739037</v>
      </c>
      <c r="N11">
        <v>130257</v>
      </c>
      <c r="O11">
        <f t="shared" si="0"/>
        <v>0.13187816015415429</v>
      </c>
    </row>
    <row r="12" spans="1:15" x14ac:dyDescent="0.2">
      <c r="A12">
        <v>1</v>
      </c>
      <c r="B12">
        <v>2015</v>
      </c>
      <c r="C12" t="s">
        <v>16</v>
      </c>
      <c r="D12" t="s">
        <v>14</v>
      </c>
      <c r="E12" t="s">
        <v>15</v>
      </c>
      <c r="F12">
        <v>1976220.5</v>
      </c>
      <c r="G12">
        <v>13248393</v>
      </c>
      <c r="H12">
        <v>88498</v>
      </c>
      <c r="I12">
        <v>236465.8</v>
      </c>
      <c r="J12">
        <v>1669782</v>
      </c>
      <c r="K12">
        <v>9298</v>
      </c>
      <c r="L12">
        <v>1273121.8</v>
      </c>
      <c r="M12">
        <v>8275614</v>
      </c>
      <c r="N12">
        <v>1315413</v>
      </c>
      <c r="O12">
        <f t="shared" si="0"/>
        <v>0.15384016219219504</v>
      </c>
    </row>
    <row r="13" spans="1:15" x14ac:dyDescent="0.2">
      <c r="A13">
        <v>2</v>
      </c>
      <c r="B13">
        <v>2015</v>
      </c>
      <c r="C13" t="s">
        <v>17</v>
      </c>
      <c r="D13" t="s">
        <v>14</v>
      </c>
      <c r="E13" t="s">
        <v>18</v>
      </c>
      <c r="F13">
        <v>5057946</v>
      </c>
      <c r="G13">
        <v>27109514</v>
      </c>
      <c r="H13">
        <v>526484</v>
      </c>
      <c r="I13">
        <v>2588801</v>
      </c>
      <c r="J13">
        <v>17813330</v>
      </c>
      <c r="K13">
        <v>89671</v>
      </c>
      <c r="L13">
        <v>4969233</v>
      </c>
      <c r="M13">
        <v>27558981</v>
      </c>
      <c r="N13">
        <v>4453034</v>
      </c>
      <c r="O13">
        <f t="shared" si="0"/>
        <v>0.18031265379514577</v>
      </c>
    </row>
    <row r="14" spans="1:15" x14ac:dyDescent="0.2">
      <c r="A14">
        <v>3</v>
      </c>
      <c r="B14">
        <v>2015</v>
      </c>
      <c r="C14" t="s">
        <v>17</v>
      </c>
      <c r="D14" t="s">
        <v>19</v>
      </c>
      <c r="E14" t="s">
        <v>18</v>
      </c>
      <c r="F14">
        <v>435933</v>
      </c>
      <c r="G14">
        <v>5842045</v>
      </c>
      <c r="H14">
        <v>51151</v>
      </c>
      <c r="I14">
        <v>237898</v>
      </c>
      <c r="J14">
        <v>5818622</v>
      </c>
      <c r="K14">
        <v>373</v>
      </c>
      <c r="L14">
        <v>174506</v>
      </c>
      <c r="M14">
        <v>1721183</v>
      </c>
      <c r="N14">
        <v>296452</v>
      </c>
      <c r="O14">
        <f t="shared" si="0"/>
        <v>0.10138724354121555</v>
      </c>
    </row>
    <row r="15" spans="1:15" x14ac:dyDescent="0.2">
      <c r="A15">
        <v>4</v>
      </c>
      <c r="B15">
        <v>2015</v>
      </c>
      <c r="C15" t="s">
        <v>20</v>
      </c>
      <c r="D15" t="s">
        <v>14</v>
      </c>
      <c r="E15" t="s">
        <v>15</v>
      </c>
      <c r="F15">
        <v>495341</v>
      </c>
      <c r="G15">
        <v>3784785</v>
      </c>
      <c r="H15">
        <v>66832</v>
      </c>
      <c r="I15">
        <v>205438.3</v>
      </c>
      <c r="J15">
        <v>2002053</v>
      </c>
      <c r="K15">
        <v>2585</v>
      </c>
      <c r="L15">
        <v>628511.9</v>
      </c>
      <c r="M15">
        <v>4658310</v>
      </c>
      <c r="N15">
        <v>546155</v>
      </c>
      <c r="O15">
        <f t="shared" si="0"/>
        <v>0.13492272948773268</v>
      </c>
    </row>
    <row r="16" spans="1:15" x14ac:dyDescent="0.2">
      <c r="A16">
        <v>5</v>
      </c>
      <c r="B16">
        <v>2015</v>
      </c>
      <c r="C16" t="s">
        <v>21</v>
      </c>
      <c r="D16" t="s">
        <v>14</v>
      </c>
      <c r="E16" t="s">
        <v>18</v>
      </c>
      <c r="F16">
        <v>1516483.7</v>
      </c>
      <c r="G16">
        <v>6876979</v>
      </c>
      <c r="H16">
        <v>151550</v>
      </c>
      <c r="I16">
        <v>380735.1</v>
      </c>
      <c r="J16">
        <v>2163450</v>
      </c>
      <c r="K16">
        <v>464</v>
      </c>
      <c r="L16">
        <v>1486308.7</v>
      </c>
      <c r="M16">
        <v>7143459</v>
      </c>
      <c r="N16">
        <v>1264642</v>
      </c>
      <c r="O16">
        <f t="shared" si="0"/>
        <v>0.20806568638526518</v>
      </c>
    </row>
    <row r="17" spans="1:15" x14ac:dyDescent="0.2">
      <c r="A17">
        <v>6</v>
      </c>
      <c r="B17">
        <v>2015</v>
      </c>
      <c r="C17" t="s">
        <v>21</v>
      </c>
      <c r="D17" t="s">
        <v>19</v>
      </c>
      <c r="E17" t="s">
        <v>18</v>
      </c>
      <c r="F17">
        <v>100428.6</v>
      </c>
      <c r="G17">
        <v>1180813</v>
      </c>
      <c r="H17">
        <v>3358</v>
      </c>
      <c r="I17">
        <v>128369.3</v>
      </c>
      <c r="J17">
        <v>2460789</v>
      </c>
      <c r="K17">
        <v>206</v>
      </c>
      <c r="L17">
        <v>692.5</v>
      </c>
      <c r="M17">
        <v>10244</v>
      </c>
      <c r="N17">
        <v>1607</v>
      </c>
      <c r="O17">
        <f t="shared" si="0"/>
        <v>6.760054666146037E-2</v>
      </c>
    </row>
    <row r="18" spans="1:15" x14ac:dyDescent="0.2">
      <c r="A18">
        <v>7</v>
      </c>
      <c r="B18">
        <v>2015</v>
      </c>
      <c r="C18" t="s">
        <v>22</v>
      </c>
      <c r="D18" t="s">
        <v>14</v>
      </c>
      <c r="E18" t="s">
        <v>18</v>
      </c>
      <c r="F18">
        <v>5814740</v>
      </c>
      <c r="G18">
        <v>38048580</v>
      </c>
      <c r="H18">
        <v>583092</v>
      </c>
      <c r="I18">
        <v>863578</v>
      </c>
      <c r="J18">
        <v>7273080</v>
      </c>
      <c r="K18">
        <v>31827</v>
      </c>
      <c r="L18">
        <v>4961019</v>
      </c>
      <c r="M18">
        <v>30043784</v>
      </c>
      <c r="N18">
        <v>4375920</v>
      </c>
      <c r="O18">
        <f t="shared" si="0"/>
        <v>0.16512630366401249</v>
      </c>
    </row>
    <row r="19" spans="1:15" x14ac:dyDescent="0.2">
      <c r="A19">
        <v>8</v>
      </c>
      <c r="B19">
        <v>2015</v>
      </c>
      <c r="C19" t="s">
        <v>22</v>
      </c>
      <c r="D19" t="s">
        <v>19</v>
      </c>
      <c r="E19" t="s">
        <v>18</v>
      </c>
      <c r="F19">
        <v>532646</v>
      </c>
      <c r="G19">
        <v>9149055</v>
      </c>
      <c r="H19">
        <v>23042</v>
      </c>
      <c r="I19">
        <v>85532</v>
      </c>
      <c r="J19">
        <v>2219548</v>
      </c>
      <c r="K19">
        <v>424</v>
      </c>
      <c r="L19">
        <v>4219</v>
      </c>
      <c r="M19">
        <v>49664</v>
      </c>
      <c r="N19">
        <v>5591</v>
      </c>
      <c r="O19">
        <f t="shared" si="0"/>
        <v>8.4950869845360821E-2</v>
      </c>
    </row>
    <row r="20" spans="1:15" x14ac:dyDescent="0.2">
      <c r="A20">
        <v>0</v>
      </c>
      <c r="B20">
        <v>2016</v>
      </c>
      <c r="C20" t="s">
        <v>13</v>
      </c>
      <c r="D20" t="s">
        <v>14</v>
      </c>
      <c r="E20" t="s">
        <v>15</v>
      </c>
      <c r="F20">
        <v>185105</v>
      </c>
      <c r="G20">
        <v>1545516</v>
      </c>
      <c r="H20">
        <v>19965</v>
      </c>
      <c r="I20">
        <v>11957</v>
      </c>
      <c r="J20">
        <v>82716</v>
      </c>
      <c r="K20">
        <v>831</v>
      </c>
      <c r="L20">
        <v>219726</v>
      </c>
      <c r="M20">
        <v>1757287</v>
      </c>
      <c r="N20">
        <v>128635</v>
      </c>
      <c r="O20">
        <f t="shared" si="0"/>
        <v>0.12503705996800751</v>
      </c>
    </row>
    <row r="21" spans="1:15" x14ac:dyDescent="0.2">
      <c r="A21">
        <v>1</v>
      </c>
      <c r="B21">
        <v>2016</v>
      </c>
      <c r="C21" t="s">
        <v>16</v>
      </c>
      <c r="D21" t="s">
        <v>14</v>
      </c>
      <c r="E21" t="s">
        <v>15</v>
      </c>
      <c r="F21">
        <v>1882192.6</v>
      </c>
      <c r="G21">
        <v>12849472</v>
      </c>
      <c r="H21">
        <v>87852</v>
      </c>
      <c r="I21">
        <v>213849.1</v>
      </c>
      <c r="J21">
        <v>1584376</v>
      </c>
      <c r="K21">
        <v>9234</v>
      </c>
      <c r="L21">
        <v>1236730</v>
      </c>
      <c r="M21">
        <v>8103167</v>
      </c>
      <c r="N21">
        <v>1322380</v>
      </c>
      <c r="O21">
        <f t="shared" si="0"/>
        <v>0.15262304232406909</v>
      </c>
    </row>
    <row r="22" spans="1:15" x14ac:dyDescent="0.2">
      <c r="A22">
        <v>2</v>
      </c>
      <c r="B22">
        <v>2016</v>
      </c>
      <c r="C22" t="s">
        <v>17</v>
      </c>
      <c r="D22" t="s">
        <v>14</v>
      </c>
      <c r="E22" t="s">
        <v>18</v>
      </c>
      <c r="F22">
        <v>5040563</v>
      </c>
      <c r="G22">
        <v>25844242</v>
      </c>
      <c r="H22">
        <v>511143</v>
      </c>
      <c r="I22">
        <v>2559853</v>
      </c>
      <c r="J22">
        <v>16352653</v>
      </c>
      <c r="K22">
        <v>90511</v>
      </c>
      <c r="L22">
        <v>5309135</v>
      </c>
      <c r="M22">
        <v>26623866</v>
      </c>
      <c r="N22">
        <v>4402442</v>
      </c>
      <c r="O22">
        <f t="shared" si="0"/>
        <v>0.19941262474803623</v>
      </c>
    </row>
    <row r="23" spans="1:15" x14ac:dyDescent="0.2">
      <c r="A23">
        <v>3</v>
      </c>
      <c r="B23">
        <v>2016</v>
      </c>
      <c r="C23" t="s">
        <v>17</v>
      </c>
      <c r="D23" t="s">
        <v>19</v>
      </c>
      <c r="E23" t="s">
        <v>18</v>
      </c>
      <c r="F23">
        <v>598219</v>
      </c>
      <c r="G23">
        <v>6350012</v>
      </c>
      <c r="H23">
        <v>66166</v>
      </c>
      <c r="I23">
        <v>276724</v>
      </c>
      <c r="J23">
        <v>5810410</v>
      </c>
      <c r="K23">
        <v>359</v>
      </c>
      <c r="L23">
        <v>269531</v>
      </c>
      <c r="M23">
        <v>2036866</v>
      </c>
      <c r="N23">
        <v>357766</v>
      </c>
      <c r="O23">
        <f t="shared" si="0"/>
        <v>0.13232632878156933</v>
      </c>
    </row>
    <row r="24" spans="1:15" x14ac:dyDescent="0.2">
      <c r="A24">
        <v>4</v>
      </c>
      <c r="B24">
        <v>2016</v>
      </c>
      <c r="C24" t="s">
        <v>20</v>
      </c>
      <c r="D24" t="s">
        <v>14</v>
      </c>
      <c r="E24" t="s">
        <v>15</v>
      </c>
      <c r="F24">
        <v>499342.3</v>
      </c>
      <c r="G24">
        <v>3732161</v>
      </c>
      <c r="H24">
        <v>67233</v>
      </c>
      <c r="I24">
        <v>206410.8</v>
      </c>
      <c r="J24">
        <v>1985187</v>
      </c>
      <c r="K24">
        <v>2601</v>
      </c>
      <c r="L24">
        <v>650508.6</v>
      </c>
      <c r="M24">
        <v>4673990</v>
      </c>
      <c r="N24">
        <v>549787</v>
      </c>
      <c r="O24">
        <f t="shared" si="0"/>
        <v>0.13917629263220502</v>
      </c>
    </row>
    <row r="25" spans="1:15" x14ac:dyDescent="0.2">
      <c r="A25">
        <v>5</v>
      </c>
      <c r="B25">
        <v>2016</v>
      </c>
      <c r="C25" t="s">
        <v>21</v>
      </c>
      <c r="D25" t="s">
        <v>14</v>
      </c>
      <c r="E25" t="s">
        <v>18</v>
      </c>
      <c r="F25">
        <v>1317555.7</v>
      </c>
      <c r="G25">
        <v>6714500</v>
      </c>
      <c r="H25">
        <v>152614</v>
      </c>
      <c r="I25">
        <v>355650.4</v>
      </c>
      <c r="J25">
        <v>2193185</v>
      </c>
      <c r="K25">
        <v>461</v>
      </c>
      <c r="L25">
        <v>1385389.6</v>
      </c>
      <c r="M25">
        <v>6684897</v>
      </c>
      <c r="N25">
        <v>1272052</v>
      </c>
      <c r="O25">
        <f t="shared" si="0"/>
        <v>0.20724172713506284</v>
      </c>
    </row>
    <row r="26" spans="1:15" x14ac:dyDescent="0.2">
      <c r="A26">
        <v>6</v>
      </c>
      <c r="B26">
        <v>2016</v>
      </c>
      <c r="C26" t="s">
        <v>21</v>
      </c>
      <c r="D26" t="s">
        <v>19</v>
      </c>
      <c r="E26" t="s">
        <v>18</v>
      </c>
      <c r="F26">
        <v>94202.9</v>
      </c>
      <c r="G26">
        <v>1102233</v>
      </c>
      <c r="H26">
        <v>3292</v>
      </c>
      <c r="I26">
        <v>128233</v>
      </c>
      <c r="J26">
        <v>2404082</v>
      </c>
      <c r="K26">
        <v>208</v>
      </c>
      <c r="L26">
        <v>792.5</v>
      </c>
      <c r="M26">
        <v>9252</v>
      </c>
      <c r="N26">
        <v>1542</v>
      </c>
      <c r="O26">
        <f t="shared" si="0"/>
        <v>8.5657155209684394E-2</v>
      </c>
    </row>
    <row r="27" spans="1:15" x14ac:dyDescent="0.2">
      <c r="A27">
        <v>7</v>
      </c>
      <c r="B27">
        <v>2016</v>
      </c>
      <c r="C27" t="s">
        <v>22</v>
      </c>
      <c r="D27" t="s">
        <v>14</v>
      </c>
      <c r="E27" t="s">
        <v>18</v>
      </c>
      <c r="F27">
        <v>5067220</v>
      </c>
      <c r="G27">
        <v>37886101</v>
      </c>
      <c r="H27">
        <v>587658</v>
      </c>
      <c r="I27">
        <v>628954</v>
      </c>
      <c r="J27">
        <v>6765843</v>
      </c>
      <c r="K27">
        <v>31436</v>
      </c>
      <c r="L27">
        <v>4679488</v>
      </c>
      <c r="M27">
        <v>29534769</v>
      </c>
      <c r="N27">
        <v>4401781</v>
      </c>
      <c r="O27">
        <f t="shared" si="0"/>
        <v>0.1584399729010916</v>
      </c>
    </row>
    <row r="28" spans="1:15" x14ac:dyDescent="0.2">
      <c r="A28">
        <v>8</v>
      </c>
      <c r="B28">
        <v>2016</v>
      </c>
      <c r="C28" t="s">
        <v>22</v>
      </c>
      <c r="D28" t="s">
        <v>19</v>
      </c>
      <c r="E28" t="s">
        <v>18</v>
      </c>
      <c r="F28">
        <v>486029</v>
      </c>
      <c r="G28">
        <v>9040928</v>
      </c>
      <c r="H28">
        <v>22757</v>
      </c>
      <c r="I28">
        <v>53367</v>
      </c>
      <c r="J28">
        <v>2114093</v>
      </c>
      <c r="K28">
        <v>412</v>
      </c>
      <c r="L28">
        <v>4629</v>
      </c>
      <c r="M28">
        <v>44457</v>
      </c>
      <c r="N28">
        <v>5151</v>
      </c>
      <c r="O28">
        <f t="shared" si="0"/>
        <v>0.10412308522842297</v>
      </c>
    </row>
    <row r="29" spans="1:15" x14ac:dyDescent="0.2">
      <c r="A29">
        <v>9</v>
      </c>
      <c r="B29">
        <v>2016</v>
      </c>
      <c r="C29" t="s">
        <v>23</v>
      </c>
      <c r="D29" t="s">
        <v>24</v>
      </c>
      <c r="E29" t="s">
        <v>25</v>
      </c>
      <c r="F29">
        <v>46300.9</v>
      </c>
      <c r="G29">
        <v>578998</v>
      </c>
      <c r="H29">
        <v>11512</v>
      </c>
      <c r="I29">
        <v>0</v>
      </c>
      <c r="J29">
        <v>0</v>
      </c>
      <c r="K29">
        <v>0</v>
      </c>
      <c r="L29">
        <v>116053.6</v>
      </c>
      <c r="M29">
        <v>1475646</v>
      </c>
      <c r="N29">
        <v>177670</v>
      </c>
      <c r="O29">
        <f t="shared" si="0"/>
        <v>7.8645962514044696E-2</v>
      </c>
    </row>
    <row r="30" spans="1:15" x14ac:dyDescent="0.2">
      <c r="A30">
        <v>0</v>
      </c>
      <c r="B30">
        <v>2017</v>
      </c>
      <c r="C30" t="s">
        <v>13</v>
      </c>
      <c r="D30" t="s">
        <v>14</v>
      </c>
      <c r="E30" t="s">
        <v>15</v>
      </c>
      <c r="F30">
        <v>193620</v>
      </c>
      <c r="G30">
        <v>1573229</v>
      </c>
      <c r="H30">
        <v>20999</v>
      </c>
      <c r="I30">
        <v>12204</v>
      </c>
      <c r="J30">
        <v>82386</v>
      </c>
      <c r="K30">
        <v>834</v>
      </c>
      <c r="L30">
        <v>230978</v>
      </c>
      <c r="M30">
        <v>1786016</v>
      </c>
      <c r="N30">
        <v>132632</v>
      </c>
      <c r="O30">
        <f t="shared" si="0"/>
        <v>0.12932582910791393</v>
      </c>
    </row>
    <row r="31" spans="1:15" x14ac:dyDescent="0.2">
      <c r="A31">
        <v>1</v>
      </c>
      <c r="B31">
        <v>2017</v>
      </c>
      <c r="C31" t="s">
        <v>16</v>
      </c>
      <c r="D31" t="s">
        <v>14</v>
      </c>
      <c r="E31" t="s">
        <v>15</v>
      </c>
      <c r="F31">
        <v>1969800.9</v>
      </c>
      <c r="G31">
        <v>12723941</v>
      </c>
      <c r="H31">
        <v>87727</v>
      </c>
      <c r="I31">
        <v>230767</v>
      </c>
      <c r="J31">
        <v>1613737</v>
      </c>
      <c r="K31">
        <v>9168</v>
      </c>
      <c r="L31">
        <v>1368064.1</v>
      </c>
      <c r="M31">
        <v>8214598</v>
      </c>
      <c r="N31">
        <v>1329968</v>
      </c>
      <c r="O31">
        <f t="shared" si="0"/>
        <v>0.16654060247379118</v>
      </c>
    </row>
    <row r="32" spans="1:15" x14ac:dyDescent="0.2">
      <c r="A32">
        <v>2</v>
      </c>
      <c r="B32">
        <v>2017</v>
      </c>
      <c r="C32" t="s">
        <v>17</v>
      </c>
      <c r="D32" t="s">
        <v>14</v>
      </c>
      <c r="E32" t="s">
        <v>18</v>
      </c>
      <c r="F32">
        <v>4709015</v>
      </c>
      <c r="G32">
        <v>22974574</v>
      </c>
      <c r="H32">
        <v>457098</v>
      </c>
      <c r="I32">
        <v>2400782</v>
      </c>
      <c r="J32">
        <v>13868490</v>
      </c>
      <c r="K32">
        <v>90987</v>
      </c>
      <c r="L32">
        <v>5292108</v>
      </c>
      <c r="M32">
        <v>24984921</v>
      </c>
      <c r="N32">
        <v>3998187</v>
      </c>
      <c r="O32">
        <f t="shared" si="0"/>
        <v>0.21181207657210524</v>
      </c>
    </row>
    <row r="33" spans="1:15" x14ac:dyDescent="0.2">
      <c r="A33">
        <v>3</v>
      </c>
      <c r="B33">
        <v>2017</v>
      </c>
      <c r="C33" t="s">
        <v>17</v>
      </c>
      <c r="D33" t="s">
        <v>19</v>
      </c>
      <c r="E33" t="s">
        <v>18</v>
      </c>
      <c r="F33">
        <v>1025931</v>
      </c>
      <c r="G33">
        <v>9416186</v>
      </c>
      <c r="H33">
        <v>122626</v>
      </c>
      <c r="I33">
        <v>387691</v>
      </c>
      <c r="J33">
        <v>6556217</v>
      </c>
      <c r="K33">
        <v>428</v>
      </c>
      <c r="L33">
        <v>655159</v>
      </c>
      <c r="M33">
        <v>4423928</v>
      </c>
      <c r="N33">
        <v>810567</v>
      </c>
      <c r="O33">
        <f t="shared" si="0"/>
        <v>0.14809440840809343</v>
      </c>
    </row>
    <row r="34" spans="1:15" x14ac:dyDescent="0.2">
      <c r="A34">
        <v>4</v>
      </c>
      <c r="B34">
        <v>2017</v>
      </c>
      <c r="C34" t="s">
        <v>20</v>
      </c>
      <c r="D34" t="s">
        <v>14</v>
      </c>
      <c r="E34" t="s">
        <v>15</v>
      </c>
      <c r="F34">
        <v>513360.6</v>
      </c>
      <c r="G34">
        <v>3734763</v>
      </c>
      <c r="H34">
        <v>67509</v>
      </c>
      <c r="I34">
        <v>216631.2</v>
      </c>
      <c r="J34">
        <v>2049605</v>
      </c>
      <c r="K34">
        <v>2586</v>
      </c>
      <c r="L34">
        <v>697712.4</v>
      </c>
      <c r="M34">
        <v>4960865</v>
      </c>
      <c r="N34">
        <v>552678</v>
      </c>
      <c r="O34">
        <f t="shared" si="0"/>
        <v>0.14064329507051693</v>
      </c>
    </row>
    <row r="35" spans="1:15" x14ac:dyDescent="0.2">
      <c r="A35">
        <v>5</v>
      </c>
      <c r="B35">
        <v>2017</v>
      </c>
      <c r="C35" t="s">
        <v>21</v>
      </c>
      <c r="D35" t="s">
        <v>14</v>
      </c>
      <c r="E35" t="s">
        <v>18</v>
      </c>
      <c r="F35">
        <v>1439105.1</v>
      </c>
      <c r="G35">
        <v>6782298</v>
      </c>
      <c r="H35">
        <v>153311</v>
      </c>
      <c r="I35">
        <v>380874.1</v>
      </c>
      <c r="J35">
        <v>2203979</v>
      </c>
      <c r="K35">
        <v>444</v>
      </c>
      <c r="L35">
        <v>1452724.9</v>
      </c>
      <c r="M35">
        <v>6577628</v>
      </c>
      <c r="N35">
        <v>1280264</v>
      </c>
      <c r="O35">
        <f t="shared" si="0"/>
        <v>0.22085847664233973</v>
      </c>
    </row>
    <row r="36" spans="1:15" x14ac:dyDescent="0.2">
      <c r="A36">
        <v>6</v>
      </c>
      <c r="B36">
        <v>2017</v>
      </c>
      <c r="C36" t="s">
        <v>21</v>
      </c>
      <c r="D36" t="s">
        <v>19</v>
      </c>
      <c r="E36" t="s">
        <v>18</v>
      </c>
      <c r="F36">
        <v>97278.5</v>
      </c>
      <c r="G36">
        <v>1088118</v>
      </c>
      <c r="H36">
        <v>3275</v>
      </c>
      <c r="I36">
        <v>128223.7</v>
      </c>
      <c r="J36">
        <v>2297283</v>
      </c>
      <c r="K36">
        <v>208</v>
      </c>
      <c r="L36">
        <v>800.1</v>
      </c>
      <c r="M36">
        <v>8506</v>
      </c>
      <c r="N36">
        <v>1457</v>
      </c>
      <c r="O36">
        <f t="shared" si="0"/>
        <v>9.4063014342816845E-2</v>
      </c>
    </row>
    <row r="37" spans="1:15" x14ac:dyDescent="0.2">
      <c r="A37">
        <v>7</v>
      </c>
      <c r="B37">
        <v>2017</v>
      </c>
      <c r="C37" t="s">
        <v>22</v>
      </c>
      <c r="D37" t="s">
        <v>14</v>
      </c>
      <c r="E37" t="s">
        <v>18</v>
      </c>
      <c r="F37">
        <v>5299609</v>
      </c>
      <c r="G37">
        <v>37300368</v>
      </c>
      <c r="H37">
        <v>578777</v>
      </c>
      <c r="I37">
        <v>639492</v>
      </c>
      <c r="J37">
        <v>5827070</v>
      </c>
      <c r="K37">
        <v>30086</v>
      </c>
      <c r="L37">
        <v>4815238</v>
      </c>
      <c r="M37">
        <v>29009414</v>
      </c>
      <c r="N37">
        <v>4362150</v>
      </c>
      <c r="O37">
        <f t="shared" si="0"/>
        <v>0.16598880625441106</v>
      </c>
    </row>
    <row r="38" spans="1:15" x14ac:dyDescent="0.2">
      <c r="A38">
        <v>8</v>
      </c>
      <c r="B38">
        <v>2017</v>
      </c>
      <c r="C38" t="s">
        <v>22</v>
      </c>
      <c r="D38" t="s">
        <v>19</v>
      </c>
      <c r="E38" t="s">
        <v>18</v>
      </c>
      <c r="F38">
        <v>565510</v>
      </c>
      <c r="G38">
        <v>9390934</v>
      </c>
      <c r="H38">
        <v>29428</v>
      </c>
      <c r="I38">
        <v>75085</v>
      </c>
      <c r="J38">
        <v>2164864</v>
      </c>
      <c r="K38">
        <v>524</v>
      </c>
      <c r="L38">
        <v>50652</v>
      </c>
      <c r="M38">
        <v>559335</v>
      </c>
      <c r="N38">
        <v>71603</v>
      </c>
      <c r="O38">
        <f t="shared" si="0"/>
        <v>9.0557537075276889E-2</v>
      </c>
    </row>
    <row r="39" spans="1:15" x14ac:dyDescent="0.2">
      <c r="A39">
        <v>9</v>
      </c>
      <c r="B39">
        <v>2017</v>
      </c>
      <c r="C39" t="s">
        <v>23</v>
      </c>
      <c r="D39" t="s">
        <v>24</v>
      </c>
      <c r="E39" t="s">
        <v>25</v>
      </c>
      <c r="F39">
        <v>85828</v>
      </c>
      <c r="G39">
        <v>1065944</v>
      </c>
      <c r="H39">
        <v>19896</v>
      </c>
      <c r="I39">
        <v>0</v>
      </c>
      <c r="J39">
        <v>0</v>
      </c>
      <c r="K39">
        <v>0</v>
      </c>
      <c r="L39">
        <v>120367</v>
      </c>
      <c r="M39">
        <v>1755077</v>
      </c>
      <c r="N39">
        <v>231733</v>
      </c>
      <c r="O39">
        <f t="shared" si="0"/>
        <v>6.8582176166629732E-2</v>
      </c>
    </row>
    <row r="40" spans="1:15" x14ac:dyDescent="0.2">
      <c r="A40">
        <v>0</v>
      </c>
      <c r="B40">
        <v>2018</v>
      </c>
      <c r="C40" t="s">
        <v>13</v>
      </c>
      <c r="D40" t="s">
        <v>14</v>
      </c>
      <c r="E40" t="s">
        <v>15</v>
      </c>
      <c r="F40">
        <v>187480</v>
      </c>
      <c r="G40">
        <v>1562058</v>
      </c>
      <c r="H40">
        <v>21036</v>
      </c>
      <c r="I40">
        <v>12173</v>
      </c>
      <c r="J40">
        <v>84430</v>
      </c>
      <c r="K40">
        <v>812</v>
      </c>
      <c r="L40">
        <v>219510</v>
      </c>
      <c r="M40">
        <v>1806005</v>
      </c>
      <c r="N40">
        <v>133668</v>
      </c>
      <c r="O40">
        <f t="shared" si="0"/>
        <v>0.12154451399636214</v>
      </c>
    </row>
    <row r="41" spans="1:15" x14ac:dyDescent="0.2">
      <c r="A41">
        <v>1</v>
      </c>
      <c r="B41">
        <v>2018</v>
      </c>
      <c r="C41" t="s">
        <v>16</v>
      </c>
      <c r="D41" t="s">
        <v>14</v>
      </c>
      <c r="E41" t="s">
        <v>15</v>
      </c>
      <c r="F41">
        <v>2107737.1</v>
      </c>
      <c r="G41">
        <v>12545553</v>
      </c>
      <c r="H41">
        <v>88150</v>
      </c>
      <c r="I41">
        <v>214219.4</v>
      </c>
      <c r="J41">
        <v>1315972</v>
      </c>
      <c r="K41">
        <v>9181</v>
      </c>
      <c r="L41">
        <v>1479118.2</v>
      </c>
      <c r="M41">
        <v>8079920</v>
      </c>
      <c r="N41">
        <v>1338239</v>
      </c>
      <c r="O41">
        <f t="shared" si="0"/>
        <v>0.18306099565342229</v>
      </c>
    </row>
    <row r="42" spans="1:15" x14ac:dyDescent="0.2">
      <c r="A42">
        <v>2</v>
      </c>
      <c r="B42">
        <v>2018</v>
      </c>
      <c r="C42" t="s">
        <v>17</v>
      </c>
      <c r="D42" t="s">
        <v>14</v>
      </c>
      <c r="E42" t="s">
        <v>18</v>
      </c>
      <c r="F42">
        <v>3398703</v>
      </c>
      <c r="G42">
        <v>16041886</v>
      </c>
      <c r="H42">
        <v>346966</v>
      </c>
      <c r="I42">
        <v>2363903</v>
      </c>
      <c r="J42">
        <v>13316762</v>
      </c>
      <c r="K42">
        <v>91117</v>
      </c>
      <c r="L42">
        <v>4413075</v>
      </c>
      <c r="M42">
        <v>19864266</v>
      </c>
      <c r="N42">
        <v>3408988</v>
      </c>
      <c r="O42">
        <f t="shared" si="0"/>
        <v>0.22216149340730737</v>
      </c>
    </row>
    <row r="43" spans="1:15" x14ac:dyDescent="0.2">
      <c r="A43">
        <v>3</v>
      </c>
      <c r="B43">
        <v>2018</v>
      </c>
      <c r="C43" t="s">
        <v>17</v>
      </c>
      <c r="D43" t="s">
        <v>19</v>
      </c>
      <c r="E43" t="s">
        <v>18</v>
      </c>
      <c r="F43">
        <v>1721696</v>
      </c>
      <c r="G43">
        <v>14814946</v>
      </c>
      <c r="H43">
        <v>234402</v>
      </c>
      <c r="I43">
        <v>518108</v>
      </c>
      <c r="J43">
        <v>8116923</v>
      </c>
      <c r="K43">
        <v>566</v>
      </c>
      <c r="L43">
        <v>1185999</v>
      </c>
      <c r="M43">
        <v>7620921</v>
      </c>
      <c r="N43">
        <v>1389746</v>
      </c>
      <c r="O43">
        <f t="shared" si="0"/>
        <v>0.15562410370085192</v>
      </c>
    </row>
    <row r="44" spans="1:15" x14ac:dyDescent="0.2">
      <c r="A44">
        <v>4</v>
      </c>
      <c r="B44">
        <v>2018</v>
      </c>
      <c r="C44" t="s">
        <v>20</v>
      </c>
      <c r="D44" t="s">
        <v>14</v>
      </c>
      <c r="E44" t="s">
        <v>15</v>
      </c>
      <c r="F44">
        <v>499301.7</v>
      </c>
      <c r="G44">
        <v>3640576</v>
      </c>
      <c r="H44">
        <v>67909</v>
      </c>
      <c r="I44">
        <v>214474.8</v>
      </c>
      <c r="J44">
        <v>2041835</v>
      </c>
      <c r="K44">
        <v>2583</v>
      </c>
      <c r="L44">
        <v>652826.6</v>
      </c>
      <c r="M44">
        <v>4518636</v>
      </c>
      <c r="N44">
        <v>557352</v>
      </c>
      <c r="O44">
        <f t="shared" si="0"/>
        <v>0.14447426170198263</v>
      </c>
    </row>
    <row r="45" spans="1:15" x14ac:dyDescent="0.2">
      <c r="A45">
        <v>5</v>
      </c>
      <c r="B45">
        <v>2018</v>
      </c>
      <c r="C45" t="s">
        <v>21</v>
      </c>
      <c r="D45" t="s">
        <v>14</v>
      </c>
      <c r="E45" t="s">
        <v>18</v>
      </c>
      <c r="F45">
        <v>1524807.3</v>
      </c>
      <c r="G45">
        <v>6562061</v>
      </c>
      <c r="H45">
        <v>153138</v>
      </c>
      <c r="I45">
        <v>402970.6</v>
      </c>
      <c r="J45">
        <v>2182924</v>
      </c>
      <c r="K45">
        <v>435</v>
      </c>
      <c r="L45">
        <v>1603852.9</v>
      </c>
      <c r="M45">
        <v>6336436</v>
      </c>
      <c r="N45">
        <v>1290690</v>
      </c>
      <c r="O45">
        <f t="shared" si="0"/>
        <v>0.25311593141633559</v>
      </c>
    </row>
    <row r="46" spans="1:15" x14ac:dyDescent="0.2">
      <c r="A46">
        <v>6</v>
      </c>
      <c r="B46">
        <v>2018</v>
      </c>
      <c r="C46" t="s">
        <v>21</v>
      </c>
      <c r="D46" t="s">
        <v>19</v>
      </c>
      <c r="E46" t="s">
        <v>18</v>
      </c>
      <c r="F46">
        <v>117882.1</v>
      </c>
      <c r="G46">
        <v>1164575</v>
      </c>
      <c r="H46">
        <v>4263</v>
      </c>
      <c r="I46">
        <v>141206.5</v>
      </c>
      <c r="J46">
        <v>2439237</v>
      </c>
      <c r="K46">
        <v>212</v>
      </c>
      <c r="L46">
        <v>3767.7</v>
      </c>
      <c r="M46">
        <v>23887</v>
      </c>
      <c r="N46">
        <v>4437</v>
      </c>
      <c r="O46">
        <f t="shared" si="0"/>
        <v>0.1577301461045757</v>
      </c>
    </row>
    <row r="47" spans="1:15" x14ac:dyDescent="0.2">
      <c r="A47">
        <v>7</v>
      </c>
      <c r="B47">
        <v>2018</v>
      </c>
      <c r="C47" t="s">
        <v>22</v>
      </c>
      <c r="D47" t="s">
        <v>14</v>
      </c>
      <c r="E47" t="s">
        <v>18</v>
      </c>
      <c r="F47">
        <v>5422650</v>
      </c>
      <c r="G47">
        <v>36921941</v>
      </c>
      <c r="H47">
        <v>568718</v>
      </c>
      <c r="I47">
        <v>695302</v>
      </c>
      <c r="J47">
        <v>6239719</v>
      </c>
      <c r="K47">
        <v>29850</v>
      </c>
      <c r="L47">
        <v>4943513</v>
      </c>
      <c r="M47">
        <v>30325065</v>
      </c>
      <c r="N47">
        <v>4357724</v>
      </c>
      <c r="O47">
        <f t="shared" si="0"/>
        <v>0.1630173917186987</v>
      </c>
    </row>
    <row r="48" spans="1:15" x14ac:dyDescent="0.2">
      <c r="A48">
        <v>8</v>
      </c>
      <c r="B48">
        <v>2018</v>
      </c>
      <c r="C48" t="s">
        <v>22</v>
      </c>
      <c r="D48" t="s">
        <v>19</v>
      </c>
      <c r="E48" t="s">
        <v>18</v>
      </c>
      <c r="F48">
        <v>629192</v>
      </c>
      <c r="G48">
        <v>10205914</v>
      </c>
      <c r="H48">
        <v>48476</v>
      </c>
      <c r="I48">
        <v>80387</v>
      </c>
      <c r="J48">
        <v>2277035</v>
      </c>
      <c r="K48">
        <v>1273</v>
      </c>
      <c r="L48">
        <v>78256</v>
      </c>
      <c r="M48">
        <v>881912</v>
      </c>
      <c r="N48">
        <v>105797</v>
      </c>
      <c r="O48">
        <f t="shared" si="0"/>
        <v>8.8734476909260784E-2</v>
      </c>
    </row>
    <row r="49" spans="1:15" x14ac:dyDescent="0.2">
      <c r="A49">
        <v>9</v>
      </c>
      <c r="B49">
        <v>2018</v>
      </c>
      <c r="C49" t="s">
        <v>23</v>
      </c>
      <c r="D49" t="s">
        <v>24</v>
      </c>
      <c r="E49" t="s">
        <v>25</v>
      </c>
      <c r="F49">
        <v>175936</v>
      </c>
      <c r="G49">
        <v>2309153</v>
      </c>
      <c r="H49">
        <v>45718</v>
      </c>
      <c r="I49">
        <v>0</v>
      </c>
      <c r="J49">
        <v>0</v>
      </c>
      <c r="K49">
        <v>0</v>
      </c>
      <c r="L49">
        <v>136058.70000000001</v>
      </c>
      <c r="M49">
        <v>2019672</v>
      </c>
      <c r="N49">
        <v>371179</v>
      </c>
      <c r="O49">
        <f t="shared" si="0"/>
        <v>6.7366730835502014E-2</v>
      </c>
    </row>
    <row r="50" spans="1:15" x14ac:dyDescent="0.2">
      <c r="A50">
        <v>10</v>
      </c>
      <c r="B50">
        <v>2018</v>
      </c>
      <c r="C50" t="s">
        <v>26</v>
      </c>
      <c r="D50" t="s">
        <v>24</v>
      </c>
      <c r="E50" t="s">
        <v>25</v>
      </c>
      <c r="F50">
        <v>119985</v>
      </c>
      <c r="G50">
        <v>1385810</v>
      </c>
      <c r="H50">
        <v>48715</v>
      </c>
      <c r="I50">
        <v>51294.9</v>
      </c>
      <c r="J50">
        <v>588140</v>
      </c>
      <c r="K50">
        <v>5400</v>
      </c>
      <c r="L50">
        <v>21903.3</v>
      </c>
      <c r="M50">
        <v>313339</v>
      </c>
      <c r="N50">
        <v>135759</v>
      </c>
      <c r="O50">
        <f t="shared" si="0"/>
        <v>6.99028847350633E-2</v>
      </c>
    </row>
    <row r="51" spans="1:15" x14ac:dyDescent="0.2">
      <c r="A51">
        <v>11</v>
      </c>
      <c r="B51">
        <v>2018</v>
      </c>
      <c r="C51" t="s">
        <v>27</v>
      </c>
      <c r="D51" t="s">
        <v>24</v>
      </c>
      <c r="E51" t="s">
        <v>25</v>
      </c>
      <c r="F51">
        <v>36826.6</v>
      </c>
      <c r="G51">
        <v>522454</v>
      </c>
      <c r="H51">
        <v>7377</v>
      </c>
      <c r="I51">
        <v>15462.6</v>
      </c>
      <c r="J51">
        <v>254454</v>
      </c>
      <c r="K51">
        <v>217</v>
      </c>
      <c r="L51">
        <v>1.3</v>
      </c>
      <c r="M51">
        <v>22</v>
      </c>
      <c r="N51">
        <v>4</v>
      </c>
      <c r="O51">
        <f t="shared" si="0"/>
        <v>5.909090909090909E-2</v>
      </c>
    </row>
    <row r="52" spans="1:15" x14ac:dyDescent="0.2">
      <c r="A52">
        <v>0</v>
      </c>
      <c r="B52">
        <v>2019</v>
      </c>
      <c r="C52" t="s">
        <v>13</v>
      </c>
      <c r="D52" t="s">
        <v>14</v>
      </c>
      <c r="E52" t="s">
        <v>15</v>
      </c>
      <c r="F52">
        <v>180646</v>
      </c>
      <c r="G52">
        <v>1519816</v>
      </c>
      <c r="H52">
        <v>21104</v>
      </c>
      <c r="I52">
        <v>12167</v>
      </c>
      <c r="J52">
        <v>80830</v>
      </c>
      <c r="K52">
        <v>830</v>
      </c>
      <c r="L52">
        <v>210139</v>
      </c>
      <c r="M52">
        <v>1705575</v>
      </c>
      <c r="N52">
        <v>134781</v>
      </c>
      <c r="O52">
        <f t="shared" si="0"/>
        <v>0.12320712956041217</v>
      </c>
    </row>
    <row r="53" spans="1:15" x14ac:dyDescent="0.2">
      <c r="A53">
        <v>1</v>
      </c>
      <c r="B53">
        <v>2019</v>
      </c>
      <c r="C53" t="s">
        <v>16</v>
      </c>
      <c r="D53" t="s">
        <v>14</v>
      </c>
      <c r="E53" t="s">
        <v>15</v>
      </c>
      <c r="F53">
        <v>2238405.5</v>
      </c>
      <c r="G53">
        <v>12354003</v>
      </c>
      <c r="H53">
        <v>88926</v>
      </c>
      <c r="I53">
        <v>212400.5</v>
      </c>
      <c r="J53">
        <v>1202350</v>
      </c>
      <c r="K53">
        <v>9234</v>
      </c>
      <c r="L53">
        <v>1569555.1</v>
      </c>
      <c r="M53">
        <v>7851621</v>
      </c>
      <c r="N53">
        <v>1349209</v>
      </c>
      <c r="O53">
        <f t="shared" si="0"/>
        <v>0.19990204570495698</v>
      </c>
    </row>
    <row r="54" spans="1:15" x14ac:dyDescent="0.2">
      <c r="A54">
        <v>2</v>
      </c>
      <c r="B54">
        <v>2019</v>
      </c>
      <c r="C54" t="s">
        <v>17</v>
      </c>
      <c r="D54" t="s">
        <v>14</v>
      </c>
      <c r="E54" t="s">
        <v>18</v>
      </c>
      <c r="F54">
        <v>2547380</v>
      </c>
      <c r="G54">
        <v>11116444</v>
      </c>
      <c r="H54">
        <v>266132</v>
      </c>
      <c r="I54">
        <v>2113471</v>
      </c>
      <c r="J54">
        <v>10916065</v>
      </c>
      <c r="K54">
        <v>91295</v>
      </c>
      <c r="L54">
        <v>3224897</v>
      </c>
      <c r="M54">
        <v>14429648</v>
      </c>
      <c r="N54">
        <v>2277864</v>
      </c>
      <c r="O54">
        <f t="shared" si="0"/>
        <v>0.22349103734200584</v>
      </c>
    </row>
    <row r="55" spans="1:15" x14ac:dyDescent="0.2">
      <c r="A55">
        <v>3</v>
      </c>
      <c r="B55">
        <v>2019</v>
      </c>
      <c r="C55" t="s">
        <v>17</v>
      </c>
      <c r="D55" t="s">
        <v>19</v>
      </c>
      <c r="E55" t="s">
        <v>18</v>
      </c>
      <c r="F55">
        <v>2399280</v>
      </c>
      <c r="G55">
        <v>19637939</v>
      </c>
      <c r="H55">
        <v>320506</v>
      </c>
      <c r="I55">
        <v>604189</v>
      </c>
      <c r="J55">
        <v>8887759</v>
      </c>
      <c r="K55">
        <v>661</v>
      </c>
      <c r="L55">
        <v>1903456</v>
      </c>
      <c r="M55">
        <v>13083788</v>
      </c>
      <c r="N55">
        <v>2567618</v>
      </c>
      <c r="O55">
        <f t="shared" si="0"/>
        <v>0.1454820270704478</v>
      </c>
    </row>
    <row r="56" spans="1:15" x14ac:dyDescent="0.2">
      <c r="A56">
        <v>4</v>
      </c>
      <c r="B56">
        <v>2019</v>
      </c>
      <c r="C56" t="s">
        <v>20</v>
      </c>
      <c r="D56" t="s">
        <v>14</v>
      </c>
      <c r="E56" t="s">
        <v>15</v>
      </c>
      <c r="F56">
        <v>503138.7</v>
      </c>
      <c r="G56">
        <v>3620283</v>
      </c>
      <c r="H56">
        <v>68520</v>
      </c>
      <c r="I56">
        <v>213184.6</v>
      </c>
      <c r="J56">
        <v>2017061</v>
      </c>
      <c r="K56">
        <v>2584</v>
      </c>
      <c r="L56">
        <v>670717.30000000005</v>
      </c>
      <c r="M56">
        <v>4497028</v>
      </c>
      <c r="N56">
        <v>562578</v>
      </c>
      <c r="O56">
        <f t="shared" si="0"/>
        <v>0.14914679205911105</v>
      </c>
    </row>
    <row r="57" spans="1:15" x14ac:dyDescent="0.2">
      <c r="A57">
        <v>5</v>
      </c>
      <c r="B57">
        <v>2019</v>
      </c>
      <c r="C57" t="s">
        <v>21</v>
      </c>
      <c r="D57" t="s">
        <v>14</v>
      </c>
      <c r="E57" t="s">
        <v>18</v>
      </c>
      <c r="F57">
        <v>1481489.1</v>
      </c>
      <c r="G57">
        <v>6310142</v>
      </c>
      <c r="H57">
        <v>152737</v>
      </c>
      <c r="I57">
        <v>394125</v>
      </c>
      <c r="J57">
        <v>2052235</v>
      </c>
      <c r="K57">
        <v>421</v>
      </c>
      <c r="L57">
        <v>1542152.5</v>
      </c>
      <c r="M57">
        <v>5981976</v>
      </c>
      <c r="N57">
        <v>1298976</v>
      </c>
      <c r="O57">
        <f t="shared" si="0"/>
        <v>0.25779984740828116</v>
      </c>
    </row>
    <row r="58" spans="1:15" x14ac:dyDescent="0.2">
      <c r="A58">
        <v>6</v>
      </c>
      <c r="B58">
        <v>2019</v>
      </c>
      <c r="C58" t="s">
        <v>21</v>
      </c>
      <c r="D58" t="s">
        <v>19</v>
      </c>
      <c r="E58" t="s">
        <v>18</v>
      </c>
      <c r="F58">
        <v>132210.1</v>
      </c>
      <c r="G58">
        <v>1137125</v>
      </c>
      <c r="H58">
        <v>4878</v>
      </c>
      <c r="I58">
        <v>161416.9</v>
      </c>
      <c r="J58">
        <v>2374013</v>
      </c>
      <c r="K58">
        <v>214</v>
      </c>
      <c r="L58">
        <v>7550.4</v>
      </c>
      <c r="M58">
        <v>37534</v>
      </c>
      <c r="N58">
        <v>7342</v>
      </c>
      <c r="O58">
        <f t="shared" si="0"/>
        <v>0.20116161347045344</v>
      </c>
    </row>
    <row r="59" spans="1:15" x14ac:dyDescent="0.2">
      <c r="A59">
        <v>7</v>
      </c>
      <c r="B59">
        <v>2019</v>
      </c>
      <c r="C59" t="s">
        <v>22</v>
      </c>
      <c r="D59" t="s">
        <v>14</v>
      </c>
      <c r="E59" t="s">
        <v>18</v>
      </c>
      <c r="F59">
        <v>4628973</v>
      </c>
      <c r="G59">
        <v>32129979</v>
      </c>
      <c r="H59">
        <v>500641</v>
      </c>
      <c r="I59">
        <v>586160</v>
      </c>
      <c r="J59">
        <v>5416957</v>
      </c>
      <c r="K59">
        <v>26299</v>
      </c>
      <c r="L59">
        <v>4005617</v>
      </c>
      <c r="M59">
        <v>24712671</v>
      </c>
      <c r="N59">
        <v>3593459</v>
      </c>
      <c r="O59">
        <f t="shared" si="0"/>
        <v>0.16208757847340743</v>
      </c>
    </row>
    <row r="60" spans="1:15" x14ac:dyDescent="0.2">
      <c r="A60">
        <v>8</v>
      </c>
      <c r="B60">
        <v>2019</v>
      </c>
      <c r="C60" t="s">
        <v>22</v>
      </c>
      <c r="D60" t="s">
        <v>19</v>
      </c>
      <c r="E60" t="s">
        <v>18</v>
      </c>
      <c r="F60">
        <v>934687</v>
      </c>
      <c r="G60">
        <v>13681536</v>
      </c>
      <c r="H60">
        <v>119111</v>
      </c>
      <c r="I60">
        <v>100748</v>
      </c>
      <c r="J60">
        <v>2458655</v>
      </c>
      <c r="K60">
        <v>3779</v>
      </c>
      <c r="L60">
        <v>535514</v>
      </c>
      <c r="M60">
        <v>5211859</v>
      </c>
      <c r="N60">
        <v>896003</v>
      </c>
      <c r="O60">
        <f t="shared" si="0"/>
        <v>0.10274913423406121</v>
      </c>
    </row>
    <row r="61" spans="1:15" x14ac:dyDescent="0.2">
      <c r="A61">
        <v>9</v>
      </c>
      <c r="B61">
        <v>2019</v>
      </c>
      <c r="C61" t="s">
        <v>23</v>
      </c>
      <c r="D61" t="s">
        <v>24</v>
      </c>
      <c r="E61" t="s">
        <v>25</v>
      </c>
      <c r="F61">
        <v>209513</v>
      </c>
      <c r="G61">
        <v>2676118</v>
      </c>
      <c r="H61">
        <v>50988</v>
      </c>
      <c r="I61">
        <v>0</v>
      </c>
      <c r="J61">
        <v>0</v>
      </c>
      <c r="K61">
        <v>0</v>
      </c>
      <c r="L61">
        <v>184815</v>
      </c>
      <c r="M61">
        <v>2444322</v>
      </c>
      <c r="N61">
        <v>422838</v>
      </c>
      <c r="O61">
        <f t="shared" si="0"/>
        <v>7.5609923733452461E-2</v>
      </c>
    </row>
    <row r="62" spans="1:15" x14ac:dyDescent="0.2">
      <c r="A62">
        <v>10</v>
      </c>
      <c r="B62">
        <v>2019</v>
      </c>
      <c r="C62" t="s">
        <v>26</v>
      </c>
      <c r="D62" t="s">
        <v>24</v>
      </c>
      <c r="E62" t="s">
        <v>25</v>
      </c>
      <c r="F62">
        <v>210406</v>
      </c>
      <c r="G62">
        <v>2552401</v>
      </c>
      <c r="H62">
        <v>49420</v>
      </c>
      <c r="I62">
        <v>83124</v>
      </c>
      <c r="J62">
        <v>1021560</v>
      </c>
      <c r="K62">
        <v>5320</v>
      </c>
      <c r="L62">
        <v>175782</v>
      </c>
      <c r="M62">
        <v>2240219</v>
      </c>
      <c r="N62">
        <v>491967</v>
      </c>
      <c r="O62">
        <f t="shared" si="0"/>
        <v>7.8466435647586236E-2</v>
      </c>
    </row>
    <row r="63" spans="1:15" x14ac:dyDescent="0.2">
      <c r="A63">
        <v>11</v>
      </c>
      <c r="B63">
        <v>2019</v>
      </c>
      <c r="C63" t="s">
        <v>27</v>
      </c>
      <c r="D63" t="s">
        <v>24</v>
      </c>
      <c r="E63" t="s">
        <v>25</v>
      </c>
      <c r="F63">
        <v>236541.9</v>
      </c>
      <c r="G63">
        <v>3128627</v>
      </c>
      <c r="H63">
        <v>41680</v>
      </c>
      <c r="I63">
        <v>95330.4</v>
      </c>
      <c r="J63">
        <v>1468017</v>
      </c>
      <c r="K63">
        <v>978</v>
      </c>
      <c r="L63">
        <v>283523.7</v>
      </c>
      <c r="M63">
        <v>4073864</v>
      </c>
      <c r="N63">
        <v>555862</v>
      </c>
      <c r="O63">
        <f t="shared" si="0"/>
        <v>6.9595769520042886E-2</v>
      </c>
    </row>
    <row r="64" spans="1:15" x14ac:dyDescent="0.2">
      <c r="A64">
        <v>0</v>
      </c>
      <c r="B64">
        <v>2020</v>
      </c>
      <c r="C64" t="s">
        <v>13</v>
      </c>
      <c r="D64" t="s">
        <v>14</v>
      </c>
      <c r="E64" t="s">
        <v>15</v>
      </c>
      <c r="F64">
        <v>179409</v>
      </c>
      <c r="G64">
        <v>1473559</v>
      </c>
      <c r="H64">
        <v>21235</v>
      </c>
      <c r="I64">
        <v>12343</v>
      </c>
      <c r="J64">
        <v>85646</v>
      </c>
      <c r="K64">
        <v>826</v>
      </c>
      <c r="L64">
        <v>242359</v>
      </c>
      <c r="M64">
        <v>1933189</v>
      </c>
      <c r="N64">
        <v>135828</v>
      </c>
      <c r="O64">
        <f t="shared" si="0"/>
        <v>0.12536746277782462</v>
      </c>
    </row>
    <row r="65" spans="1:15" x14ac:dyDescent="0.2">
      <c r="A65">
        <v>1</v>
      </c>
      <c r="B65">
        <v>2020</v>
      </c>
      <c r="C65" t="s">
        <v>16</v>
      </c>
      <c r="D65" t="s">
        <v>14</v>
      </c>
      <c r="E65" t="s">
        <v>15</v>
      </c>
      <c r="F65">
        <v>2088712.8</v>
      </c>
      <c r="G65">
        <v>11108236</v>
      </c>
      <c r="H65">
        <v>88956</v>
      </c>
      <c r="I65">
        <v>205220.3</v>
      </c>
      <c r="J65">
        <v>1150178</v>
      </c>
      <c r="K65">
        <v>9271</v>
      </c>
      <c r="L65">
        <v>1771318.1</v>
      </c>
      <c r="M65">
        <v>8584348</v>
      </c>
      <c r="N65">
        <v>1354678</v>
      </c>
      <c r="O65">
        <f t="shared" si="0"/>
        <v>0.20634276476209959</v>
      </c>
    </row>
    <row r="66" spans="1:15" x14ac:dyDescent="0.2">
      <c r="A66">
        <v>2</v>
      </c>
      <c r="B66">
        <v>2020</v>
      </c>
      <c r="C66" t="s">
        <v>17</v>
      </c>
      <c r="D66" t="s">
        <v>14</v>
      </c>
      <c r="E66" t="s">
        <v>18</v>
      </c>
      <c r="F66">
        <v>2348449</v>
      </c>
      <c r="G66">
        <v>9286320</v>
      </c>
      <c r="H66">
        <v>249054</v>
      </c>
      <c r="I66">
        <v>2480918</v>
      </c>
      <c r="J66">
        <v>12052437</v>
      </c>
      <c r="K66">
        <v>91487</v>
      </c>
      <c r="L66">
        <v>3522035</v>
      </c>
      <c r="M66">
        <v>14895194</v>
      </c>
      <c r="N66">
        <v>2122790</v>
      </c>
      <c r="O66">
        <f t="shared" si="0"/>
        <v>0.23645445638371679</v>
      </c>
    </row>
    <row r="67" spans="1:15" x14ac:dyDescent="0.2">
      <c r="A67">
        <v>3</v>
      </c>
      <c r="B67">
        <v>2020</v>
      </c>
      <c r="C67" t="s">
        <v>17</v>
      </c>
      <c r="D67" t="s">
        <v>19</v>
      </c>
      <c r="E67" t="s">
        <v>18</v>
      </c>
      <c r="F67">
        <v>2565364</v>
      </c>
      <c r="G67">
        <v>18639103</v>
      </c>
      <c r="H67">
        <v>338540</v>
      </c>
      <c r="I67">
        <v>672128</v>
      </c>
      <c r="J67">
        <v>8704849</v>
      </c>
      <c r="K67">
        <v>702</v>
      </c>
      <c r="L67">
        <v>2350958</v>
      </c>
      <c r="M67">
        <v>14918892</v>
      </c>
      <c r="N67">
        <v>2787976</v>
      </c>
      <c r="O67">
        <f t="shared" ref="O67:O99" si="1">L67/M67</f>
        <v>0.15758261404399201</v>
      </c>
    </row>
    <row r="68" spans="1:15" x14ac:dyDescent="0.2">
      <c r="A68">
        <v>4</v>
      </c>
      <c r="B68">
        <v>2020</v>
      </c>
      <c r="C68" t="s">
        <v>20</v>
      </c>
      <c r="D68" t="s">
        <v>14</v>
      </c>
      <c r="E68" t="s">
        <v>15</v>
      </c>
      <c r="F68">
        <v>502977.4</v>
      </c>
      <c r="G68">
        <v>3451268</v>
      </c>
      <c r="H68">
        <v>68955</v>
      </c>
      <c r="I68">
        <v>217760.1</v>
      </c>
      <c r="J68">
        <v>2025835</v>
      </c>
      <c r="K68">
        <v>2581</v>
      </c>
      <c r="L68">
        <v>750174.9</v>
      </c>
      <c r="M68">
        <v>4909892</v>
      </c>
      <c r="N68">
        <v>567232</v>
      </c>
      <c r="O68">
        <f t="shared" si="1"/>
        <v>0.15278847274033727</v>
      </c>
    </row>
    <row r="69" spans="1:15" x14ac:dyDescent="0.2">
      <c r="A69">
        <v>5</v>
      </c>
      <c r="B69">
        <v>2020</v>
      </c>
      <c r="C69" t="s">
        <v>21</v>
      </c>
      <c r="D69" t="s">
        <v>14</v>
      </c>
      <c r="E69" t="s">
        <v>18</v>
      </c>
      <c r="F69">
        <v>1408326.2</v>
      </c>
      <c r="G69">
        <v>5903249</v>
      </c>
      <c r="H69">
        <v>153144</v>
      </c>
      <c r="I69">
        <v>358553.4</v>
      </c>
      <c r="J69">
        <v>1841889</v>
      </c>
      <c r="K69">
        <v>392</v>
      </c>
      <c r="L69">
        <v>1685162.5</v>
      </c>
      <c r="M69">
        <v>6606155</v>
      </c>
      <c r="N69">
        <v>1311290</v>
      </c>
      <c r="O69">
        <f t="shared" si="1"/>
        <v>0.25508976098804825</v>
      </c>
    </row>
    <row r="70" spans="1:15" x14ac:dyDescent="0.2">
      <c r="A70">
        <v>6</v>
      </c>
      <c r="B70">
        <v>2020</v>
      </c>
      <c r="C70" t="s">
        <v>21</v>
      </c>
      <c r="D70" t="s">
        <v>19</v>
      </c>
      <c r="E70" t="s">
        <v>18</v>
      </c>
      <c r="F70">
        <v>137353.1</v>
      </c>
      <c r="G70">
        <v>1121720</v>
      </c>
      <c r="H70">
        <v>4900</v>
      </c>
      <c r="I70">
        <v>154210.70000000001</v>
      </c>
      <c r="J70">
        <v>2321720</v>
      </c>
      <c r="K70">
        <v>203</v>
      </c>
      <c r="L70">
        <v>8006.8</v>
      </c>
      <c r="M70">
        <v>38344</v>
      </c>
      <c r="N70">
        <v>7232</v>
      </c>
      <c r="O70">
        <f t="shared" si="1"/>
        <v>0.20881493845190904</v>
      </c>
    </row>
    <row r="71" spans="1:15" x14ac:dyDescent="0.2">
      <c r="A71">
        <v>7</v>
      </c>
      <c r="B71">
        <v>2020</v>
      </c>
      <c r="C71" t="s">
        <v>22</v>
      </c>
      <c r="D71" t="s">
        <v>14</v>
      </c>
      <c r="E71" t="s">
        <v>18</v>
      </c>
      <c r="F71">
        <v>4436658</v>
      </c>
      <c r="G71">
        <v>29507958</v>
      </c>
      <c r="H71">
        <v>463981</v>
      </c>
      <c r="I71">
        <v>589544</v>
      </c>
      <c r="J71">
        <v>4753779</v>
      </c>
      <c r="K71">
        <v>25104</v>
      </c>
      <c r="L71">
        <v>4478159</v>
      </c>
      <c r="M71">
        <v>24584033</v>
      </c>
      <c r="N71">
        <v>3432735</v>
      </c>
      <c r="O71">
        <f t="shared" si="1"/>
        <v>0.18215721562039883</v>
      </c>
    </row>
    <row r="72" spans="1:15" x14ac:dyDescent="0.2">
      <c r="A72">
        <v>8</v>
      </c>
      <c r="B72">
        <v>2020</v>
      </c>
      <c r="C72" t="s">
        <v>22</v>
      </c>
      <c r="D72" t="s">
        <v>19</v>
      </c>
      <c r="E72" t="s">
        <v>18</v>
      </c>
      <c r="F72">
        <v>1156024</v>
      </c>
      <c r="G72">
        <v>14732986</v>
      </c>
      <c r="H72">
        <v>157792</v>
      </c>
      <c r="I72">
        <v>105190</v>
      </c>
      <c r="J72">
        <v>2244312</v>
      </c>
      <c r="K72">
        <v>4613</v>
      </c>
      <c r="L72">
        <v>905586</v>
      </c>
      <c r="M72">
        <v>7684555</v>
      </c>
      <c r="N72">
        <v>1083553</v>
      </c>
      <c r="O72">
        <f t="shared" si="1"/>
        <v>0.11784495003289065</v>
      </c>
    </row>
    <row r="73" spans="1:15" x14ac:dyDescent="0.2">
      <c r="A73">
        <v>9</v>
      </c>
      <c r="B73">
        <v>2020</v>
      </c>
      <c r="C73" t="s">
        <v>23</v>
      </c>
      <c r="D73" t="s">
        <v>24</v>
      </c>
      <c r="E73" t="s">
        <v>25</v>
      </c>
      <c r="F73">
        <v>206534.2</v>
      </c>
      <c r="G73">
        <v>2559920</v>
      </c>
      <c r="H73">
        <v>52171</v>
      </c>
      <c r="I73">
        <v>0</v>
      </c>
      <c r="J73">
        <v>0</v>
      </c>
      <c r="K73">
        <v>0</v>
      </c>
      <c r="L73">
        <v>232955.5</v>
      </c>
      <c r="M73">
        <v>2698838</v>
      </c>
      <c r="N73">
        <v>429076</v>
      </c>
      <c r="O73">
        <f t="shared" si="1"/>
        <v>8.6316963078184025E-2</v>
      </c>
    </row>
    <row r="74" spans="1:15" x14ac:dyDescent="0.2">
      <c r="A74">
        <v>10</v>
      </c>
      <c r="B74">
        <v>2020</v>
      </c>
      <c r="C74" t="s">
        <v>26</v>
      </c>
      <c r="D74" t="s">
        <v>24</v>
      </c>
      <c r="E74" t="s">
        <v>25</v>
      </c>
      <c r="F74">
        <v>188538.3</v>
      </c>
      <c r="G74">
        <v>2408600</v>
      </c>
      <c r="H74">
        <v>48994</v>
      </c>
      <c r="I74">
        <v>77688.800000000003</v>
      </c>
      <c r="J74">
        <v>995401</v>
      </c>
      <c r="K74">
        <v>5681</v>
      </c>
      <c r="L74">
        <v>204871.5</v>
      </c>
      <c r="M74">
        <v>2473446</v>
      </c>
      <c r="N74">
        <v>503981</v>
      </c>
      <c r="O74">
        <f t="shared" si="1"/>
        <v>8.2828369812803671E-2</v>
      </c>
    </row>
    <row r="75" spans="1:15" x14ac:dyDescent="0.2">
      <c r="A75">
        <v>11</v>
      </c>
      <c r="B75">
        <v>2020</v>
      </c>
      <c r="C75" t="s">
        <v>27</v>
      </c>
      <c r="D75" t="s">
        <v>24</v>
      </c>
      <c r="E75" t="s">
        <v>25</v>
      </c>
      <c r="F75">
        <v>284510.09999999998</v>
      </c>
      <c r="G75">
        <v>4028620</v>
      </c>
      <c r="H75">
        <v>62836</v>
      </c>
      <c r="I75">
        <v>104631.2</v>
      </c>
      <c r="J75">
        <v>1627468</v>
      </c>
      <c r="K75">
        <v>1397</v>
      </c>
      <c r="L75">
        <v>405415.6</v>
      </c>
      <c r="M75">
        <v>5532622</v>
      </c>
      <c r="N75">
        <v>690355</v>
      </c>
      <c r="O75">
        <f t="shared" si="1"/>
        <v>7.3277299623939599E-2</v>
      </c>
    </row>
    <row r="76" spans="1:15" x14ac:dyDescent="0.2">
      <c r="A76">
        <v>0</v>
      </c>
      <c r="B76">
        <v>2021</v>
      </c>
      <c r="C76" t="s">
        <v>13</v>
      </c>
      <c r="D76" t="s">
        <v>14</v>
      </c>
      <c r="E76" t="s">
        <v>15</v>
      </c>
      <c r="F76">
        <v>215255</v>
      </c>
      <c r="G76">
        <v>1508142</v>
      </c>
      <c r="H76">
        <v>21469</v>
      </c>
      <c r="I76">
        <v>13478</v>
      </c>
      <c r="J76">
        <v>81476</v>
      </c>
      <c r="K76">
        <v>812</v>
      </c>
      <c r="L76">
        <v>274852</v>
      </c>
      <c r="M76">
        <v>1906372</v>
      </c>
      <c r="N76">
        <v>137541</v>
      </c>
      <c r="O76">
        <f t="shared" si="1"/>
        <v>0.14417542851028026</v>
      </c>
    </row>
    <row r="77" spans="1:15" x14ac:dyDescent="0.2">
      <c r="A77">
        <v>1</v>
      </c>
      <c r="B77">
        <v>2021</v>
      </c>
      <c r="C77" t="s">
        <v>16</v>
      </c>
      <c r="D77" t="s">
        <v>14</v>
      </c>
      <c r="E77" t="s">
        <v>15</v>
      </c>
      <c r="F77">
        <v>2187485.7000000002</v>
      </c>
      <c r="G77">
        <v>11408672</v>
      </c>
      <c r="H77">
        <v>88948</v>
      </c>
      <c r="I77">
        <v>198806.39999999999</v>
      </c>
      <c r="J77">
        <v>1094426</v>
      </c>
      <c r="K77">
        <v>9317</v>
      </c>
      <c r="L77">
        <v>1734455.8</v>
      </c>
      <c r="M77">
        <v>8184654</v>
      </c>
      <c r="N77">
        <v>1367014</v>
      </c>
      <c r="O77">
        <f t="shared" si="1"/>
        <v>0.21191559227793869</v>
      </c>
    </row>
    <row r="78" spans="1:15" x14ac:dyDescent="0.2">
      <c r="A78">
        <v>2</v>
      </c>
      <c r="B78">
        <v>2021</v>
      </c>
      <c r="C78" t="s">
        <v>17</v>
      </c>
      <c r="D78" t="s">
        <v>14</v>
      </c>
      <c r="E78" t="s">
        <v>18</v>
      </c>
      <c r="F78">
        <v>2076987</v>
      </c>
      <c r="G78">
        <v>8264215</v>
      </c>
      <c r="H78">
        <v>221050</v>
      </c>
      <c r="I78">
        <v>2418848</v>
      </c>
      <c r="J78">
        <v>12041098</v>
      </c>
      <c r="K78">
        <v>89256</v>
      </c>
      <c r="L78">
        <v>3522560</v>
      </c>
      <c r="M78">
        <v>13619313</v>
      </c>
      <c r="N78">
        <v>1958976</v>
      </c>
      <c r="O78">
        <f t="shared" si="1"/>
        <v>0.25864447053974016</v>
      </c>
    </row>
    <row r="79" spans="1:15" x14ac:dyDescent="0.2">
      <c r="A79">
        <v>3</v>
      </c>
      <c r="B79">
        <v>2021</v>
      </c>
      <c r="C79" t="s">
        <v>17</v>
      </c>
      <c r="D79" t="s">
        <v>19</v>
      </c>
      <c r="E79" t="s">
        <v>18</v>
      </c>
      <c r="F79">
        <v>3149937</v>
      </c>
      <c r="G79">
        <v>20334703</v>
      </c>
      <c r="H79">
        <v>364303</v>
      </c>
      <c r="I79">
        <v>788412</v>
      </c>
      <c r="J79">
        <v>9288383</v>
      </c>
      <c r="K79">
        <v>728</v>
      </c>
      <c r="L79">
        <v>2916988</v>
      </c>
      <c r="M79">
        <v>15040138</v>
      </c>
      <c r="N79">
        <v>2988987</v>
      </c>
      <c r="O79">
        <f t="shared" si="1"/>
        <v>0.19394689064688103</v>
      </c>
    </row>
    <row r="80" spans="1:15" x14ac:dyDescent="0.2">
      <c r="A80">
        <v>4</v>
      </c>
      <c r="B80">
        <v>2021</v>
      </c>
      <c r="C80" t="s">
        <v>20</v>
      </c>
      <c r="D80" t="s">
        <v>14</v>
      </c>
      <c r="E80" t="s">
        <v>15</v>
      </c>
      <c r="F80">
        <v>543292.1</v>
      </c>
      <c r="G80">
        <v>3567590</v>
      </c>
      <c r="H80">
        <v>69712</v>
      </c>
      <c r="I80">
        <v>234435.4</v>
      </c>
      <c r="J80">
        <v>2107647</v>
      </c>
      <c r="K80">
        <v>2572</v>
      </c>
      <c r="L80">
        <v>770375.3</v>
      </c>
      <c r="M80">
        <v>4752214</v>
      </c>
      <c r="N80">
        <v>571078</v>
      </c>
      <c r="O80">
        <f t="shared" si="1"/>
        <v>0.1621087139594303</v>
      </c>
    </row>
    <row r="81" spans="1:15" x14ac:dyDescent="0.2">
      <c r="A81">
        <v>5</v>
      </c>
      <c r="B81">
        <v>2021</v>
      </c>
      <c r="C81" t="s">
        <v>21</v>
      </c>
      <c r="D81" t="s">
        <v>14</v>
      </c>
      <c r="E81" t="s">
        <v>18</v>
      </c>
      <c r="F81">
        <v>1005238.5</v>
      </c>
      <c r="G81">
        <v>3908065</v>
      </c>
      <c r="H81">
        <v>104117</v>
      </c>
      <c r="I81">
        <v>317200.8</v>
      </c>
      <c r="J81">
        <v>1665851</v>
      </c>
      <c r="K81">
        <v>4327</v>
      </c>
      <c r="L81">
        <v>1733861.1</v>
      </c>
      <c r="M81">
        <v>5657323</v>
      </c>
      <c r="N81">
        <v>1285917</v>
      </c>
      <c r="O81">
        <f t="shared" si="1"/>
        <v>0.30648083908237167</v>
      </c>
    </row>
    <row r="82" spans="1:15" x14ac:dyDescent="0.2">
      <c r="A82">
        <v>6</v>
      </c>
      <c r="B82">
        <v>2021</v>
      </c>
      <c r="C82" t="s">
        <v>21</v>
      </c>
      <c r="D82" t="s">
        <v>19</v>
      </c>
      <c r="E82" t="s">
        <v>18</v>
      </c>
      <c r="F82">
        <v>520992.2</v>
      </c>
      <c r="G82">
        <v>3224771</v>
      </c>
      <c r="H82">
        <v>49671</v>
      </c>
      <c r="I82">
        <v>198433.4</v>
      </c>
      <c r="J82">
        <v>2543198</v>
      </c>
      <c r="K82">
        <v>402</v>
      </c>
      <c r="L82">
        <v>36828.300000000003</v>
      </c>
      <c r="M82">
        <v>148294</v>
      </c>
      <c r="N82">
        <v>33869</v>
      </c>
      <c r="O82">
        <f t="shared" si="1"/>
        <v>0.24834652784333824</v>
      </c>
    </row>
    <row r="83" spans="1:15" x14ac:dyDescent="0.2">
      <c r="A83">
        <v>7</v>
      </c>
      <c r="B83">
        <v>2021</v>
      </c>
      <c r="C83" t="s">
        <v>22</v>
      </c>
      <c r="D83" t="s">
        <v>14</v>
      </c>
      <c r="E83" t="s">
        <v>18</v>
      </c>
      <c r="F83">
        <v>5264394</v>
      </c>
      <c r="G83">
        <v>29967718</v>
      </c>
      <c r="H83">
        <v>483936</v>
      </c>
      <c r="I83">
        <v>624128</v>
      </c>
      <c r="J83">
        <v>4253497</v>
      </c>
      <c r="K83">
        <v>23622</v>
      </c>
      <c r="L83">
        <v>4880097</v>
      </c>
      <c r="M83">
        <v>22875129</v>
      </c>
      <c r="N83">
        <v>3373642</v>
      </c>
      <c r="O83">
        <f t="shared" si="1"/>
        <v>0.21333637069325379</v>
      </c>
    </row>
    <row r="84" spans="1:15" x14ac:dyDescent="0.2">
      <c r="A84">
        <v>8</v>
      </c>
      <c r="B84">
        <v>2021</v>
      </c>
      <c r="C84" t="s">
        <v>22</v>
      </c>
      <c r="D84" t="s">
        <v>19</v>
      </c>
      <c r="E84" t="s">
        <v>18</v>
      </c>
      <c r="F84">
        <v>1516030</v>
      </c>
      <c r="G84">
        <v>14886443</v>
      </c>
      <c r="H84">
        <v>177686</v>
      </c>
      <c r="I84">
        <v>127186</v>
      </c>
      <c r="J84">
        <v>1893078</v>
      </c>
      <c r="K84">
        <v>4325</v>
      </c>
      <c r="L84">
        <v>1068333</v>
      </c>
      <c r="M84">
        <v>6938412</v>
      </c>
      <c r="N84">
        <v>1129644</v>
      </c>
      <c r="O84">
        <f t="shared" si="1"/>
        <v>0.15397370464596222</v>
      </c>
    </row>
    <row r="85" spans="1:15" x14ac:dyDescent="0.2">
      <c r="A85">
        <v>9</v>
      </c>
      <c r="B85">
        <v>2021</v>
      </c>
      <c r="C85" t="s">
        <v>23</v>
      </c>
      <c r="D85" t="s">
        <v>24</v>
      </c>
      <c r="E85" t="s">
        <v>25</v>
      </c>
      <c r="F85">
        <v>210787.8</v>
      </c>
      <c r="G85">
        <v>2602033</v>
      </c>
      <c r="H85">
        <v>56715</v>
      </c>
      <c r="I85">
        <v>0</v>
      </c>
      <c r="J85">
        <v>0</v>
      </c>
      <c r="K85">
        <v>0</v>
      </c>
      <c r="L85">
        <v>234879</v>
      </c>
      <c r="M85">
        <v>2714332</v>
      </c>
      <c r="N85">
        <v>472608</v>
      </c>
      <c r="O85">
        <f t="shared" si="1"/>
        <v>8.6532892807512127E-2</v>
      </c>
    </row>
    <row r="86" spans="1:15" x14ac:dyDescent="0.2">
      <c r="A86">
        <v>10</v>
      </c>
      <c r="B86">
        <v>2021</v>
      </c>
      <c r="C86" t="s">
        <v>26</v>
      </c>
      <c r="D86" t="s">
        <v>24</v>
      </c>
      <c r="E86" t="s">
        <v>25</v>
      </c>
      <c r="F86">
        <v>164166.29999999999</v>
      </c>
      <c r="G86">
        <v>2538607</v>
      </c>
      <c r="H86">
        <v>53477</v>
      </c>
      <c r="I86">
        <v>61669.599999999999</v>
      </c>
      <c r="J86">
        <v>988631</v>
      </c>
      <c r="K86">
        <v>6025</v>
      </c>
      <c r="L86">
        <v>175253.5</v>
      </c>
      <c r="M86">
        <v>2556087</v>
      </c>
      <c r="N86">
        <v>556401</v>
      </c>
      <c r="O86">
        <f t="shared" si="1"/>
        <v>6.8563198357489391E-2</v>
      </c>
    </row>
    <row r="87" spans="1:15" x14ac:dyDescent="0.2">
      <c r="A87">
        <v>11</v>
      </c>
      <c r="B87">
        <v>2021</v>
      </c>
      <c r="C87" t="s">
        <v>27</v>
      </c>
      <c r="D87" t="s">
        <v>24</v>
      </c>
      <c r="E87" t="s">
        <v>25</v>
      </c>
      <c r="F87">
        <v>308820.3</v>
      </c>
      <c r="G87">
        <v>4011726</v>
      </c>
      <c r="H87">
        <v>63686</v>
      </c>
      <c r="I87">
        <v>105297.7</v>
      </c>
      <c r="J87">
        <v>1538984</v>
      </c>
      <c r="K87">
        <v>1354</v>
      </c>
      <c r="L87">
        <v>413863.4</v>
      </c>
      <c r="M87">
        <v>5286249</v>
      </c>
      <c r="N87">
        <v>708688</v>
      </c>
      <c r="O87">
        <f t="shared" si="1"/>
        <v>7.8290561038649523E-2</v>
      </c>
    </row>
    <row r="88" spans="1:15" x14ac:dyDescent="0.2">
      <c r="A88">
        <v>0</v>
      </c>
      <c r="B88">
        <v>2022</v>
      </c>
      <c r="C88" t="s">
        <v>13</v>
      </c>
      <c r="D88" t="s">
        <v>14</v>
      </c>
      <c r="E88" t="s">
        <v>15</v>
      </c>
      <c r="F88">
        <v>243240</v>
      </c>
      <c r="G88">
        <v>1556508</v>
      </c>
      <c r="H88">
        <v>21656</v>
      </c>
      <c r="I88">
        <v>14222</v>
      </c>
      <c r="J88">
        <v>78257</v>
      </c>
      <c r="K88">
        <v>812</v>
      </c>
      <c r="L88">
        <v>304217</v>
      </c>
      <c r="M88">
        <v>1949606</v>
      </c>
      <c r="N88">
        <v>139162</v>
      </c>
      <c r="O88">
        <f t="shared" si="1"/>
        <v>0.15604024608049011</v>
      </c>
    </row>
    <row r="89" spans="1:15" x14ac:dyDescent="0.2">
      <c r="A89">
        <v>1</v>
      </c>
      <c r="B89">
        <v>2022</v>
      </c>
      <c r="C89" t="s">
        <v>16</v>
      </c>
      <c r="D89" t="s">
        <v>14</v>
      </c>
      <c r="E89" t="s">
        <v>15</v>
      </c>
      <c r="F89">
        <v>2455626</v>
      </c>
      <c r="G89">
        <v>12054043</v>
      </c>
      <c r="H89">
        <v>90004</v>
      </c>
      <c r="I89">
        <v>223241.7</v>
      </c>
      <c r="J89">
        <v>1186395</v>
      </c>
      <c r="K89">
        <v>9382</v>
      </c>
      <c r="L89">
        <v>1892318.5</v>
      </c>
      <c r="M89">
        <v>8508902</v>
      </c>
      <c r="N89">
        <v>1389532</v>
      </c>
      <c r="O89">
        <f t="shared" si="1"/>
        <v>0.22239279521611602</v>
      </c>
    </row>
    <row r="90" spans="1:15" x14ac:dyDescent="0.2">
      <c r="A90">
        <v>2</v>
      </c>
      <c r="B90">
        <v>2022</v>
      </c>
      <c r="C90" t="s">
        <v>17</v>
      </c>
      <c r="D90" t="s">
        <v>14</v>
      </c>
      <c r="E90" t="s">
        <v>18</v>
      </c>
      <c r="F90">
        <v>2308545</v>
      </c>
      <c r="G90">
        <v>7380298</v>
      </c>
      <c r="H90">
        <v>200682</v>
      </c>
      <c r="I90">
        <v>2813179</v>
      </c>
      <c r="J90">
        <v>11783241</v>
      </c>
      <c r="K90">
        <v>90215</v>
      </c>
      <c r="L90">
        <v>3712464</v>
      </c>
      <c r="M90">
        <v>11983409</v>
      </c>
      <c r="N90">
        <v>1828738</v>
      </c>
      <c r="O90">
        <f t="shared" si="1"/>
        <v>0.30980032476568231</v>
      </c>
    </row>
    <row r="91" spans="1:15" x14ac:dyDescent="0.2">
      <c r="A91">
        <v>3</v>
      </c>
      <c r="B91">
        <v>2022</v>
      </c>
      <c r="C91" t="s">
        <v>17</v>
      </c>
      <c r="D91" t="s">
        <v>19</v>
      </c>
      <c r="E91" t="s">
        <v>18</v>
      </c>
      <c r="F91">
        <v>3313241</v>
      </c>
      <c r="G91">
        <v>21842621</v>
      </c>
      <c r="H91">
        <v>381602</v>
      </c>
      <c r="I91">
        <v>823123</v>
      </c>
      <c r="J91">
        <v>9551340</v>
      </c>
      <c r="K91">
        <v>763</v>
      </c>
      <c r="L91">
        <v>2997002</v>
      </c>
      <c r="M91">
        <v>15227588</v>
      </c>
      <c r="N91">
        <v>3102452</v>
      </c>
      <c r="O91">
        <f t="shared" si="1"/>
        <v>0.19681396686067421</v>
      </c>
    </row>
    <row r="92" spans="1:15" x14ac:dyDescent="0.2">
      <c r="A92">
        <v>4</v>
      </c>
      <c r="B92">
        <v>2022</v>
      </c>
      <c r="C92" t="s">
        <v>20</v>
      </c>
      <c r="D92" t="s">
        <v>14</v>
      </c>
      <c r="E92" t="s">
        <v>15</v>
      </c>
      <c r="F92">
        <v>577485.9</v>
      </c>
      <c r="G92">
        <v>3686711</v>
      </c>
      <c r="H92">
        <v>70217</v>
      </c>
      <c r="I92">
        <v>249974.5</v>
      </c>
      <c r="J92">
        <v>2142891</v>
      </c>
      <c r="K92">
        <v>2535</v>
      </c>
      <c r="L92">
        <v>797797.4</v>
      </c>
      <c r="M92">
        <v>4766334</v>
      </c>
      <c r="N92">
        <v>574344</v>
      </c>
      <c r="O92">
        <f t="shared" si="1"/>
        <v>0.16738176552461495</v>
      </c>
    </row>
    <row r="93" spans="1:15" x14ac:dyDescent="0.2">
      <c r="A93">
        <v>5</v>
      </c>
      <c r="B93">
        <v>2022</v>
      </c>
      <c r="C93" t="s">
        <v>21</v>
      </c>
      <c r="D93" t="s">
        <v>14</v>
      </c>
      <c r="E93" t="s">
        <v>18</v>
      </c>
      <c r="F93">
        <v>784580.5</v>
      </c>
      <c r="G93">
        <v>2605726</v>
      </c>
      <c r="H93">
        <v>71587</v>
      </c>
      <c r="I93">
        <v>243811.1</v>
      </c>
      <c r="J93">
        <v>1175333</v>
      </c>
      <c r="K93">
        <v>4255</v>
      </c>
      <c r="L93">
        <v>1494073.3</v>
      </c>
      <c r="M93">
        <v>3939825</v>
      </c>
      <c r="N93">
        <v>838576</v>
      </c>
      <c r="O93">
        <f t="shared" si="1"/>
        <v>0.37922326499273445</v>
      </c>
    </row>
    <row r="94" spans="1:15" x14ac:dyDescent="0.2">
      <c r="A94">
        <v>6</v>
      </c>
      <c r="B94">
        <v>2022</v>
      </c>
      <c r="C94" t="s">
        <v>21</v>
      </c>
      <c r="D94" t="s">
        <v>19</v>
      </c>
      <c r="E94" t="s">
        <v>18</v>
      </c>
      <c r="F94">
        <v>1026078.2</v>
      </c>
      <c r="G94">
        <v>5658608</v>
      </c>
      <c r="H94">
        <v>84356</v>
      </c>
      <c r="I94">
        <v>245018.5</v>
      </c>
      <c r="J94">
        <v>2687510</v>
      </c>
      <c r="K94">
        <v>569</v>
      </c>
      <c r="L94">
        <v>400897.6</v>
      </c>
      <c r="M94">
        <v>1553678</v>
      </c>
      <c r="N94">
        <v>500403</v>
      </c>
      <c r="O94">
        <f t="shared" si="1"/>
        <v>0.25803132952902724</v>
      </c>
    </row>
    <row r="95" spans="1:15" x14ac:dyDescent="0.2">
      <c r="A95">
        <v>7</v>
      </c>
      <c r="B95">
        <v>2022</v>
      </c>
      <c r="C95" t="s">
        <v>22</v>
      </c>
      <c r="D95" t="s">
        <v>14</v>
      </c>
      <c r="E95" t="s">
        <v>18</v>
      </c>
      <c r="F95">
        <v>5676805</v>
      </c>
      <c r="G95">
        <v>28360357</v>
      </c>
      <c r="H95">
        <v>458427</v>
      </c>
      <c r="I95">
        <v>690438.1</v>
      </c>
      <c r="J95">
        <v>3952239</v>
      </c>
      <c r="K95">
        <v>21599</v>
      </c>
      <c r="L95">
        <v>5543993</v>
      </c>
      <c r="M95">
        <v>22517867</v>
      </c>
      <c r="N95">
        <v>3339257</v>
      </c>
      <c r="O95">
        <f t="shared" si="1"/>
        <v>0.24620418088445056</v>
      </c>
    </row>
    <row r="96" spans="1:15" x14ac:dyDescent="0.2">
      <c r="A96">
        <v>8</v>
      </c>
      <c r="B96">
        <v>2022</v>
      </c>
      <c r="C96" t="s">
        <v>22</v>
      </c>
      <c r="D96" t="s">
        <v>19</v>
      </c>
      <c r="E96" t="s">
        <v>18</v>
      </c>
      <c r="F96">
        <v>2128107</v>
      </c>
      <c r="G96">
        <v>19144721</v>
      </c>
      <c r="H96">
        <v>218468</v>
      </c>
      <c r="I96">
        <v>140314</v>
      </c>
      <c r="J96">
        <v>1968146</v>
      </c>
      <c r="K96">
        <v>3616</v>
      </c>
      <c r="L96">
        <v>1182368</v>
      </c>
      <c r="M96">
        <v>7256838</v>
      </c>
      <c r="N96">
        <v>1181738</v>
      </c>
      <c r="O96">
        <f t="shared" si="1"/>
        <v>0.16293156881826493</v>
      </c>
    </row>
    <row r="97" spans="1:15" x14ac:dyDescent="0.2">
      <c r="A97">
        <v>9</v>
      </c>
      <c r="B97">
        <v>2022</v>
      </c>
      <c r="C97" t="s">
        <v>23</v>
      </c>
      <c r="D97" t="s">
        <v>24</v>
      </c>
      <c r="E97" t="s">
        <v>25</v>
      </c>
      <c r="F97">
        <v>265759.7</v>
      </c>
      <c r="G97">
        <v>2638343</v>
      </c>
      <c r="H97">
        <v>60788</v>
      </c>
      <c r="I97">
        <v>0</v>
      </c>
      <c r="J97">
        <v>0</v>
      </c>
      <c r="K97">
        <v>0</v>
      </c>
      <c r="L97">
        <v>286681.40000000002</v>
      </c>
      <c r="M97">
        <v>2797083</v>
      </c>
      <c r="N97">
        <v>510940</v>
      </c>
      <c r="O97">
        <f t="shared" si="1"/>
        <v>0.10249299001853003</v>
      </c>
    </row>
    <row r="98" spans="1:15" x14ac:dyDescent="0.2">
      <c r="A98">
        <v>10</v>
      </c>
      <c r="B98">
        <v>2022</v>
      </c>
      <c r="C98" t="s">
        <v>26</v>
      </c>
      <c r="D98" t="s">
        <v>24</v>
      </c>
      <c r="E98" t="s">
        <v>25</v>
      </c>
      <c r="F98">
        <v>317046</v>
      </c>
      <c r="G98">
        <v>2818799</v>
      </c>
      <c r="H98">
        <v>55627</v>
      </c>
      <c r="I98">
        <v>116667</v>
      </c>
      <c r="J98">
        <v>1053056</v>
      </c>
      <c r="K98">
        <v>6151</v>
      </c>
      <c r="L98">
        <v>305853</v>
      </c>
      <c r="M98">
        <v>2651484</v>
      </c>
      <c r="N98">
        <v>579289</v>
      </c>
      <c r="O98">
        <f t="shared" si="1"/>
        <v>0.1153516295025729</v>
      </c>
    </row>
    <row r="99" spans="1:15" x14ac:dyDescent="0.2">
      <c r="A99">
        <v>11</v>
      </c>
      <c r="B99">
        <v>2022</v>
      </c>
      <c r="C99" t="s">
        <v>27</v>
      </c>
      <c r="D99" t="s">
        <v>24</v>
      </c>
      <c r="E99" t="s">
        <v>25</v>
      </c>
      <c r="F99">
        <v>370352.4</v>
      </c>
      <c r="G99">
        <v>4052900</v>
      </c>
      <c r="H99">
        <v>63485</v>
      </c>
      <c r="I99">
        <v>119370.4</v>
      </c>
      <c r="J99">
        <v>1480592</v>
      </c>
      <c r="K99">
        <v>1350</v>
      </c>
      <c r="L99">
        <v>496706</v>
      </c>
      <c r="M99">
        <v>5336999</v>
      </c>
      <c r="N99">
        <v>719234</v>
      </c>
      <c r="O99">
        <f t="shared" si="1"/>
        <v>9.3068407919881566E-2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averages</vt:lpstr>
      <vt:lpstr>Merged EIA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Rayan Sud</cp:lastModifiedBy>
  <dcterms:created xsi:type="dcterms:W3CDTF">2024-03-04T20:05:52Z</dcterms:created>
  <dcterms:modified xsi:type="dcterms:W3CDTF">2024-03-04T20:05:52Z</dcterms:modified>
</cp:coreProperties>
</file>