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Default Extension="jp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CVR" sheetId="1" r:id="rId4"/>
    <sheet name="CLT" sheetId="2" r:id="rId5"/>
    <sheet name="1" sheetId="3" r:id="rId6"/>
    <sheet name="2" sheetId="4" r:id="rId7"/>
    <sheet name="3" sheetId="5" r:id="rId8"/>
    <sheet name="4" sheetId="6" r:id="rId9"/>
    <sheet name="5" sheetId="7" r:id="rId10"/>
    <sheet name="MKT" sheetId="8" r:id="rId11"/>
    <sheet name="6" sheetId="9" r:id="rId12"/>
    <sheet name="7" sheetId="10" r:id="rId13"/>
    <sheet name="8" sheetId="11" r:id="rId14"/>
  </sheets>
  <definedNames>
    <definedName name="_xlnm.Print_Area" localSheetId="0">'CVR'!$A$1:$AM$61</definedName>
    <definedName name="_xlnm.Print_Area" localSheetId="1">'CLT'!$A$1:$AG$253</definedName>
    <definedName name="_xlnm.Print_Area" localSheetId="2">'1'!$A$1:$AM$44</definedName>
    <definedName name="_xlnm.Print_Area" localSheetId="3">'2'!$A$1:$AM$46</definedName>
    <definedName name="_xlnm.Print_Area" localSheetId="4">'3'!$A$1:$AM$53</definedName>
    <definedName name="_xlnm.Print_Area" localSheetId="5">'4'!$A$1:$AM$69</definedName>
    <definedName name="_xlnm.Print_Area" localSheetId="6">'5'!$A$1:$AM$62</definedName>
    <definedName name="_xlnm.Print_Area" localSheetId="7">'MKT'!$A$1:$AG$109</definedName>
    <definedName name="_xlnm.Print_Area" localSheetId="8">'6'!$A$1:$AM$54</definedName>
    <definedName name="_xlnm.Print_Area" localSheetId="9">'7'!$A$1:$AM$51</definedName>
    <definedName name="_xlnm.Print_Area" localSheetId="10">'8'!$A$1:$AM$52</definedName>
  </definedNames>
  <calcPr calcId="999999" calcMode="auto" calcCompleted="0" fullCalcOnLoad="1"/>
</workbook>
</file>

<file path=xl/sharedStrings.xml><?xml version="1.0" encoding="utf-8"?>
<sst xmlns="http://schemas.openxmlformats.org/spreadsheetml/2006/main" uniqueCount="562">
  <si>
    <t xml:space="preserve"> </t>
  </si>
  <si>
    <t>PT Fortune Nestindo Sukses</t>
  </si>
  <si>
    <t>Colon Debitur:</t>
  </si>
  <si>
    <t>Terletak di :</t>
  </si>
  <si>
    <t xml:space="preserve">Jalan Pantai Indah Selatan, Komplek Pergudangan Sentra Industri Terpadu PIK Blok M1 No. 3, </t>
  </si>
  <si>
    <t>Kamal Muara</t>
  </si>
  <si>
    <t>KOTA JAKARTA UTARA</t>
  </si>
  <si>
    <t>Penjaringan</t>
  </si>
  <si>
    <t>DKI Jakarta</t>
  </si>
  <si>
    <t>Pemberi Tugas</t>
  </si>
  <si>
    <t>PT. BANK CIMB NIAGA, Tbk.</t>
  </si>
  <si>
    <t>Kantor Jasa Penilai Publik Rengganis, Hamid &amp; Rekan</t>
  </si>
  <si>
    <t>Branch Office:</t>
  </si>
  <si>
    <t>Jakarta Selatan</t>
  </si>
  <si>
    <t>Jl. Karet Karya VII No. 9, Kel. Karet, Kec. Setiabudi, Jakarta Selatan 12920</t>
  </si>
  <si>
    <t>alamat_cabang</t>
  </si>
  <si>
    <t>(021) 5020 7670</t>
  </si>
  <si>
    <t>rhr.jakarta@rhr.co.id</t>
  </si>
  <si>
    <t>Kepada Yth,</t>
  </si>
  <si>
    <t>Bank CIMB Niaga - Griya CIMB Niaga II</t>
  </si>
  <si>
    <t>Jl.Wahid Hasyim Block B.4/3, Bintaro Sector 7, Tangerang</t>
  </si>
  <si>
    <t>Pengantar/Latar Belakang</t>
  </si>
  <si>
    <t>Dengan hormat,</t>
  </si>
  <si>
    <t>Nilai Likuidasi</t>
  </si>
  <si>
    <t>Jenis Objek</t>
  </si>
  <si>
    <t>Atas nama calon debitur:</t>
  </si>
  <si>
    <t>RHR07C1P1019434.0</t>
  </si>
  <si>
    <t>16 Oktober 2019</t>
  </si>
  <si>
    <t>Dengan ini kami menyatakan bahwa kami telah melakukan inspeksi dan analisa terhadap aset/properti dimaksud, serta menyampaikan laporan ini untuk keperluan Pemberi Tugas dan Pengguna Laporan.</t>
  </si>
  <si>
    <t>1. Status Penilai</t>
  </si>
  <si>
    <t xml:space="preserve">Penilaian ini dilakukan oleh penilai independen yang merupakan penilai publik dan salah satu rekan pada KJPP Rengganis, Hamid &amp; Rekan (KJPP-RHR) serta terdaftar di Masyarakat Profesi Penilai Indonesia (MAPPI). KJPP-RHR telah memiliki Izin Usaha Kantor Jasa Penilai Publik dari Kementerian Keuangan dan terdaftar di Otoritas Jasa Keuangan ("OJK"), sebelumnya Bapepam - LK (Badan Pengawas Pasar Modal dan Lembaga Keuangan). </t>
  </si>
  <si>
    <t>2. Pemberi Tugas</t>
  </si>
  <si>
    <t>Bidang Usaha</t>
  </si>
  <si>
    <t>:</t>
  </si>
  <si>
    <t>Alamat</t>
  </si>
  <si>
    <t>Telepon</t>
  </si>
  <si>
    <t>Website</t>
  </si>
  <si>
    <t>3. Pengguna Laporan</t>
  </si>
  <si>
    <t>perbankan</t>
  </si>
  <si>
    <t>Griya CIMB Niaga II  Jl.Wahid Hasyim Block B.4/3  Bintaro Sector 7, Tangerang</t>
  </si>
  <si>
    <t>-</t>
  </si>
  <si>
    <t>4. Objek Penilaian dan Kepemilikan</t>
  </si>
  <si>
    <t>tanah dan bangunan</t>
  </si>
  <si>
    <t>5. Bentuk Kepemilikan</t>
  </si>
  <si>
    <t>No</t>
  </si>
  <si>
    <t>No. Sertipikat</t>
  </si>
  <si>
    <t>Tgl Diterbitkan</t>
  </si>
  <si>
    <t>Nama Pemegang Hak</t>
  </si>
  <si>
    <t>No dan Tgl Gambar Situasi</t>
  </si>
  <si>
    <t>Luas Tanah (m2)</t>
  </si>
  <si>
    <t>Sertifikat Hak Milik (SHM)</t>
  </si>
  <si>
    <t>08 Juni 2015</t>
  </si>
  <si>
    <t>Nyonya Widiawati</t>
  </si>
  <si>
    <t>SHM</t>
  </si>
  <si>
    <t>00382/kamal muara/2015</t>
  </si>
  <si>
    <t>29 April 2015</t>
  </si>
  <si>
    <t>19 Agustus 2015</t>
  </si>
  <si>
    <t>HGB</t>
  </si>
  <si>
    <t>00384/Kamal Muara/2015</t>
  </si>
  <si>
    <t>status_3</t>
  </si>
  <si>
    <t>no</t>
  </si>
  <si>
    <t>no_gmb</t>
  </si>
  <si>
    <t>tgl_gmb</t>
  </si>
  <si>
    <t>tgl_berakhir</t>
  </si>
  <si>
    <t>* Catatan</t>
  </si>
  <si>
    <t>5. Jenis Mata Uang yang Digunakan</t>
  </si>
  <si>
    <t>141.865</t>
  </si>
  <si>
    <t>Kami menilai properti dimaksud dengan menggunakan mata uang Rupiah. Kami mengingatkan bahwa penggunaan nilai tukar selain yang tercantum dalam laporan ini tidak berlaku. Namun, sebagai informasi tambahan, nilai kurs tengah mata uang Dolar AS terhadap Rupiah pada tanggal penilaian adalah US$1=</t>
  </si>
  <si>
    <t>6. Maksud dan Tujuan Penilaian</t>
  </si>
  <si>
    <t>Kami mengerti bahwa maksud penilaian ini adalah memberikan opini Nilai Pasar dan indikasi Nilai Likuidasi untuk tujuan Penjaminan Utang PT Bank CIMB Niaga, Tbk</t>
  </si>
  <si>
    <t>7. Dasar Nilai</t>
  </si>
  <si>
    <t>Dasar Nilai adalah Nilai Pasar dan Indikasi Nilai Likuidasi didefinisikan sesuai dengan Standard Penilaian Indonesia.</t>
  </si>
  <si>
    <t>Nilai Pasar</t>
  </si>
  <si>
    <t>Nilai Pasar adalah estimasi sejumlah uang yang dapat diperoleh atau dibayar untuk penukaran suatu aset atau liabilitas pada tanggal penilaian, antara pembeli yang berminat membeli dengan penjual yang berminat menjual, dalam suatu transaksi bebas ikatan, yang pemasarannya dilakukan secara layak, di mana kedua pihak masing-masing bertindak atas dasar pemahaman yang dimilikinya, kehati-hatian dan tanpa paksaan. (SPI 101.3.1)</t>
  </si>
  <si>
    <t>Kami menegaskan bahwa dalam penilaian ini kami tidak memperhitungkan biaya dan pajak yang terjadi karena adanya jual beli, sesuai dengan yang diatur di dalam Standar Penilaian Indonesia.</t>
  </si>
  <si>
    <t>Nilai Likuidasi adalah sejumlah uang yang mungkin diterima dari penjualan suatu aset dalam jangka waktu yang relatif pendek untuk dapat memenuhi jangka waktu pemasaran dalam definisi Nilai Pasar. Pada beberapa situasi, Nilai Likuidasi dapat melibatkan penjual yang tidak berminat menjual, dan pembeli yang membeli dengan mengetahui situasi yang tidak menguntungkan penjual.</t>
  </si>
  <si>
    <t>Penilai harus menyatakan dasar nilai ini sebagai indikasi Nilai Likuidasi. Dasar nilai ini seharusnya hanya dapat diberikan dalam hal terjadinya kredit macet atau gagal bayar pembiayaan. (SPI 102.3.5.b)</t>
  </si>
  <si>
    <t>8. Tanggal Penilaian</t>
  </si>
  <si>
    <t>8. Jenis Mata Uang yang Digunakan</t>
  </si>
  <si>
    <t>Kami menilai properti dimaksud dengan menggunakan mata uang Rupiah. Kami mengingatkan bahwa penggunaan nilai tukar selain yang tercantum dalam laporan ini tidak berlaku. Namun, sebagai informasi tambahan, nilai kurs tengah mata uang Dolar AS terhadap Rupiah pada tanggal penilaian adalah US$1=Rp14.088,- (kurs tengah Bank Indonesia).</t>
  </si>
  <si>
    <t xml:space="preserve">9. Tingkat Kedalaman Investigasi  </t>
  </si>
  <si>
    <t>Penilaian ini dilakukan dengan batasan investigasi sebagai berikut :</t>
  </si>
  <si>
    <t>a.</t>
  </si>
  <si>
    <t>Inspeksi terhadap objek penilaian dilakukan secara lengkap dengan waktu yang cukup dan tanpa halangan dari pihak manapun.</t>
  </si>
  <si>
    <t>b.</t>
  </si>
  <si>
    <t>Untuk aset-aset yang secara fisik terbatas untuk dapat diperiksa dan dilihat, maka identifikasi berdasarkan data atau informasi dari Pemberi Tugas.</t>
  </si>
  <si>
    <t>c.</t>
  </si>
  <si>
    <t>Terdapat data dan informasi yang relevan yang diambil dari sumber yang layak.</t>
  </si>
  <si>
    <t>d.</t>
  </si>
  <si>
    <t>Penelaahan, perhitungan, dan analisis dapat dilakukan dengan baik tanpa terhalang oleh informasi yang tersembunyi atau sengaja disembunyikan.</t>
  </si>
  <si>
    <t>Investigasi dilakukan melalui proses pengumpulan data dengan cara inspeksi, penelaahan, penghitungan dan analisis.</t>
  </si>
  <si>
    <t>Kami telah melakukan penelahaan, perhitungan dan analisis, dan diasumsikan tidak ada informasi yang tersembunyi atau sengaja disembunyikan.</t>
  </si>
  <si>
    <t>10. Sifat dan Sumber Informasi yang Dapat Diandalkan</t>
  </si>
  <si>
    <t>Informasi &amp; data yang relevan namun tidak membutuhkan verifikasi, dapat disetujui untuk digunakan sepanjang sumber data tersebut dipublikasikan pada tingkat nasional maupun internasional. Sumber data tersebut anatara lain:</t>
  </si>
  <si>
    <t>Bank Indonesia;</t>
  </si>
  <si>
    <t>Badan Pertanahan Nasional;</t>
  </si>
  <si>
    <t>Bursa Efek Indonesia atau negara lain;</t>
  </si>
  <si>
    <t>Data Pemerintah Kota;</t>
  </si>
  <si>
    <t>Badan Pusat statistik;</t>
  </si>
  <si>
    <t>Data riset dari lembaga independen dan</t>
  </si>
  <si>
    <t>Informasi dari media massa elektronik.</t>
  </si>
  <si>
    <t>11. Asumsi dan Asumsi Khusus</t>
  </si>
  <si>
    <t>Objek penilaian dilengkapi dengan dokumen kepemilikan yang berlaku dan sah secara hukum, dapat dialihkan dan bebas dari ikatan, tuntutan atau halangan apapun juga.</t>
  </si>
  <si>
    <t>Penilaian dilakukan dengan adanya akses untuk pelaksanaan investigasi yang memadai.</t>
  </si>
  <si>
    <t>Pemberi Tugas memberikan informasi dan data terkait objek penilaian secara menyeluruh, akurat dan benar.</t>
  </si>
  <si>
    <t>Penilaian tidak memperhitungkan biaya dan pajak yang terkait dengan penjualan dan pengalihan kepada pihak lain.</t>
  </si>
  <si>
    <t>Objek penilaian diasumsikan bebas dari adanya pencemaran lingkungan.</t>
  </si>
  <si>
    <t>12. Pendekatan Penilaian</t>
  </si>
  <si>
    <t>Dengan memperhatikan lingkup pekerjaan dan merujuk kepada Kode Etik Penilai Indonesia (KEPI) dan Standar Penilaian Indonesia (SPI) Edisi VII-2018, kami mempertimbangkan penggunaan pendekatan yang digunakan adalah Pendekatan Pasar karena objek penilaian berupa Kios yang memiliki data pembanding langsung.</t>
  </si>
  <si>
    <t>12. Persyaratan atas Persetujuan untuk Publikasi</t>
  </si>
  <si>
    <t>Laporan penilaian dan/atau referensi yang melampirinya hanya ditujukan untuk pemberi tugas dan pengguna laporan sebagaimana dimaksud pada Lingkup Penugasan ini. Penggunaan laporan diluar dari ketentuan pada lingkup penugasan ini harus mendapat persetujuan KJPP RHR dan pemberi tugas.</t>
  </si>
  <si>
    <t>13. Konfirmasi bahwa Penilaian Dilakukan Berdasarkan SPI</t>
  </si>
  <si>
    <t>Penilaian ini dilakukan sesuai Kode Etik Penilai Indonesia (KEPI) dan SPI Edisi VII-2018.</t>
  </si>
  <si>
    <t>14. Pendekatan dan Metode Penilaian serta Alasan Penerapannya</t>
  </si>
  <si>
    <t>Pendekatan Penilaian</t>
  </si>
  <si>
    <t>Metode Penilaian</t>
  </si>
  <si>
    <t>Alasan Penggunaan</t>
  </si>
  <si>
    <t>Pendekatan Biaya</t>
  </si>
  <si>
    <t>Biaya Pengganti</t>
  </si>
  <si>
    <t>Terdapat data pasar sebagai pembanding langsung di lapangan</t>
  </si>
  <si>
    <t>14. Konfirmasi bahwa Penilaian Dilakukan Berdasarkan SPI</t>
  </si>
  <si>
    <t>Analisis, opini, dan kesimpulan yang dibuat oleh Penilai, serta laporan Penilaian telah dibuat dengan memenuhi ketentuan Kode Etik Penilai Indonesia (KEPI) dan SPI Edisi VII-2018.</t>
  </si>
  <si>
    <t>15. Kesimpulan Penilaian</t>
  </si>
  <si>
    <t>SFB</t>
  </si>
  <si>
    <t>empat belas miliar delapan ratus tiga puluh empat juta</t>
  </si>
  <si>
    <t>Indikasi Nilai Likuidasi</t>
  </si>
  <si>
    <t>sepuluh miliar tiga ratus delapan puluh tiga juta delapan ratus  ribu</t>
  </si>
  <si>
    <t>Hormat kami,</t>
  </si>
  <si>
    <t xml:space="preserve">  </t>
  </si>
  <si>
    <t>KJPP Rengganis, Hamid dan Rekan</t>
  </si>
  <si>
    <t>Rekan - Penilai</t>
  </si>
  <si>
    <t>PERNYATAAN PENILAI</t>
  </si>
  <si>
    <t>tes</t>
  </si>
  <si>
    <t>coba</t>
  </si>
  <si>
    <t>1.</t>
  </si>
  <si>
    <t>Pernyataan dalam laporan Penilaian ini, sebatas pengetahuan kami, adalah benar dan akurat.</t>
  </si>
  <si>
    <t>2.</t>
  </si>
  <si>
    <t>Analisis, opini dan kesimpulan yang dinyatakan di dalam Laporan Penilaian ini dibatasi oleh asumsi dan batasan-batasan yang diungkapkan di dalam Laporan Penilaian, yang mana merupakan hasil analisis, opini dan kesimpulan Penilai yang tidak berpihak dan tidak memiliki benturan kepentingan.</t>
  </si>
  <si>
    <t>3.</t>
  </si>
  <si>
    <t>Kami tidak mempunyai kepentingan baik sekarang atau di masa yang akan datang terhadap aset yang dinilai, maupun memiliki kepentingan pribadi atau keberpihakan kepada pihak-pihak lain yang memiliki kepentingan terhadap aset yang dinilai.</t>
  </si>
  <si>
    <t>4.</t>
  </si>
  <si>
    <t>Penunjukan dalam penugasan ini tidak berhubungan dengan opini Penilaian yang telah disepakati sebelumnya dengan Pemberi Tugas.</t>
  </si>
  <si>
    <t>5.</t>
  </si>
  <si>
    <r>
      <rPr>
        <rFont val="Futura Bk BT"/>
        <b val="false"/>
        <i val="false"/>
        <strike val="false"/>
        <color rgb="FF000000"/>
        <sz val="10"/>
        <u val="none"/>
      </rPr>
      <t xml:space="preserve">Biaya jasa profesional tidak dikaitkan dengan nilai yang telah ditentukan sebelumnya atau gambaran nilai yang diinginkan oleh Pemberi Tugas, besaran opini nilai, pencapaian hasil yang dinyatakan atau adanya kondisi yang terjadi kemudian (</t>
    </r>
    <r>
      <rPr>
        <rFont val="Futura Bk BT"/>
        <b val="false"/>
        <i val="true"/>
        <strike val="false"/>
        <color rgb="FF000000"/>
        <sz val="10"/>
        <u val="none"/>
      </rPr>
      <t xml:space="preserve">subsequent event</t>
    </r>
    <r>
      <rPr>
        <rFont val="Futura Bk BT"/>
        <b val="false"/>
        <i val="false"/>
        <strike val="false"/>
        <color rgb="FF000000"/>
        <sz val="10"/>
        <u val="none"/>
      </rPr>
      <t xml:space="preserve">) yang berhubungan secara langsung dengan penggunaan yang dimaksud.</t>
    </r>
  </si>
  <si>
    <t>6.</t>
  </si>
  <si>
    <t>Penilai telah mengikuti persyaratan pendidikan profesional yang ditetapkan/dilaksanakan oleh Masyarakat Profesi Penilai Indonesia (MAPPI).</t>
  </si>
  <si>
    <t>7.</t>
  </si>
  <si>
    <t>Penilai memiliki pengetahuan yang memadai sehubungan dengan aset dan/atau jenis industri yang dinilai.</t>
  </si>
  <si>
    <t>8.</t>
  </si>
  <si>
    <t>Penilai telah melaksanakan ruang lingkup sebagai berikut:</t>
  </si>
  <si>
    <t>Identifikasi masalah (identifikasi batasan, tujuan dan objek, definisi Penilaian, dan tanggal Penilaian);</t>
  </si>
  <si>
    <t>Pengumpulan data dan wawancara;</t>
  </si>
  <si>
    <t>Analisis data;</t>
  </si>
  <si>
    <t>Estimasi nilai dengan menggunakan pendekatan Penilaian;</t>
  </si>
  <si>
    <t>Penulisan laporan.</t>
  </si>
  <si>
    <t>9.</t>
  </si>
  <si>
    <t>Penilai telah melakukan inspeksi lapangan terhadap objek Penilaian.</t>
  </si>
  <si>
    <t>10.</t>
  </si>
  <si>
    <t>Tidak ada Penilai lainnya selain yang bertanda tangan di bawah ini, yang telah terlibat dalam pelaksanaan inspeksi, analisis, pembuatan kesimpulan dan opini sebagaimana yang dinyatakan dalam laporan Penilaian ini.</t>
  </si>
  <si>
    <t>11.</t>
  </si>
  <si>
    <t>Analisis, opini dan kesimpulan yang dibuat oleh Penilai, serta laporan Penilaian telah dibuat dengan memenuhi ketentuan Kode Etik Penilai Indonesia (KEPI) dan SPI Edisi VII-2018.</t>
  </si>
  <si>
    <t>Penanggung Jawab</t>
  </si>
  <si>
    <t>Pemeriksa</t>
  </si>
  <si>
    <t>Penilai</t>
  </si>
  <si>
    <t>Asisten Penilai</t>
  </si>
  <si>
    <t>Ir. Mohammad Fahman, MAPPI (Cert.)</t>
  </si>
  <si>
    <t>Dibi Nurdiyansyah</t>
  </si>
  <si>
    <t>Suwandhi wijaya A</t>
  </si>
  <si>
    <t>Riyanto Oktavian</t>
  </si>
  <si>
    <t>Rekan - Penilai Properti</t>
  </si>
  <si>
    <t>MAPPI No. :07-T-02131</t>
  </si>
  <si>
    <t>MAPPI No. : 0</t>
  </si>
  <si>
    <t xml:space="preserve">MAPPI No. : </t>
  </si>
  <si>
    <t>NIPP No. 03-S-01745</t>
  </si>
  <si>
    <t>LAPORAN PENILAIAN RUMAH TINGGAL (SHORT REPORT)</t>
  </si>
  <si>
    <t>Laporan ini terdiri dari 3 (tiga) lembar yang tidak terpisahkan</t>
  </si>
  <si>
    <t>DATA PEMOHON</t>
  </si>
  <si>
    <t>Jenis Fasilitas</t>
  </si>
  <si>
    <t>Penjaminan Utang</t>
  </si>
  <si>
    <t>Nomor Laporan</t>
  </si>
  <si>
    <t>Nama Debitur</t>
  </si>
  <si>
    <t>Diminta Oleh</t>
  </si>
  <si>
    <t>Wibowo Mulya Perkasa</t>
  </si>
  <si>
    <t>No. Order / Reg.</t>
  </si>
  <si>
    <t>Tanggal Order / Reg. :</t>
  </si>
  <si>
    <t>Diperiksa Oleh</t>
  </si>
  <si>
    <t>KJPP RENGGANIS, HAMID &amp; REKAN</t>
  </si>
  <si>
    <t>Tanggal Pemeriksaan</t>
  </si>
  <si>
    <t>Disetujui Oleh</t>
  </si>
  <si>
    <t>Tanggal disetujui</t>
  </si>
  <si>
    <t>Alamat Objek Pemeriksaan</t>
  </si>
  <si>
    <t>STATUS TANAH &amp; BANGUNAN</t>
  </si>
  <si>
    <t>Jenis dan No. Surat</t>
  </si>
  <si>
    <t>Tanggal Diterbitkan</t>
  </si>
  <si>
    <t>Tanggal Berakhir Hak</t>
  </si>
  <si>
    <t>Atas Nama (Pemegang Hak)</t>
  </si>
  <si>
    <t>SHM - 7088</t>
  </si>
  <si>
    <t>No. IMB</t>
  </si>
  <si>
    <t>Tanggal IMB</t>
  </si>
  <si>
    <t>No. AJB</t>
  </si>
  <si>
    <t>Tanggal AJB</t>
  </si>
  <si>
    <t>0427/8.1.0/31.72/-1.785.5/2016</t>
  </si>
  <si>
    <t>08 Juni 2016</t>
  </si>
  <si>
    <t>Ditempati Oleh</t>
  </si>
  <si>
    <t>Sendiri/Pemilik</t>
  </si>
  <si>
    <t>Tanggal Menempati</t>
  </si>
  <si>
    <t>Hubungan dengan Pemilik</t>
  </si>
  <si>
    <t>Pemilik</t>
  </si>
  <si>
    <t>Dasar Menempati</t>
  </si>
  <si>
    <t>Gudang</t>
  </si>
  <si>
    <t>Keterangan</t>
  </si>
  <si>
    <t>KEADAAN TANAH</t>
  </si>
  <si>
    <t>Bentuk Tanah</t>
  </si>
  <si>
    <t>Persegi Panjang</t>
  </si>
  <si>
    <t>Total Luas Tanah</t>
  </si>
  <si>
    <t>M²</t>
  </si>
  <si>
    <t>Tinggi Permukaan Tanah terhadap Jalan</t>
  </si>
  <si>
    <t>M</t>
  </si>
  <si>
    <t>Penggunaan Tanah</t>
  </si>
  <si>
    <t>Tanah dan Bangunan</t>
  </si>
  <si>
    <t>Bahaya Banjir *</t>
  </si>
  <si>
    <t>Tidak Ada</t>
  </si>
  <si>
    <t>ket.</t>
  </si>
  <si>
    <t>Jenis Tanah</t>
  </si>
  <si>
    <t>Tanah Matang</t>
  </si>
  <si>
    <t>KEADAAN BANGUNAN</t>
  </si>
  <si>
    <t>Bangunan Didirikan Tahun</t>
  </si>
  <si>
    <t>Jenis Bangunan</t>
  </si>
  <si>
    <t>Konstruksi</t>
  </si>
  <si>
    <t>Struktur Baja</t>
  </si>
  <si>
    <t>Total Luas Bangunan sesuai IMB</t>
  </si>
  <si>
    <t>Total Luas Bangunan sesuai Fisik</t>
  </si>
  <si>
    <t>Spesifikasi Bangunan</t>
  </si>
  <si>
    <t>BANG. UTAMA (1)</t>
  </si>
  <si>
    <t>BANGUNAN (2)</t>
  </si>
  <si>
    <t>BANGUNAN (3)</t>
  </si>
  <si>
    <t>Pondasi</t>
  </si>
  <si>
    <t>Pondasi Dangkal Dengan Pondasi Tapak Beton Bertulang</t>
  </si>
  <si>
    <t>Dinding</t>
  </si>
  <si>
    <t>Celcon / Hebel Dicat</t>
  </si>
  <si>
    <t>Langit-langit</t>
  </si>
  <si>
    <t>Baja</t>
  </si>
  <si>
    <t>Kuda-kuda</t>
  </si>
  <si>
    <t>rangka atap</t>
  </si>
  <si>
    <t>Kusen</t>
  </si>
  <si>
    <t>Rangka Pintu Besi / Baja</t>
  </si>
  <si>
    <t>Atap</t>
  </si>
  <si>
    <t>Spandex</t>
  </si>
  <si>
    <t>Pintu-pintu</t>
  </si>
  <si>
    <t>Jendela</t>
  </si>
  <si>
    <t>Lantai</t>
  </si>
  <si>
    <t>Plat Beton T=8 cm</t>
  </si>
  <si>
    <t>Pemisah Ruangan</t>
  </si>
  <si>
    <t>Kualitas Bangunan</t>
  </si>
  <si>
    <t>Pagar</t>
  </si>
  <si>
    <t>PERUNTUKAN LOKASI</t>
  </si>
  <si>
    <t>Peruntukan Lokasi</t>
  </si>
  <si>
    <t>Zona Industri dan Pergudangan</t>
  </si>
  <si>
    <t>Lokasi</t>
  </si>
  <si>
    <t>Pinggir Kota</t>
  </si>
  <si>
    <t>Jalan Menuju Lokasi</t>
  </si>
  <si>
    <t>Jalan Utama</t>
  </si>
  <si>
    <t>Jalan Outer Ringroad  Lingkar Luar</t>
  </si>
  <si>
    <t>Jalan Nadi</t>
  </si>
  <si>
    <t>Jalan Kapuk Kamal</t>
  </si>
  <si>
    <t>Jalan Penghubung</t>
  </si>
  <si>
    <t>Jalan Pantai Indah Selatan 1</t>
  </si>
  <si>
    <t>Jalan Setempat</t>
  </si>
  <si>
    <t>Jalan Pantai Indah Barat</t>
  </si>
  <si>
    <t>Batas Lokasi</t>
  </si>
  <si>
    <t>Sebelah Kanan</t>
  </si>
  <si>
    <t xml:space="preserve">Gudang </t>
  </si>
  <si>
    <t>Sebelah Kiri</t>
  </si>
  <si>
    <t xml:space="preserve">Jalan Lingkungan </t>
  </si>
  <si>
    <t>Sebelah Belakang</t>
  </si>
  <si>
    <t>Sebelah Depan</t>
  </si>
  <si>
    <t>TATA RUANG BANGUNAN</t>
  </si>
  <si>
    <t>TATA RUANG</t>
  </si>
  <si>
    <t>Bangunan Umum (1)</t>
  </si>
  <si>
    <t>Bangunan Umum (2)</t>
  </si>
  <si>
    <t>Bangunan Umum (3)</t>
  </si>
  <si>
    <t>Lt. 1</t>
  </si>
  <si>
    <t>Lt. 2</t>
  </si>
  <si>
    <t>Lt. 3</t>
  </si>
  <si>
    <t>Lt. 4</t>
  </si>
  <si>
    <t>Lantai 1</t>
  </si>
  <si>
    <t>Lantai 2</t>
  </si>
  <si>
    <t>Lantai 3</t>
  </si>
  <si>
    <t>Lantai 4</t>
  </si>
  <si>
    <t>SARANA</t>
  </si>
  <si>
    <t>Saluran Listrik</t>
  </si>
  <si>
    <t>PLN</t>
  </si>
  <si>
    <t>Watt</t>
  </si>
  <si>
    <t>Saluran Telepon</t>
  </si>
  <si>
    <t>Ada</t>
  </si>
  <si>
    <t>Line</t>
  </si>
  <si>
    <t>Sumber Air</t>
  </si>
  <si>
    <t>Kondisi Jalan</t>
  </si>
  <si>
    <t>Baik</t>
  </si>
  <si>
    <t>FASILITAS</t>
  </si>
  <si>
    <t>Angkutan Umum</t>
  </si>
  <si>
    <t>Pasar</t>
  </si>
  <si>
    <t>Pasar Pantai Indah Kapuk</t>
  </si>
  <si>
    <t>Sekolah</t>
  </si>
  <si>
    <t>SDN Kapuk 01 Pagi</t>
  </si>
  <si>
    <t>Rumah Sakit/Puskesmas</t>
  </si>
  <si>
    <t>Grand Family Maternity and Pediatrics Hospital</t>
  </si>
  <si>
    <t>Hiburan</t>
  </si>
  <si>
    <t>Mangrove Ecotourism Centre PIK</t>
  </si>
  <si>
    <t>Perkantoran</t>
  </si>
  <si>
    <t>Sepanjang Jalan Pantai Indah Selatan 1</t>
  </si>
  <si>
    <t>Pertokoan</t>
  </si>
  <si>
    <t>Sarana Olahraga</t>
  </si>
  <si>
    <t>Tiki Taka Futsal</t>
  </si>
  <si>
    <t>Tempat Ibadah</t>
  </si>
  <si>
    <t>Musholah annur</t>
  </si>
  <si>
    <t>FAKTOR-FAKTOR YANG MEMPENGARUHI PENILAIAN</t>
  </si>
  <si>
    <t>Jalan Akses Masuk</t>
  </si>
  <si>
    <t>Lebar Jalan  (row):</t>
  </si>
  <si>
    <t>meter</t>
  </si>
  <si>
    <t>Milik  :</t>
  </si>
  <si>
    <t>YA</t>
  </si>
  <si>
    <t>RESIKO LINGKUNGAN</t>
  </si>
  <si>
    <t>Kemudahan dicapai / akses</t>
  </si>
  <si>
    <t>Ket.</t>
  </si>
  <si>
    <t>Akses Jalan Berada di Depan Properti Lain</t>
  </si>
  <si>
    <t>Lokasi Tempat Ibadah</t>
  </si>
  <si>
    <t>Tidak</t>
  </si>
  <si>
    <t>Kemudahan Belanja</t>
  </si>
  <si>
    <t>contoh "tersedia pasar inpres di Jl. Sudirman"</t>
  </si>
  <si>
    <t>Kemudahan Sekolah/Pendidikan</t>
  </si>
  <si>
    <t>contoh "tersedia Universitas Terbuka di Jl. Sudirman"</t>
  </si>
  <si>
    <t>Akses Jalan Dapat Dilalui kendaraan Roda 4</t>
  </si>
  <si>
    <t>Ya</t>
  </si>
  <si>
    <t>Dekat dari TPU</t>
  </si>
  <si>
    <t>Kemudahan Transportasi</t>
  </si>
  <si>
    <t>contoh "tersedia di Jl. Sudirman"</t>
  </si>
  <si>
    <t>Kemudahan Rekreasi/Sport</t>
  </si>
  <si>
    <t>Akses Jalan Masih Berupa Tanah atau Batu</t>
  </si>
  <si>
    <t>Dekat dari SPBU</t>
  </si>
  <si>
    <t>Keamanan Thdp Kejahatan</t>
  </si>
  <si>
    <t>Keamanan Thdp Bencana Alam</t>
  </si>
  <si>
    <t>Dekat Sungai</t>
  </si>
  <si>
    <t>Dekat dari TPA</t>
  </si>
  <si>
    <t>Resiko Thdp Banjir</t>
  </si>
  <si>
    <t>Resiko Thdp Kebakaran</t>
  </si>
  <si>
    <t>Jauh dari Tempat Ibadah</t>
  </si>
  <si>
    <t>Tanah/dekat Sawah</t>
  </si>
  <si>
    <t>Dekat Jalur SUTET/Gardu Listrik</t>
  </si>
  <si>
    <t>Jarak</t>
  </si>
  <si>
    <t>Dekat Pemakaman Umum</t>
  </si>
  <si>
    <t>Dekat Lokasi Banjir</t>
  </si>
  <si>
    <t>Bangunan Non Permanen</t>
  </si>
  <si>
    <t>Dekat POM Bensin</t>
  </si>
  <si>
    <t>Dekat Jalur Rel Kereta Api</t>
  </si>
  <si>
    <t>Dilewati Tegangan Tinggi (SUTET)</t>
  </si>
  <si>
    <t>Dekat Tanggul / Bahaya Longsor</t>
  </si>
  <si>
    <t>Dekat Rumah Ibadah</t>
  </si>
  <si>
    <t>Dekat TPA (sampah)</t>
  </si>
  <si>
    <t>Tanah Perlu di Urug</t>
  </si>
  <si>
    <t>Tingkat Kepadatan Penduduk</t>
  </si>
  <si>
    <t>Tinggi</t>
  </si>
  <si>
    <t>Mengikuti Master Plan Pemda</t>
  </si>
  <si>
    <t>Tingkat Pendapatan Penduduk</t>
  </si>
  <si>
    <t>Sedang</t>
  </si>
  <si>
    <t>Lokasi Tusuk Sate</t>
  </si>
  <si>
    <t>Tingkat Polusi Udara</t>
  </si>
  <si>
    <t>Dekat Jakur Kereta Api</t>
  </si>
  <si>
    <t>Dekat Markas Partai</t>
  </si>
  <si>
    <t>SUMBER DATA</t>
  </si>
  <si>
    <t>Sumber Harga Tanah</t>
  </si>
  <si>
    <t>URAIAN</t>
  </si>
  <si>
    <t>DATA 1</t>
  </si>
  <si>
    <t>DATA 2</t>
  </si>
  <si>
    <t xml:space="preserve"> RT.2/RW.3 Kamal Muara Kec. Penjaringan</t>
  </si>
  <si>
    <t>Komplek Pergudangan Sentral Industri, Pantai Indah Kapuk</t>
  </si>
  <si>
    <t>Jenis Properti</t>
  </si>
  <si>
    <t>Ruko</t>
  </si>
  <si>
    <t>Tanah &amp; Bangunan</t>
  </si>
  <si>
    <t>Contact Person</t>
  </si>
  <si>
    <t>Santo</t>
  </si>
  <si>
    <t>Dewi Kie</t>
  </si>
  <si>
    <t>Hendri</t>
  </si>
  <si>
    <t>Luas Tanah / Luas Bangunan (M²)</t>
  </si>
  <si>
    <t>216 / 400</t>
  </si>
  <si>
    <t>250 / 350</t>
  </si>
  <si>
    <t>162 / 252</t>
  </si>
  <si>
    <t>Luas Bangunan</t>
  </si>
  <si>
    <t xml:space="preserve">Legalitas tanah </t>
  </si>
  <si>
    <t>Jarak data dengan objek penilian</t>
  </si>
  <si>
    <t>551 meter</t>
  </si>
  <si>
    <t>504 meter</t>
  </si>
  <si>
    <t>443 meter</t>
  </si>
  <si>
    <t>Keterangan (Strong Point &amp; Weak Point Data Pembanding)</t>
  </si>
  <si>
    <t>Penawaran</t>
  </si>
  <si>
    <t>Perkiraan Transaksi</t>
  </si>
  <si>
    <t>Indikasi Nilai Tanah /M²</t>
  </si>
  <si>
    <t>Sumber Harga Bangunan</t>
  </si>
  <si>
    <t>Kantor Pemasaran</t>
  </si>
  <si>
    <t>Rp.</t>
  </si>
  <si>
    <t>/M²</t>
  </si>
  <si>
    <t>s/d</t>
  </si>
  <si>
    <t>Taksiran Appraiser</t>
  </si>
  <si>
    <t>PENILAIAN (NILAI JAMINAN)</t>
  </si>
  <si>
    <t>1. Tanah</t>
  </si>
  <si>
    <t>Luas</t>
  </si>
  <si>
    <t>Nilai /m²</t>
  </si>
  <si>
    <t>Indikasi Nilai Pasar</t>
  </si>
  <si>
    <t>2. Bangunan</t>
  </si>
  <si>
    <t>Luas sesuai IMB</t>
  </si>
  <si>
    <t>Luas sesuai Fisik</t>
  </si>
  <si>
    <t>Indikasi Nilai Pasar Meter Persegi</t>
  </si>
  <si>
    <t>Penyusutan (%)</t>
  </si>
  <si>
    <t>dep fisik</t>
  </si>
  <si>
    <t>dep. Fungsi</t>
  </si>
  <si>
    <t>Indikasi Nilai Pasar Bangunan sesuai IMB</t>
  </si>
  <si>
    <t>dep. Ext</t>
  </si>
  <si>
    <t>dep. Total</t>
  </si>
  <si>
    <t>Indikasi Nilai Pasar Bangunan sesuai Fisik</t>
  </si>
  <si>
    <t>3. Nilai Pasar</t>
  </si>
  <si>
    <t>Indikasi Nilai Pasar sesuai IMB</t>
  </si>
  <si>
    <t>Indikasi Nilai Pasar sesuai Fisik</t>
  </si>
  <si>
    <t>Dibulatkan</t>
  </si>
  <si>
    <t>4. Indikasi Nilai Likuidasi</t>
  </si>
  <si>
    <t>% Faktor Jual Cepat</t>
  </si>
  <si>
    <t xml:space="preserve">Kami telah melakukan penilaian diatas sesuai dengan pengamatan kami atas keadaan fisik di lapangan. Penilain didasarkan pada data yang tersedia. Penilaian ini tidak. Dari hasil pemeriksaan dan penilaian yang telah kami lakukan, maka obyek tersebut LAYAK  diterima sebagai jaminan nilai seperti tersebut diatas. </t>
  </si>
  <si>
    <t>CATATAN</t>
  </si>
  <si>
    <t xml:space="preserve">Jakarta </t>
  </si>
  <si>
    <t>Hormat Kami,</t>
  </si>
  <si>
    <t>Surveyor</t>
  </si>
  <si>
    <t>Reviewer</t>
  </si>
  <si>
    <t>Disetujui Oleh,</t>
  </si>
  <si>
    <t>Ruko/Apartemen/Kios/Kantor</t>
  </si>
  <si>
    <t>Jenis_wp</t>
  </si>
  <si>
    <t>OBJEK</t>
  </si>
  <si>
    <t>Yusri</t>
  </si>
  <si>
    <t>Alamat Objek</t>
  </si>
  <si>
    <t>Tgl Inspeksi</t>
  </si>
  <si>
    <t>Objek</t>
  </si>
  <si>
    <t>Data 1</t>
  </si>
  <si>
    <t>Data 2</t>
  </si>
  <si>
    <t>Data 3</t>
  </si>
  <si>
    <t>Foto</t>
  </si>
  <si>
    <t>Titik kordinat</t>
  </si>
  <si>
    <t>-6.129979716885, 106.74932280847</t>
  </si>
  <si>
    <t>-6.126128966622418, 106.74618575871716</t>
  </si>
  <si>
    <t>-6.126117324330743, 106.74693129447746</t>
  </si>
  <si>
    <t>-6.12667711, 106.74707728</t>
  </si>
  <si>
    <t>Jarak ke Objek (meter)</t>
  </si>
  <si>
    <t>Sumber</t>
  </si>
  <si>
    <t>081287663335</t>
  </si>
  <si>
    <t>081298210990</t>
  </si>
  <si>
    <t>08161369993</t>
  </si>
  <si>
    <t>Status</t>
  </si>
  <si>
    <t>Objek Penilaian</t>
  </si>
  <si>
    <t>Transaksi</t>
  </si>
  <si>
    <t>Jenis Aset</t>
  </si>
  <si>
    <t>Tanah</t>
  </si>
  <si>
    <t>Harga Penawaran/Transaksi</t>
  </si>
  <si>
    <t>Waktu Pengambilan Data</t>
  </si>
  <si>
    <t>17-10-2019</t>
  </si>
  <si>
    <t>Diskon (%)</t>
  </si>
  <si>
    <t>Diskon (Rp)</t>
  </si>
  <si>
    <t>Harga Setelah Diskon</t>
  </si>
  <si>
    <t>Legalitas Tanah</t>
  </si>
  <si>
    <r>
      <t xml:space="preserve">Luas Tanah (m</t>
    </r>
    <r>
      <rPr>
        <rFont val="Futura Bk BT"/>
        <b val="false"/>
        <i val="false"/>
        <vertAlign val="superscript"/>
        <strike val="false"/>
        <color rgb="FF000000"/>
        <sz val="8"/>
        <u val="none"/>
      </rPr>
      <t xml:space="preserve">2</t>
    </r>
    <r>
      <rPr>
        <rFont val="Futura Bk BT"/>
        <b val="false"/>
        <i val="false"/>
        <strike val="false"/>
        <color rgb="FF000000"/>
        <sz val="8"/>
        <u val="none"/>
      </rPr>
      <t xml:space="preserve">)</t>
    </r>
  </si>
  <si>
    <t>Lebar Depan/Frontage (m)</t>
  </si>
  <si>
    <t>10 meter</t>
  </si>
  <si>
    <t>8 meter</t>
  </si>
  <si>
    <t>9 meter</t>
  </si>
  <si>
    <t>Lebar Jalan Depan (m)</t>
  </si>
  <si>
    <t>15 meter</t>
  </si>
  <si>
    <t xml:space="preserve">Material Jalan </t>
  </si>
  <si>
    <t>Beton</t>
  </si>
  <si>
    <t xml:space="preserve">Posisi </t>
  </si>
  <si>
    <t>Tengah</t>
  </si>
  <si>
    <t>Peruntukan</t>
  </si>
  <si>
    <t>Kontur</t>
  </si>
  <si>
    <t>Datar</t>
  </si>
  <si>
    <r>
      <t xml:space="preserve">Luas Bangunan (m</t>
    </r>
    <r>
      <rPr>
        <rFont val="Futura Bk BT"/>
        <b val="false"/>
        <i val="false"/>
        <vertAlign val="superscript"/>
        <strike val="false"/>
        <color rgb="FF000000"/>
        <sz val="8"/>
        <u val="none"/>
      </rPr>
      <t xml:space="preserve">2</t>
    </r>
    <r>
      <rPr>
        <rFont val="Futura Bk BT"/>
        <b val="false"/>
        <i val="false"/>
        <strike val="false"/>
        <color rgb="FF000000"/>
        <sz val="8"/>
        <u val="none"/>
      </rPr>
      <t xml:space="preserve">)</t>
    </r>
  </si>
  <si>
    <r>
      <t xml:space="preserve">Indikasi Nilai Bangunan Rp/(m</t>
    </r>
    <r>
      <rPr>
        <rFont val="Futura Bk BT"/>
        <b val="false"/>
        <i val="false"/>
        <vertAlign val="superscript"/>
        <strike val="false"/>
        <color rgb="FF000000"/>
        <sz val="8"/>
        <u val="none"/>
      </rPr>
      <t xml:space="preserve">2</t>
    </r>
    <r>
      <rPr>
        <rFont val="Futura Bk BT"/>
        <b val="false"/>
        <i val="false"/>
        <strike val="false"/>
        <color rgb="FF000000"/>
        <sz val="8"/>
        <u val="none"/>
      </rPr>
      <t xml:space="preserve">)</t>
    </r>
  </si>
  <si>
    <t>Indikasi Nilai Properti /m2 Bangunan</t>
  </si>
  <si>
    <t>Indikasi Nilai Bangunan (Rp)</t>
  </si>
  <si>
    <t>Indikasi Nilai Tanah (Rp)</t>
  </si>
  <si>
    <t>Indikasi Nilai Tanah Rp/(m2)</t>
  </si>
  <si>
    <t>41-44</t>
  </si>
  <si>
    <r>
      <t xml:space="preserve">Indikasi Nilai Tanah Rp/(m</t>
    </r>
    <r>
      <rPr>
        <rFont val="Futura Bk BT"/>
        <b val="false"/>
        <i val="false"/>
        <vertAlign val="superscript"/>
        <strike val="false"/>
        <color rgb="FF000000"/>
        <sz val="8"/>
        <u val="none"/>
      </rPr>
      <t xml:space="preserve">2</t>
    </r>
    <r>
      <rPr>
        <rFont val="Futura Bk BT"/>
        <b val="false"/>
        <i val="false"/>
        <strike val="false"/>
        <color rgb="FF000000"/>
        <sz val="8"/>
        <u val="none"/>
      </rPr>
      <t xml:space="preserve">)</t>
    </r>
  </si>
  <si>
    <r>
      <t xml:space="preserve">Indikasi Nilai Properti /m</t>
    </r>
    <r>
      <rPr>
        <rFont val="Futura Bk BT"/>
        <b val="false"/>
        <i val="false"/>
        <vertAlign val="superscript"/>
        <strike val="false"/>
        <color rgb="FF000000"/>
        <sz val="8"/>
        <u val="none"/>
      </rPr>
      <t xml:space="preserve">2</t>
    </r>
    <r>
      <rPr>
        <rFont val="Futura Bk BT"/>
        <b val="false"/>
        <i val="false"/>
        <strike val="false"/>
        <color rgb="FF000000"/>
        <sz val="8"/>
        <u val="none"/>
      </rPr>
      <t xml:space="preserve"> Bangunan</t>
    </r>
  </si>
  <si>
    <t>PENYESUAIAN TRANSAKSI</t>
  </si>
  <si>
    <t>Karakteristik Properti</t>
  </si>
  <si>
    <t>(1) Hak atas Properti yang dialihkan</t>
  </si>
  <si>
    <t>Adjusted Price</t>
  </si>
  <si>
    <t>(2) Syarat Pembiayaan</t>
  </si>
  <si>
    <t>(3) Kondisi Penjualan</t>
  </si>
  <si>
    <t>(4) Pengeluaran yang dilakukan segera setelah pembelian</t>
  </si>
  <si>
    <t>(5) Kondisi Pasar</t>
  </si>
  <si>
    <t>PENYESUAIAN PROPERTI</t>
  </si>
  <si>
    <t>Absolute</t>
  </si>
  <si>
    <t xml:space="preserve">%Lokasi </t>
  </si>
  <si>
    <t xml:space="preserve">%Kelas Jalan / Lebar Jalan </t>
  </si>
  <si>
    <t>%Aksesibilitas</t>
  </si>
  <si>
    <t xml:space="preserve">%Kondisi Lingkungan </t>
  </si>
  <si>
    <t>Karakteristik Fisik</t>
  </si>
  <si>
    <t>x</t>
  </si>
  <si>
    <t>%Luas Tanah</t>
  </si>
  <si>
    <t>%Bentuk Tanah</t>
  </si>
  <si>
    <t xml:space="preserve">%Tinggi terhadap Jalan </t>
  </si>
  <si>
    <t>%Topografi</t>
  </si>
  <si>
    <t>%Lebar Muka (frontage) - (m)</t>
  </si>
  <si>
    <t xml:space="preserve">%Posisi Tanah </t>
  </si>
  <si>
    <t xml:space="preserve">%Orientasi (Hadap) </t>
  </si>
  <si>
    <t xml:space="preserve">%Jenis Perkerasan </t>
  </si>
  <si>
    <t>%View Pemandangan</t>
  </si>
  <si>
    <t>Info Bangunan</t>
  </si>
  <si>
    <t xml:space="preserve">%Luas Bangunan </t>
  </si>
  <si>
    <t>%Jumlah Lantai</t>
  </si>
  <si>
    <t>%Tahun Pembangunan</t>
  </si>
  <si>
    <t>%Tahun Renovasi</t>
  </si>
  <si>
    <t>%Spesifikasi / Kualitas Bangunan</t>
  </si>
  <si>
    <t>%Kondisi Spesifikasi Bangunan</t>
  </si>
  <si>
    <t>Karakteristik Ekonomi</t>
  </si>
  <si>
    <t xml:space="preserve">%Kualitas Pendapatan </t>
  </si>
  <si>
    <t xml:space="preserve">%Biaya Operasional </t>
  </si>
  <si>
    <t xml:space="preserve">%Ketentuan Sewa </t>
  </si>
  <si>
    <t>%Manajemen</t>
  </si>
  <si>
    <t xml:space="preserve">%Bauran Penyewa </t>
  </si>
  <si>
    <t>Penggunaan</t>
  </si>
  <si>
    <t>%Zoning</t>
  </si>
  <si>
    <t>%KDB</t>
  </si>
  <si>
    <t>%KLB</t>
  </si>
  <si>
    <t>%GSB</t>
  </si>
  <si>
    <t>%Ketinggian Maksimum</t>
  </si>
  <si>
    <t>Komponen Non Realty</t>
  </si>
  <si>
    <t>%FFE</t>
  </si>
  <si>
    <t>%Mesin</t>
  </si>
  <si>
    <t>Lainnya</t>
  </si>
  <si>
    <t>%Pengaruh Positif/Negatif Lainnya</t>
  </si>
  <si>
    <t>Total Penyesuaian</t>
  </si>
  <si>
    <t>Pembobotan</t>
  </si>
  <si>
    <r>
      <t xml:space="preserve">Indikasi Nilai Pasar/m</t>
    </r>
    <r>
      <rPr>
        <rFont val="Futura Bk BT"/>
        <b val="true"/>
        <i val="false"/>
        <vertAlign val="superscript"/>
        <strike val="false"/>
        <color rgb="FF000000"/>
        <sz val="8"/>
        <u val="none"/>
      </rPr>
      <t xml:space="preserve">2</t>
    </r>
  </si>
  <si>
    <t>Max</t>
  </si>
  <si>
    <r>
      <t xml:space="preserve">Pembulatan/m</t>
    </r>
    <r>
      <rPr>
        <rFont val="Futura Bk BT"/>
        <b val="true"/>
        <i val="false"/>
        <vertAlign val="superscript"/>
        <strike val="false"/>
        <color rgb="FF000000"/>
        <sz val="8"/>
        <u val="none"/>
      </rPr>
      <t xml:space="preserve">2</t>
    </r>
  </si>
  <si>
    <t>Min</t>
  </si>
  <si>
    <t>Pembulatan</t>
  </si>
  <si>
    <t>Deviasi</t>
  </si>
  <si>
    <t>Analisis</t>
  </si>
  <si>
    <t xml:space="preserve">GAMBAR SITUASI / PETA DATA </t>
  </si>
  <si>
    <t>Jenis Jaminan</t>
  </si>
  <si>
    <t>Alamat Jaminan</t>
  </si>
  <si>
    <t>PETA SITUASI</t>
  </si>
  <si>
    <t>LAY OUT</t>
  </si>
  <si>
    <t>`</t>
  </si>
  <si>
    <t>TANAH</t>
  </si>
  <si>
    <t>BANGUNAN</t>
  </si>
  <si>
    <t>FOTO JAMINAN</t>
  </si>
  <si>
    <t>Tampak kondisi lingkungan sekitar obyek</t>
  </si>
  <si>
    <t>Situasi Jalan di depan Subject Properti</t>
  </si>
  <si>
    <t>Tampak depan</t>
  </si>
  <si>
    <t>Situasi bagian dalam</t>
  </si>
  <si>
    <t>Tampak ruangan tengah</t>
  </si>
  <si>
    <t>Tampak belakang</t>
  </si>
  <si>
    <t>RENCANA TATA KOTA</t>
  </si>
</sst>
</file>

<file path=xl/styles.xml><?xml version="1.0" encoding="utf-8"?>
<styleSheet xmlns="http://schemas.openxmlformats.org/spreadsheetml/2006/main" xml:space="preserve">
  <numFmts count="10">
    <numFmt numFmtId="164" formatCode="_(* #,##0_);_(* \(#,##0\);_(* &quot;-&quot;_);_(@_)"/>
    <numFmt numFmtId="165" formatCode="_(&quot;Rp&quot;* #,##0_);_(&quot;Rp&quot;* \(#,##0\);_(&quot;Rp&quot;* &quot;-&quot;_);_(@_)"/>
    <numFmt numFmtId="166" formatCode="[$-F800]dddd\,\ mmmm\ dd\,\ yyyy"/>
    <numFmt numFmtId="167" formatCode="d\-mmm\-yy;@"/>
    <numFmt numFmtId="168" formatCode="0.0%"/>
    <numFmt numFmtId="169" formatCode="_(* #,##0_);_(* \(#,##0\);_(* \-??_);_(@_)"/>
    <numFmt numFmtId="170" formatCode="_(* #,##0.00_);_(* \(#,##0.00\);_(* \-??_);_(@_)"/>
    <numFmt numFmtId="171" formatCode="&quot;Rp&quot;#,##0_);&quot;(Rp &quot;#,##0\)"/>
    <numFmt numFmtId="172" formatCode="[$-421]dd\ mmmm\ yyyy;@"/>
    <numFmt numFmtId="173" formatCode="&quot;± &quot;0.00\ &quot;M'&quot;"/>
  </numFmts>
  <fonts count="33">
    <font>
      <b val="0"/>
      <i val="0"/>
      <strike val="0"/>
      <u val="none"/>
      <sz val="11"/>
      <color rgb="FF000000"/>
      <name val="Calibri"/>
    </font>
    <font>
      <b val="0"/>
      <i val="0"/>
      <strike val="0"/>
      <u val="none"/>
      <sz val="10"/>
      <color rgb="FF000000"/>
      <name val="Futura Bk BT"/>
    </font>
    <font>
      <b val="0"/>
      <i val="0"/>
      <strike val="0"/>
      <u val="none"/>
      <sz val="11"/>
      <color rgb="FF000000"/>
      <name val="Futura Bk BT"/>
    </font>
    <font>
      <b val="1"/>
      <i val="0"/>
      <strike val="0"/>
      <u val="none"/>
      <sz val="14"/>
      <color rgb="FF000000"/>
      <name val="Futura Bk BT"/>
    </font>
    <font>
      <b val="1"/>
      <i val="0"/>
      <strike val="0"/>
      <u val="none"/>
      <sz val="12"/>
      <color rgb="FF000000"/>
      <name val="Futura Bk BT"/>
    </font>
    <font>
      <b val="1"/>
      <i val="0"/>
      <strike val="0"/>
      <u val="none"/>
      <sz val="10"/>
      <color rgb="FF000000"/>
      <name val="Futura Bk BT"/>
    </font>
    <font>
      <b val="0"/>
      <i val="0"/>
      <strike val="0"/>
      <u val="none"/>
      <sz val="9"/>
      <color rgb="FF000000"/>
      <name val="Futura Bk BT"/>
    </font>
    <font>
      <b val="1"/>
      <i val="0"/>
      <strike val="0"/>
      <u val="none"/>
      <sz val="11"/>
      <color rgb="FF000000"/>
      <name val="Futura Bk BT"/>
    </font>
    <font>
      <b val="1"/>
      <i val="0"/>
      <strike val="0"/>
      <u val="none"/>
      <sz val="10"/>
      <color rgb="FFFFFFFF"/>
      <name val="Futura Bk BT"/>
    </font>
    <font>
      <b val="0"/>
      <i val="0"/>
      <strike val="0"/>
      <u val="none"/>
      <sz val="10"/>
      <color rgb="FFFF0000"/>
      <name val="Futura Bk BT"/>
    </font>
    <font>
      <b val="1"/>
      <i val="0"/>
      <strike val="0"/>
      <u val="single"/>
      <sz val="10"/>
      <color rgb="FF000000"/>
      <name val="Futura Bk BT"/>
    </font>
    <font>
      <b val="1"/>
      <i val="0"/>
      <strike val="0"/>
      <u val="none"/>
      <sz val="20"/>
      <color rgb="FF000000"/>
      <name val="Futura Bk BT"/>
    </font>
    <font>
      <b val="1"/>
      <i val="0"/>
      <strike val="0"/>
      <u val="none"/>
      <sz val="9"/>
      <color rgb="FF000000"/>
      <name val="Futura Bk BT"/>
    </font>
    <font>
      <b val="1"/>
      <i val="0"/>
      <strike val="0"/>
      <u val="none"/>
      <sz val="12"/>
      <color rgb="FFFFFFFF"/>
      <name val="Futura Bk BT"/>
    </font>
    <font>
      <b val="0"/>
      <i val="1"/>
      <strike val="0"/>
      <u val="none"/>
      <sz val="8"/>
      <color rgb="FF808080"/>
      <name val="Futura Bk BT"/>
    </font>
    <font>
      <b val="1"/>
      <i val="0"/>
      <strike val="0"/>
      <u val="none"/>
      <sz val="10"/>
      <color rgb="FF808000"/>
      <name val="Futura Bk BT"/>
    </font>
    <font>
      <b val="0"/>
      <i val="0"/>
      <strike val="0"/>
      <u val="none"/>
      <sz val="10"/>
      <color rgb="FF000000"/>
      <name val="Arial"/>
    </font>
    <font>
      <b val="0"/>
      <i val="0"/>
      <strike val="0"/>
      <u val="none"/>
      <sz val="7"/>
      <color rgb="FF000000"/>
      <name val="Futura Bk BT"/>
    </font>
    <font>
      <b val="0"/>
      <i val="0"/>
      <strike val="0"/>
      <u val="none"/>
      <sz val="12"/>
      <color rgb="FF808000"/>
      <name val="Futura Bk BT"/>
    </font>
    <font>
      <b val="0"/>
      <i val="0"/>
      <strike val="0"/>
      <u val="none"/>
      <sz val="6"/>
      <color rgb="FF000000"/>
      <name val="Futura Bk BT"/>
    </font>
    <font>
      <b val="1"/>
      <i val="0"/>
      <strike val="0"/>
      <u val="none"/>
      <sz val="7"/>
      <color rgb="FF000000"/>
      <name val="Futura Bk BT"/>
    </font>
    <font>
      <b val="0"/>
      <i val="0"/>
      <strike val="0"/>
      <u val="none"/>
      <sz val="7"/>
      <color rgb="FFFFFFFF"/>
      <name val="Futura Bk BT"/>
    </font>
    <font>
      <b val="1"/>
      <i val="0"/>
      <strike val="0"/>
      <u val="single"/>
      <sz val="7"/>
      <color rgb="FF000000"/>
      <name val="Futura Bk BT"/>
    </font>
    <font>
      <b val="0"/>
      <i val="0"/>
      <strike val="0"/>
      <u val="none"/>
      <sz val="7"/>
      <color rgb="FF000000"/>
      <name val="Calibri"/>
    </font>
    <font>
      <b val="0"/>
      <i val="0"/>
      <strike val="0"/>
      <u val="none"/>
      <sz val="8"/>
      <color rgb="FF000000"/>
      <name val="Futura Bk BT"/>
    </font>
    <font>
      <b val="1"/>
      <i val="0"/>
      <strike val="0"/>
      <u val="none"/>
      <sz val="8"/>
      <color rgb="FF000000"/>
      <name val="Futura Bk BT"/>
    </font>
    <font>
      <b val="1"/>
      <i val="0"/>
      <strike val="0"/>
      <u val="none"/>
      <sz val="8"/>
      <color rgb="FF993300"/>
      <name val="Futura Bk BT"/>
    </font>
    <font>
      <b val="0"/>
      <i val="0"/>
      <strike val="0"/>
      <u val="none"/>
      <sz val="8"/>
      <color rgb="FF993300"/>
      <name val="Futura Bk BT"/>
    </font>
    <font>
      <b val="0"/>
      <i val="0"/>
      <strike val="0"/>
      <u val="single"/>
      <sz val="10"/>
      <color rgb="FF0000FF"/>
      <name val="Futura Bk BT"/>
    </font>
    <font>
      <b val="1"/>
      <i val="0"/>
      <strike val="0"/>
      <u val="none"/>
      <sz val="8"/>
      <color rgb="FFFFFFFF"/>
      <name val="Futura Bk BT"/>
    </font>
    <font>
      <b val="0"/>
      <i val="0"/>
      <strike val="0"/>
      <u val="single"/>
      <sz val="10"/>
      <color rgb="FF000000"/>
      <name val="Futura Bk BT"/>
    </font>
    <font>
      <b val="0"/>
      <i val="1"/>
      <strike val="0"/>
      <u val="none"/>
      <sz val="8"/>
      <color rgb="FF000000"/>
      <name val="Futura Bk BT"/>
    </font>
    <font>
      <b val="0"/>
      <i val="0"/>
      <strike val="0"/>
      <u val="none"/>
      <sz val="9"/>
      <color rgb="FFFF0000"/>
      <name val="Futura Bk BT"/>
    </font>
  </fonts>
  <fills count="15">
    <fill>
      <patternFill patternType="none"/>
    </fill>
    <fill>
      <patternFill patternType="gray125">
        <fgColor rgb="FFFFFFFF"/>
        <bgColor rgb="FF000000"/>
      </patternFill>
    </fill>
    <fill>
      <patternFill patternType="none"/>
    </fill>
    <fill>
      <patternFill patternType="solid">
        <fgColor rgb="FFFFFFFF"/>
        <bgColor rgb="FF000000"/>
      </patternFill>
    </fill>
    <fill>
      <patternFill patternType="solid">
        <fgColor rgb="FFFFFF00"/>
        <bgColor rgb="FF000000"/>
      </patternFill>
    </fill>
    <fill>
      <patternFill patternType="solid">
        <fgColor rgb="FF969696"/>
        <bgColor rgb="FF000000"/>
      </patternFill>
    </fill>
    <fill>
      <patternFill patternType="solid">
        <fgColor rgb="FFFFFFFF"/>
        <bgColor rgb="FFFFFF00"/>
      </patternFill>
    </fill>
    <fill>
      <patternFill patternType="solid">
        <fgColor rgb="FF808000"/>
        <bgColor rgb="FF808080"/>
      </patternFill>
    </fill>
    <fill>
      <patternFill patternType="solid">
        <fgColor rgb="FFFFFF00"/>
        <bgColor rgb="FFFFFF00"/>
      </patternFill>
    </fill>
    <fill>
      <patternFill patternType="solid">
        <fgColor rgb="FF92D050"/>
        <bgColor rgb="FF000000"/>
      </patternFill>
    </fill>
    <fill>
      <patternFill patternType="solid">
        <fgColor rgb="FFC0C0C0"/>
        <bgColor rgb="FF000000"/>
      </patternFill>
    </fill>
    <fill>
      <patternFill patternType="solid">
        <fgColor rgb="FF00FF00"/>
        <bgColor rgb="FF000000"/>
      </patternFill>
    </fill>
    <fill>
      <patternFill patternType="solid">
        <fgColor rgb="FFCC99FF"/>
        <bgColor rgb="FF000000"/>
      </patternFill>
    </fill>
    <fill>
      <patternFill patternType="solid">
        <fgColor rgb="FF969696"/>
        <bgColor rgb="FFCCCCFF"/>
      </patternFill>
    </fill>
    <fill>
      <patternFill patternType="solid">
        <fgColor rgb="FFC0C0C0"/>
        <bgColor rgb="FFCCCCFF"/>
      </patternFill>
    </fill>
  </fills>
  <borders count="116">
    <border/>
    <border>
      <top style="thin">
        <color rgb="FF000000"/>
      </top>
    </border>
    <border>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thin">
        <color rgb="FF000000"/>
      </left>
      <top style="thin">
        <color rgb="FF000000"/>
      </top>
      <bottom style="hair">
        <color rgb="FF000000"/>
      </bottom>
    </border>
    <border>
      <top style="thin">
        <color rgb="FF000000"/>
      </top>
      <bottom style="hair">
        <color rgb="FF000000"/>
      </bottom>
    </border>
    <border>
      <right style="thin">
        <color rgb="FF000000"/>
      </right>
      <top style="thin">
        <color rgb="FF000000"/>
      </top>
      <bottom style="hair">
        <color rgb="FF000000"/>
      </bottom>
    </border>
    <border>
      <left style="thin">
        <color rgb="FF000000"/>
      </left>
      <top style="hair">
        <color rgb="FF000000"/>
      </top>
      <bottom style="hair">
        <color rgb="FF000000"/>
      </bottom>
    </border>
    <border>
      <top style="hair">
        <color rgb="FF000000"/>
      </top>
      <bottom style="hair">
        <color rgb="FF000000"/>
      </bottom>
    </border>
    <border>
      <right style="thin">
        <color rgb="FF000000"/>
      </right>
      <top style="hair">
        <color rgb="FF000000"/>
      </top>
      <bottom style="hair">
        <color rgb="FF000000"/>
      </bottom>
    </border>
    <border>
      <left style="thin">
        <color rgb="FF000000"/>
      </left>
      <top style="hair">
        <color rgb="FF000000"/>
      </top>
      <bottom style="thin">
        <color rgb="FF000000"/>
      </bottom>
    </border>
    <border>
      <top style="hair">
        <color rgb="FF000000"/>
      </top>
      <bottom style="thin">
        <color rgb="FF000000"/>
      </bottom>
    </border>
    <border>
      <right style="thin">
        <color rgb="FF000000"/>
      </right>
      <top style="hair">
        <color rgb="FF000000"/>
      </top>
      <bottom style="thin">
        <color rgb="FF000000"/>
      </bottom>
    </border>
    <border>
      <left style="thin">
        <color rgb="FF000000"/>
      </left>
      <top style="thin">
        <color rgb="FF000000"/>
      </top>
      <bottom style="thin">
        <color rgb="FF000000"/>
      </bottom>
    </border>
    <border>
      <right style="thin">
        <color rgb="FF000000"/>
      </right>
    </border>
    <border>
      <left style="thin">
        <color rgb="FF000000"/>
      </left>
      <top style="thin">
        <color rgb="FF000000"/>
      </top>
    </border>
    <border>
      <right style="thin">
        <color rgb="FF000000"/>
      </right>
      <top style="thin">
        <color rgb="FF000000"/>
      </top>
    </border>
    <border>
      <left style="thin">
        <color rgb="FF000000"/>
      </left>
    </border>
    <border>
      <left style="thin">
        <color rgb="FF000000"/>
      </left>
      <bottom style="thin">
        <color rgb="FF000000"/>
      </bottom>
    </border>
    <border>
      <right style="thin">
        <color rgb="FF000000"/>
      </right>
      <bottom style="thin">
        <color rgb="FF000000"/>
      </bottom>
    </border>
    <border>
      <left style="medium">
        <color rgb="FF808080"/>
      </left>
      <top style="medium">
        <color rgb="FF808080"/>
      </top>
    </border>
    <border>
      <top style="medium">
        <color rgb="FF808080"/>
      </top>
    </border>
    <border>
      <right style="medium">
        <color rgb="FF808080"/>
      </right>
      <top style="medium">
        <color rgb="FF808080"/>
      </top>
    </border>
    <border>
      <left style="medium">
        <color rgb="FF808080"/>
      </left>
    </border>
    <border>
      <right style="medium">
        <color rgb="FF808080"/>
      </right>
    </border>
    <border>
      <left style="thin">
        <color rgb="FF333300"/>
      </left>
      <top style="thin">
        <color rgb="FF000000"/>
      </top>
    </border>
    <border>
      <left style="thin">
        <color rgb="FF333300"/>
      </left>
    </border>
    <border>
      <left style="thin">
        <color rgb="FF333300"/>
      </left>
      <bottom style="thin">
        <color rgb="FF000000"/>
      </bottom>
    </border>
    <border>
      <right style="medium">
        <color rgb="FF808080"/>
      </right>
      <bottom style="thin">
        <color rgb="FF000000"/>
      </bottom>
    </border>
    <border>
      <left style="medium">
        <color rgb="FF808080"/>
      </left>
      <top style="thin">
        <color rgb="FF808080"/>
      </top>
    </border>
    <border>
      <top style="thin">
        <color rgb="FF808080"/>
      </top>
    </border>
    <border>
      <right style="medium">
        <color rgb="FF808080"/>
      </right>
      <top style="thin">
        <color rgb="FF808080"/>
      </top>
    </border>
    <border>
      <left style="medium">
        <color rgb="FF808080"/>
      </left>
      <bottom style="medium">
        <color rgb="FF808080"/>
      </bottom>
    </border>
    <border>
      <bottom style="medium">
        <color rgb="FF808080"/>
      </bottom>
    </border>
    <border>
      <right style="medium">
        <color rgb="FF808080"/>
      </right>
      <bottom style="medium">
        <color rgb="FF808080"/>
      </bottom>
    </border>
    <border>
      <left style="thin">
        <color rgb="FF333300"/>
      </left>
      <right style="thin">
        <color rgb="FF333300"/>
      </right>
      <top style="thin">
        <color rgb="FF333300"/>
      </top>
      <bottom style="thin">
        <color rgb="FF333300"/>
      </bottom>
    </border>
    <border>
      <left style="thin">
        <color rgb="FF333300"/>
      </left>
      <top style="thin">
        <color rgb="FF333300"/>
      </top>
      <bottom style="thin">
        <color rgb="FF333300"/>
      </bottom>
    </border>
    <border>
      <top style="thin">
        <color rgb="FF333300"/>
      </top>
      <bottom style="thin">
        <color rgb="FF333300"/>
      </bottom>
    </border>
    <border>
      <right style="thin">
        <color rgb="FF333300"/>
      </right>
      <top style="thin">
        <color rgb="FF333300"/>
      </top>
      <bottom style="thin">
        <color rgb="FF333300"/>
      </bottom>
    </border>
    <border>
      <top style="thin">
        <color rgb="FF333300"/>
      </top>
    </border>
    <border>
      <right style="thin">
        <color rgb="FF000000"/>
      </right>
      <top style="thin">
        <color rgb="FF333300"/>
      </top>
      <bottom style="thin">
        <color rgb="FF333300"/>
      </bottom>
    </border>
    <border>
      <top style="thin">
        <color rgb="FF000000"/>
      </top>
      <bottom style="thin">
        <color rgb="FF000000"/>
      </bottom>
    </border>
    <border>
      <right style="thin">
        <color rgb="FF000000"/>
      </right>
      <top style="thin">
        <color rgb="FF000000"/>
      </top>
      <bottom style="thin">
        <color rgb="FF000000"/>
      </bottom>
    </border>
    <border>
      <right style="thin">
        <color rgb="FF333300"/>
      </right>
      <top style="thin">
        <color rgb="FF333300"/>
      </top>
    </border>
    <border>
      <left style="thin">
        <color rgb="FF333300"/>
      </left>
      <top style="thin">
        <color rgb="FF000000"/>
      </top>
      <bottom style="thin">
        <color rgb="FF333300"/>
      </bottom>
    </border>
    <border>
      <top style="thin">
        <color rgb="FF000000"/>
      </top>
      <bottom style="thin">
        <color rgb="FF3333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hair">
        <color rgb="FF000000"/>
      </top>
      <bottom style="medium">
        <color rgb="FF000000"/>
      </bottom>
    </border>
    <border>
      <left style="thin">
        <color rgb="FF000000"/>
      </left>
      <right style="medium">
        <color rgb="FF000000"/>
      </right>
      <top style="hair">
        <color rgb="FF000000"/>
      </top>
      <bottom style="medium">
        <color rgb="FF000000"/>
      </bottom>
    </border>
    <border>
      <left style="thin">
        <color rgb="FF000000"/>
      </left>
      <right style="thin">
        <color rgb="FF000000"/>
      </right>
      <top style="hair">
        <color rgb="FF000000"/>
      </top>
      <bottom style="hair">
        <color rgb="FF000000"/>
      </bottom>
    </border>
    <border>
      <left style="thin">
        <color rgb="FF000000"/>
      </left>
      <right style="medium">
        <color rgb="FF000000"/>
      </right>
      <top style="hair">
        <color rgb="FF000000"/>
      </top>
      <bottom style="hair">
        <color rgb="FF000000"/>
      </bottom>
    </border>
    <border>
      <left style="medium">
        <color rgb="FF000000"/>
      </left>
      <top style="hair">
        <color rgb="FF000000"/>
      </top>
      <bottom style="medium">
        <color rgb="FF000000"/>
      </bottom>
    </border>
    <border>
      <top style="hair">
        <color rgb="FF000000"/>
      </top>
      <bottom style="medium">
        <color rgb="FF000000"/>
      </bottom>
    </border>
    <border>
      <left style="double">
        <color rgb="FF000000"/>
      </left>
      <right style="thin">
        <color rgb="FF000000"/>
      </right>
      <top style="hair">
        <color rgb="FF000000"/>
      </top>
      <bottom style="medium">
        <color rgb="FF000000"/>
      </bottom>
    </border>
    <border>
      <left style="medium">
        <color rgb="FF000000"/>
      </left>
      <right style="thin">
        <color rgb="FF000000"/>
      </right>
      <top style="hair">
        <color rgb="FF000000"/>
      </top>
      <bottom style="medium">
        <color rgb="FF000000"/>
      </bottom>
    </border>
    <border>
      <left style="medium">
        <color rgb="FF000000"/>
      </left>
      <top style="hair">
        <color rgb="FF000000"/>
      </top>
      <bottom style="hair">
        <color rgb="FF000000"/>
      </bottom>
    </border>
    <border>
      <left style="double">
        <color rgb="FF000000"/>
      </left>
      <right style="thin">
        <color rgb="FF000000"/>
      </right>
      <top style="hair">
        <color rgb="FF000000"/>
      </top>
      <bottom style="hair">
        <color rgb="FF000000"/>
      </bottom>
    </border>
    <border>
      <left style="medium">
        <color rgb="FF000000"/>
      </left>
      <right style="thin">
        <color rgb="FF000000"/>
      </right>
      <top style="hair">
        <color rgb="FF000000"/>
      </top>
      <bottom style="hair">
        <color rgb="FF000000"/>
      </bottom>
    </border>
    <border>
      <left style="medium">
        <color rgb="FF000000"/>
      </left>
      <right style="thin">
        <color rgb="FF000000"/>
      </right>
      <top style="double">
        <color rgb="FF000000"/>
      </top>
      <bottom style="hair">
        <color rgb="FF000000"/>
      </bottom>
    </border>
    <border>
      <left style="thin">
        <color rgb="FF000000"/>
      </left>
      <right style="thin">
        <color rgb="FF000000"/>
      </right>
      <top style="double">
        <color rgb="FF000000"/>
      </top>
      <bottom style="hair">
        <color rgb="FF000000"/>
      </bottom>
    </border>
    <border>
      <left style="thin">
        <color rgb="FF000000"/>
      </left>
      <right style="medium">
        <color rgb="FF000000"/>
      </right>
      <top style="double">
        <color rgb="FF000000"/>
      </top>
      <bottom style="hair">
        <color rgb="FF000000"/>
      </bottom>
    </border>
    <border>
      <top style="thin">
        <color rgb="FF000000"/>
      </top>
      <bottom style="double">
        <color rgb="FF000000"/>
      </bottom>
    </border>
    <border>
      <left style="medium">
        <color rgb="FF000000"/>
      </left>
      <top style="thin">
        <color rgb="FF000000"/>
      </top>
      <bottom style="double">
        <color rgb="FF000000"/>
      </bottom>
    </border>
    <border>
      <right style="medium">
        <color rgb="FF000000"/>
      </right>
      <top style="thin">
        <color rgb="FF000000"/>
      </top>
      <bottom style="double">
        <color rgb="FF000000"/>
      </bottom>
    </border>
    <border>
      <left style="medium">
        <color rgb="FF000000"/>
      </left>
      <top style="double">
        <color rgb="FF000000"/>
      </top>
      <bottom style="hair">
        <color rgb="FF000000"/>
      </bottom>
    </border>
    <border>
      <top style="double">
        <color rgb="FF000000"/>
      </top>
      <bottom style="hair">
        <color rgb="FF000000"/>
      </bottom>
    </border>
    <border>
      <left style="double">
        <color rgb="FF000000"/>
      </left>
      <right style="thin">
        <color rgb="FF000000"/>
      </right>
      <top style="double">
        <color rgb="FF000000"/>
      </top>
      <bottom style="hair">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double">
        <color rgb="FF000000"/>
      </bottom>
    </border>
    <border>
      <left style="thin">
        <color rgb="FF000000"/>
      </left>
      <right style="thin">
        <color rgb="FF000000"/>
      </right>
      <top style="thin">
        <color rgb="FF000000"/>
      </top>
      <bottom style="double">
        <color rgb="FF000000"/>
      </bottom>
    </border>
    <border>
      <left style="medium">
        <color rgb="FF000000"/>
      </left>
      <bottom style="double">
        <color rgb="FF000000"/>
      </bottom>
    </border>
    <border>
      <bottom style="double">
        <color rgb="FF000000"/>
      </bottom>
    </border>
    <border>
      <left style="thin">
        <color rgb="FF000000"/>
      </left>
      <right style="medium">
        <color rgb="FF000000"/>
      </right>
      <top style="thin">
        <color rgb="FF000000"/>
      </top>
      <bottom style="double">
        <color rgb="FF000000"/>
      </bottom>
    </border>
    <border>
      <bottom style="thin">
        <color rgb="FFC0C0C0"/>
      </bottom>
    </border>
    <border>
      <top style="thin">
        <color rgb="FFC0C0C0"/>
      </top>
      <bottom style="thin">
        <color rgb="FFC0C0C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808080"/>
      </left>
      <right style="thin">
        <color rgb="FF333300"/>
      </right>
      <top style="thin">
        <color rgb="FF000000"/>
      </top>
    </border>
    <border>
      <left style="medium">
        <color rgb="FF808080"/>
      </left>
      <right style="thin">
        <color rgb="FF333300"/>
      </right>
      <top style="thin">
        <color rgb="FF333300"/>
      </top>
    </border>
    <border>
      <left style="medium">
        <color rgb="FF808080"/>
      </left>
      <right style="thin">
        <color rgb="FF333300"/>
      </right>
      <top style="thin">
        <color rgb="FF333300"/>
      </top>
      <bottom style="thin">
        <color rgb="FF000000"/>
      </bottom>
    </border>
    <border>
      <right style="medium">
        <color rgb="FF808080"/>
      </right>
      <top style="thin">
        <color rgb="FF000000"/>
      </top>
    </border>
    <border>
      <left style="medium">
        <color rgb="FF808080"/>
      </left>
      <right style="thin">
        <color rgb="FF808080"/>
      </right>
      <bottom style="thin">
        <color rgb="FF808080"/>
      </bottom>
    </border>
    <border>
      <left style="thin">
        <color rgb="FF333300"/>
      </left>
      <right style="thin">
        <color rgb="FF808080"/>
      </right>
      <bottom style="thin">
        <color rgb="FF808080"/>
      </bottom>
    </border>
    <border>
      <left style="thin">
        <color rgb="FF808080"/>
      </left>
      <right style="thin">
        <color rgb="FF808080"/>
      </right>
      <bottom style="thin">
        <color rgb="FF808080"/>
      </bottom>
    </border>
    <border>
      <left style="thin">
        <color rgb="FF808080"/>
      </left>
      <right style="thin">
        <color rgb="FF333300"/>
      </right>
      <bottom style="thin">
        <color rgb="FF808080"/>
      </bottom>
    </border>
    <border>
      <left style="thin">
        <color rgb="FF808080"/>
      </left>
      <right style="medium">
        <color rgb="FF808080"/>
      </right>
      <bottom style="thin">
        <color rgb="FF808080"/>
      </bottom>
    </border>
    <border>
      <left style="medium">
        <color rgb="FF808080"/>
      </left>
      <right style="thin">
        <color rgb="FF808080"/>
      </right>
      <top style="thin">
        <color rgb="FF808080"/>
      </top>
      <bottom style="thin">
        <color rgb="FF808080"/>
      </bottom>
    </border>
    <border>
      <left style="thin">
        <color rgb="FF333300"/>
      </left>
      <right style="thin">
        <color rgb="FF808080"/>
      </right>
      <top style="thin">
        <color rgb="FF808080"/>
      </top>
      <bottom style="thin">
        <color rgb="FF808080"/>
      </bottom>
    </border>
    <border>
      <left style="thin">
        <color rgb="FF808080"/>
      </left>
      <right style="thin">
        <color rgb="FF808080"/>
      </right>
      <top style="thin">
        <color rgb="FF808080"/>
      </top>
      <bottom style="thin">
        <color rgb="FF808080"/>
      </bottom>
    </border>
    <border>
      <left style="thin">
        <color rgb="FF808080"/>
      </left>
      <right style="thin">
        <color rgb="FF333300"/>
      </right>
      <top style="thin">
        <color rgb="FF808080"/>
      </top>
      <bottom style="thin">
        <color rgb="FF808080"/>
      </bottom>
    </border>
    <border>
      <left style="thin">
        <color rgb="FF808080"/>
      </left>
      <right style="medium">
        <color rgb="FF808080"/>
      </right>
      <top style="thin">
        <color rgb="FF808080"/>
      </top>
      <bottom style="thin">
        <color rgb="FF808080"/>
      </bottom>
    </border>
    <border>
      <left style="thin">
        <color rgb="FF808080"/>
      </left>
      <top style="thin">
        <color rgb="FF808080"/>
      </top>
      <bottom style="thin">
        <color rgb="FF808080"/>
      </bottom>
    </border>
    <border>
      <top style="thin">
        <color rgb="FF808080"/>
      </top>
      <bottom style="thin">
        <color rgb="FF808080"/>
      </bottom>
    </border>
    <border>
      <right style="thin">
        <color rgb="FF808080"/>
      </right>
      <top style="thin">
        <color rgb="FF808080"/>
      </top>
      <bottom style="thin">
        <color rgb="FF808080"/>
      </bottom>
    </border>
    <border>
      <left style="medium">
        <color rgb="FF808080"/>
      </left>
      <top style="thin">
        <color rgb="FF808080"/>
      </top>
      <bottom style="thin">
        <color rgb="FF808080"/>
      </bottom>
    </border>
    <border>
      <right style="medium">
        <color rgb="FF808080"/>
      </right>
      <top style="thin">
        <color rgb="FF808080"/>
      </top>
      <bottom style="thin">
        <color rgb="FF808080"/>
      </bottom>
    </border>
    <border>
      <left style="medium">
        <color rgb="FF808080"/>
      </left>
      <top style="thin">
        <color rgb="FF808080"/>
      </top>
      <bottom style="thin">
        <color rgb="FF333300"/>
      </bottom>
    </border>
    <border>
      <top style="thin">
        <color rgb="FF808080"/>
      </top>
      <bottom style="thin">
        <color rgb="FF333300"/>
      </bottom>
    </border>
    <border>
      <left style="medium">
        <color rgb="FF808080"/>
      </left>
      <right style="thin">
        <color rgb="FF808080"/>
      </right>
      <top style="thin">
        <color rgb="FF333300"/>
      </top>
    </border>
    <border>
      <left style="thin">
        <color rgb="FF333300"/>
      </left>
      <right style="thin">
        <color rgb="FF808080"/>
      </right>
      <top style="thin">
        <color rgb="FF333300"/>
      </top>
    </border>
    <border>
      <left style="thin">
        <color rgb="FF333300"/>
      </left>
      <top style="thin">
        <color rgb="FF333300"/>
      </top>
    </border>
  </borders>
  <cellStyleXfs count="1">
    <xf numFmtId="0" fontId="0" fillId="0" borderId="0"/>
  </cellStyleXfs>
  <cellXfs count="689">
    <xf xfId="0" fontId="0" numFmtId="0" fillId="2" borderId="0" applyFont="0" applyNumberFormat="0" applyFill="0" applyBorder="0" applyAlignment="0" applyProtection="true">
      <alignment horizontal="general" vertical="bottom" textRotation="0" wrapText="false" shrinkToFit="false"/>
      <protection hidden="false"/>
    </xf>
    <xf xfId="0" fontId="1" numFmtId="0" fillId="3" borderId="1" applyFont="1" applyNumberFormat="0" applyFill="1" applyBorder="1" applyAlignment="0" applyProtection="true">
      <alignment horizontal="general" vertical="bottom" textRotation="0" wrapText="false" shrinkToFit="false"/>
      <protection hidden="false"/>
    </xf>
    <xf xfId="0" fontId="2" numFmtId="0" fillId="2" borderId="0" applyFont="1" applyNumberFormat="0" applyFill="0" applyBorder="0" applyAlignment="0" applyProtection="true">
      <alignment horizontal="general" vertical="bottom" textRotation="0" wrapText="false" shrinkToFit="false"/>
      <protection hidden="false"/>
    </xf>
    <xf xfId="0" fontId="3" numFmtId="0" fillId="3" borderId="0" applyFont="1" applyNumberFormat="0" applyFill="1" applyBorder="0" applyAlignment="0" applyProtection="true">
      <alignment horizontal="general" vertical="bottom" textRotation="0" wrapText="false" shrinkToFit="false"/>
      <protection hidden="false"/>
    </xf>
    <xf xfId="0" fontId="1" numFmtId="0" fillId="3" borderId="0" applyFont="1" applyNumberFormat="0" applyFill="1" applyBorder="0" applyAlignment="0" applyProtection="true">
      <alignment horizontal="general" vertical="bottom" textRotation="0" wrapText="false" shrinkToFit="false"/>
      <protection hidden="false"/>
    </xf>
    <xf xfId="0" fontId="1" numFmtId="0" fillId="3" borderId="0" applyFont="1" applyNumberFormat="0" applyFill="1" applyBorder="0" applyAlignment="0" applyProtection="true">
      <alignment horizontal="general" vertical="bottom" textRotation="0" wrapText="false" shrinkToFit="false"/>
      <protection hidden="false"/>
    </xf>
    <xf xfId="0" fontId="1" numFmtId="0" fillId="3" borderId="2" applyFont="1" applyNumberFormat="0" applyFill="1" applyBorder="1" applyAlignment="0" applyProtection="true">
      <alignment horizontal="general" vertical="bottom" textRotation="0" wrapText="false" shrinkToFit="false"/>
      <protection hidden="false"/>
    </xf>
    <xf xfId="0" fontId="1" numFmtId="0" fillId="3" borderId="0" applyFont="1" applyNumberFormat="0" applyFill="1" applyBorder="0" applyAlignment="0" applyProtection="true">
      <alignment horizontal="general" vertical="bottom" textRotation="0" wrapText="false" shrinkToFit="false"/>
      <protection hidden="false"/>
    </xf>
    <xf xfId="0" fontId="1" numFmtId="0" fillId="2" borderId="0" applyFont="1" applyNumberFormat="0" applyFill="0" applyBorder="0" applyAlignment="0" applyProtection="true">
      <alignment horizontal="general" vertical="bottom" textRotation="0" wrapText="false" shrinkToFit="false"/>
      <protection hidden="false"/>
    </xf>
    <xf xfId="0" fontId="4" numFmtId="0" fillId="3" borderId="0" applyFont="1" applyNumberFormat="0" applyFill="1" applyBorder="0" applyAlignment="0" applyProtection="true">
      <alignment horizontal="general" vertical="bottom" textRotation="0" wrapText="false" shrinkToFit="false"/>
      <protection hidden="false"/>
    </xf>
    <xf xfId="0" fontId="1" numFmtId="0" fillId="3" borderId="0" applyFont="1" applyNumberFormat="0" applyFill="1" applyBorder="0" applyAlignment="0" applyProtection="true">
      <alignment horizontal="general" vertical="bottom" textRotation="0" wrapText="false" shrinkToFit="false"/>
      <protection hidden="false"/>
    </xf>
    <xf xfId="0" fontId="5" numFmtId="0" fillId="3" borderId="0" applyFont="1" applyNumberFormat="0" applyFill="1" applyBorder="0" applyAlignment="0" applyProtection="true">
      <alignment horizontal="general" vertical="bottom" textRotation="0" wrapText="false" shrinkToFit="false"/>
      <protection hidden="false"/>
    </xf>
    <xf xfId="0" fontId="6" numFmtId="0" fillId="3" borderId="0" applyFont="1" applyNumberFormat="0" applyFill="1" applyBorder="0" applyAlignment="0" applyProtection="true">
      <alignment horizontal="general" vertical="bottom" textRotation="0" wrapText="false" shrinkToFit="false"/>
      <protection hidden="false"/>
    </xf>
    <xf xfId="0" fontId="7" numFmtId="0" fillId="3" borderId="0" applyFont="1" applyNumberFormat="0" applyFill="1" applyBorder="0" applyAlignment="0" applyProtection="true">
      <alignment horizontal="general" vertical="bottom" textRotation="0" wrapText="false" shrinkToFit="false"/>
      <protection hidden="false"/>
    </xf>
    <xf xfId="0" fontId="7" numFmtId="0" fillId="3" borderId="3" applyFont="1" applyNumberFormat="0" applyFill="1" applyBorder="1" applyAlignment="0" applyProtection="true">
      <alignment horizontal="general" vertical="bottom" textRotation="0" wrapText="false" shrinkToFit="false"/>
      <protection hidden="false"/>
    </xf>
    <xf xfId="0" fontId="1" numFmtId="0" fillId="3" borderId="4" applyFont="1" applyNumberFormat="0" applyFill="1" applyBorder="1" applyAlignment="0" applyProtection="true">
      <alignment horizontal="general" vertical="bottom" textRotation="0" wrapText="false" shrinkToFit="false"/>
      <protection hidden="false"/>
    </xf>
    <xf xfId="0" fontId="1" numFmtId="0" fillId="3" borderId="5" applyFont="1" applyNumberFormat="0" applyFill="1" applyBorder="1" applyAlignment="0" applyProtection="true">
      <alignment horizontal="general" vertical="bottom" textRotation="0" wrapText="false" shrinkToFit="false"/>
      <protection hidden="false"/>
    </xf>
    <xf xfId="0" fontId="1" numFmtId="0" fillId="3" borderId="6" applyFont="1" applyNumberFormat="0" applyFill="1" applyBorder="1" applyAlignment="0" applyProtection="true">
      <alignment horizontal="general" vertical="bottom" textRotation="0" wrapText="false" shrinkToFit="false"/>
      <protection hidden="false"/>
    </xf>
    <xf xfId="0" fontId="1" numFmtId="0" fillId="3" borderId="0" applyFont="1" applyNumberFormat="0" applyFill="1" applyBorder="0" applyAlignment="1" applyProtection="true">
      <alignment horizontal="left" vertical="bottom" textRotation="0" wrapText="false" shrinkToFit="false"/>
      <protection hidden="false"/>
    </xf>
    <xf xfId="0" fontId="1" numFmtId="0" fillId="3" borderId="0" applyFont="1" applyNumberFormat="0" applyFill="1" applyBorder="0" applyAlignment="1" applyProtection="true">
      <alignment horizontal="left" vertical="bottom" textRotation="0" wrapText="false" shrinkToFit="false"/>
      <protection hidden="false"/>
    </xf>
    <xf xfId="0" fontId="1" numFmtId="0" fillId="3" borderId="7" applyFont="1" applyNumberFormat="0" applyFill="1" applyBorder="1" applyAlignment="0" applyProtection="true">
      <alignment horizontal="general" vertical="bottom" textRotation="0" wrapText="false" shrinkToFit="false"/>
      <protection hidden="false"/>
    </xf>
    <xf xfId="0" fontId="1" numFmtId="0" fillId="4" borderId="0" applyFont="1" applyNumberFormat="0" applyFill="1" applyBorder="0" applyAlignment="1" applyProtection="true">
      <alignment horizontal="left" vertical="bottom" textRotation="0" wrapText="false" shrinkToFit="false"/>
      <protection hidden="false"/>
    </xf>
    <xf xfId="0" fontId="1" numFmtId="0" fillId="4" borderId="0" applyFont="1" applyNumberFormat="0" applyFill="1" applyBorder="0" applyAlignment="1" applyProtection="true">
      <alignment horizontal="left" vertical="bottom" textRotation="0" wrapText="false" shrinkToFit="false"/>
      <protection hidden="false"/>
    </xf>
    <xf xfId="0" fontId="5" numFmtId="0" fillId="3" borderId="0" applyFont="1" applyNumberFormat="0" applyFill="1" applyBorder="0" applyAlignment="1" applyProtection="true">
      <alignment horizontal="left" vertical="bottom" textRotation="0" wrapText="false" shrinkToFit="false"/>
      <protection hidden="false"/>
    </xf>
    <xf xfId="0" fontId="1" numFmtId="0" fillId="3" borderId="0" applyFont="1" applyNumberFormat="0" applyFill="1" applyBorder="0" applyAlignment="1" applyProtection="true">
      <alignment horizontal="left" vertical="bottom" textRotation="0" wrapText="false" shrinkToFit="false"/>
      <protection hidden="false"/>
    </xf>
    <xf xfId="0" fontId="5" numFmtId="0" fillId="3" borderId="0" applyFont="1" applyNumberFormat="0" applyFill="1" applyBorder="0" applyAlignment="0" applyProtection="true">
      <alignment horizontal="general" vertical="bottom" textRotation="0" wrapText="false" shrinkToFit="false"/>
      <protection hidden="false"/>
    </xf>
    <xf xfId="0" fontId="5" numFmtId="164" fillId="3" borderId="0" applyFont="1" applyNumberFormat="1" applyFill="1" applyBorder="0" applyAlignment="0" applyProtection="true">
      <alignment horizontal="general" vertical="bottom" textRotation="0" wrapText="false" shrinkToFit="false"/>
      <protection hidden="false"/>
    </xf>
    <xf xfId="0" fontId="1" numFmtId="49" fillId="3" borderId="0" applyFont="1" applyNumberFormat="1" applyFill="1" applyBorder="0" applyAlignment="0" applyProtection="true">
      <alignment horizontal="general" vertical="bottom" textRotation="0" wrapText="false" shrinkToFit="false"/>
      <protection hidden="false"/>
    </xf>
    <xf xfId="0" fontId="1" numFmtId="0" fillId="3" borderId="0" applyFont="1" applyNumberFormat="0" applyFill="1" applyBorder="0" applyAlignment="1" applyProtection="true">
      <alignment horizontal="left" vertical="bottom" textRotation="0" wrapText="false" shrinkToFit="false"/>
      <protection hidden="false"/>
    </xf>
    <xf xfId="0" fontId="5" numFmtId="0" fillId="3" borderId="0" applyFont="1" applyNumberFormat="0" applyFill="1" applyBorder="0" applyAlignment="1" applyProtection="true">
      <alignment horizontal="left" vertical="bottom" textRotation="0" wrapText="false" shrinkToFit="false"/>
      <protection hidden="false"/>
    </xf>
    <xf xfId="0" fontId="1" numFmtId="0" fillId="3" borderId="0" applyFont="1" applyNumberFormat="0" applyFill="1" applyBorder="0" applyAlignment="1" applyProtection="true">
      <alignment horizontal="left" vertical="bottom" textRotation="0" wrapText="false" shrinkToFit="false"/>
      <protection hidden="false"/>
    </xf>
    <xf xfId="0" fontId="1" numFmtId="0" fillId="3" borderId="0" applyFont="1" applyNumberFormat="0" applyFill="1" applyBorder="0" applyAlignment="1" applyProtection="true">
      <alignment horizontal="left" vertical="bottom" textRotation="0" wrapText="false" shrinkToFit="false"/>
      <protection hidden="false"/>
    </xf>
    <xf xfId="0" fontId="1" numFmtId="0" fillId="3" borderId="0" applyFont="1" applyNumberFormat="0" applyFill="1" applyBorder="0" applyAlignment="0" applyProtection="true">
      <alignment horizontal="general" vertical="bottom" textRotation="0" wrapText="false" shrinkToFit="false"/>
      <protection hidden="false"/>
    </xf>
    <xf xfId="0" fontId="1" numFmtId="0" fillId="3" borderId="8" applyFont="1" applyNumberFormat="0" applyFill="1" applyBorder="1" applyAlignment="0" applyProtection="true">
      <alignment horizontal="general" vertical="bottom" textRotation="0" wrapText="false" shrinkToFit="false"/>
      <protection hidden="false"/>
    </xf>
    <xf xfId="0" fontId="1" numFmtId="0" fillId="3" borderId="9" applyFont="1" applyNumberFormat="0" applyFill="1" applyBorder="1" applyAlignment="0" applyProtection="true">
      <alignment horizontal="general" vertical="bottom" textRotation="0" wrapText="false" shrinkToFit="false"/>
      <protection hidden="false"/>
    </xf>
    <xf xfId="0" fontId="1" numFmtId="0" fillId="3" borderId="9" applyFont="1" applyNumberFormat="0" applyFill="1" applyBorder="1" applyAlignment="1" applyProtection="true">
      <alignment horizontal="left" vertical="bottom" textRotation="0" wrapText="false" shrinkToFit="false"/>
      <protection hidden="false"/>
    </xf>
    <xf xfId="0" fontId="1" numFmtId="0" fillId="3" borderId="10" applyFont="1" applyNumberFormat="0" applyFill="1" applyBorder="1" applyAlignment="0" applyProtection="true">
      <alignment horizontal="general" vertical="bottom" textRotation="0" wrapText="false" shrinkToFit="false"/>
      <protection hidden="false"/>
    </xf>
    <xf xfId="0" fontId="1" numFmtId="0" fillId="3" borderId="3" applyFont="1" applyNumberFormat="0" applyFill="1" applyBorder="1" applyAlignment="0" applyProtection="true">
      <alignment horizontal="general" vertical="bottom" textRotation="0" wrapText="false" shrinkToFit="false"/>
      <protection hidden="false"/>
    </xf>
    <xf xfId="0" fontId="1" numFmtId="0" fillId="3" borderId="0" applyFont="1" applyNumberFormat="0" applyFill="1" applyBorder="0" applyAlignment="1" applyProtection="true">
      <alignment horizontal="general" vertical="top" textRotation="0" wrapText="false" shrinkToFit="false"/>
      <protection hidden="false"/>
    </xf>
    <xf xfId="0" fontId="5" numFmtId="0" fillId="3" borderId="6" applyFont="1" applyNumberFormat="0" applyFill="1" applyBorder="1" applyAlignment="0" applyProtection="true">
      <alignment horizontal="general" vertical="bottom" textRotation="0" wrapText="false" shrinkToFit="false"/>
      <protection hidden="false"/>
    </xf>
    <xf xfId="0" fontId="2" numFmtId="0" fillId="3" borderId="0" applyFont="1" applyNumberFormat="0" applyFill="1" applyBorder="0" applyAlignment="0" applyProtection="true">
      <alignment horizontal="general" vertical="bottom" textRotation="0" wrapText="false" shrinkToFit="false"/>
      <protection hidden="false"/>
    </xf>
    <xf xfId="0" fontId="1" numFmtId="0" fillId="3" borderId="9" applyFont="1" applyNumberFormat="0" applyFill="1" applyBorder="1" applyAlignment="0" applyProtection="true">
      <alignment horizontal="general" vertical="bottom" textRotation="0" wrapText="false" shrinkToFit="false"/>
      <protection hidden="false"/>
    </xf>
    <xf xfId="0" fontId="5" numFmtId="0" fillId="3" borderId="0" applyFont="1" applyNumberFormat="0" applyFill="1" applyBorder="0" applyAlignment="1" applyProtection="true">
      <alignment horizontal="general" vertical="center" textRotation="0" wrapText="false" shrinkToFit="false"/>
      <protection hidden="false"/>
    </xf>
    <xf xfId="0" fontId="5" numFmtId="0" fillId="2" borderId="0" applyFont="1" applyNumberFormat="0" applyFill="0" applyBorder="0" applyAlignment="1" applyProtection="true">
      <alignment horizontal="center" vertical="center" textRotation="90" wrapText="false" shrinkToFit="false"/>
      <protection hidden="false"/>
    </xf>
    <xf xfId="0" fontId="1" numFmtId="164" fillId="2" borderId="0" applyFont="1" applyNumberFormat="1" applyFill="0" applyBorder="0" applyAlignment="1" applyProtection="true">
      <alignment horizontal="center" vertical="top" textRotation="0" wrapText="false" shrinkToFit="false"/>
      <protection hidden="false"/>
    </xf>
    <xf xfId="0" fontId="1" numFmtId="0" fillId="2" borderId="0" applyFont="1" applyNumberFormat="0" applyFill="0" applyBorder="0" applyAlignment="0" applyProtection="true">
      <alignment horizontal="general" vertical="bottom" textRotation="0" wrapText="false" shrinkToFit="false"/>
      <protection hidden="false"/>
    </xf>
    <xf xfId="0" fontId="5" numFmtId="0" fillId="2" borderId="0" applyFont="1" applyNumberFormat="0" applyFill="0" applyBorder="0" applyAlignment="1" applyProtection="true">
      <alignment horizontal="left" vertical="top" textRotation="0" wrapText="false" shrinkToFit="false"/>
      <protection hidden="false"/>
    </xf>
    <xf xfId="0" fontId="1" numFmtId="0" fillId="2" borderId="0" applyFont="1" applyNumberFormat="0" applyFill="0" applyBorder="0" applyAlignment="1" applyProtection="true">
      <alignment horizontal="general" vertical="top" textRotation="0" wrapText="false" shrinkToFit="false"/>
      <protection hidden="false"/>
    </xf>
    <xf xfId="0" fontId="8" numFmtId="0" fillId="5" borderId="0" applyFont="1" applyNumberFormat="0" applyFill="1" applyBorder="0" applyAlignment="1" applyProtection="true">
      <alignment horizontal="center" vertical="center" textRotation="90" wrapText="false" shrinkToFit="false"/>
      <protection hidden="false"/>
    </xf>
    <xf xfId="0" fontId="1" numFmtId="0" fillId="2" borderId="0" applyFont="1" applyNumberFormat="0" applyFill="0" applyBorder="0" applyAlignment="1" applyProtection="true">
      <alignment horizontal="center" vertical="top" textRotation="0" wrapText="false" shrinkToFit="false"/>
      <protection hidden="false"/>
    </xf>
    <xf xfId="0" fontId="1" numFmtId="0" fillId="2" borderId="0" applyFont="1" applyNumberFormat="0" applyFill="0" applyBorder="0" applyAlignment="1" applyProtection="true">
      <alignment horizontal="left" vertical="top" textRotation="0" wrapText="false" shrinkToFit="false"/>
      <protection hidden="false"/>
    </xf>
    <xf xfId="0" fontId="1" numFmtId="0" fillId="2" borderId="0" applyFont="1" applyNumberFormat="0" applyFill="0" applyBorder="0" applyAlignment="1" applyProtection="true">
      <alignment horizontal="general" vertical="top" textRotation="0" wrapText="false" shrinkToFit="false"/>
      <protection hidden="false"/>
    </xf>
    <xf xfId="0" fontId="1" numFmtId="0" fillId="2" borderId="0" applyFont="1" applyNumberFormat="0" applyFill="0" applyBorder="0" applyAlignment="1" applyProtection="true">
      <alignment horizontal="left" vertical="top" textRotation="0" wrapText="false" shrinkToFit="false"/>
      <protection hidden="false"/>
    </xf>
    <xf xfId="0" fontId="1" numFmtId="0" fillId="2" borderId="0" applyFont="1" applyNumberFormat="0" applyFill="0" applyBorder="0" applyAlignment="1" applyProtection="true">
      <alignment horizontal="general" vertical="top" textRotation="0" wrapText="true" shrinkToFit="false"/>
      <protection hidden="false"/>
    </xf>
    <xf xfId="0" fontId="1" numFmtId="0" fillId="2" borderId="0" applyFont="1" applyNumberFormat="0" applyFill="0" applyBorder="0" applyAlignment="1" applyProtection="true">
      <alignment horizontal="general" vertical="top" textRotation="0" wrapText="false" shrinkToFit="false"/>
      <protection hidden="false"/>
    </xf>
    <xf xfId="0" fontId="9" numFmtId="0" fillId="2" borderId="0" applyFont="1" applyNumberFormat="0" applyFill="0" applyBorder="0" applyAlignment="1" applyProtection="true">
      <alignment horizontal="general" vertical="top" textRotation="0" wrapText="false" shrinkToFit="false"/>
      <protection hidden="false"/>
    </xf>
    <xf xfId="0" fontId="9" numFmtId="0" fillId="2" borderId="0" applyFont="1" applyNumberFormat="0" applyFill="0" applyBorder="0" applyAlignment="1" applyProtection="true">
      <alignment horizontal="general" vertical="top" textRotation="0" wrapText="false" shrinkToFit="false"/>
      <protection hidden="false"/>
    </xf>
    <xf xfId="0" fontId="1" numFmtId="0" fillId="2" borderId="0" applyFont="1" applyNumberFormat="0" applyFill="0" applyBorder="0" applyAlignment="1" applyProtection="true">
      <alignment horizontal="left" vertical="top" textRotation="0" wrapText="false" shrinkToFit="false"/>
      <protection hidden="false"/>
    </xf>
    <xf xfId="0" fontId="1" numFmtId="0" fillId="4" borderId="0" applyFont="1" applyNumberFormat="0" applyFill="1" applyBorder="0" applyAlignment="1" applyProtection="true">
      <alignment horizontal="general" vertical="top" textRotation="0" wrapText="false" shrinkToFit="false"/>
      <protection hidden="false"/>
    </xf>
    <xf xfId="0" fontId="5" numFmtId="0" fillId="3" borderId="6" applyFont="1" applyNumberFormat="0" applyFill="1" applyBorder="1" applyAlignment="1" applyProtection="true">
      <alignment horizontal="general" vertical="center" textRotation="0" wrapText="false" shrinkToFit="false"/>
      <protection hidden="false"/>
    </xf>
    <xf xfId="0" fontId="5" numFmtId="0" fillId="3" borderId="7" applyFont="1" applyNumberFormat="0" applyFill="1" applyBorder="1" applyAlignment="0" applyProtection="true">
      <alignment horizontal="general" vertical="bottom" textRotation="0" wrapText="false" shrinkToFit="false"/>
      <protection hidden="false"/>
    </xf>
    <xf xfId="0" fontId="1" numFmtId="0" fillId="3" borderId="11" applyFont="1" applyNumberFormat="0" applyFill="1" applyBorder="1" applyAlignment="1" applyProtection="true">
      <alignment horizontal="general" vertical="top" textRotation="0" wrapText="false" shrinkToFit="false"/>
      <protection hidden="false"/>
    </xf>
    <xf xfId="0" fontId="1" numFmtId="0" fillId="3" borderId="12" applyFont="1" applyNumberFormat="0" applyFill="1" applyBorder="1" applyAlignment="1" applyProtection="true">
      <alignment horizontal="general" vertical="top" textRotation="0" wrapText="false" shrinkToFit="false"/>
      <protection hidden="false"/>
    </xf>
    <xf xfId="0" fontId="1" numFmtId="0" fillId="3" borderId="13" applyFont="1" applyNumberFormat="0" applyFill="1" applyBorder="1" applyAlignment="1" applyProtection="true">
      <alignment horizontal="general" vertical="top" textRotation="0" wrapText="false" shrinkToFit="false"/>
      <protection hidden="false"/>
    </xf>
    <xf xfId="0" fontId="1" numFmtId="0" fillId="3" borderId="14" applyFont="1" applyNumberFormat="0" applyFill="1" applyBorder="1" applyAlignment="1" applyProtection="true">
      <alignment horizontal="general" vertical="top" textRotation="0" wrapText="false" shrinkToFit="false"/>
      <protection hidden="false"/>
    </xf>
    <xf xfId="0" fontId="1" numFmtId="0" fillId="3" borderId="15" applyFont="1" applyNumberFormat="0" applyFill="1" applyBorder="1" applyAlignment="1" applyProtection="true">
      <alignment horizontal="general" vertical="top" textRotation="0" wrapText="false" shrinkToFit="false"/>
      <protection hidden="false"/>
    </xf>
    <xf xfId="0" fontId="1" numFmtId="0" fillId="3" borderId="16" applyFont="1" applyNumberFormat="0" applyFill="1" applyBorder="1" applyAlignment="1" applyProtection="true">
      <alignment horizontal="general" vertical="top" textRotation="0" wrapText="false" shrinkToFit="false"/>
      <protection hidden="false"/>
    </xf>
    <xf xfId="0" fontId="1" numFmtId="0" fillId="3" borderId="17" applyFont="1" applyNumberFormat="0" applyFill="1" applyBorder="1" applyAlignment="1" applyProtection="true">
      <alignment horizontal="general" vertical="top" textRotation="0" wrapText="false" shrinkToFit="false"/>
      <protection hidden="false"/>
    </xf>
    <xf xfId="0" fontId="1" numFmtId="0" fillId="3" borderId="18" applyFont="1" applyNumberFormat="0" applyFill="1" applyBorder="1" applyAlignment="1" applyProtection="true">
      <alignment horizontal="general" vertical="top" textRotation="0" wrapText="false" shrinkToFit="false"/>
      <protection hidden="false"/>
    </xf>
    <xf xfId="0" fontId="1" numFmtId="0" fillId="3" borderId="19" applyFont="1" applyNumberFormat="0" applyFill="1" applyBorder="1" applyAlignment="1" applyProtection="true">
      <alignment horizontal="general" vertical="top" textRotation="0" wrapText="false" shrinkToFit="false"/>
      <protection hidden="false"/>
    </xf>
    <xf xfId="0" fontId="1" numFmtId="0" fillId="3" borderId="20" applyFont="1" applyNumberFormat="0" applyFill="1" applyBorder="1" applyAlignment="0" applyProtection="true">
      <alignment horizontal="general" vertical="bottom" textRotation="0" wrapText="false" shrinkToFit="false"/>
      <protection hidden="false"/>
    </xf>
    <xf xfId="0" fontId="1" numFmtId="0" fillId="3" borderId="0" applyFont="1" applyNumberFormat="0" applyFill="1" applyBorder="0" applyAlignment="0" applyProtection="true">
      <alignment horizontal="general" vertical="bottom" textRotation="0" wrapText="false" shrinkToFit="false"/>
      <protection hidden="false"/>
    </xf>
    <xf xfId="0" fontId="5" numFmtId="0" fillId="3" borderId="6" applyFont="1" applyNumberFormat="0" applyFill="1" applyBorder="1" applyAlignment="0" applyProtection="true">
      <alignment horizontal="general" vertical="bottom" textRotation="0" wrapText="false" shrinkToFit="false"/>
      <protection hidden="false"/>
    </xf>
    <xf xfId="0" fontId="7" numFmtId="0" fillId="2" borderId="0" applyFont="1" applyNumberFormat="0" applyFill="0" applyBorder="0" applyAlignment="0" applyProtection="true">
      <alignment horizontal="general" vertical="bottom" textRotation="0" wrapText="false" shrinkToFit="false"/>
      <protection hidden="false"/>
    </xf>
    <xf xfId="0" fontId="2" numFmtId="0" fillId="2" borderId="0" applyFont="1" applyNumberFormat="0" applyFill="0" applyBorder="0" applyAlignment="0" applyProtection="true">
      <alignment horizontal="general" vertical="bottom" textRotation="0" wrapText="false" shrinkToFit="false"/>
      <protection hidden="false"/>
    </xf>
    <xf xfId="0" fontId="1" numFmtId="165" fillId="3" borderId="0" applyFont="1" applyNumberFormat="1" applyFill="1" applyBorder="0" applyAlignment="0" applyProtection="true">
      <alignment horizontal="general" vertical="bottom" textRotation="0" wrapText="false" shrinkToFit="false"/>
      <protection hidden="false"/>
    </xf>
    <xf xfId="0" fontId="5" numFmtId="0" fillId="3" borderId="6" applyFont="1" applyNumberFormat="0" applyFill="1" applyBorder="1" applyAlignment="1" applyProtection="true">
      <alignment horizontal="right" vertical="bottom" textRotation="0" wrapText="false" shrinkToFit="false"/>
      <protection hidden="false"/>
    </xf>
    <xf xfId="0" fontId="1" numFmtId="0" fillId="3" borderId="6" applyFont="1" applyNumberFormat="0" applyFill="1" applyBorder="1" applyAlignment="1" applyProtection="true">
      <alignment horizontal="right" vertical="bottom" textRotation="0" wrapText="false" shrinkToFit="false"/>
      <protection hidden="false"/>
    </xf>
    <xf xfId="0" fontId="5" numFmtId="0" fillId="3" borderId="0" applyFont="1" applyNumberFormat="0" applyFill="1" applyBorder="0" applyAlignment="0" applyProtection="true">
      <alignment horizontal="general" vertical="bottom" textRotation="0" wrapText="false" shrinkToFit="false"/>
      <protection hidden="false"/>
    </xf>
    <xf xfId="0" fontId="10" numFmtId="0" fillId="3" borderId="0" applyFont="1" applyNumberFormat="0" applyFill="1" applyBorder="0" applyAlignment="0" applyProtection="true">
      <alignment horizontal="general" vertical="bottom" textRotation="0" wrapText="false" shrinkToFit="false"/>
      <protection hidden="false"/>
    </xf>
    <xf xfId="0" fontId="10" numFmtId="0" fillId="3" borderId="0" applyFont="1" applyNumberFormat="0" applyFill="1" applyBorder="0" applyAlignment="0" applyProtection="true">
      <alignment horizontal="general" vertical="bottom" textRotation="0" wrapText="false" shrinkToFit="false"/>
      <protection hidden="false"/>
    </xf>
    <xf xfId="0" fontId="11" numFmtId="164" fillId="2" borderId="0" applyFont="1" applyNumberFormat="1" applyFill="0" applyBorder="0" applyAlignment="1" applyProtection="true">
      <alignment horizontal="general" vertical="center" textRotation="0" wrapText="false" shrinkToFit="false"/>
      <protection hidden="false"/>
    </xf>
    <xf xfId="0" fontId="6" numFmtId="164" fillId="3" borderId="0" applyFont="1" applyNumberFormat="1" applyFill="1" applyBorder="0" applyAlignment="0" applyProtection="true">
      <alignment horizontal="general" vertical="bottom" textRotation="0" wrapText="false" shrinkToFit="false"/>
      <protection hidden="false"/>
    </xf>
    <xf xfId="0" fontId="6" numFmtId="164" fillId="3" borderId="0" applyFont="1" applyNumberFormat="1" applyFill="1" applyBorder="0" applyAlignment="1" applyProtection="true">
      <alignment horizontal="general" vertical="top" textRotation="0" wrapText="false" shrinkToFit="false"/>
      <protection hidden="false"/>
    </xf>
    <xf xfId="0" fontId="1" numFmtId="0" fillId="3" borderId="0" applyFont="1" applyNumberFormat="0" applyFill="1" applyBorder="0" applyAlignment="1" applyProtection="true">
      <alignment horizontal="general" vertical="top" textRotation="0" wrapText="false" shrinkToFit="false"/>
      <protection hidden="false"/>
    </xf>
    <xf xfId="0" fontId="12" numFmtId="164" fillId="3" borderId="0" applyFont="1" applyNumberFormat="1" applyFill="1" applyBorder="0" applyAlignment="1" applyProtection="true">
      <alignment horizontal="left" vertical="top" textRotation="0" wrapText="false" shrinkToFit="false"/>
      <protection hidden="false"/>
    </xf>
    <xf xfId="0" fontId="6" numFmtId="0" fillId="3" borderId="0" applyFont="1" applyNumberFormat="0" applyFill="1" applyBorder="0" applyAlignment="1" applyProtection="true">
      <alignment horizontal="left" vertical="top" textRotation="0" wrapText="false" shrinkToFit="false"/>
      <protection hidden="false"/>
    </xf>
    <xf xfId="0" fontId="6" numFmtId="164" fillId="3" borderId="0" applyFont="1" applyNumberFormat="1" applyFill="1" applyBorder="0" applyAlignment="1" applyProtection="true">
      <alignment horizontal="justify" vertical="top" textRotation="0" wrapText="false" shrinkToFit="false"/>
      <protection hidden="false"/>
    </xf>
    <xf xfId="0" fontId="6" numFmtId="164" fillId="3" borderId="0" applyFont="1" applyNumberFormat="1" applyFill="1" applyBorder="0" applyAlignment="0" applyProtection="true">
      <alignment horizontal="general" vertical="bottom" textRotation="0" wrapText="false" shrinkToFit="false"/>
      <protection hidden="false"/>
    </xf>
    <xf xfId="0" fontId="6" numFmtId="164" fillId="3" borderId="0" applyFont="1" applyNumberFormat="1" applyFill="1" applyBorder="0" applyAlignment="0" applyProtection="true">
      <alignment horizontal="general" vertical="bottom" textRotation="0" wrapText="false" shrinkToFit="false"/>
      <protection hidden="false"/>
    </xf>
    <xf xfId="0" fontId="6" numFmtId="164" fillId="3" borderId="0" applyFont="1" applyNumberFormat="1" applyFill="1" applyBorder="0" applyAlignment="1" applyProtection="true">
      <alignment horizontal="right" vertical="bottom" textRotation="0" wrapText="false" shrinkToFit="false"/>
      <protection hidden="false"/>
    </xf>
    <xf xfId="0" fontId="1" numFmtId="0" fillId="5" borderId="0" applyFont="1" applyNumberFormat="0" applyFill="1" applyBorder="0" applyAlignment="0" applyProtection="true">
      <alignment horizontal="general" vertical="bottom" textRotation="0" wrapText="false" shrinkToFit="false"/>
      <protection hidden="false"/>
    </xf>
    <xf xfId="0" fontId="1" numFmtId="0" fillId="5" borderId="21" applyFont="1" applyNumberFormat="0" applyFill="1" applyBorder="1" applyAlignment="0" applyProtection="true">
      <alignment horizontal="general" vertical="bottom" textRotation="0" wrapText="false" shrinkToFit="false"/>
      <protection hidden="false"/>
    </xf>
    <xf xfId="0" fontId="13" numFmtId="164" fillId="3" borderId="1" applyFont="1" applyNumberFormat="1" applyFill="1" applyBorder="1" applyAlignment="1" applyProtection="true">
      <alignment horizontal="center" vertical="center" textRotation="90" wrapText="false" shrinkToFit="false"/>
      <protection locked="false" hidden="false"/>
    </xf>
    <xf xfId="0" fontId="6" numFmtId="164" fillId="3" borderId="1" applyFont="1" applyNumberFormat="1" applyFill="1" applyBorder="1" applyAlignment="0" applyProtection="true">
      <alignment horizontal="general" vertical="bottom" textRotation="0" wrapText="false" shrinkToFit="false"/>
      <protection locked="false" hidden="false"/>
    </xf>
    <xf xfId="0" fontId="1" numFmtId="0" fillId="3" borderId="1" applyFont="1" applyNumberFormat="0" applyFill="1" applyBorder="1" applyAlignment="0" applyProtection="true">
      <alignment horizontal="general" vertical="bottom" textRotation="0" wrapText="false" shrinkToFit="false"/>
      <protection hidden="false"/>
    </xf>
    <xf xfId="0" fontId="13" numFmtId="164" fillId="3" borderId="0" applyFont="1" applyNumberFormat="1" applyFill="1" applyBorder="0" applyAlignment="1" applyProtection="true">
      <alignment horizontal="center" vertical="center" textRotation="90" wrapText="false" shrinkToFit="false"/>
      <protection locked="false" hidden="false"/>
    </xf>
    <xf xfId="0" fontId="13" numFmtId="164" fillId="3" borderId="0" applyFont="1" applyNumberFormat="1" applyFill="1" applyBorder="0" applyAlignment="1" applyProtection="true">
      <alignment horizontal="center" vertical="bottom" textRotation="0" wrapText="false" shrinkToFit="false"/>
      <protection locked="false" hidden="false"/>
    </xf>
    <xf xfId="0" fontId="1" numFmtId="0" fillId="3" borderId="0" applyFont="1" applyNumberFormat="0" applyFill="1" applyBorder="0" applyAlignment="0" applyProtection="true">
      <alignment horizontal="general" vertical="bottom" textRotation="0" wrapText="false" shrinkToFit="false"/>
      <protection hidden="false"/>
    </xf>
    <xf xfId="0" fontId="1" numFmtId="0" fillId="3" borderId="0" applyFont="1" applyNumberFormat="0" applyFill="1" applyBorder="0" applyAlignment="1" applyProtection="true">
      <alignment horizontal="general" vertical="top" textRotation="0" wrapText="false" shrinkToFit="false"/>
      <protection hidden="false"/>
    </xf>
    <xf xfId="0" fontId="1" numFmtId="0" fillId="3" borderId="0" applyFont="1" applyNumberFormat="0" applyFill="1" applyBorder="0" applyAlignment="1" applyProtection="true">
      <alignment horizontal="general" vertical="top" textRotation="0" wrapText="false" shrinkToFit="false"/>
      <protection hidden="false"/>
    </xf>
    <xf xfId="0" fontId="1" numFmtId="0" fillId="3" borderId="0" applyFont="1" applyNumberFormat="0" applyFill="1" applyBorder="0" applyAlignment="1" applyProtection="true">
      <alignment horizontal="general" vertical="top" textRotation="0" wrapText="false" shrinkToFit="false"/>
      <protection hidden="false"/>
    </xf>
    <xf xfId="0" fontId="9" numFmtId="0" fillId="3" borderId="0" applyFont="1" applyNumberFormat="0" applyFill="1" applyBorder="0" applyAlignment="0" applyProtection="true">
      <alignment horizontal="general" vertical="bottom" textRotation="0" wrapText="false" shrinkToFit="false"/>
      <protection locked="false" hidden="false"/>
    </xf>
    <xf xfId="0" fontId="6" numFmtId="164" fillId="3" borderId="0" applyFont="1" applyNumberFormat="1" applyFill="1" applyBorder="0" applyAlignment="1" applyProtection="true">
      <alignment horizontal="right" vertical="top" textRotation="0" wrapText="false" shrinkToFit="false"/>
      <protection hidden="false"/>
    </xf>
    <xf xfId="0" fontId="9" numFmtId="0" fillId="3" borderId="22" applyFont="1" applyNumberFormat="0" applyFill="1" applyBorder="1" applyAlignment="0" applyProtection="true">
      <alignment horizontal="general" vertical="bottom" textRotation="0" wrapText="false" shrinkToFit="false"/>
      <protection locked="false" hidden="false"/>
    </xf>
    <xf xfId="0" fontId="9" numFmtId="0" fillId="3" borderId="1" applyFont="1" applyNumberFormat="0" applyFill="1" applyBorder="1" applyAlignment="0" applyProtection="true">
      <alignment horizontal="general" vertical="bottom" textRotation="0" wrapText="false" shrinkToFit="false"/>
      <protection locked="false" hidden="false"/>
    </xf>
    <xf xfId="0" fontId="9" numFmtId="0" fillId="3" borderId="23" applyFont="1" applyNumberFormat="0" applyFill="1" applyBorder="1" applyAlignment="0" applyProtection="true">
      <alignment horizontal="general" vertical="bottom" textRotation="0" wrapText="false" shrinkToFit="false"/>
      <protection locked="false" hidden="false"/>
    </xf>
    <xf xfId="0" fontId="1" numFmtId="0" fillId="3" borderId="22" applyFont="1" applyNumberFormat="0" applyFill="1" applyBorder="1" applyAlignment="0" applyProtection="true">
      <alignment horizontal="general" vertical="bottom" textRotation="0" wrapText="false" shrinkToFit="false"/>
      <protection hidden="false"/>
    </xf>
    <xf xfId="0" fontId="1" numFmtId="0" fillId="3" borderId="1" applyFont="1" applyNumberFormat="0" applyFill="1" applyBorder="1" applyAlignment="0" applyProtection="true">
      <alignment horizontal="general" vertical="bottom" textRotation="0" wrapText="false" shrinkToFit="false"/>
      <protection hidden="false"/>
    </xf>
    <xf xfId="0" fontId="1" numFmtId="0" fillId="3" borderId="23" applyFont="1" applyNumberFormat="0" applyFill="1" applyBorder="1" applyAlignment="0" applyProtection="true">
      <alignment horizontal="general" vertical="bottom" textRotation="0" wrapText="false" shrinkToFit="false"/>
      <protection hidden="false"/>
    </xf>
    <xf xfId="0" fontId="9" numFmtId="0" fillId="3" borderId="24" applyFont="1" applyNumberFormat="0" applyFill="1" applyBorder="1" applyAlignment="0" applyProtection="true">
      <alignment horizontal="general" vertical="bottom" textRotation="0" wrapText="false" shrinkToFit="false"/>
      <protection locked="false" hidden="false"/>
    </xf>
    <xf xfId="0" fontId="9" numFmtId="0" fillId="3" borderId="0" applyFont="1" applyNumberFormat="0" applyFill="1" applyBorder="0" applyAlignment="0" applyProtection="true">
      <alignment horizontal="general" vertical="bottom" textRotation="0" wrapText="false" shrinkToFit="false"/>
      <protection locked="false" hidden="false"/>
    </xf>
    <xf xfId="0" fontId="9" numFmtId="0" fillId="3" borderId="21" applyFont="1" applyNumberFormat="0" applyFill="1" applyBorder="1" applyAlignment="0" applyProtection="true">
      <alignment horizontal="general" vertical="bottom" textRotation="0" wrapText="false" shrinkToFit="false"/>
      <protection locked="false" hidden="false"/>
    </xf>
    <xf xfId="0" fontId="1" numFmtId="0" fillId="3" borderId="24" applyFont="1" applyNumberFormat="0" applyFill="1" applyBorder="1" applyAlignment="0" applyProtection="true">
      <alignment horizontal="general" vertical="bottom" textRotation="0" wrapText="false" shrinkToFit="false"/>
      <protection hidden="false"/>
    </xf>
    <xf xfId="0" fontId="1" numFmtId="0" fillId="3" borderId="0" applyFont="1" applyNumberFormat="0" applyFill="1" applyBorder="0" applyAlignment="0" applyProtection="true">
      <alignment horizontal="general" vertical="bottom" textRotation="0" wrapText="false" shrinkToFit="false"/>
      <protection hidden="false"/>
    </xf>
    <xf xfId="0" fontId="1" numFmtId="0" fillId="3" borderId="21" applyFont="1" applyNumberFormat="0" applyFill="1" applyBorder="1" applyAlignment="0" applyProtection="true">
      <alignment horizontal="general" vertical="bottom" textRotation="0" wrapText="false" shrinkToFit="false"/>
      <protection hidden="false"/>
    </xf>
    <xf xfId="0" fontId="9" numFmtId="0" fillId="3" borderId="0" applyFont="1" applyNumberFormat="0" applyFill="1" applyBorder="0" applyAlignment="1" applyProtection="true">
      <alignment horizontal="general" vertical="center" textRotation="0" wrapText="true" shrinkToFit="false"/>
      <protection locked="false" hidden="false"/>
    </xf>
    <xf xfId="0" fontId="1" numFmtId="0" fillId="3" borderId="22" applyFont="1" applyNumberFormat="0" applyFill="1" applyBorder="1" applyAlignment="1" applyProtection="true">
      <alignment horizontal="general" vertical="center" textRotation="0" wrapText="false" shrinkToFit="false"/>
      <protection locked="false" hidden="false"/>
    </xf>
    <xf xfId="0" fontId="1" numFmtId="0" fillId="3" borderId="1" applyFont="1" applyNumberFormat="0" applyFill="1" applyBorder="1" applyAlignment="1" applyProtection="true">
      <alignment horizontal="general" vertical="center" textRotation="0" wrapText="false" shrinkToFit="false"/>
      <protection locked="false" hidden="false"/>
    </xf>
    <xf xfId="0" fontId="1" numFmtId="0" fillId="3" borderId="23" applyFont="1" applyNumberFormat="0" applyFill="1" applyBorder="1" applyAlignment="1" applyProtection="true">
      <alignment horizontal="general" vertical="center" textRotation="0" wrapText="false" shrinkToFit="false"/>
      <protection locked="false" hidden="false"/>
    </xf>
    <xf xfId="0" fontId="1" numFmtId="0" fillId="3" borderId="24" applyFont="1" applyNumberFormat="0" applyFill="1" applyBorder="1" applyAlignment="1" applyProtection="true">
      <alignment horizontal="general" vertical="center" textRotation="0" wrapText="false" shrinkToFit="false"/>
      <protection locked="false" hidden="false"/>
    </xf>
    <xf xfId="0" fontId="1" numFmtId="0" fillId="3" borderId="0" applyFont="1" applyNumberFormat="0" applyFill="1" applyBorder="0" applyAlignment="1" applyProtection="true">
      <alignment horizontal="general" vertical="center" textRotation="0" wrapText="false" shrinkToFit="false"/>
      <protection locked="false" hidden="false"/>
    </xf>
    <xf xfId="0" fontId="1" numFmtId="0" fillId="3" borderId="21" applyFont="1" applyNumberFormat="0" applyFill="1" applyBorder="1" applyAlignment="1" applyProtection="true">
      <alignment horizontal="general" vertical="center" textRotation="0" wrapText="false" shrinkToFit="false"/>
      <protection locked="false" hidden="false"/>
    </xf>
    <xf xfId="0" fontId="1" numFmtId="0" fillId="3" borderId="0" applyFont="1" applyNumberFormat="0" applyFill="1" applyBorder="0" applyAlignment="0" applyProtection="true">
      <alignment horizontal="general" vertical="bottom" textRotation="0" wrapText="false" shrinkToFit="false"/>
      <protection locked="false" hidden="false"/>
    </xf>
    <xf xfId="0" fontId="5" numFmtId="164" fillId="3" borderId="0" applyFont="1" applyNumberFormat="1" applyFill="1" applyBorder="0" applyAlignment="1" applyProtection="true">
      <alignment horizontal="left" vertical="bottom" textRotation="0" wrapText="false" shrinkToFit="false"/>
      <protection hidden="false"/>
    </xf>
    <xf xfId="0" fontId="1" numFmtId="0" fillId="3" borderId="0" applyFont="1" applyNumberFormat="0" applyFill="1" applyBorder="0" applyAlignment="0" applyProtection="true">
      <alignment horizontal="general" vertical="bottom" textRotation="0" wrapText="false" shrinkToFit="false"/>
      <protection hidden="false"/>
    </xf>
    <xf xfId="0" fontId="1" numFmtId="0" fillId="3" borderId="22" applyFont="1" applyNumberFormat="0" applyFill="1" applyBorder="1" applyAlignment="0" applyProtection="true">
      <alignment horizontal="general" vertical="bottom" textRotation="0" wrapText="false" shrinkToFit="false"/>
      <protection locked="false" hidden="false"/>
    </xf>
    <xf xfId="0" fontId="1" numFmtId="0" fillId="3" borderId="1" applyFont="1" applyNumberFormat="0" applyFill="1" applyBorder="1" applyAlignment="0" applyProtection="true">
      <alignment horizontal="general" vertical="bottom" textRotation="0" wrapText="false" shrinkToFit="false"/>
      <protection locked="false" hidden="false"/>
    </xf>
    <xf xfId="0" fontId="1" numFmtId="0" fillId="3" borderId="23" applyFont="1" applyNumberFormat="0" applyFill="1" applyBorder="1" applyAlignment="0" applyProtection="true">
      <alignment horizontal="general" vertical="bottom" textRotation="0" wrapText="false" shrinkToFit="false"/>
      <protection hidden="false"/>
    </xf>
    <xf xfId="0" fontId="1" numFmtId="0" fillId="3" borderId="24" applyFont="1" applyNumberFormat="0" applyFill="1" applyBorder="1" applyAlignment="0" applyProtection="true">
      <alignment horizontal="general" vertical="bottom" textRotation="0" wrapText="false" shrinkToFit="false"/>
      <protection locked="false" hidden="false"/>
    </xf>
    <xf xfId="0" fontId="1" numFmtId="0" fillId="3" borderId="21" applyFont="1" applyNumberFormat="0" applyFill="1" applyBorder="1" applyAlignment="0" applyProtection="true">
      <alignment horizontal="general" vertical="bottom" textRotation="0" wrapText="false" shrinkToFit="false"/>
      <protection hidden="false"/>
    </xf>
    <xf xfId="0" fontId="1" numFmtId="0" fillId="3" borderId="25" applyFont="1" applyNumberFormat="0" applyFill="1" applyBorder="1" applyAlignment="0" applyProtection="true">
      <alignment horizontal="general" vertical="bottom" textRotation="0" wrapText="false" shrinkToFit="false"/>
      <protection locked="false" hidden="false"/>
    </xf>
    <xf xfId="0" fontId="1" numFmtId="0" fillId="3" borderId="2" applyFont="1" applyNumberFormat="0" applyFill="1" applyBorder="1" applyAlignment="0" applyProtection="true">
      <alignment horizontal="general" vertical="bottom" textRotation="0" wrapText="false" shrinkToFit="false"/>
      <protection locked="false" hidden="false"/>
    </xf>
    <xf xfId="0" fontId="1" numFmtId="0" fillId="3" borderId="2" applyFont="1" applyNumberFormat="0" applyFill="1" applyBorder="1" applyAlignment="0" applyProtection="true">
      <alignment horizontal="general" vertical="bottom" textRotation="0" wrapText="false" shrinkToFit="false"/>
      <protection hidden="false"/>
    </xf>
    <xf xfId="0" fontId="1" numFmtId="0" fillId="3" borderId="26" applyFont="1" applyNumberFormat="0" applyFill="1" applyBorder="1" applyAlignment="0" applyProtection="true">
      <alignment horizontal="general" vertical="bottom" textRotation="0" wrapText="false" shrinkToFit="false"/>
      <protection hidden="false"/>
    </xf>
    <xf xfId="0" fontId="1" numFmtId="0" fillId="3" borderId="0" applyFont="1" applyNumberFormat="0" applyFill="1" applyBorder="0" applyAlignment="1" applyProtection="true">
      <alignment horizontal="general" vertical="center" textRotation="0" wrapText="false" shrinkToFit="false"/>
      <protection hidden="false"/>
    </xf>
    <xf xfId="0" fontId="6" numFmtId="0" fillId="2" borderId="0" applyFont="1" applyNumberFormat="0" applyFill="0" applyBorder="0" applyAlignment="0" applyProtection="true">
      <alignment horizontal="general" vertical="bottom" textRotation="0" wrapText="false" shrinkToFit="false"/>
      <protection locked="false" hidden="false"/>
    </xf>
    <xf xfId="0" fontId="1" numFmtId="0" fillId="3" borderId="0" applyFont="1" applyNumberFormat="0" applyFill="1" applyBorder="0" applyAlignment="1" applyProtection="true">
      <alignment horizontal="center" vertical="bottom" textRotation="0" wrapText="false" shrinkToFit="false"/>
      <protection hidden="false"/>
    </xf>
    <xf xfId="0" fontId="2" numFmtId="4" fillId="2" borderId="0" applyFont="1" applyNumberFormat="1" applyFill="0" applyBorder="0" applyAlignment="0" applyProtection="true">
      <alignment horizontal="general" vertical="bottom" textRotation="0" wrapText="false" shrinkToFit="false"/>
      <protection hidden="false"/>
    </xf>
    <xf xfId="0" fontId="6" numFmtId="0" fillId="2" borderId="0" applyFont="1" applyNumberFormat="0" applyFill="0" applyBorder="0" applyAlignment="0" applyProtection="true">
      <alignment horizontal="general" vertical="bottom" textRotation="0" wrapText="false" shrinkToFit="false"/>
      <protection hidden="false"/>
    </xf>
    <xf xfId="0" fontId="1" numFmtId="0" fillId="2" borderId="0" applyFont="1" applyNumberFormat="0" applyFill="0" applyBorder="0" applyAlignment="0" applyProtection="true">
      <alignment horizontal="general" vertical="bottom" textRotation="0" wrapText="false" shrinkToFit="false"/>
      <protection hidden="false"/>
    </xf>
    <xf xfId="0" fontId="14" numFmtId="0" fillId="2" borderId="0" applyFont="1" applyNumberFormat="0" applyFill="0" applyBorder="0" applyAlignment="1" applyProtection="true">
      <alignment horizontal="right" vertical="center" textRotation="0" wrapText="false" shrinkToFit="false"/>
      <protection hidden="false"/>
    </xf>
    <xf xfId="0" fontId="1" numFmtId="0" fillId="2" borderId="0" applyFont="1" applyNumberFormat="0" applyFill="0" applyBorder="0" applyAlignment="1" applyProtection="true">
      <alignment horizontal="right" vertical="bottom" textRotation="0" wrapText="false" shrinkToFit="false"/>
      <protection hidden="false"/>
    </xf>
    <xf xfId="0" fontId="6" numFmtId="0" fillId="2" borderId="0" applyFont="1" applyNumberFormat="0" applyFill="0" applyBorder="0" applyAlignment="0" applyProtection="true">
      <alignment horizontal="general" vertical="bottom" textRotation="0" wrapText="false" shrinkToFit="false"/>
      <protection locked="false" hidden="false"/>
    </xf>
    <xf xfId="0" fontId="5" numFmtId="0" fillId="2" borderId="0" applyFont="1" applyNumberFormat="0" applyFill="0" applyBorder="0" applyAlignment="0" applyProtection="true">
      <alignment horizontal="general" vertical="bottom" textRotation="0" wrapText="false" shrinkToFit="false"/>
      <protection hidden="false"/>
    </xf>
    <xf xfId="0" fontId="5" numFmtId="0" fillId="2" borderId="0" applyFont="1" applyNumberFormat="0" applyFill="0" applyBorder="0" applyAlignment="1" applyProtection="true">
      <alignment horizontal="left" vertical="center" textRotation="0" wrapText="false" shrinkToFit="false"/>
      <protection hidden="false"/>
    </xf>
    <xf xfId="0" fontId="15" numFmtId="0" fillId="2" borderId="0" applyFont="1" applyNumberFormat="0" applyFill="0" applyBorder="0" applyAlignment="1" applyProtection="true">
      <alignment horizontal="left" vertical="center" textRotation="0" wrapText="false" shrinkToFit="false"/>
      <protection hidden="false"/>
    </xf>
    <xf xfId="0" fontId="6" numFmtId="0" fillId="2" borderId="0" applyFont="1" applyNumberFormat="0" applyFill="0" applyBorder="0" applyAlignment="1" applyProtection="true">
      <alignment horizontal="center" vertical="bottom" textRotation="0" wrapText="false" shrinkToFit="false"/>
      <protection hidden="false"/>
    </xf>
    <xf xfId="0" fontId="1" numFmtId="0" fillId="6" borderId="0" applyFont="1" applyNumberFormat="0" applyFill="1" applyBorder="0" applyAlignment="1" applyProtection="true">
      <alignment horizontal="left" vertical="center" textRotation="0" wrapText="false" shrinkToFit="false"/>
      <protection hidden="false"/>
    </xf>
    <xf xfId="0" fontId="1" numFmtId="0" fillId="2" borderId="0" applyFont="1" applyNumberFormat="0" applyFill="0" applyBorder="0" applyAlignment="1" applyProtection="true">
      <alignment horizontal="justify" vertical="top" textRotation="0" wrapText="true" shrinkToFit="false"/>
      <protection hidden="false"/>
    </xf>
    <xf xfId="0" fontId="1" numFmtId="0" fillId="2" borderId="0" applyFont="1" applyNumberFormat="0" applyFill="0" applyBorder="0" applyAlignment="1" applyProtection="true">
      <alignment horizontal="center" vertical="center" textRotation="0" wrapText="false" shrinkToFit="false"/>
      <protection hidden="false"/>
    </xf>
    <xf xfId="0" fontId="6" numFmtId="0" fillId="2" borderId="0" applyFont="1" applyNumberFormat="0" applyFill="0" applyBorder="0" applyAlignment="0" applyProtection="true">
      <alignment horizontal="general" vertical="bottom" textRotation="0" wrapText="false" shrinkToFit="false"/>
      <protection locked="false" hidden="false"/>
    </xf>
    <xf xfId="0" fontId="16" numFmtId="0" fillId="2" borderId="0" applyFont="1" applyNumberFormat="0" applyFill="0" applyBorder="0" applyAlignment="0" applyProtection="true">
      <alignment horizontal="general" vertical="bottom" textRotation="0" wrapText="false" shrinkToFit="false"/>
      <protection hidden="false"/>
    </xf>
    <xf xfId="0" fontId="1" numFmtId="0" fillId="2" borderId="0" applyFont="1" applyNumberFormat="0" applyFill="0" applyBorder="0" applyAlignment="1" applyProtection="true">
      <alignment horizontal="justify" vertical="top" textRotation="0" wrapText="false" shrinkToFit="false"/>
      <protection hidden="false"/>
    </xf>
    <xf xfId="0" fontId="5" numFmtId="0" fillId="2" borderId="0" applyFont="1" applyNumberFormat="0" applyFill="0" applyBorder="0" applyAlignment="1" applyProtection="true">
      <alignment horizontal="general" vertical="center" textRotation="0" wrapText="false" shrinkToFit="false"/>
      <protection hidden="false"/>
    </xf>
    <xf xfId="0" fontId="1" numFmtId="0" fillId="2" borderId="0" applyFont="1" applyNumberFormat="0" applyFill="0" applyBorder="0" applyAlignment="1" applyProtection="true">
      <alignment horizontal="left" vertical="center" textRotation="0" wrapText="false" shrinkToFit="false"/>
      <protection hidden="false"/>
    </xf>
    <xf xfId="0" fontId="1" numFmtId="0" fillId="2" borderId="0" applyFont="1" applyNumberFormat="0" applyFill="0" applyBorder="0" applyAlignment="1" applyProtection="true">
      <alignment horizontal="left" vertical="top" textRotation="0" wrapText="true" shrinkToFit="false"/>
      <protection hidden="false"/>
    </xf>
    <xf xfId="0" fontId="1" numFmtId="0" fillId="2" borderId="0" applyFont="1" applyNumberFormat="0" applyFill="0" applyBorder="0" applyAlignment="1" applyProtection="true">
      <alignment horizontal="general" vertical="top" textRotation="0" wrapText="true" shrinkToFit="false"/>
      <protection hidden="false"/>
    </xf>
    <xf xfId="0" fontId="1" numFmtId="0" fillId="2" borderId="0" applyFont="1" applyNumberFormat="0" applyFill="0" applyBorder="0" applyAlignment="1" applyProtection="true">
      <alignment horizontal="center" vertical="top" textRotation="0" wrapText="true" shrinkToFit="false"/>
      <protection hidden="false"/>
    </xf>
    <xf xfId="0" fontId="1" numFmtId="0" fillId="2" borderId="0" applyFont="1" applyNumberFormat="0" applyFill="0" applyBorder="0" applyAlignment="1" applyProtection="true">
      <alignment horizontal="left" vertical="top" textRotation="0" wrapText="true" shrinkToFit="false"/>
      <protection hidden="false"/>
    </xf>
    <xf xfId="0" fontId="15" numFmtId="0" fillId="2" borderId="0" applyFont="1" applyNumberFormat="0" applyFill="0" applyBorder="0" applyAlignment="1" applyProtection="true">
      <alignment horizontal="general" vertical="center" textRotation="0" wrapText="false" shrinkToFit="false"/>
      <protection hidden="false"/>
    </xf>
    <xf xfId="0" fontId="1" numFmtId="0" fillId="2" borderId="0" applyFont="1" applyNumberFormat="0" applyFill="0" applyBorder="0" applyAlignment="1" applyProtection="true">
      <alignment horizontal="left" vertical="center" textRotation="0" wrapText="true" shrinkToFit="false"/>
      <protection hidden="false"/>
    </xf>
    <xf xfId="0" fontId="6" numFmtId="0" fillId="2" borderId="0" applyFont="1" applyNumberFormat="0" applyFill="0" applyBorder="0" applyAlignment="1" applyProtection="true">
      <alignment horizontal="justify" vertical="top" textRotation="0" wrapText="true" shrinkToFit="false"/>
      <protection hidden="false"/>
    </xf>
    <xf xfId="0" fontId="1" numFmtId="0" fillId="2" borderId="0" applyFont="1" applyNumberFormat="0" applyFill="0" applyBorder="0" applyAlignment="1" applyProtection="true">
      <alignment horizontal="general" vertical="center" textRotation="0" wrapText="false" shrinkToFit="false"/>
      <protection hidden="false"/>
    </xf>
    <xf xfId="0" fontId="1" numFmtId="166" fillId="2" borderId="0" applyFont="1" applyNumberFormat="1" applyFill="0" applyBorder="0" applyAlignment="1" applyProtection="true">
      <alignment horizontal="general" vertical="center" textRotation="0" wrapText="false" shrinkToFit="false"/>
      <protection hidden="false"/>
    </xf>
    <xf xfId="0" fontId="6" numFmtId="0" fillId="4" borderId="0" applyFont="1" applyNumberFormat="0" applyFill="1" applyBorder="0" applyAlignment="0" applyProtection="true">
      <alignment horizontal="general" vertical="bottom" textRotation="0" wrapText="false" shrinkToFit="false"/>
      <protection locked="false" hidden="false"/>
    </xf>
    <xf xfId="0" fontId="6" numFmtId="0" fillId="2" borderId="0" applyFont="1" applyNumberFormat="0" applyFill="0" applyBorder="0" applyAlignment="0" applyProtection="true">
      <alignment horizontal="general" vertical="bottom" textRotation="0" wrapText="false" shrinkToFit="false"/>
      <protection hidden="false"/>
    </xf>
    <xf xfId="0" fontId="1" numFmtId="0" fillId="2" borderId="0" applyFont="1" applyNumberFormat="0" applyFill="0" applyBorder="0" applyAlignment="1" applyProtection="true">
      <alignment horizontal="left" vertical="center" textRotation="0" wrapText="false" shrinkToFit="false"/>
      <protection hidden="false"/>
    </xf>
    <xf xfId="0" fontId="15" numFmtId="0" fillId="2" borderId="0" applyFont="1" applyNumberFormat="0" applyFill="0" applyBorder="0" applyAlignment="1" applyProtection="true">
      <alignment horizontal="left" vertical="center" textRotation="0" wrapText="false" shrinkToFit="false"/>
      <protection hidden="false"/>
    </xf>
    <xf xfId="0" fontId="6" numFmtId="0" fillId="2" borderId="0" applyFont="1" applyNumberFormat="0" applyFill="0" applyBorder="0" applyAlignment="1" applyProtection="true">
      <alignment horizontal="center" vertical="bottom" textRotation="0" wrapText="false" shrinkToFit="false"/>
      <protection hidden="false"/>
    </xf>
    <xf xfId="0" fontId="1" numFmtId="0" fillId="2" borderId="0" applyFont="1" applyNumberFormat="0" applyFill="0" applyBorder="0" applyAlignment="1" applyProtection="true">
      <alignment horizontal="center" vertical="top" textRotation="0" wrapText="false" shrinkToFit="false"/>
      <protection hidden="false"/>
    </xf>
    <xf xfId="0" fontId="1" numFmtId="0" fillId="2" borderId="0" applyFont="1" applyNumberFormat="0" applyFill="0" applyBorder="0" applyAlignment="1" applyProtection="true">
      <alignment horizontal="general" vertical="center" textRotation="0" wrapText="false" shrinkToFit="false"/>
      <protection hidden="false"/>
    </xf>
    <xf xfId="0" fontId="1" numFmtId="0" fillId="2" borderId="0" applyFont="1" applyNumberFormat="0" applyFill="0" applyBorder="0" applyAlignment="1" applyProtection="true">
      <alignment horizontal="center" vertical="top" textRotation="0" wrapText="false" shrinkToFit="false"/>
      <protection hidden="false"/>
    </xf>
    <xf xfId="0" fontId="17" numFmtId="0" fillId="2" borderId="0" applyFont="1" applyNumberFormat="0" applyFill="0" applyBorder="0" applyAlignment="1" applyProtection="true">
      <alignment horizontal="center" vertical="top" textRotation="0" wrapText="false" shrinkToFit="false"/>
      <protection hidden="false"/>
    </xf>
    <xf xfId="0" fontId="15" numFmtId="0" fillId="2" borderId="0" applyFont="1" applyNumberFormat="0" applyFill="0" applyBorder="0" applyAlignment="1" applyProtection="true">
      <alignment horizontal="left" vertical="top" textRotation="0" wrapText="false" shrinkToFit="false"/>
      <protection hidden="false"/>
    </xf>
    <xf xfId="0" fontId="6" numFmtId="0" fillId="2" borderId="0" applyFont="1" applyNumberFormat="0" applyFill="0" applyBorder="0" applyAlignment="1" applyProtection="true">
      <alignment horizontal="general" vertical="bottom" textRotation="0" wrapText="true" shrinkToFit="false"/>
      <protection locked="false" hidden="false"/>
    </xf>
    <xf xfId="0" fontId="1" numFmtId="0" fillId="3" borderId="0" applyFont="1" applyNumberFormat="0" applyFill="1" applyBorder="0" applyAlignment="1" applyProtection="true">
      <alignment horizontal="general" vertical="center" textRotation="0" wrapText="false" shrinkToFit="false"/>
      <protection hidden="false"/>
    </xf>
    <xf xfId="0" fontId="14" numFmtId="0" fillId="2" borderId="0" applyFont="1" applyNumberFormat="0" applyFill="0" applyBorder="0" applyAlignment="1" applyProtection="true">
      <alignment horizontal="right" vertical="bottom" textRotation="0" wrapText="false" shrinkToFit="false"/>
      <protection hidden="false"/>
    </xf>
    <xf xfId="0" fontId="18" numFmtId="0" fillId="2" borderId="0" applyFont="1" applyNumberFormat="0" applyFill="0" applyBorder="0" applyAlignment="1" applyProtection="true">
      <alignment horizontal="center" vertical="top" textRotation="0" wrapText="false" shrinkToFit="false"/>
      <protection hidden="false"/>
    </xf>
    <xf xfId="0" fontId="1" numFmtId="49" fillId="2" borderId="0" applyFont="1" applyNumberFormat="1" applyFill="0" applyBorder="0" applyAlignment="1" applyProtection="true">
      <alignment horizontal="general" vertical="top" textRotation="0" wrapText="false" shrinkToFit="false"/>
      <protection hidden="false"/>
    </xf>
    <xf xfId="0" fontId="6" numFmtId="49" fillId="2" borderId="0" applyFont="1" applyNumberFormat="1" applyFill="0" applyBorder="0" applyAlignment="1" applyProtection="true">
      <alignment horizontal="general" vertical="top" textRotation="0" wrapText="false" shrinkToFit="false"/>
      <protection hidden="false"/>
    </xf>
    <xf xfId="0" fontId="19" numFmtId="0" fillId="2" borderId="0" applyFont="1" applyNumberFormat="0" applyFill="0" applyBorder="0" applyAlignment="1" applyProtection="true">
      <alignment horizontal="justify" vertical="top" textRotation="0" wrapText="false" shrinkToFit="false"/>
      <protection hidden="false"/>
    </xf>
    <xf xfId="0" fontId="6" numFmtId="0" fillId="2" borderId="0" applyFont="1" applyNumberFormat="0" applyFill="0" applyBorder="0" applyAlignment="1" applyProtection="true">
      <alignment horizontal="general" vertical="top" textRotation="0" wrapText="false" shrinkToFit="false"/>
      <protection hidden="false"/>
    </xf>
    <xf xfId="0" fontId="20" numFmtId="0" fillId="2" borderId="0" applyFont="1" applyNumberFormat="0" applyFill="0" applyBorder="0" applyAlignment="1" applyProtection="true">
      <alignment horizontal="left" vertical="center" textRotation="0" wrapText="false" shrinkToFit="false"/>
      <protection hidden="false"/>
    </xf>
    <xf xfId="0" fontId="20" numFmtId="0" fillId="2" borderId="0" applyFont="1" applyNumberFormat="0" applyFill="0" applyBorder="0" applyAlignment="1" applyProtection="true">
      <alignment horizontal="general" vertical="center" textRotation="0" wrapText="false" shrinkToFit="false"/>
      <protection hidden="false"/>
    </xf>
    <xf xfId="0" fontId="17" numFmtId="0" fillId="2" borderId="0" applyFont="1" applyNumberFormat="0" applyFill="0" applyBorder="0" applyAlignment="1" applyProtection="true">
      <alignment horizontal="general" vertical="center" textRotation="0" wrapText="false" shrinkToFit="false"/>
      <protection hidden="false"/>
    </xf>
    <xf xfId="0" fontId="17" numFmtId="0" fillId="2" borderId="0" applyFont="1" applyNumberFormat="0" applyFill="0" applyBorder="0" applyAlignment="1" applyProtection="true">
      <alignment horizontal="center" vertical="center" textRotation="0" wrapText="false" shrinkToFit="false"/>
      <protection hidden="false"/>
    </xf>
    <xf xfId="0" fontId="21" numFmtId="0" fillId="2" borderId="0" applyFont="1" applyNumberFormat="0" applyFill="0" applyBorder="0" applyAlignment="1" applyProtection="true">
      <alignment horizontal="center" vertical="center" textRotation="0" wrapText="false" shrinkToFit="false"/>
      <protection hidden="false"/>
    </xf>
    <xf xfId="0" fontId="21" numFmtId="0" fillId="2" borderId="0" applyFont="1" applyNumberFormat="0" applyFill="0" applyBorder="0" applyAlignment="1" applyProtection="true">
      <alignment horizontal="general" vertical="center" textRotation="0" wrapText="false" shrinkToFit="false"/>
      <protection hidden="false"/>
    </xf>
    <xf xfId="0" fontId="22" numFmtId="0" fillId="2" borderId="0" applyFont="1" applyNumberFormat="0" applyFill="0" applyBorder="0" applyAlignment="1" applyProtection="true">
      <alignment horizontal="left" vertical="center" textRotation="0" wrapText="false" shrinkToFit="false"/>
      <protection hidden="false"/>
    </xf>
    <xf xfId="0" fontId="17" numFmtId="0" fillId="2" borderId="0" applyFont="1" applyNumberFormat="0" applyFill="0" applyBorder="0" applyAlignment="1" applyProtection="true">
      <alignment horizontal="left" vertical="bottom" textRotation="0" wrapText="false" shrinkToFit="false"/>
      <protection locked="false" hidden="false"/>
    </xf>
    <xf xfId="0" fontId="22" numFmtId="0" fillId="3" borderId="0" applyFont="1" applyNumberFormat="0" applyFill="1" applyBorder="0" applyAlignment="1" applyProtection="true">
      <alignment horizontal="left" vertical="center" textRotation="0" wrapText="false" shrinkToFit="false"/>
      <protection hidden="false"/>
    </xf>
    <xf xfId="0" fontId="23" numFmtId="0" fillId="3" borderId="0" applyFont="1" applyNumberFormat="0" applyFill="1" applyBorder="0" applyAlignment="0" applyProtection="true">
      <alignment horizontal="general" vertical="bottom" textRotation="0" wrapText="false" shrinkToFit="false"/>
      <protection hidden="false"/>
    </xf>
    <xf xfId="0" fontId="22" numFmtId="0" fillId="3" borderId="0" applyFont="1" applyNumberFormat="0" applyFill="1" applyBorder="0" applyAlignment="1" applyProtection="true">
      <alignment horizontal="left" vertical="center" textRotation="0" wrapText="false" shrinkToFit="false"/>
      <protection hidden="false"/>
    </xf>
    <xf xfId="0" fontId="6" numFmtId="0" fillId="2" borderId="0" applyFont="1" applyNumberFormat="0" applyFill="0" applyBorder="0" applyAlignment="1" applyProtection="true">
      <alignment horizontal="left" vertical="bottom" textRotation="0" wrapText="false" shrinkToFit="false"/>
      <protection hidden="false"/>
    </xf>
    <xf xfId="0" fontId="6" numFmtId="0" fillId="2" borderId="0" applyFont="1" applyNumberFormat="0" applyFill="0" applyBorder="0" applyAlignment="1" applyProtection="true">
      <alignment horizontal="left" vertical="bottom" textRotation="0" wrapText="false" shrinkToFit="false"/>
      <protection locked="false" hidden="false"/>
    </xf>
    <xf xfId="0" fontId="17" numFmtId="0" fillId="2" borderId="0" applyFont="1" applyNumberFormat="0" applyFill="0" applyBorder="0" applyAlignment="1" applyProtection="true">
      <alignment horizontal="left" vertical="center" textRotation="0" wrapText="false" shrinkToFit="false"/>
      <protection hidden="false"/>
    </xf>
    <xf xfId="0" fontId="17" numFmtId="0" fillId="3" borderId="0" applyFont="1" applyNumberFormat="0" applyFill="1" applyBorder="0" applyAlignment="1" applyProtection="true">
      <alignment horizontal="left" vertical="center" textRotation="0" wrapText="false" shrinkToFit="false"/>
      <protection hidden="false"/>
    </xf>
    <xf xfId="0" fontId="1" numFmtId="0" fillId="3" borderId="0" applyFont="1" applyNumberFormat="0" applyFill="1" applyBorder="0" applyAlignment="1" applyProtection="true">
      <alignment horizontal="general" vertical="top" textRotation="0" wrapText="true" shrinkToFit="false"/>
      <protection hidden="false"/>
    </xf>
    <xf xfId="0" fontId="6" numFmtId="0" fillId="2" borderId="0" applyFont="1" applyNumberFormat="0" applyFill="0" applyBorder="0" applyAlignment="1" applyProtection="true">
      <alignment horizontal="left" vertical="center" textRotation="0" wrapText="false" shrinkToFit="false"/>
      <protection locked="false" hidden="false"/>
    </xf>
    <xf xfId="0" fontId="16" numFmtId="0" fillId="2" borderId="0" applyFont="1" applyNumberFormat="0" applyFill="0" applyBorder="0" applyAlignment="1" applyProtection="true">
      <alignment horizontal="left" vertical="center" textRotation="0" wrapText="false" shrinkToFit="false"/>
      <protection hidden="false"/>
    </xf>
    <xf xfId="0" fontId="16" numFmtId="0" fillId="2" borderId="0" applyFont="1" applyNumberFormat="0" applyFill="0" applyBorder="0" applyAlignment="1" applyProtection="true">
      <alignment horizontal="general" vertical="center" textRotation="0" wrapText="false" shrinkToFit="false"/>
      <protection hidden="false"/>
    </xf>
    <xf xfId="0" fontId="22" numFmtId="0" fillId="3" borderId="0" applyFont="1" applyNumberFormat="0" applyFill="1" applyBorder="0" applyAlignment="1" applyProtection="true">
      <alignment horizontal="general" vertical="center" textRotation="0" wrapText="false" shrinkToFit="false"/>
      <protection hidden="false"/>
    </xf>
    <xf xfId="0" fontId="17" numFmtId="0" fillId="3" borderId="0" applyFont="1" applyNumberFormat="0" applyFill="1" applyBorder="0" applyAlignment="1" applyProtection="true">
      <alignment horizontal="general" vertical="center" textRotation="0" wrapText="false" shrinkToFit="false"/>
      <protection hidden="false"/>
    </xf>
    <xf xfId="0" fontId="6" numFmtId="0" fillId="2" borderId="0" applyFont="1" applyNumberFormat="0" applyFill="0" applyBorder="0" applyAlignment="1" applyProtection="true">
      <alignment horizontal="general" vertical="center" textRotation="0" wrapText="false" shrinkToFit="false"/>
      <protection locked="false" hidden="false"/>
    </xf>
    <xf xfId="0" fontId="2" numFmtId="164" fillId="2" borderId="0" applyFont="1" applyNumberFormat="1" applyFill="0" applyBorder="0" applyAlignment="0" applyProtection="true">
      <alignment horizontal="general" vertical="bottom" textRotation="0" wrapText="false" shrinkToFit="false"/>
      <protection hidden="false"/>
    </xf>
    <xf xfId="0" fontId="1" numFmtId="164" fillId="3" borderId="0" applyFont="1" applyNumberFormat="1" applyFill="1" applyBorder="0" applyAlignment="0" applyProtection="true">
      <alignment horizontal="general" vertical="bottom" textRotation="0" wrapText="false" shrinkToFit="false"/>
      <protection hidden="false"/>
    </xf>
    <xf xfId="0" fontId="2" numFmtId="0" fillId="3" borderId="0" applyFont="1" applyNumberFormat="0" applyFill="1" applyBorder="0" applyAlignment="1" applyProtection="true">
      <alignment horizontal="right" vertical="bottom" textRotation="0" wrapText="false" shrinkToFit="false"/>
      <protection hidden="false"/>
    </xf>
    <xf xfId="0" fontId="1" numFmtId="164" fillId="3" borderId="0" applyFont="1" applyNumberFormat="1" applyFill="1" applyBorder="0" applyAlignment="1" applyProtection="true">
      <alignment horizontal="left" vertical="top" textRotation="0" wrapText="false" shrinkToFit="false"/>
      <protection hidden="false"/>
    </xf>
    <xf xfId="0" fontId="1" numFmtId="164" fillId="3" borderId="0" applyFont="1" applyNumberFormat="1" applyFill="1" applyBorder="0" applyAlignment="1" applyProtection="true">
      <alignment horizontal="center" vertical="top" textRotation="0" wrapText="false" shrinkToFit="false"/>
      <protection hidden="false"/>
    </xf>
    <xf xfId="0" fontId="1" numFmtId="0" fillId="3" borderId="0" applyFont="1" applyNumberFormat="0" applyFill="1" applyBorder="0" applyAlignment="1" applyProtection="true">
      <alignment horizontal="center" vertical="top" textRotation="0" wrapText="true" shrinkToFit="false"/>
      <protection hidden="false"/>
    </xf>
    <xf xfId="0" fontId="1" numFmtId="164" fillId="3" borderId="0" applyFont="1" applyNumberFormat="1" applyFill="1" applyBorder="0" applyAlignment="0" applyProtection="true">
      <alignment horizontal="general" vertical="bottom" textRotation="0" wrapText="false" shrinkToFit="false"/>
      <protection hidden="false"/>
    </xf>
    <xf xfId="0" fontId="1" numFmtId="164" fillId="3" borderId="0" applyFont="1" applyNumberFormat="1" applyFill="1" applyBorder="0" applyAlignment="1" applyProtection="true">
      <alignment horizontal="general" vertical="top" textRotation="0" wrapText="false" shrinkToFit="false"/>
      <protection hidden="false"/>
    </xf>
    <xf xfId="0" fontId="5" numFmtId="164" fillId="3" borderId="0" applyFont="1" applyNumberFormat="1" applyFill="1" applyBorder="0" applyAlignment="1" applyProtection="true">
      <alignment horizontal="left" vertical="top" textRotation="0" wrapText="false" shrinkToFit="false"/>
      <protection hidden="false"/>
    </xf>
    <xf xfId="0" fontId="1" numFmtId="0" fillId="3" borderId="0" applyFont="1" applyNumberFormat="0" applyFill="1" applyBorder="0" applyAlignment="1" applyProtection="true">
      <alignment horizontal="left" vertical="top" textRotation="0" wrapText="false" shrinkToFit="false"/>
      <protection hidden="false"/>
    </xf>
    <xf xfId="0" fontId="1" numFmtId="164" fillId="3" borderId="0" applyFont="1" applyNumberFormat="1" applyFill="1" applyBorder="0" applyAlignment="1" applyProtection="true">
      <alignment horizontal="justify" vertical="top" textRotation="0" wrapText="false" shrinkToFit="false"/>
      <protection hidden="false"/>
    </xf>
    <xf xfId="0" fontId="24" numFmtId="0" fillId="2" borderId="27" applyFont="1" applyNumberFormat="0" applyFill="0" applyBorder="1" applyAlignment="0" applyProtection="true">
      <alignment horizontal="general" vertical="bottom" textRotation="0" wrapText="false" shrinkToFit="false"/>
      <protection hidden="false"/>
    </xf>
    <xf xfId="0" fontId="24" numFmtId="0" fillId="2" borderId="28" applyFont="1" applyNumberFormat="0" applyFill="0" applyBorder="1" applyAlignment="0" applyProtection="true">
      <alignment horizontal="general" vertical="bottom" textRotation="0" wrapText="false" shrinkToFit="false"/>
      <protection hidden="false"/>
    </xf>
    <xf xfId="0" fontId="24" numFmtId="0" fillId="2" borderId="29" applyFont="1" applyNumberFormat="0" applyFill="0" applyBorder="1" applyAlignment="0" applyProtection="true">
      <alignment horizontal="general" vertical="bottom" textRotation="0" wrapText="false" shrinkToFit="false"/>
      <protection hidden="false"/>
    </xf>
    <xf xfId="0" fontId="24" numFmtId="0" fillId="2" borderId="0" applyFont="1" applyNumberFormat="0" applyFill="0" applyBorder="0" applyAlignment="0" applyProtection="true">
      <alignment horizontal="general" vertical="bottom" textRotation="0" wrapText="false" shrinkToFit="false"/>
      <protection hidden="false"/>
    </xf>
    <xf xfId="0" fontId="24" numFmtId="0" fillId="2" borderId="0" applyFont="1" applyNumberFormat="0" applyFill="0" applyBorder="0" applyAlignment="0" applyProtection="true">
      <alignment horizontal="general" vertical="bottom" textRotation="0" wrapText="false" shrinkToFit="false"/>
      <protection locked="false" hidden="false"/>
    </xf>
    <xf xfId="0" fontId="24" numFmtId="0" fillId="2" borderId="30" applyFont="1" applyNumberFormat="0" applyFill="0" applyBorder="1" applyAlignment="0" applyProtection="true">
      <alignment horizontal="general" vertical="bottom" textRotation="0" wrapText="false" shrinkToFit="false"/>
      <protection hidden="false"/>
    </xf>
    <xf xfId="0" fontId="24" numFmtId="0" fillId="2" borderId="0" applyFont="1" applyNumberFormat="0" applyFill="0" applyBorder="0" applyAlignment="0" applyProtection="true">
      <alignment horizontal="general" vertical="bottom" textRotation="0" wrapText="false" shrinkToFit="false"/>
      <protection hidden="false"/>
    </xf>
    <xf xfId="0" fontId="24" numFmtId="0" fillId="2" borderId="31" applyFont="1" applyNumberFormat="0" applyFill="0" applyBorder="1" applyAlignment="0" applyProtection="true">
      <alignment horizontal="general" vertical="bottom" textRotation="0" wrapText="false" shrinkToFit="false"/>
      <protection hidden="false"/>
    </xf>
    <xf xfId="0" fontId="25" numFmtId="0" fillId="2" borderId="31" applyFont="1" applyNumberFormat="0" applyFill="0" applyBorder="1" applyAlignment="1" applyProtection="true">
      <alignment horizontal="right" vertical="bottom" textRotation="0" wrapText="false" shrinkToFit="false"/>
      <protection hidden="false"/>
    </xf>
    <xf xfId="0" fontId="24" numFmtId="0" fillId="2" borderId="32" applyFont="1" applyNumberFormat="0" applyFill="0" applyBorder="1" applyAlignment="0" applyProtection="true">
      <alignment horizontal="general" vertical="bottom" textRotation="0" wrapText="false" shrinkToFit="false"/>
      <protection hidden="false"/>
    </xf>
    <xf xfId="0" fontId="24" numFmtId="0" fillId="2" borderId="1" applyFont="1" applyNumberFormat="0" applyFill="0" applyBorder="1" applyAlignment="0" applyProtection="true">
      <alignment horizontal="general" vertical="bottom" textRotation="0" wrapText="false" shrinkToFit="false"/>
      <protection hidden="false"/>
    </xf>
    <xf xfId="0" fontId="24" numFmtId="0" fillId="2" borderId="1" applyFont="1" applyNumberFormat="0" applyFill="0" applyBorder="1" applyAlignment="1" applyProtection="true">
      <alignment horizontal="center" vertical="bottom" textRotation="0" wrapText="false" shrinkToFit="false"/>
      <protection hidden="false"/>
    </xf>
    <xf xfId="0" fontId="24" numFmtId="0" fillId="2" borderId="33" applyFont="1" applyNumberFormat="0" applyFill="0" applyBorder="1" applyAlignment="1" applyProtection="true">
      <alignment horizontal="general" vertical="top" textRotation="0" wrapText="false" shrinkToFit="false"/>
      <protection hidden="false"/>
    </xf>
    <xf xfId="0" fontId="24" numFmtId="0" fillId="2" borderId="0" applyFont="1" applyNumberFormat="0" applyFill="0" applyBorder="0" applyAlignment="1" applyProtection="true">
      <alignment horizontal="general" vertical="top" textRotation="0" wrapText="false" shrinkToFit="false"/>
      <protection hidden="false"/>
    </xf>
    <xf xfId="0" fontId="24" numFmtId="0" fillId="2" borderId="0" applyFont="1" applyNumberFormat="0" applyFill="0" applyBorder="0" applyAlignment="1" applyProtection="true">
      <alignment horizontal="center" vertical="bottom" textRotation="0" wrapText="false" shrinkToFit="false"/>
      <protection hidden="false"/>
    </xf>
    <xf xfId="0" fontId="24" numFmtId="0" fillId="2" borderId="0" applyFont="1" applyNumberFormat="0" applyFill="0" applyBorder="0" applyAlignment="1" applyProtection="true">
      <alignment horizontal="general" vertical="top" textRotation="0" wrapText="true" shrinkToFit="false"/>
      <protection hidden="false"/>
    </xf>
    <xf xfId="0" fontId="24" numFmtId="0" fillId="2" borderId="31" applyFont="1" applyNumberFormat="0" applyFill="0" applyBorder="1" applyAlignment="1" applyProtection="true">
      <alignment horizontal="general" vertical="top" textRotation="0" wrapText="true" shrinkToFit="false"/>
      <protection hidden="false"/>
    </xf>
    <xf xfId="0" fontId="24" numFmtId="0" fillId="2" borderId="0" applyFont="1" applyNumberFormat="0" applyFill="0" applyBorder="0" applyAlignment="1" applyProtection="true">
      <alignment horizontal="center" vertical="top" textRotation="0" wrapText="false" shrinkToFit="false"/>
      <protection hidden="false"/>
    </xf>
    <xf xfId="0" fontId="24" numFmtId="0" fillId="2" borderId="0" applyFont="1" applyNumberFormat="0" applyFill="0" applyBorder="0" applyAlignment="1" applyProtection="true">
      <alignment horizontal="left" vertical="top" textRotation="0" wrapText="false" shrinkToFit="false"/>
      <protection hidden="false"/>
    </xf>
    <xf xfId="0" fontId="24" numFmtId="0" fillId="2" borderId="0" applyFont="1" applyNumberFormat="0" applyFill="0" applyBorder="0" applyAlignment="1" applyProtection="true">
      <alignment horizontal="center" vertical="center" textRotation="0" wrapText="false" shrinkToFit="false"/>
      <protection hidden="false"/>
    </xf>
    <xf xfId="0" fontId="24" numFmtId="0" fillId="2" borderId="34" applyFont="1" applyNumberFormat="0" applyFill="0" applyBorder="1" applyAlignment="0" applyProtection="true">
      <alignment horizontal="general" vertical="bottom" textRotation="0" wrapText="false" shrinkToFit="false"/>
      <protection hidden="false"/>
    </xf>
    <xf xfId="0" fontId="24" numFmtId="0" fillId="2" borderId="2" applyFont="1" applyNumberFormat="0" applyFill="0" applyBorder="1" applyAlignment="0" applyProtection="true">
      <alignment horizontal="general" vertical="bottom" textRotation="0" wrapText="false" shrinkToFit="false"/>
      <protection hidden="false"/>
    </xf>
    <xf xfId="0" fontId="24" numFmtId="0" fillId="2" borderId="2" applyFont="1" applyNumberFormat="0" applyFill="0" applyBorder="1" applyAlignment="1" applyProtection="true">
      <alignment horizontal="center" vertical="bottom" textRotation="0" wrapText="false" shrinkToFit="false"/>
      <protection hidden="false"/>
    </xf>
    <xf xfId="0" fontId="24" numFmtId="167" fillId="2" borderId="2" applyFont="1" applyNumberFormat="1" applyFill="0" applyBorder="1" applyAlignment="0" applyProtection="true">
      <alignment horizontal="general" vertical="bottom" textRotation="0" wrapText="false" shrinkToFit="false"/>
      <protection hidden="false"/>
    </xf>
    <xf xfId="0" fontId="24" numFmtId="0" fillId="2" borderId="35" applyFont="1" applyNumberFormat="0" applyFill="0" applyBorder="1" applyAlignment="0" applyProtection="true">
      <alignment horizontal="general" vertical="bottom" textRotation="0" wrapText="false" shrinkToFit="false"/>
      <protection hidden="false"/>
    </xf>
    <xf xfId="0" fontId="24" numFmtId="0" fillId="2" borderId="0" applyFont="1" applyNumberFormat="0" applyFill="0" applyBorder="0" applyAlignment="0" applyProtection="true">
      <alignment horizontal="general" vertical="bottom" textRotation="0" wrapText="false" shrinkToFit="false"/>
      <protection hidden="false"/>
    </xf>
    <xf xfId="0" fontId="24" numFmtId="0" fillId="2" borderId="0" applyFont="1" applyNumberFormat="0" applyFill="0" applyBorder="0" applyAlignment="0" applyProtection="true">
      <alignment horizontal="general" vertical="bottom" textRotation="0" wrapText="false" shrinkToFit="false"/>
      <protection locked="false" hidden="false"/>
    </xf>
    <xf xfId="0" fontId="24" numFmtId="0" fillId="2" borderId="0" applyFont="1" applyNumberFormat="0" applyFill="0" applyBorder="0" applyAlignment="0" applyProtection="true">
      <alignment horizontal="general" vertical="bottom" textRotation="0" wrapText="false" shrinkToFit="false"/>
      <protection locked="false" hidden="false"/>
    </xf>
    <xf xfId="0" fontId="24" numFmtId="3" fillId="2" borderId="0" applyFont="1" applyNumberFormat="1" applyFill="0" applyBorder="0" applyAlignment="0" applyProtection="true">
      <alignment horizontal="general" vertical="bottom" textRotation="0" wrapText="false" shrinkToFit="false"/>
      <protection hidden="false"/>
    </xf>
    <xf xfId="0" fontId="25" numFmtId="0" fillId="2" borderId="0" applyFont="1" applyNumberFormat="0" applyFill="0" applyBorder="0" applyAlignment="0" applyProtection="true">
      <alignment horizontal="general" vertical="bottom" textRotation="0" wrapText="false" shrinkToFit="false"/>
      <protection locked="false" hidden="false"/>
    </xf>
    <xf xfId="0" fontId="24" numFmtId="168" fillId="2" borderId="0" applyFont="1" applyNumberFormat="1" applyFill="0" applyBorder="0" applyAlignment="0" applyProtection="true">
      <alignment horizontal="general" vertical="bottom" textRotation="0" wrapText="false" shrinkToFit="false"/>
      <protection locked="false" hidden="false"/>
    </xf>
    <xf xfId="0" fontId="24" numFmtId="0" fillId="2" borderId="0" applyFont="1" applyNumberFormat="0" applyFill="0" applyBorder="0" applyAlignment="1" applyProtection="true">
      <alignment horizontal="right" vertical="bottom" textRotation="0" wrapText="false" shrinkToFit="false"/>
      <protection hidden="false"/>
    </xf>
    <xf xfId="0" fontId="24" numFmtId="4" fillId="2" borderId="0" applyFont="1" applyNumberFormat="1" applyFill="0" applyBorder="0" applyAlignment="0" applyProtection="true">
      <alignment horizontal="general" vertical="bottom" textRotation="0" wrapText="false" shrinkToFit="false"/>
      <protection hidden="false"/>
    </xf>
    <xf xfId="0" fontId="24" numFmtId="168" fillId="2" borderId="0" applyFont="1" applyNumberFormat="1" applyFill="0" applyBorder="0" applyAlignment="0" applyProtection="true">
      <alignment horizontal="general" vertical="bottom" textRotation="0" wrapText="false" shrinkToFit="false"/>
      <protection hidden="false"/>
    </xf>
    <xf xfId="0" fontId="24" numFmtId="169" fillId="2" borderId="0" applyFont="1" applyNumberFormat="1" applyFill="0" applyBorder="0" applyAlignment="0" applyProtection="true">
      <alignment horizontal="general" vertical="bottom" textRotation="0" wrapText="false" shrinkToFit="false"/>
      <protection hidden="false"/>
    </xf>
    <xf xfId="0" fontId="26" numFmtId="0" fillId="2" borderId="0" applyFont="1" applyNumberFormat="0" applyFill="0" applyBorder="0" applyAlignment="0" applyProtection="true">
      <alignment horizontal="general" vertical="bottom" textRotation="0" wrapText="false" shrinkToFit="false"/>
      <protection hidden="false"/>
    </xf>
    <xf xfId="0" fontId="26" numFmtId="10" fillId="2" borderId="0" applyFont="1" applyNumberFormat="1" applyFill="0" applyBorder="0" applyAlignment="0" applyProtection="true">
      <alignment horizontal="general" vertical="bottom" textRotation="0" wrapText="false" shrinkToFit="false"/>
      <protection hidden="false"/>
    </xf>
    <xf xfId="0" fontId="24" numFmtId="0" fillId="2" borderId="36" applyFont="1" applyNumberFormat="0" applyFill="0" applyBorder="1" applyAlignment="0" applyProtection="true">
      <alignment horizontal="general" vertical="bottom" textRotation="0" wrapText="false" shrinkToFit="false"/>
      <protection hidden="false"/>
    </xf>
    <xf xfId="0" fontId="24" numFmtId="0" fillId="2" borderId="37" applyFont="1" applyNumberFormat="0" applyFill="0" applyBorder="1" applyAlignment="0" applyProtection="true">
      <alignment horizontal="general" vertical="bottom" textRotation="0" wrapText="false" shrinkToFit="false"/>
      <protection hidden="false"/>
    </xf>
    <xf xfId="0" fontId="24" numFmtId="0" fillId="2" borderId="38" applyFont="1" applyNumberFormat="0" applyFill="0" applyBorder="1" applyAlignment="0" applyProtection="true">
      <alignment horizontal="general" vertical="bottom" textRotation="0" wrapText="false" shrinkToFit="false"/>
      <protection hidden="false"/>
    </xf>
    <xf xfId="0" fontId="24" numFmtId="0" fillId="2" borderId="39" applyFont="1" applyNumberFormat="0" applyFill="0" applyBorder="1" applyAlignment="0" applyProtection="true">
      <alignment horizontal="general" vertical="bottom" textRotation="0" wrapText="false" shrinkToFit="false"/>
      <protection hidden="false"/>
    </xf>
    <xf xfId="0" fontId="24" numFmtId="0" fillId="2" borderId="40" applyFont="1" applyNumberFormat="0" applyFill="0" applyBorder="1" applyAlignment="1" applyProtection="true">
      <alignment horizontal="center" vertical="bottom" textRotation="0" wrapText="false" shrinkToFit="false"/>
      <protection hidden="false"/>
    </xf>
    <xf xfId="0" fontId="24" numFmtId="0" fillId="2" borderId="41" applyFont="1" applyNumberFormat="0" applyFill="0" applyBorder="1" applyAlignment="1" applyProtection="true">
      <alignment horizontal="right" vertical="bottom" textRotation="0" wrapText="false" shrinkToFit="false"/>
      <protection hidden="false"/>
    </xf>
    <xf xfId="0" fontId="27" numFmtId="0" fillId="2" borderId="0" applyFont="1" applyNumberFormat="0" applyFill="0" applyBorder="0" applyAlignment="0" applyProtection="true">
      <alignment horizontal="general" vertical="bottom" textRotation="0" wrapText="false" shrinkToFit="false"/>
      <protection hidden="false"/>
    </xf>
    <xf xfId="0" fontId="6" numFmtId="49" fillId="2" borderId="0" applyFont="1" applyNumberFormat="1" applyFill="0" applyBorder="0" applyAlignment="1" applyProtection="true">
      <alignment horizontal="general" vertical="top" textRotation="0" wrapText="false" shrinkToFit="false"/>
      <protection locked="false" hidden="false"/>
    </xf>
    <xf xfId="0" fontId="3" numFmtId="0" fillId="3" borderId="0" applyFont="1" applyNumberFormat="0" applyFill="1" applyBorder="0" applyAlignment="1" applyProtection="true">
      <alignment horizontal="center" vertical="bottom" textRotation="0" wrapText="false" shrinkToFit="false"/>
      <protection hidden="false"/>
    </xf>
    <xf xfId="0" fontId="1" numFmtId="0" fillId="3" borderId="0" applyFont="1" applyNumberFormat="0" applyFill="1" applyBorder="0" applyAlignment="1" applyProtection="true">
      <alignment horizontal="center" vertical="bottom" textRotation="0" wrapText="false" shrinkToFit="false"/>
      <protection hidden="false"/>
    </xf>
    <xf xfId="0" fontId="2" numFmtId="0" fillId="3" borderId="0" applyFont="1" applyNumberFormat="0" applyFill="1" applyBorder="0" applyAlignment="1" applyProtection="true">
      <alignment horizontal="center" vertical="center" textRotation="0" wrapText="false" shrinkToFit="false"/>
      <protection hidden="false"/>
    </xf>
    <xf xfId="0" fontId="1" numFmtId="0" fillId="3" borderId="0" applyFont="1" applyNumberFormat="0" applyFill="1" applyBorder="0" applyAlignment="1" applyProtection="true">
      <alignment horizontal="center" vertical="center" textRotation="0" wrapText="false" shrinkToFit="false"/>
      <protection hidden="false"/>
    </xf>
    <xf xfId="0" fontId="3" numFmtId="0" fillId="3" borderId="0" applyFont="1" applyNumberFormat="0" applyFill="1" applyBorder="0" applyAlignment="1" applyProtection="true">
      <alignment horizontal="center" vertical="center" textRotation="0" wrapText="false" shrinkToFit="false"/>
      <protection hidden="false"/>
    </xf>
    <xf xfId="0" fontId="1" numFmtId="0" fillId="3" borderId="0" applyFont="1" applyNumberFormat="0" applyFill="1" applyBorder="0" applyAlignment="1" applyProtection="true">
      <alignment horizontal="center" vertical="bottom" textRotation="0" wrapText="false" shrinkToFit="false"/>
      <protection hidden="false"/>
    </xf>
    <xf xfId="0" fontId="28" numFmtId="0" fillId="3" borderId="0" applyFont="1" applyNumberFormat="0" applyFill="1" applyBorder="0" applyAlignment="1" applyProtection="true">
      <alignment horizontal="center" vertical="bottom" textRotation="0" wrapText="false" shrinkToFit="false"/>
      <protection hidden="false"/>
    </xf>
    <xf xfId="0" fontId="4" numFmtId="0" fillId="3" borderId="0" applyFont="1" applyNumberFormat="0" applyFill="1" applyBorder="0" applyAlignment="1" applyProtection="true">
      <alignment horizontal="center" vertical="bottom" textRotation="0" wrapText="false" shrinkToFit="false"/>
      <protection hidden="false"/>
    </xf>
    <xf xfId="0" fontId="15" numFmtId="0" fillId="2" borderId="0" applyFont="1" applyNumberFormat="0" applyFill="0" applyBorder="0" applyAlignment="1" applyProtection="true">
      <alignment horizontal="left" vertical="center" textRotation="0" wrapText="false" shrinkToFit="false"/>
      <protection hidden="false"/>
    </xf>
    <xf xfId="0" fontId="1" numFmtId="0" fillId="2" borderId="0" applyFont="1" applyNumberFormat="0" applyFill="0" applyBorder="0" applyAlignment="1" applyProtection="true">
      <alignment horizontal="justify" vertical="top" textRotation="0" wrapText="true" shrinkToFit="false"/>
      <protection hidden="false"/>
    </xf>
    <xf xfId="0" fontId="5" numFmtId="0" fillId="2" borderId="0" applyFont="1" applyNumberFormat="0" applyFill="0" applyBorder="0" applyAlignment="1" applyProtection="true">
      <alignment horizontal="center" vertical="center" textRotation="0" wrapText="false" shrinkToFit="false"/>
      <protection hidden="false"/>
    </xf>
    <xf xfId="0" fontId="1" numFmtId="0" fillId="2" borderId="0" applyFont="1" applyNumberFormat="0" applyFill="0" applyBorder="0" applyAlignment="1" applyProtection="true">
      <alignment horizontal="center" vertical="center" textRotation="0" wrapText="false" shrinkToFit="false"/>
      <protection hidden="false"/>
    </xf>
    <xf xfId="0" fontId="3" numFmtId="0" fillId="2" borderId="0" applyFont="1" applyNumberFormat="0" applyFill="0" applyBorder="0" applyAlignment="1" applyProtection="true">
      <alignment horizontal="center" vertical="center" textRotation="0" wrapText="false" shrinkToFit="false"/>
      <protection hidden="false"/>
    </xf>
    <xf xfId="0" fontId="1" numFmtId="0" fillId="2" borderId="0" applyFont="1" applyNumberFormat="0" applyFill="0" applyBorder="0" applyAlignment="1" applyProtection="true">
      <alignment horizontal="justify" vertical="top" textRotation="0" wrapText="false" shrinkToFit="false"/>
      <protection hidden="false"/>
    </xf>
    <xf xfId="0" fontId="1" numFmtId="0" fillId="2" borderId="0" applyFont="1" applyNumberFormat="0" applyFill="0" applyBorder="0" applyAlignment="1" applyProtection="true">
      <alignment horizontal="left" vertical="center" textRotation="0" wrapText="false" shrinkToFit="false"/>
      <protection hidden="false"/>
    </xf>
    <xf xfId="0" fontId="1" numFmtId="0" fillId="2" borderId="0" applyFont="1" applyNumberFormat="0" applyFill="0" applyBorder="0" applyAlignment="1" applyProtection="true">
      <alignment horizontal="left" vertical="top" textRotation="0" wrapText="true" shrinkToFit="false"/>
      <protection hidden="false"/>
    </xf>
    <xf xfId="0" fontId="1" numFmtId="0" fillId="2" borderId="0" applyFont="1" applyNumberFormat="0" applyFill="0" applyBorder="0" applyAlignment="1" applyProtection="true">
      <alignment horizontal="left" vertical="top" textRotation="0" wrapText="true" shrinkToFit="false"/>
      <protection hidden="false"/>
    </xf>
    <xf xfId="0" fontId="29" numFmtId="0" fillId="7" borderId="42" applyFont="1" applyNumberFormat="0" applyFill="1" applyBorder="1" applyAlignment="1" applyProtection="true">
      <alignment horizontal="center" vertical="bottom" textRotation="0" wrapText="false" shrinkToFit="false"/>
      <protection locked="false" hidden="false"/>
    </xf>
    <xf xfId="0" fontId="29" numFmtId="0" fillId="7" borderId="43" applyFont="1" applyNumberFormat="0" applyFill="1" applyBorder="1" applyAlignment="1" applyProtection="true">
      <alignment horizontal="center" vertical="bottom" textRotation="0" wrapText="false" shrinkToFit="false"/>
      <protection locked="false" hidden="false"/>
    </xf>
    <xf xfId="0" fontId="29" numFmtId="0" fillId="7" borderId="44" applyFont="1" applyNumberFormat="0" applyFill="1" applyBorder="1" applyAlignment="1" applyProtection="true">
      <alignment horizontal="center" vertical="bottom" textRotation="0" wrapText="false" shrinkToFit="false"/>
      <protection locked="false" hidden="false"/>
    </xf>
    <xf xfId="0" fontId="29" numFmtId="0" fillId="7" borderId="45" applyFont="1" applyNumberFormat="0" applyFill="1" applyBorder="1" applyAlignment="1" applyProtection="true">
      <alignment horizontal="center" vertical="bottom" textRotation="0" wrapText="false" shrinkToFit="false"/>
      <protection locked="false" hidden="false"/>
    </xf>
    <xf xfId="0" fontId="24" numFmtId="0" fillId="3" borderId="42" applyFont="1" applyNumberFormat="0" applyFill="1" applyBorder="1" applyAlignment="1" applyProtection="true">
      <alignment horizontal="center" vertical="center" textRotation="0" wrapText="true" shrinkToFit="false"/>
      <protection locked="false" hidden="false"/>
    </xf>
    <xf xfId="0" fontId="24" numFmtId="0" fillId="2" borderId="42" applyFont="1" applyNumberFormat="0" applyFill="0" applyBorder="1" applyAlignment="1" applyProtection="true">
      <alignment horizontal="center" vertical="center" textRotation="0" wrapText="true" shrinkToFit="false"/>
      <protection locked="false" hidden="false"/>
    </xf>
    <xf xfId="0" fontId="24" numFmtId="167" fillId="3" borderId="42" applyFont="1" applyNumberFormat="1" applyFill="1" applyBorder="1" applyAlignment="1" applyProtection="true">
      <alignment horizontal="center" vertical="center" textRotation="0" wrapText="true" shrinkToFit="false"/>
      <protection locked="false" hidden="false"/>
    </xf>
    <xf xfId="0" fontId="24" numFmtId="0" fillId="2" borderId="43" applyFont="1" applyNumberFormat="0" applyFill="0" applyBorder="1" applyAlignment="1" applyProtection="true">
      <alignment horizontal="center" vertical="center" textRotation="0" wrapText="true" shrinkToFit="false"/>
      <protection locked="false" hidden="false"/>
    </xf>
    <xf xfId="0" fontId="24" numFmtId="0" fillId="2" borderId="44" applyFont="1" applyNumberFormat="0" applyFill="0" applyBorder="1" applyAlignment="1" applyProtection="true">
      <alignment horizontal="center" vertical="center" textRotation="0" wrapText="true" shrinkToFit="false"/>
      <protection locked="false" hidden="false"/>
    </xf>
    <xf xfId="0" fontId="24" numFmtId="0" fillId="2" borderId="45" applyFont="1" applyNumberFormat="0" applyFill="0" applyBorder="1" applyAlignment="1" applyProtection="true">
      <alignment horizontal="center" vertical="center" textRotation="0" wrapText="true" shrinkToFit="false"/>
      <protection locked="false" hidden="false"/>
    </xf>
    <xf xfId="0" fontId="24" numFmtId="170" fillId="2" borderId="42" applyFont="1" applyNumberFormat="1" applyFill="0" applyBorder="1" applyAlignment="1" applyProtection="true">
      <alignment horizontal="left" vertical="center" textRotation="0" wrapText="true" shrinkToFit="false"/>
      <protection locked="false" hidden="false"/>
    </xf>
    <xf xfId="0" fontId="24" numFmtId="167" fillId="2" borderId="42" applyFont="1" applyNumberFormat="1" applyFill="0" applyBorder="1" applyAlignment="1" applyProtection="true">
      <alignment horizontal="center" vertical="center" textRotation="0" wrapText="true" shrinkToFit="false"/>
      <protection locked="false" hidden="false"/>
    </xf>
    <xf xfId="0" fontId="24" numFmtId="170" fillId="2" borderId="42" applyFont="1" applyNumberFormat="1" applyFill="0" applyBorder="1" applyAlignment="1" applyProtection="true">
      <alignment horizontal="center" vertical="center" textRotation="0" wrapText="true" shrinkToFit="false"/>
      <protection locked="false" hidden="false"/>
    </xf>
    <xf xfId="0" fontId="6" numFmtId="0" fillId="2" borderId="42" applyFont="1" applyNumberFormat="0" applyFill="0" applyBorder="1" applyAlignment="1" applyProtection="true">
      <alignment horizontal="center" vertical="center" textRotation="0" wrapText="true" shrinkToFit="false"/>
      <protection hidden="false"/>
    </xf>
    <xf xfId="0" fontId="6" numFmtId="0" fillId="2" borderId="42" applyFont="1" applyNumberFormat="0" applyFill="0" applyBorder="1" applyAlignment="1" applyProtection="true">
      <alignment horizontal="left" vertical="center" textRotation="0" wrapText="true" shrinkToFit="false"/>
      <protection hidden="false"/>
    </xf>
    <xf xfId="0" fontId="6" numFmtId="167" fillId="2" borderId="42" applyFont="1" applyNumberFormat="1" applyFill="0" applyBorder="1" applyAlignment="1" applyProtection="true">
      <alignment horizontal="center" vertical="center" textRotation="0" wrapText="true" shrinkToFit="false"/>
      <protection hidden="false"/>
    </xf>
    <xf xfId="0" fontId="6" numFmtId="170" fillId="2" borderId="42" applyFont="1" applyNumberFormat="1" applyFill="0" applyBorder="1" applyAlignment="1" applyProtection="true">
      <alignment horizontal="center" vertical="center" textRotation="0" wrapText="true" shrinkToFit="false"/>
      <protection hidden="false"/>
    </xf>
    <xf xfId="0" fontId="24" numFmtId="0" fillId="2" borderId="42" applyFont="1" applyNumberFormat="0" applyFill="0" applyBorder="1" applyAlignment="1" applyProtection="true">
      <alignment horizontal="left" vertical="center" textRotation="0" wrapText="true" shrinkToFit="false"/>
      <protection locked="false" hidden="false"/>
    </xf>
    <xf xfId="0" fontId="6" numFmtId="0" fillId="2" borderId="46" applyFont="1" applyNumberFormat="0" applyFill="0" applyBorder="1" applyAlignment="1" applyProtection="true">
      <alignment horizontal="justify" vertical="top" textRotation="0" wrapText="true" shrinkToFit="false"/>
      <protection hidden="false"/>
    </xf>
    <xf xfId="0" fontId="1" numFmtId="0" fillId="3" borderId="0" applyFont="1" applyNumberFormat="0" applyFill="1" applyBorder="0" applyAlignment="1" applyProtection="true">
      <alignment horizontal="justify" vertical="top" textRotation="0" wrapText="false" shrinkToFit="false"/>
      <protection hidden="false"/>
    </xf>
    <xf xfId="0" fontId="30" numFmtId="0" fillId="2" borderId="0" applyFont="1" applyNumberFormat="0" applyFill="0" applyBorder="0" applyAlignment="1" applyProtection="true">
      <alignment horizontal="left" vertical="center" textRotation="0" wrapText="false" shrinkToFit="false"/>
      <protection hidden="false"/>
    </xf>
    <xf xfId="0" fontId="1" numFmtId="0" fillId="2" borderId="0" applyFont="1" applyNumberFormat="0" applyFill="0" applyBorder="0" applyAlignment="1" applyProtection="true">
      <alignment horizontal="left" vertical="center" textRotation="0" wrapText="true" shrinkToFit="false"/>
      <protection hidden="false"/>
    </xf>
    <xf xfId="0" fontId="1" numFmtId="0" fillId="3" borderId="0" applyFont="1" applyNumberFormat="0" applyFill="1" applyBorder="0" applyAlignment="1" applyProtection="true">
      <alignment horizontal="left" vertical="center" textRotation="0" wrapText="false" shrinkToFit="false"/>
      <protection hidden="false"/>
    </xf>
    <xf xfId="0" fontId="1" numFmtId="0" fillId="2" borderId="0" applyFont="1" applyNumberFormat="0" applyFill="0" applyBorder="0" applyAlignment="1" applyProtection="true">
      <alignment horizontal="justify" vertical="top" textRotation="0" wrapText="true" shrinkToFit="false"/>
      <protection hidden="false"/>
    </xf>
    <xf xfId="0" fontId="1" numFmtId="0" fillId="2" borderId="0" applyFont="1" applyNumberFormat="0" applyFill="0" applyBorder="0" applyAlignment="1" applyProtection="true">
      <alignment horizontal="left" vertical="top" textRotation="0" wrapText="true" shrinkToFit="false"/>
      <protection hidden="false"/>
    </xf>
    <xf xfId="0" fontId="15" numFmtId="0" fillId="2" borderId="0" applyFont="1" applyNumberFormat="0" applyFill="0" applyBorder="0" applyAlignment="1" applyProtection="true">
      <alignment horizontal="left" vertical="top" textRotation="0" wrapText="false" shrinkToFit="false"/>
      <protection hidden="false"/>
    </xf>
    <xf xfId="0" fontId="15" numFmtId="0" fillId="2" borderId="0" applyFont="1" applyNumberFormat="0" applyFill="0" applyBorder="0" applyAlignment="1" applyProtection="true">
      <alignment horizontal="general" vertical="center" textRotation="0" wrapText="false" shrinkToFit="false"/>
      <protection hidden="false"/>
    </xf>
    <xf xfId="0" fontId="15" numFmtId="0" fillId="2" borderId="0" applyFont="1" applyNumberFormat="0" applyFill="0" applyBorder="0" applyAlignment="1" applyProtection="true">
      <alignment horizontal="general" vertical="center" textRotation="0" wrapText="false" shrinkToFit="false"/>
      <protection hidden="false"/>
    </xf>
    <xf xfId="0" fontId="29" numFmtId="0" fillId="7" borderId="47" applyFont="1" applyNumberFormat="0" applyFill="1" applyBorder="1" applyAlignment="1" applyProtection="true">
      <alignment horizontal="center" vertical="bottom" textRotation="0" wrapText="false" shrinkToFit="false"/>
      <protection locked="false" hidden="false"/>
    </xf>
    <xf xfId="0" fontId="29" numFmtId="0" fillId="7" borderId="20" applyFont="1" applyNumberFormat="0" applyFill="1" applyBorder="1" applyAlignment="1" applyProtection="true">
      <alignment horizontal="center" vertical="bottom" textRotation="0" wrapText="false" shrinkToFit="false"/>
      <protection locked="false" hidden="false"/>
    </xf>
    <xf xfId="0" fontId="29" numFmtId="0" fillId="7" borderId="48" applyFont="1" applyNumberFormat="0" applyFill="1" applyBorder="1" applyAlignment="1" applyProtection="true">
      <alignment horizontal="center" vertical="bottom" textRotation="0" wrapText="false" shrinkToFit="false"/>
      <protection locked="false" hidden="false"/>
    </xf>
    <xf xfId="0" fontId="29" numFmtId="0" fillId="7" borderId="49" applyFont="1" applyNumberFormat="0" applyFill="1" applyBorder="1" applyAlignment="1" applyProtection="true">
      <alignment horizontal="center" vertical="bottom" textRotation="0" wrapText="false" shrinkToFit="false"/>
      <protection locked="false" hidden="false"/>
    </xf>
    <xf xfId="0" fontId="29" numFmtId="0" fillId="7" borderId="46" applyFont="1" applyNumberFormat="0" applyFill="1" applyBorder="1" applyAlignment="1" applyProtection="true">
      <alignment horizontal="center" vertical="bottom" textRotation="0" wrapText="false" shrinkToFit="false"/>
      <protection locked="false" hidden="false"/>
    </xf>
    <xf xfId="0" fontId="29" numFmtId="0" fillId="7" borderId="50" applyFont="1" applyNumberFormat="0" applyFill="1" applyBorder="1" applyAlignment="1" applyProtection="true">
      <alignment horizontal="center" vertical="bottom" textRotation="0" wrapText="false" shrinkToFit="false"/>
      <protection locked="false" hidden="false"/>
    </xf>
    <xf xfId="0" fontId="24" numFmtId="0" fillId="3" borderId="43" applyFont="1" applyNumberFormat="0" applyFill="1" applyBorder="1" applyAlignment="1" applyProtection="true">
      <alignment horizontal="center" vertical="center" textRotation="0" wrapText="true" shrinkToFit="false"/>
      <protection locked="false" hidden="false"/>
    </xf>
    <xf xfId="0" fontId="24" numFmtId="0" fillId="3" borderId="44" applyFont="1" applyNumberFormat="0" applyFill="1" applyBorder="1" applyAlignment="1" applyProtection="true">
      <alignment horizontal="center" vertical="center" textRotation="0" wrapText="true" shrinkToFit="false"/>
      <protection locked="false" hidden="false"/>
    </xf>
    <xf xfId="0" fontId="24" numFmtId="0" fillId="3" borderId="45" applyFont="1" applyNumberFormat="0" applyFill="1" applyBorder="1" applyAlignment="1" applyProtection="true">
      <alignment horizontal="center" vertical="center" textRotation="0" wrapText="true" shrinkToFit="false"/>
      <protection locked="false" hidden="false"/>
    </xf>
    <xf xfId="0" fontId="24" numFmtId="0" fillId="3" borderId="51" applyFont="1" applyNumberFormat="0" applyFill="1" applyBorder="1" applyAlignment="1" applyProtection="true">
      <alignment horizontal="center" vertical="center" textRotation="0" wrapText="true" shrinkToFit="false"/>
      <protection locked="false" hidden="false"/>
    </xf>
    <xf xfId="0" fontId="24" numFmtId="0" fillId="3" borderId="52" applyFont="1" applyNumberFormat="0" applyFill="1" applyBorder="1" applyAlignment="1" applyProtection="true">
      <alignment horizontal="center" vertical="center" textRotation="0" wrapText="true" shrinkToFit="false"/>
      <protection locked="false" hidden="false"/>
    </xf>
    <xf xfId="0" fontId="24" numFmtId="170" fillId="3" borderId="20" applyFont="1" applyNumberFormat="1" applyFill="1" applyBorder="1" applyAlignment="1" applyProtection="true">
      <alignment horizontal="center" vertical="top" textRotation="0" wrapText="true" shrinkToFit="false"/>
      <protection locked="false" hidden="false"/>
    </xf>
    <xf xfId="0" fontId="24" numFmtId="170" fillId="3" borderId="48" applyFont="1" applyNumberFormat="1" applyFill="1" applyBorder="1" applyAlignment="1" applyProtection="true">
      <alignment horizontal="center" vertical="top" textRotation="0" wrapText="true" shrinkToFit="false"/>
      <protection locked="false" hidden="false"/>
    </xf>
    <xf xfId="0" fontId="24" numFmtId="170" fillId="3" borderId="49" applyFont="1" applyNumberFormat="1" applyFill="1" applyBorder="1" applyAlignment="1" applyProtection="true">
      <alignment horizontal="center" vertical="top" textRotation="0" wrapText="true" shrinkToFit="false"/>
      <protection locked="false" hidden="false"/>
    </xf>
    <xf xfId="0" fontId="1" numFmtId="0" fillId="3" borderId="0" applyFont="1" applyNumberFormat="0" applyFill="1" applyBorder="0" applyAlignment="1" applyProtection="true">
      <alignment horizontal="justify" vertical="top" textRotation="0" wrapText="true" shrinkToFit="false"/>
      <protection hidden="false"/>
    </xf>
    <xf xfId="0" fontId="5" numFmtId="0" fillId="2" borderId="0" applyFont="1" applyNumberFormat="0" applyFill="0" applyBorder="0" applyAlignment="1" applyProtection="true">
      <alignment horizontal="left" vertical="center" textRotation="0" wrapText="false" shrinkToFit="false"/>
      <protection hidden="false"/>
    </xf>
    <xf xfId="0" fontId="5" numFmtId="171" fillId="8" borderId="0" applyFont="1" applyNumberFormat="1" applyFill="1" applyBorder="0" applyAlignment="1" applyProtection="true">
      <alignment horizontal="center" vertical="center" textRotation="0" wrapText="false" shrinkToFit="false"/>
      <protection hidden="false"/>
    </xf>
    <xf xfId="0" fontId="5" numFmtId="0" fillId="9" borderId="0" applyFont="1" applyNumberFormat="0" applyFill="1" applyBorder="0" applyAlignment="1" applyProtection="true">
      <alignment horizontal="center" vertical="center" textRotation="0" wrapText="true" shrinkToFit="false"/>
      <protection hidden="false"/>
    </xf>
    <xf xfId="0" fontId="18" numFmtId="0" fillId="2" borderId="0" applyFont="1" applyNumberFormat="0" applyFill="0" applyBorder="0" applyAlignment="1" applyProtection="true">
      <alignment horizontal="center" vertical="top" textRotation="0" wrapText="false" shrinkToFit="false"/>
      <protection hidden="false"/>
    </xf>
    <xf xfId="0" fontId="1" numFmtId="0" fillId="3" borderId="0" applyFont="1" applyNumberFormat="0" applyFill="1" applyBorder="0" applyAlignment="1" applyProtection="true">
      <alignment horizontal="left" vertical="top" textRotation="0" wrapText="true" shrinkToFit="false"/>
      <protection hidden="false"/>
    </xf>
    <xf xfId="0" fontId="22" numFmtId="0" fillId="3" borderId="0" applyFont="1" applyNumberFormat="0" applyFill="1" applyBorder="0" applyAlignment="1" applyProtection="true">
      <alignment horizontal="left" vertical="center" textRotation="0" wrapText="false" shrinkToFit="false"/>
      <protection hidden="false"/>
    </xf>
    <xf xfId="0" fontId="17" numFmtId="0" fillId="3" borderId="0" applyFont="1" applyNumberFormat="0" applyFill="1" applyBorder="0" applyAlignment="1" applyProtection="true">
      <alignment horizontal="left" vertical="center" textRotation="0" wrapText="false" shrinkToFit="false"/>
      <protection hidden="false"/>
    </xf>
    <xf xfId="0" fontId="20" numFmtId="0" fillId="2" borderId="0" applyFont="1" applyNumberFormat="0" applyFill="0" applyBorder="0" applyAlignment="1" applyProtection="true">
      <alignment horizontal="left" vertical="center" textRotation="0" wrapText="false" shrinkToFit="false"/>
      <protection hidden="false"/>
    </xf>
    <xf xfId="0" fontId="5" numFmtId="0" fillId="10" borderId="53" applyFont="1" applyNumberFormat="0" applyFill="1" applyBorder="1" applyAlignment="1" applyProtection="true">
      <alignment horizontal="center" vertical="center" textRotation="0" wrapText="false" shrinkToFit="false"/>
      <protection hidden="false"/>
    </xf>
    <xf xfId="0" fontId="1" numFmtId="0" fillId="11" borderId="53" applyFont="1" applyNumberFormat="0" applyFill="1" applyBorder="1" applyAlignment="1" applyProtection="true">
      <alignment horizontal="center" vertical="bottom" textRotation="0" wrapText="false" shrinkToFit="false"/>
      <protection hidden="false"/>
    </xf>
    <xf xfId="0" fontId="1" numFmtId="0" fillId="3" borderId="0" applyFont="1" applyNumberFormat="0" applyFill="1" applyBorder="0" applyAlignment="1" applyProtection="true">
      <alignment horizontal="general" vertical="top" textRotation="0" wrapText="true" shrinkToFit="false"/>
      <protection hidden="false"/>
    </xf>
    <xf xfId="0" fontId="1" numFmtId="0" fillId="3" borderId="0" applyFont="1" applyNumberFormat="0" applyFill="1" applyBorder="0" applyAlignment="1" applyProtection="true">
      <alignment horizontal="left" vertical="top" textRotation="0" wrapText="true" shrinkToFit="false"/>
      <protection hidden="false"/>
    </xf>
    <xf xfId="0" fontId="1" numFmtId="0" fillId="3" borderId="11" applyFont="1" applyNumberFormat="0" applyFill="1" applyBorder="1" applyAlignment="1" applyProtection="true">
      <alignment horizontal="center" vertical="bottom" textRotation="0" wrapText="false" shrinkToFit="false"/>
      <protection hidden="false"/>
    </xf>
    <xf xfId="0" fontId="1" numFmtId="0" fillId="3" borderId="12" applyFont="1" applyNumberFormat="0" applyFill="1" applyBorder="1" applyAlignment="1" applyProtection="true">
      <alignment horizontal="center" vertical="bottom" textRotation="0" wrapText="false" shrinkToFit="false"/>
      <protection hidden="false"/>
    </xf>
    <xf xfId="0" fontId="1" numFmtId="172" fillId="3" borderId="11" applyFont="1" applyNumberFormat="1" applyFill="1" applyBorder="1" applyAlignment="1" applyProtection="true">
      <alignment horizontal="center" vertical="bottom" textRotation="0" wrapText="false" shrinkToFit="false"/>
      <protection hidden="false"/>
    </xf>
    <xf xfId="0" fontId="1" numFmtId="172" fillId="3" borderId="12" applyFont="1" applyNumberFormat="1" applyFill="1" applyBorder="1" applyAlignment="1" applyProtection="true">
      <alignment horizontal="center" vertical="bottom" textRotation="0" wrapText="false" shrinkToFit="false"/>
      <protection hidden="false"/>
    </xf>
    <xf xfId="0" fontId="1" numFmtId="172" fillId="3" borderId="13" applyFont="1" applyNumberFormat="1" applyFill="1" applyBorder="1" applyAlignment="1" applyProtection="true">
      <alignment horizontal="center" vertical="bottom" textRotation="0" wrapText="false" shrinkToFit="false"/>
      <protection hidden="false"/>
    </xf>
    <xf xfId="0" fontId="1" numFmtId="0" fillId="3" borderId="14" applyFont="1" applyNumberFormat="0" applyFill="1" applyBorder="1" applyAlignment="1" applyProtection="true">
      <alignment horizontal="center" vertical="bottom" textRotation="0" wrapText="false" shrinkToFit="false"/>
      <protection hidden="false"/>
    </xf>
    <xf xfId="0" fontId="1" numFmtId="0" fillId="3" borderId="15" applyFont="1" applyNumberFormat="0" applyFill="1" applyBorder="1" applyAlignment="1" applyProtection="true">
      <alignment horizontal="center" vertical="bottom" textRotation="0" wrapText="false" shrinkToFit="false"/>
      <protection hidden="false"/>
    </xf>
    <xf xfId="0" fontId="1" numFmtId="172" fillId="3" borderId="14" applyFont="1" applyNumberFormat="1" applyFill="1" applyBorder="1" applyAlignment="1" applyProtection="true">
      <alignment horizontal="center" vertical="bottom" textRotation="0" wrapText="false" shrinkToFit="false"/>
      <protection hidden="false"/>
    </xf>
    <xf xfId="0" fontId="1" numFmtId="172" fillId="3" borderId="15" applyFont="1" applyNumberFormat="1" applyFill="1" applyBorder="1" applyAlignment="1" applyProtection="true">
      <alignment horizontal="center" vertical="bottom" textRotation="0" wrapText="false" shrinkToFit="false"/>
      <protection hidden="false"/>
    </xf>
    <xf xfId="0" fontId="1" numFmtId="172" fillId="3" borderId="16" applyFont="1" applyNumberFormat="1" applyFill="1" applyBorder="1" applyAlignment="1" applyProtection="true">
      <alignment horizontal="center" vertical="bottom" textRotation="0" wrapText="false" shrinkToFit="false"/>
      <protection hidden="false"/>
    </xf>
    <xf xfId="0" fontId="1" numFmtId="0" fillId="3" borderId="13" applyFont="1" applyNumberFormat="0" applyFill="1" applyBorder="1" applyAlignment="1" applyProtection="true">
      <alignment horizontal="center" vertical="bottom" textRotation="0" wrapText="false" shrinkToFit="false"/>
      <protection hidden="false"/>
    </xf>
    <xf xfId="0" fontId="1" numFmtId="0" fillId="3" borderId="0" applyFont="1" applyNumberFormat="0" applyFill="1" applyBorder="0" applyAlignment="1" applyProtection="true">
      <alignment horizontal="left" vertical="bottom" textRotation="0" wrapText="false" shrinkToFit="false"/>
      <protection hidden="false"/>
    </xf>
    <xf xfId="0" fontId="1" numFmtId="172" fillId="3" borderId="0" applyFont="1" applyNumberFormat="1" applyFill="1" applyBorder="0" applyAlignment="1" applyProtection="true">
      <alignment horizontal="left" vertical="bottom" textRotation="0" wrapText="false" shrinkToFit="false"/>
      <protection hidden="false"/>
    </xf>
    <xf xfId="0" fontId="1" numFmtId="172" fillId="4" borderId="0" applyFont="1" applyNumberFormat="1" applyFill="1" applyBorder="0" applyAlignment="1" applyProtection="true">
      <alignment horizontal="left" vertical="bottom" textRotation="0" wrapText="false" shrinkToFit="false"/>
      <protection hidden="false"/>
    </xf>
    <xf xfId="0" fontId="5" numFmtId="0" fillId="10" borderId="20" applyFont="1" applyNumberFormat="0" applyFill="1" applyBorder="1" applyAlignment="1" applyProtection="true">
      <alignment horizontal="center" vertical="center" textRotation="0" wrapText="false" shrinkToFit="false"/>
      <protection hidden="false"/>
    </xf>
    <xf xfId="0" fontId="5" numFmtId="0" fillId="10" borderId="48" applyFont="1" applyNumberFormat="0" applyFill="1" applyBorder="1" applyAlignment="1" applyProtection="true">
      <alignment horizontal="center" vertical="center" textRotation="0" wrapText="false" shrinkToFit="false"/>
      <protection hidden="false"/>
    </xf>
    <xf xfId="0" fontId="5" numFmtId="0" fillId="10" borderId="49" applyFont="1" applyNumberFormat="0" applyFill="1" applyBorder="1" applyAlignment="1" applyProtection="true">
      <alignment horizontal="center" vertical="center" textRotation="0" wrapText="false" shrinkToFit="false"/>
      <protection hidden="false"/>
    </xf>
    <xf xfId="0" fontId="1" numFmtId="0" fillId="3" borderId="0" applyFont="1" applyNumberFormat="0" applyFill="1" applyBorder="0" applyAlignment="1" applyProtection="true">
      <alignment horizontal="left" vertical="bottom" textRotation="0" wrapText="false" shrinkToFit="false"/>
      <protection hidden="false"/>
    </xf>
    <xf xfId="0" fontId="1" numFmtId="0" fillId="3" borderId="16" applyFont="1" applyNumberFormat="0" applyFill="1" applyBorder="1" applyAlignment="1" applyProtection="true">
      <alignment horizontal="center" vertical="bottom" textRotation="0" wrapText="false" shrinkToFit="false"/>
      <protection hidden="false"/>
    </xf>
    <xf xfId="0" fontId="1" numFmtId="49" fillId="3" borderId="15" applyFont="1" applyNumberFormat="1" applyFill="1" applyBorder="1" applyAlignment="1" applyProtection="true">
      <alignment horizontal="center" vertical="bottom" textRotation="0" wrapText="false" shrinkToFit="false"/>
      <protection hidden="false"/>
    </xf>
    <xf xfId="0" fontId="1" numFmtId="0" fillId="3" borderId="20" applyFont="1" applyNumberFormat="0" applyFill="1" applyBorder="1" applyAlignment="1" applyProtection="true">
      <alignment horizontal="left" vertical="bottom" textRotation="0" wrapText="false" shrinkToFit="false"/>
      <protection hidden="false"/>
    </xf>
    <xf xfId="0" fontId="1" numFmtId="0" fillId="3" borderId="48" applyFont="1" applyNumberFormat="0" applyFill="1" applyBorder="1" applyAlignment="1" applyProtection="true">
      <alignment horizontal="left" vertical="bottom" textRotation="0" wrapText="false" shrinkToFit="false"/>
      <protection hidden="false"/>
    </xf>
    <xf xfId="0" fontId="1" numFmtId="0" fillId="3" borderId="49" applyFont="1" applyNumberFormat="0" applyFill="1" applyBorder="1" applyAlignment="1" applyProtection="true">
      <alignment horizontal="left" vertical="bottom" textRotation="0" wrapText="false" shrinkToFit="false"/>
      <protection hidden="false"/>
    </xf>
    <xf xfId="0" fontId="1" numFmtId="0" fillId="3" borderId="20" applyFont="1" applyNumberFormat="0" applyFill="1" applyBorder="1" applyAlignment="1" applyProtection="true">
      <alignment horizontal="left" vertical="bottom" textRotation="0" wrapText="false" shrinkToFit="false"/>
      <protection hidden="false"/>
    </xf>
    <xf xfId="0" fontId="1" numFmtId="0" fillId="3" borderId="48" applyFont="1" applyNumberFormat="0" applyFill="1" applyBorder="1" applyAlignment="1" applyProtection="true">
      <alignment horizontal="left" vertical="bottom" textRotation="0" wrapText="false" shrinkToFit="false"/>
      <protection hidden="false"/>
    </xf>
    <xf xfId="0" fontId="1" numFmtId="0" fillId="3" borderId="49" applyFont="1" applyNumberFormat="0" applyFill="1" applyBorder="1" applyAlignment="1" applyProtection="true">
      <alignment horizontal="left" vertical="bottom" textRotation="0" wrapText="false" shrinkToFit="false"/>
      <protection hidden="false"/>
    </xf>
    <xf xfId="0" fontId="1" numFmtId="0" fillId="3" borderId="20" applyFont="1" applyNumberFormat="0" applyFill="1" applyBorder="1" applyAlignment="0" applyProtection="true">
      <alignment horizontal="general" vertical="bottom" textRotation="0" wrapText="false" shrinkToFit="false"/>
      <protection hidden="false"/>
    </xf>
    <xf xfId="0" fontId="1" numFmtId="0" fillId="3" borderId="48" applyFont="1" applyNumberFormat="0" applyFill="1" applyBorder="1" applyAlignment="0" applyProtection="true">
      <alignment horizontal="general" vertical="bottom" textRotation="0" wrapText="false" shrinkToFit="false"/>
      <protection hidden="false"/>
    </xf>
    <xf xfId="0" fontId="1" numFmtId="0" fillId="3" borderId="49" applyFont="1" applyNumberFormat="0" applyFill="1" applyBorder="1" applyAlignment="0" applyProtection="true">
      <alignment horizontal="general" vertical="bottom" textRotation="0" wrapText="false" shrinkToFit="false"/>
      <protection hidden="false"/>
    </xf>
    <xf xfId="0" fontId="1" numFmtId="0" fillId="3" borderId="22" applyFont="1" applyNumberFormat="0" applyFill="1" applyBorder="1" applyAlignment="1" applyProtection="true">
      <alignment horizontal="left" vertical="justify" textRotation="0" wrapText="false" shrinkToFit="false"/>
      <protection hidden="false"/>
    </xf>
    <xf xfId="0" fontId="1" numFmtId="0" fillId="3" borderId="1" applyFont="1" applyNumberFormat="0" applyFill="1" applyBorder="1" applyAlignment="1" applyProtection="true">
      <alignment horizontal="left" vertical="justify" textRotation="0" wrapText="false" shrinkToFit="false"/>
      <protection hidden="false"/>
    </xf>
    <xf xfId="0" fontId="1" numFmtId="0" fillId="3" borderId="23" applyFont="1" applyNumberFormat="0" applyFill="1" applyBorder="1" applyAlignment="1" applyProtection="true">
      <alignment horizontal="left" vertical="justify" textRotation="0" wrapText="false" shrinkToFit="false"/>
      <protection hidden="false"/>
    </xf>
    <xf xfId="0" fontId="1" numFmtId="0" fillId="3" borderId="25" applyFont="1" applyNumberFormat="0" applyFill="1" applyBorder="1" applyAlignment="1" applyProtection="true">
      <alignment horizontal="left" vertical="justify" textRotation="0" wrapText="false" shrinkToFit="false"/>
      <protection hidden="false"/>
    </xf>
    <xf xfId="0" fontId="1" numFmtId="0" fillId="3" borderId="2" applyFont="1" applyNumberFormat="0" applyFill="1" applyBorder="1" applyAlignment="1" applyProtection="true">
      <alignment horizontal="left" vertical="justify" textRotation="0" wrapText="false" shrinkToFit="false"/>
      <protection hidden="false"/>
    </xf>
    <xf xfId="0" fontId="1" numFmtId="0" fillId="3" borderId="26" applyFont="1" applyNumberFormat="0" applyFill="1" applyBorder="1" applyAlignment="1" applyProtection="true">
      <alignment horizontal="left" vertical="justify" textRotation="0" wrapText="false" shrinkToFit="false"/>
      <protection hidden="false"/>
    </xf>
    <xf xfId="0" fontId="1" numFmtId="0" fillId="3" borderId="25" applyFont="1" applyNumberFormat="0" applyFill="1" applyBorder="1" applyAlignment="1" applyProtection="true">
      <alignment horizontal="center" vertical="bottom" textRotation="0" wrapText="false" shrinkToFit="false"/>
      <protection hidden="false"/>
    </xf>
    <xf xfId="0" fontId="1" numFmtId="0" fillId="3" borderId="2" applyFont="1" applyNumberFormat="0" applyFill="1" applyBorder="1" applyAlignment="1" applyProtection="true">
      <alignment horizontal="center" vertical="bottom" textRotation="0" wrapText="false" shrinkToFit="false"/>
      <protection hidden="false"/>
    </xf>
    <xf xfId="0" fontId="1" numFmtId="0" fillId="3" borderId="26" applyFont="1" applyNumberFormat="0" applyFill="1" applyBorder="1" applyAlignment="1" applyProtection="true">
      <alignment horizontal="center" vertical="bottom" textRotation="0" wrapText="false" shrinkToFit="false"/>
      <protection hidden="false"/>
    </xf>
    <xf xfId="0" fontId="1" numFmtId="0" fillId="11" borderId="25" applyFont="1" applyNumberFormat="0" applyFill="1" applyBorder="1" applyAlignment="1" applyProtection="true">
      <alignment horizontal="center" vertical="bottom" textRotation="0" wrapText="false" shrinkToFit="false"/>
      <protection hidden="false"/>
    </xf>
    <xf xfId="0" fontId="1" numFmtId="0" fillId="11" borderId="2" applyFont="1" applyNumberFormat="0" applyFill="1" applyBorder="1" applyAlignment="1" applyProtection="true">
      <alignment horizontal="center" vertical="bottom" textRotation="0" wrapText="false" shrinkToFit="false"/>
      <protection hidden="false"/>
    </xf>
    <xf xfId="0" fontId="1" numFmtId="0" fillId="11" borderId="26" applyFont="1" applyNumberFormat="0" applyFill="1" applyBorder="1" applyAlignment="1" applyProtection="true">
      <alignment horizontal="center" vertical="bottom" textRotation="0" wrapText="false" shrinkToFit="false"/>
      <protection hidden="false"/>
    </xf>
    <xf xfId="0" fontId="1" numFmtId="2" fillId="3" borderId="20" applyFont="1" applyNumberFormat="1" applyFill="1" applyBorder="1" applyAlignment="1" applyProtection="true">
      <alignment horizontal="left" vertical="bottom" textRotation="0" wrapText="false" shrinkToFit="false"/>
      <protection hidden="false"/>
    </xf>
    <xf xfId="0" fontId="1" numFmtId="2" fillId="3" borderId="48" applyFont="1" applyNumberFormat="1" applyFill="1" applyBorder="1" applyAlignment="1" applyProtection="true">
      <alignment horizontal="left" vertical="bottom" textRotation="0" wrapText="false" shrinkToFit="false"/>
      <protection hidden="false"/>
    </xf>
    <xf xfId="0" fontId="1" numFmtId="2" fillId="3" borderId="49" applyFont="1" applyNumberFormat="1" applyFill="1" applyBorder="1" applyAlignment="1" applyProtection="true">
      <alignment horizontal="left" vertical="bottom" textRotation="0" wrapText="false" shrinkToFit="false"/>
      <protection hidden="false"/>
    </xf>
    <xf xfId="0" fontId="1" numFmtId="2" fillId="2" borderId="20" applyFont="1" applyNumberFormat="1" applyFill="0" applyBorder="1" applyAlignment="1" applyProtection="true">
      <alignment horizontal="left" vertical="bottom" textRotation="0" wrapText="false" shrinkToFit="false"/>
      <protection hidden="false"/>
    </xf>
    <xf xfId="0" fontId="1" numFmtId="2" fillId="2" borderId="48" applyFont="1" applyNumberFormat="1" applyFill="0" applyBorder="1" applyAlignment="1" applyProtection="true">
      <alignment horizontal="left" vertical="bottom" textRotation="0" wrapText="false" shrinkToFit="false"/>
      <protection hidden="false"/>
    </xf>
    <xf xfId="0" fontId="1" numFmtId="2" fillId="2" borderId="49" applyFont="1" applyNumberFormat="1" applyFill="0" applyBorder="1" applyAlignment="1" applyProtection="true">
      <alignment horizontal="left" vertical="bottom" textRotation="0" wrapText="false" shrinkToFit="false"/>
      <protection hidden="false"/>
    </xf>
    <xf xfId="0" fontId="1" numFmtId="0" fillId="3" borderId="22" applyFont="1" applyNumberFormat="0" applyFill="1" applyBorder="1" applyAlignment="1" applyProtection="true">
      <alignment horizontal="left" vertical="justify" textRotation="0" wrapText="false" shrinkToFit="false"/>
      <protection hidden="false"/>
    </xf>
    <xf xfId="0" fontId="1" numFmtId="0" fillId="3" borderId="1" applyFont="1" applyNumberFormat="0" applyFill="1" applyBorder="1" applyAlignment="1" applyProtection="true">
      <alignment horizontal="left" vertical="justify" textRotation="0" wrapText="false" shrinkToFit="false"/>
      <protection hidden="false"/>
    </xf>
    <xf xfId="0" fontId="1" numFmtId="0" fillId="3" borderId="23" applyFont="1" applyNumberFormat="0" applyFill="1" applyBorder="1" applyAlignment="1" applyProtection="true">
      <alignment horizontal="left" vertical="justify" textRotation="0" wrapText="false" shrinkToFit="false"/>
      <protection hidden="false"/>
    </xf>
    <xf xfId="0" fontId="1" numFmtId="0" fillId="3" borderId="25" applyFont="1" applyNumberFormat="0" applyFill="1" applyBorder="1" applyAlignment="1" applyProtection="true">
      <alignment horizontal="left" vertical="justify" textRotation="0" wrapText="false" shrinkToFit="false"/>
      <protection hidden="false"/>
    </xf>
    <xf xfId="0" fontId="1" numFmtId="0" fillId="3" borderId="2" applyFont="1" applyNumberFormat="0" applyFill="1" applyBorder="1" applyAlignment="1" applyProtection="true">
      <alignment horizontal="left" vertical="justify" textRotation="0" wrapText="false" shrinkToFit="false"/>
      <protection hidden="false"/>
    </xf>
    <xf xfId="0" fontId="1" numFmtId="0" fillId="3" borderId="26" applyFont="1" applyNumberFormat="0" applyFill="1" applyBorder="1" applyAlignment="1" applyProtection="true">
      <alignment horizontal="left" vertical="justify" textRotation="0" wrapText="false" shrinkToFit="false"/>
      <protection hidden="false"/>
    </xf>
    <xf xfId="0" fontId="1" numFmtId="0" fillId="10" borderId="20" applyFont="1" applyNumberFormat="0" applyFill="1" applyBorder="1" applyAlignment="1" applyProtection="true">
      <alignment horizontal="center" vertical="bottom" textRotation="0" wrapText="false" shrinkToFit="false"/>
      <protection hidden="false"/>
    </xf>
    <xf xfId="0" fontId="1" numFmtId="0" fillId="10" borderId="48" applyFont="1" applyNumberFormat="0" applyFill="1" applyBorder="1" applyAlignment="1" applyProtection="true">
      <alignment horizontal="center" vertical="bottom" textRotation="0" wrapText="false" shrinkToFit="false"/>
      <protection hidden="false"/>
    </xf>
    <xf xfId="0" fontId="1" numFmtId="0" fillId="10" borderId="49" applyFont="1" applyNumberFormat="0" applyFill="1" applyBorder="1" applyAlignment="1" applyProtection="true">
      <alignment horizontal="center" vertical="bottom" textRotation="0" wrapText="false" shrinkToFit="false"/>
      <protection hidden="false"/>
    </xf>
    <xf xfId="0" fontId="1" numFmtId="164" fillId="3" borderId="11" applyFont="1" applyNumberFormat="1" applyFill="1" applyBorder="1" applyAlignment="1" applyProtection="true">
      <alignment horizontal="left" vertical="bottom" textRotation="0" wrapText="false" shrinkToFit="false"/>
      <protection hidden="false"/>
    </xf>
    <xf xfId="0" fontId="1" numFmtId="164" fillId="3" borderId="12" applyFont="1" applyNumberFormat="1" applyFill="1" applyBorder="1" applyAlignment="1" applyProtection="true">
      <alignment horizontal="left" vertical="bottom" textRotation="0" wrapText="false" shrinkToFit="false"/>
      <protection hidden="false"/>
    </xf>
    <xf xfId="0" fontId="1" numFmtId="164" fillId="3" borderId="13" applyFont="1" applyNumberFormat="1" applyFill="1" applyBorder="1" applyAlignment="1" applyProtection="true">
      <alignment horizontal="left" vertical="bottom" textRotation="0" wrapText="false" shrinkToFit="false"/>
      <protection hidden="false"/>
    </xf>
    <xf xfId="0" fontId="1" numFmtId="164" fillId="3" borderId="14" applyFont="1" applyNumberFormat="1" applyFill="1" applyBorder="1" applyAlignment="1" applyProtection="true">
      <alignment horizontal="left" vertical="bottom" textRotation="0" wrapText="false" shrinkToFit="false"/>
      <protection hidden="false"/>
    </xf>
    <xf xfId="0" fontId="1" numFmtId="164" fillId="3" borderId="15" applyFont="1" applyNumberFormat="1" applyFill="1" applyBorder="1" applyAlignment="1" applyProtection="true">
      <alignment horizontal="left" vertical="bottom" textRotation="0" wrapText="false" shrinkToFit="false"/>
      <protection hidden="false"/>
    </xf>
    <xf xfId="0" fontId="1" numFmtId="164" fillId="3" borderId="16" applyFont="1" applyNumberFormat="1" applyFill="1" applyBorder="1" applyAlignment="1" applyProtection="true">
      <alignment horizontal="left" vertical="bottom" textRotation="0" wrapText="false" shrinkToFit="false"/>
      <protection hidden="false"/>
    </xf>
    <xf xfId="0" fontId="1" numFmtId="164" fillId="3" borderId="17" applyFont="1" applyNumberFormat="1" applyFill="1" applyBorder="1" applyAlignment="1" applyProtection="true">
      <alignment horizontal="left" vertical="bottom" textRotation="0" wrapText="false" shrinkToFit="false"/>
      <protection hidden="false"/>
    </xf>
    <xf xfId="0" fontId="1" numFmtId="164" fillId="3" borderId="18" applyFont="1" applyNumberFormat="1" applyFill="1" applyBorder="1" applyAlignment="1" applyProtection="true">
      <alignment horizontal="left" vertical="bottom" textRotation="0" wrapText="false" shrinkToFit="false"/>
      <protection hidden="false"/>
    </xf>
    <xf xfId="0" fontId="1" numFmtId="164" fillId="3" borderId="19" applyFont="1" applyNumberFormat="1" applyFill="1" applyBorder="1" applyAlignment="1" applyProtection="true">
      <alignment horizontal="left" vertical="bottom" textRotation="0" wrapText="false" shrinkToFit="false"/>
      <protection hidden="false"/>
    </xf>
    <xf xfId="0" fontId="1" numFmtId="164" fillId="3" borderId="54" applyFont="1" applyNumberFormat="1" applyFill="1" applyBorder="1" applyAlignment="1" applyProtection="true">
      <alignment horizontal="center" vertical="center" textRotation="0" wrapText="false" shrinkToFit="false"/>
      <protection hidden="false"/>
    </xf>
    <xf xfId="0" fontId="1" numFmtId="164" fillId="3" borderId="55" applyFont="1" applyNumberFormat="1" applyFill="1" applyBorder="1" applyAlignment="1" applyProtection="true">
      <alignment horizontal="center" vertical="center" textRotation="0" wrapText="false" shrinkToFit="false"/>
      <protection hidden="false"/>
    </xf>
    <xf xfId="0" fontId="1" numFmtId="164" fillId="3" borderId="56" applyFont="1" applyNumberFormat="1" applyFill="1" applyBorder="1" applyAlignment="1" applyProtection="true">
      <alignment horizontal="center" vertical="center" textRotation="0" wrapText="false" shrinkToFit="false"/>
      <protection hidden="false"/>
    </xf>
    <xf xfId="0" fontId="1" numFmtId="164" fillId="3" borderId="57" applyFont="1" applyNumberFormat="1" applyFill="1" applyBorder="1" applyAlignment="1" applyProtection="true">
      <alignment horizontal="center" vertical="center" textRotation="0" wrapText="false" shrinkToFit="false"/>
      <protection hidden="false"/>
    </xf>
    <xf xfId="0" fontId="1" numFmtId="0" fillId="12" borderId="58" applyFont="1" applyNumberFormat="0" applyFill="1" applyBorder="1" applyAlignment="1" applyProtection="true">
      <alignment horizontal="center" vertical="bottom" textRotation="0" wrapText="false" shrinkToFit="false"/>
      <protection hidden="false"/>
    </xf>
    <xf xfId="0" fontId="1" numFmtId="0" fillId="12" borderId="59" applyFont="1" applyNumberFormat="0" applyFill="1" applyBorder="1" applyAlignment="1" applyProtection="true">
      <alignment horizontal="center" vertical="bottom" textRotation="0" wrapText="false" shrinkToFit="false"/>
      <protection hidden="false"/>
    </xf>
    <xf xfId="0" fontId="1" numFmtId="164" fillId="12" borderId="60" applyFont="1" applyNumberFormat="1" applyFill="1" applyBorder="1" applyAlignment="1" applyProtection="true">
      <alignment horizontal="center" vertical="bottom" textRotation="0" wrapText="false" shrinkToFit="false"/>
      <protection hidden="false"/>
    </xf>
    <xf xfId="0" fontId="1" numFmtId="164" fillId="12" borderId="54" applyFont="1" applyNumberFormat="1" applyFill="1" applyBorder="1" applyAlignment="1" applyProtection="true">
      <alignment horizontal="center" vertical="bottom" textRotation="0" wrapText="false" shrinkToFit="false"/>
      <protection hidden="false"/>
    </xf>
    <xf xfId="0" fontId="1" numFmtId="164" fillId="12" borderId="54" applyFont="1" applyNumberFormat="1" applyFill="1" applyBorder="1" applyAlignment="1" applyProtection="true">
      <alignment horizontal="center" vertical="center" textRotation="0" wrapText="false" shrinkToFit="false"/>
      <protection hidden="false"/>
    </xf>
    <xf xfId="0" fontId="1" numFmtId="164" fillId="12" borderId="55" applyFont="1" applyNumberFormat="1" applyFill="1" applyBorder="1" applyAlignment="1" applyProtection="true">
      <alignment horizontal="center" vertical="center" textRotation="0" wrapText="false" shrinkToFit="false"/>
      <protection hidden="false"/>
    </xf>
    <xf xfId="0" fontId="1" numFmtId="164" fillId="3" borderId="61" applyFont="1" applyNumberFormat="1" applyFill="1" applyBorder="1" applyAlignment="1" applyProtection="true">
      <alignment horizontal="center" vertical="center" textRotation="0" wrapText="false" shrinkToFit="false"/>
      <protection hidden="false"/>
    </xf>
    <xf xfId="0" fontId="1" numFmtId="0" fillId="12" borderId="62" applyFont="1" applyNumberFormat="0" applyFill="1" applyBorder="1" applyAlignment="1" applyProtection="true">
      <alignment horizontal="center" vertical="bottom" textRotation="0" wrapText="false" shrinkToFit="false"/>
      <protection hidden="false"/>
    </xf>
    <xf xfId="0" fontId="1" numFmtId="0" fillId="12" borderId="15" applyFont="1" applyNumberFormat="0" applyFill="1" applyBorder="1" applyAlignment="1" applyProtection="true">
      <alignment horizontal="center" vertical="bottom" textRotation="0" wrapText="false" shrinkToFit="false"/>
      <protection hidden="false"/>
    </xf>
    <xf xfId="0" fontId="1" numFmtId="164" fillId="12" borderId="63" applyFont="1" applyNumberFormat="1" applyFill="1" applyBorder="1" applyAlignment="1" applyProtection="true">
      <alignment horizontal="center" vertical="bottom" textRotation="0" wrapText="false" shrinkToFit="false"/>
      <protection hidden="false"/>
    </xf>
    <xf xfId="0" fontId="1" numFmtId="164" fillId="12" borderId="56" applyFont="1" applyNumberFormat="1" applyFill="1" applyBorder="1" applyAlignment="1" applyProtection="true">
      <alignment horizontal="center" vertical="bottom" textRotation="0" wrapText="false" shrinkToFit="false"/>
      <protection hidden="false"/>
    </xf>
    <xf xfId="0" fontId="1" numFmtId="164" fillId="12" borderId="56" applyFont="1" applyNumberFormat="1" applyFill="1" applyBorder="1" applyAlignment="1" applyProtection="true">
      <alignment horizontal="center" vertical="center" textRotation="0" wrapText="false" shrinkToFit="false"/>
      <protection hidden="false"/>
    </xf>
    <xf xfId="0" fontId="1" numFmtId="164" fillId="12" borderId="57" applyFont="1" applyNumberFormat="1" applyFill="1" applyBorder="1" applyAlignment="1" applyProtection="true">
      <alignment horizontal="center" vertical="center" textRotation="0" wrapText="false" shrinkToFit="false"/>
      <protection hidden="false"/>
    </xf>
    <xf xfId="0" fontId="1" numFmtId="164" fillId="3" borderId="64" applyFont="1" applyNumberFormat="1" applyFill="1" applyBorder="1" applyAlignment="1" applyProtection="true">
      <alignment horizontal="center" vertical="center" textRotation="0" wrapText="false" shrinkToFit="false"/>
      <protection hidden="false"/>
    </xf>
    <xf xfId="0" fontId="1" numFmtId="164" fillId="3" borderId="65" applyFont="1" applyNumberFormat="1" applyFill="1" applyBorder="1" applyAlignment="1" applyProtection="true">
      <alignment horizontal="center" vertical="center" textRotation="0" wrapText="false" shrinkToFit="false"/>
      <protection hidden="false"/>
    </xf>
    <xf xfId="0" fontId="1" numFmtId="164" fillId="3" borderId="66" applyFont="1" applyNumberFormat="1" applyFill="1" applyBorder="1" applyAlignment="1" applyProtection="true">
      <alignment horizontal="center" vertical="center" textRotation="0" wrapText="false" shrinkToFit="false"/>
      <protection hidden="false"/>
    </xf>
    <xf xfId="0" fontId="1" numFmtId="164" fillId="3" borderId="67" applyFont="1" applyNumberFormat="1" applyFill="1" applyBorder="1" applyAlignment="1" applyProtection="true">
      <alignment horizontal="center" vertical="center" textRotation="0" wrapText="false" shrinkToFit="false"/>
      <protection hidden="false"/>
    </xf>
    <xf xfId="0" fontId="1" numFmtId="0" fillId="10" borderId="68" applyFont="1" applyNumberFormat="0" applyFill="1" applyBorder="1" applyAlignment="1" applyProtection="true">
      <alignment horizontal="center" vertical="center" textRotation="0" wrapText="false" shrinkToFit="false"/>
      <protection hidden="false"/>
    </xf>
    <xf xfId="0" fontId="1" numFmtId="0" fillId="10" borderId="69" applyFont="1" applyNumberFormat="0" applyFill="1" applyBorder="1" applyAlignment="1" applyProtection="true">
      <alignment horizontal="center" vertical="center" textRotation="0" wrapText="false" shrinkToFit="false"/>
      <protection hidden="false"/>
    </xf>
    <xf xfId="0" fontId="1" numFmtId="0" fillId="10" borderId="70" applyFont="1" applyNumberFormat="0" applyFill="1" applyBorder="1" applyAlignment="1" applyProtection="true">
      <alignment horizontal="center" vertical="center" textRotation="0" wrapText="false" shrinkToFit="false"/>
      <protection hidden="false"/>
    </xf>
    <xf xfId="0" fontId="1" numFmtId="0" fillId="12" borderId="71" applyFont="1" applyNumberFormat="0" applyFill="1" applyBorder="1" applyAlignment="1" applyProtection="true">
      <alignment horizontal="center" vertical="bottom" textRotation="0" wrapText="false" shrinkToFit="false"/>
      <protection hidden="false"/>
    </xf>
    <xf xfId="0" fontId="1" numFmtId="0" fillId="12" borderId="72" applyFont="1" applyNumberFormat="0" applyFill="1" applyBorder="1" applyAlignment="1" applyProtection="true">
      <alignment horizontal="center" vertical="bottom" textRotation="0" wrapText="false" shrinkToFit="false"/>
      <protection hidden="false"/>
    </xf>
    <xf xfId="0" fontId="1" numFmtId="164" fillId="12" borderId="73" applyFont="1" applyNumberFormat="1" applyFill="1" applyBorder="1" applyAlignment="1" applyProtection="true">
      <alignment horizontal="center" vertical="bottom" textRotation="0" wrapText="false" shrinkToFit="false"/>
      <protection hidden="false"/>
    </xf>
    <xf xfId="0" fontId="1" numFmtId="164" fillId="12" borderId="66" applyFont="1" applyNumberFormat="1" applyFill="1" applyBorder="1" applyAlignment="1" applyProtection="true">
      <alignment horizontal="center" vertical="bottom" textRotation="0" wrapText="false" shrinkToFit="false"/>
      <protection hidden="false"/>
    </xf>
    <xf xfId="0" fontId="1" numFmtId="164" fillId="12" borderId="66" applyFont="1" applyNumberFormat="1" applyFill="1" applyBorder="1" applyAlignment="1" applyProtection="true">
      <alignment horizontal="center" vertical="center" textRotation="0" wrapText="false" shrinkToFit="false"/>
      <protection hidden="false"/>
    </xf>
    <xf xfId="0" fontId="1" numFmtId="164" fillId="12" borderId="67" applyFont="1" applyNumberFormat="1" applyFill="1" applyBorder="1" applyAlignment="1" applyProtection="true">
      <alignment horizontal="center" vertical="center" textRotation="0" wrapText="false" shrinkToFit="false"/>
      <protection hidden="false"/>
    </xf>
    <xf xfId="0" fontId="5" numFmtId="0" fillId="10" borderId="74" applyFont="1" applyNumberFormat="0" applyFill="1" applyBorder="1" applyAlignment="1" applyProtection="true">
      <alignment horizontal="center" vertical="center" textRotation="0" wrapText="false" shrinkToFit="false"/>
      <protection hidden="false"/>
    </xf>
    <xf xfId="0" fontId="5" numFmtId="0" fillId="10" borderId="75" applyFont="1" applyNumberFormat="0" applyFill="1" applyBorder="1" applyAlignment="1" applyProtection="true">
      <alignment horizontal="center" vertical="center" textRotation="0" wrapText="false" shrinkToFit="false"/>
      <protection hidden="false"/>
    </xf>
    <xf xfId="0" fontId="5" numFmtId="0" fillId="10" borderId="76" applyFont="1" applyNumberFormat="0" applyFill="1" applyBorder="1" applyAlignment="1" applyProtection="true">
      <alignment horizontal="center" vertical="center" textRotation="0" wrapText="false" shrinkToFit="false"/>
      <protection hidden="false"/>
    </xf>
    <xf xfId="0" fontId="1" numFmtId="0" fillId="10" borderId="77" applyFont="1" applyNumberFormat="0" applyFill="1" applyBorder="1" applyAlignment="1" applyProtection="true">
      <alignment horizontal="center" vertical="center" textRotation="0" wrapText="false" shrinkToFit="false"/>
      <protection hidden="false"/>
    </xf>
    <xf xfId="0" fontId="1" numFmtId="0" fillId="10" borderId="78" applyFont="1" applyNumberFormat="0" applyFill="1" applyBorder="1" applyAlignment="1" applyProtection="true">
      <alignment horizontal="center" vertical="center" textRotation="0" wrapText="false" shrinkToFit="false"/>
      <protection hidden="false"/>
    </xf>
    <xf xfId="0" fontId="1" numFmtId="0" fillId="2" borderId="20" applyFont="1" applyNumberFormat="0" applyFill="0" applyBorder="1" applyAlignment="1" applyProtection="true">
      <alignment horizontal="left" vertical="bottom" textRotation="0" wrapText="false" shrinkToFit="false"/>
      <protection hidden="false"/>
    </xf>
    <xf xfId="0" fontId="1" numFmtId="0" fillId="2" borderId="48" applyFont="1" applyNumberFormat="0" applyFill="0" applyBorder="1" applyAlignment="1" applyProtection="true">
      <alignment horizontal="left" vertical="bottom" textRotation="0" wrapText="false" shrinkToFit="false"/>
      <protection hidden="false"/>
    </xf>
    <xf xfId="0" fontId="1" numFmtId="0" fillId="2" borderId="49" applyFont="1" applyNumberFormat="0" applyFill="0" applyBorder="1" applyAlignment="1" applyProtection="true">
      <alignment horizontal="left" vertical="bottom" textRotation="0" wrapText="false" shrinkToFit="false"/>
      <protection hidden="false"/>
    </xf>
    <xf xfId="0" fontId="5" numFmtId="0" fillId="10" borderId="3" applyFont="1" applyNumberFormat="0" applyFill="1" applyBorder="1" applyAlignment="1" applyProtection="true">
      <alignment horizontal="center" vertical="center" textRotation="0" wrapText="false" shrinkToFit="false"/>
      <protection hidden="false"/>
    </xf>
    <xf xfId="0" fontId="5" numFmtId="0" fillId="10" borderId="4" applyFont="1" applyNumberFormat="0" applyFill="1" applyBorder="1" applyAlignment="1" applyProtection="true">
      <alignment horizontal="center" vertical="center" textRotation="0" wrapText="false" shrinkToFit="false"/>
      <protection hidden="false"/>
    </xf>
    <xf xfId="0" fontId="5" numFmtId="0" fillId="10" borderId="79" applyFont="1" applyNumberFormat="0" applyFill="1" applyBorder="1" applyAlignment="1" applyProtection="true">
      <alignment horizontal="center" vertical="center" textRotation="0" wrapText="false" shrinkToFit="false"/>
      <protection hidden="false"/>
    </xf>
    <xf xfId="0" fontId="5" numFmtId="0" fillId="10" borderId="80" applyFont="1" applyNumberFormat="0" applyFill="1" applyBorder="1" applyAlignment="1" applyProtection="true">
      <alignment horizontal="center" vertical="center" textRotation="0" wrapText="false" shrinkToFit="false"/>
      <protection hidden="false"/>
    </xf>
    <xf xfId="0" fontId="1" numFmtId="0" fillId="10" borderId="81" applyFont="1" applyNumberFormat="0" applyFill="1" applyBorder="1" applyAlignment="1" applyProtection="true">
      <alignment horizontal="center" vertical="center" textRotation="0" wrapText="false" shrinkToFit="false"/>
      <protection hidden="false"/>
    </xf>
    <xf xfId="0" fontId="1" numFmtId="164" fillId="3" borderId="20" applyFont="1" applyNumberFormat="1" applyFill="1" applyBorder="1" applyAlignment="1" applyProtection="true">
      <alignment horizontal="center" vertical="bottom" textRotation="0" wrapText="false" shrinkToFit="false"/>
      <protection hidden="false"/>
    </xf>
    <xf xfId="0" fontId="1" numFmtId="164" fillId="3" borderId="48" applyFont="1" applyNumberFormat="1" applyFill="1" applyBorder="1" applyAlignment="1" applyProtection="true">
      <alignment horizontal="center" vertical="bottom" textRotation="0" wrapText="false" shrinkToFit="false"/>
      <protection hidden="false"/>
    </xf>
    <xf xfId="0" fontId="1" numFmtId="164" fillId="3" borderId="49" applyFont="1" applyNumberFormat="1" applyFill="1" applyBorder="1" applyAlignment="1" applyProtection="true">
      <alignment horizontal="center" vertical="bottom" textRotation="0" wrapText="false" shrinkToFit="false"/>
      <protection hidden="false"/>
    </xf>
    <xf xfId="0" fontId="1" numFmtId="0" fillId="3" borderId="24" applyFont="1" applyNumberFormat="0" applyFill="1" applyBorder="1" applyAlignment="1" applyProtection="true">
      <alignment horizontal="right" vertical="bottom" textRotation="0" wrapText="false" shrinkToFit="false"/>
      <protection hidden="false"/>
    </xf>
    <xf xfId="0" fontId="1" numFmtId="0" fillId="3" borderId="0" applyFont="1" applyNumberFormat="0" applyFill="1" applyBorder="0" applyAlignment="1" applyProtection="true">
      <alignment horizontal="right" vertical="bottom" textRotation="0" wrapText="false" shrinkToFit="false"/>
      <protection hidden="false"/>
    </xf>
    <xf xfId="0" fontId="1" numFmtId="0" fillId="3" borderId="21" applyFont="1" applyNumberFormat="0" applyFill="1" applyBorder="1" applyAlignment="1" applyProtection="true">
      <alignment horizontal="right" vertical="bottom" textRotation="0" wrapText="false" shrinkToFit="false"/>
      <protection hidden="false"/>
    </xf>
    <xf xfId="0" fontId="1" numFmtId="0" fillId="3" borderId="14" applyFont="1" applyNumberFormat="0" applyFill="1" applyBorder="1" applyAlignment="1" applyProtection="true">
      <alignment horizontal="left" vertical="top" textRotation="0" wrapText="true" shrinkToFit="false"/>
      <protection hidden="false"/>
    </xf>
    <xf xfId="0" fontId="1" numFmtId="0" fillId="3" borderId="15" applyFont="1" applyNumberFormat="0" applyFill="1" applyBorder="1" applyAlignment="1" applyProtection="true">
      <alignment horizontal="left" vertical="top" textRotation="0" wrapText="true" shrinkToFit="false"/>
      <protection hidden="false"/>
    </xf>
    <xf xfId="0" fontId="1" numFmtId="0" fillId="3" borderId="16" applyFont="1" applyNumberFormat="0" applyFill="1" applyBorder="1" applyAlignment="1" applyProtection="true">
      <alignment horizontal="left" vertical="top" textRotation="0" wrapText="true" shrinkToFit="false"/>
      <protection hidden="false"/>
    </xf>
    <xf xfId="0" fontId="1" numFmtId="0" fillId="4" borderId="14" applyFont="1" applyNumberFormat="0" applyFill="1" applyBorder="1" applyAlignment="1" applyProtection="true">
      <alignment horizontal="left" vertical="top" textRotation="0" wrapText="true" shrinkToFit="false"/>
      <protection hidden="false"/>
    </xf>
    <xf xfId="0" fontId="1" numFmtId="0" fillId="4" borderId="15" applyFont="1" applyNumberFormat="0" applyFill="1" applyBorder="1" applyAlignment="1" applyProtection="true">
      <alignment horizontal="left" vertical="top" textRotation="0" wrapText="true" shrinkToFit="false"/>
      <protection hidden="false"/>
    </xf>
    <xf xfId="0" fontId="1" numFmtId="0" fillId="4" borderId="16" applyFont="1" applyNumberFormat="0" applyFill="1" applyBorder="1" applyAlignment="1" applyProtection="true">
      <alignment horizontal="left" vertical="top" textRotation="0" wrapText="true" shrinkToFit="false"/>
      <protection hidden="false"/>
    </xf>
    <xf xfId="0" fontId="1" numFmtId="0" fillId="4" borderId="14" applyFont="1" applyNumberFormat="0" applyFill="1" applyBorder="1" applyAlignment="1" applyProtection="true">
      <alignment horizontal="center" vertical="top" textRotation="0" wrapText="true" shrinkToFit="false"/>
      <protection hidden="false"/>
    </xf>
    <xf xfId="0" fontId="1" numFmtId="0" fillId="4" borderId="15" applyFont="1" applyNumberFormat="0" applyFill="1" applyBorder="1" applyAlignment="1" applyProtection="true">
      <alignment horizontal="center" vertical="top" textRotation="0" wrapText="true" shrinkToFit="false"/>
      <protection hidden="false"/>
    </xf>
    <xf xfId="0" fontId="1" numFmtId="0" fillId="4" borderId="16" applyFont="1" applyNumberFormat="0" applyFill="1" applyBorder="1" applyAlignment="1" applyProtection="true">
      <alignment horizontal="center" vertical="top" textRotation="0" wrapText="true" shrinkToFit="false"/>
      <protection hidden="false"/>
    </xf>
    <xf xfId="0" fontId="1" numFmtId="0" fillId="3" borderId="14" applyFont="1" applyNumberFormat="0" applyFill="1" applyBorder="1" applyAlignment="1" applyProtection="true">
      <alignment horizontal="justify" vertical="top" textRotation="0" wrapText="true" shrinkToFit="false"/>
      <protection hidden="false"/>
    </xf>
    <xf xfId="0" fontId="1" numFmtId="0" fillId="3" borderId="15" applyFont="1" applyNumberFormat="0" applyFill="1" applyBorder="1" applyAlignment="1" applyProtection="true">
      <alignment horizontal="justify" vertical="top" textRotation="0" wrapText="true" shrinkToFit="false"/>
      <protection hidden="false"/>
    </xf>
    <xf xfId="0" fontId="1" numFmtId="0" fillId="3" borderId="16" applyFont="1" applyNumberFormat="0" applyFill="1" applyBorder="1" applyAlignment="1" applyProtection="true">
      <alignment horizontal="justify" vertical="top" textRotation="0" wrapText="true" shrinkToFit="false"/>
      <protection hidden="false"/>
    </xf>
    <xf xfId="0" fontId="1" numFmtId="165" fillId="3" borderId="14" applyFont="1" applyNumberFormat="1" applyFill="1" applyBorder="1" applyAlignment="1" applyProtection="true">
      <alignment horizontal="center" vertical="top" textRotation="0" wrapText="false" shrinkToFit="false"/>
      <protection hidden="false"/>
    </xf>
    <xf xfId="0" fontId="1" numFmtId="165" fillId="3" borderId="15" applyFont="1" applyNumberFormat="1" applyFill="1" applyBorder="1" applyAlignment="1" applyProtection="true">
      <alignment horizontal="center" vertical="top" textRotation="0" wrapText="false" shrinkToFit="false"/>
      <protection hidden="false"/>
    </xf>
    <xf xfId="0" fontId="1" numFmtId="165" fillId="3" borderId="16" applyFont="1" applyNumberFormat="1" applyFill="1" applyBorder="1" applyAlignment="1" applyProtection="true">
      <alignment horizontal="center" vertical="top" textRotation="0" wrapText="false" shrinkToFit="false"/>
      <protection hidden="false"/>
    </xf>
    <xf xfId="0" fontId="1" numFmtId="165" fillId="3" borderId="17" applyFont="1" applyNumberFormat="1" applyFill="1" applyBorder="1" applyAlignment="1" applyProtection="true">
      <alignment horizontal="center" vertical="top" textRotation="0" wrapText="false" shrinkToFit="false"/>
      <protection hidden="false"/>
    </xf>
    <xf xfId="0" fontId="1" numFmtId="165" fillId="3" borderId="18" applyFont="1" applyNumberFormat="1" applyFill="1" applyBorder="1" applyAlignment="1" applyProtection="true">
      <alignment horizontal="center" vertical="top" textRotation="0" wrapText="false" shrinkToFit="false"/>
      <protection hidden="false"/>
    </xf>
    <xf xfId="0" fontId="1" numFmtId="165" fillId="3" borderId="19" applyFont="1" applyNumberFormat="1" applyFill="1" applyBorder="1" applyAlignment="1" applyProtection="true">
      <alignment horizontal="center" vertical="top" textRotation="0" wrapText="false" shrinkToFit="false"/>
      <protection hidden="false"/>
    </xf>
    <xf xfId="0" fontId="1" numFmtId="0" fillId="3" borderId="14" applyFont="1" applyNumberFormat="0" applyFill="1" applyBorder="1" applyAlignment="1" applyProtection="true">
      <alignment horizontal="general" vertical="top" textRotation="0" wrapText="true" shrinkToFit="false"/>
      <protection hidden="false"/>
    </xf>
    <xf xfId="0" fontId="1" numFmtId="0" fillId="3" borderId="15" applyFont="1" applyNumberFormat="0" applyFill="1" applyBorder="1" applyAlignment="1" applyProtection="true">
      <alignment horizontal="general" vertical="top" textRotation="0" wrapText="true" shrinkToFit="false"/>
      <protection hidden="false"/>
    </xf>
    <xf xfId="0" fontId="1" numFmtId="0" fillId="3" borderId="16" applyFont="1" applyNumberFormat="0" applyFill="1" applyBorder="1" applyAlignment="1" applyProtection="true">
      <alignment horizontal="general" vertical="top" textRotation="0" wrapText="true" shrinkToFit="false"/>
      <protection hidden="false"/>
    </xf>
    <xf xfId="0" fontId="1" numFmtId="164" fillId="3" borderId="14" applyFont="1" applyNumberFormat="1" applyFill="1" applyBorder="1" applyAlignment="1" applyProtection="true">
      <alignment horizontal="justify" vertical="top" textRotation="0" wrapText="true" shrinkToFit="false"/>
      <protection hidden="false"/>
    </xf>
    <xf xfId="0" fontId="1" numFmtId="164" fillId="2" borderId="20" applyFont="1" applyNumberFormat="1" applyFill="0" applyBorder="1" applyAlignment="0" applyProtection="true">
      <alignment horizontal="general" vertical="bottom" textRotation="0" wrapText="false" shrinkToFit="false"/>
      <protection hidden="false"/>
    </xf>
    <xf xfId="0" fontId="1" numFmtId="0" fillId="2" borderId="48" applyFont="1" applyNumberFormat="0" applyFill="0" applyBorder="1" applyAlignment="0" applyProtection="true">
      <alignment horizontal="general" vertical="bottom" textRotation="0" wrapText="false" shrinkToFit="false"/>
      <protection hidden="false"/>
    </xf>
    <xf xfId="0" fontId="1" numFmtId="0" fillId="2" borderId="49" applyFont="1" applyNumberFormat="0" applyFill="0" applyBorder="1" applyAlignment="0" applyProtection="true">
      <alignment horizontal="general" vertical="bottom" textRotation="0" wrapText="false" shrinkToFit="false"/>
      <protection hidden="false"/>
    </xf>
    <xf xfId="0" fontId="1" numFmtId="164" fillId="3" borderId="20" applyFont="1" applyNumberFormat="1" applyFill="1" applyBorder="1" applyAlignment="0" applyProtection="true">
      <alignment horizontal="general" vertical="bottom" textRotation="0" wrapText="false" shrinkToFit="false"/>
      <protection hidden="false"/>
    </xf>
    <xf xfId="0" fontId="1" numFmtId="164" fillId="2" borderId="82" applyFont="1" applyNumberFormat="1" applyFill="0" applyBorder="1" applyAlignment="1" applyProtection="true">
      <alignment horizontal="left" vertical="top" textRotation="0" wrapText="false" shrinkToFit="false"/>
      <protection hidden="false"/>
    </xf>
    <xf xfId="0" fontId="1" numFmtId="164" fillId="2" borderId="82" applyFont="1" applyNumberFormat="1" applyFill="0" applyBorder="1" applyAlignment="1" applyProtection="true">
      <alignment horizontal="left" vertical="top" textRotation="0" wrapText="false" shrinkToFit="false"/>
      <protection hidden="false"/>
    </xf>
    <xf xfId="0" fontId="1" numFmtId="164" fillId="2" borderId="83" applyFont="1" applyNumberFormat="1" applyFill="0" applyBorder="1" applyAlignment="1" applyProtection="true">
      <alignment horizontal="left" vertical="top" textRotation="0" wrapText="false" shrinkToFit="false"/>
      <protection hidden="false"/>
    </xf>
    <xf xfId="0" fontId="1" numFmtId="0" fillId="2" borderId="83" applyFont="1" applyNumberFormat="0" applyFill="0" applyBorder="1" applyAlignment="1" applyProtection="true">
      <alignment horizontal="left" vertical="top" textRotation="0" wrapText="false" shrinkToFit="false"/>
      <protection hidden="false"/>
    </xf>
    <xf xfId="0" fontId="1" numFmtId="164" fillId="2" borderId="83" applyFont="1" applyNumberFormat="1" applyFill="0" applyBorder="1" applyAlignment="1" applyProtection="true">
      <alignment horizontal="left" vertical="top" textRotation="0" wrapText="false" shrinkToFit="false"/>
      <protection hidden="false"/>
    </xf>
    <xf xfId="0" fontId="1" numFmtId="0" fillId="3" borderId="20" applyFont="1" applyNumberFormat="0" applyFill="1" applyBorder="1" applyAlignment="1" applyProtection="true">
      <alignment horizontal="center" vertical="bottom" textRotation="0" wrapText="false" shrinkToFit="false"/>
      <protection hidden="false"/>
    </xf>
    <xf xfId="0" fontId="1" numFmtId="0" fillId="3" borderId="48" applyFont="1" applyNumberFormat="0" applyFill="1" applyBorder="1" applyAlignment="1" applyProtection="true">
      <alignment horizontal="center" vertical="bottom" textRotation="0" wrapText="false" shrinkToFit="false"/>
      <protection hidden="false"/>
    </xf>
    <xf xfId="0" fontId="1" numFmtId="0" fillId="3" borderId="49" applyFont="1" applyNumberFormat="0" applyFill="1" applyBorder="1" applyAlignment="1" applyProtection="true">
      <alignment horizontal="center" vertical="bottom" textRotation="0" wrapText="false" shrinkToFit="false"/>
      <protection hidden="false"/>
    </xf>
    <xf xfId="0" fontId="1" numFmtId="173" fillId="2" borderId="82" applyFont="1" applyNumberFormat="1" applyFill="0" applyBorder="1" applyAlignment="1" applyProtection="true">
      <alignment horizontal="left" vertical="top" textRotation="0" wrapText="false" shrinkToFit="false"/>
      <protection hidden="false"/>
    </xf>
    <xf xfId="0" fontId="1" numFmtId="173" fillId="2" borderId="83" applyFont="1" applyNumberFormat="1" applyFill="0" applyBorder="1" applyAlignment="1" applyProtection="true">
      <alignment horizontal="left" vertical="top" textRotation="0" wrapText="false" shrinkToFit="false"/>
      <protection hidden="false"/>
    </xf>
    <xf xfId="0" fontId="1" numFmtId="0" fillId="3" borderId="11" applyFont="1" applyNumberFormat="0" applyFill="1" applyBorder="1" applyAlignment="1" applyProtection="true">
      <alignment horizontal="justify" vertical="top" textRotation="0" wrapText="true" shrinkToFit="false"/>
      <protection hidden="false"/>
    </xf>
    <xf xfId="0" fontId="1" numFmtId="0" fillId="3" borderId="12" applyFont="1" applyNumberFormat="0" applyFill="1" applyBorder="1" applyAlignment="1" applyProtection="true">
      <alignment horizontal="justify" vertical="top" textRotation="0" wrapText="true" shrinkToFit="false"/>
      <protection hidden="false"/>
    </xf>
    <xf xfId="0" fontId="1" numFmtId="0" fillId="3" borderId="13" applyFont="1" applyNumberFormat="0" applyFill="1" applyBorder="1" applyAlignment="1" applyProtection="true">
      <alignment horizontal="justify" vertical="top" textRotation="0" wrapText="true" shrinkToFit="false"/>
      <protection hidden="false"/>
    </xf>
    <xf xfId="0" fontId="1" numFmtId="0" fillId="3" borderId="84" applyFont="1" applyNumberFormat="0" applyFill="1" applyBorder="1" applyAlignment="1" applyProtection="true">
      <alignment horizontal="left" vertical="top" textRotation="0" wrapText="true" shrinkToFit="false"/>
      <protection hidden="false"/>
    </xf>
    <xf xfId="0" fontId="1" numFmtId="0" fillId="3" borderId="85" applyFont="1" applyNumberFormat="0" applyFill="1" applyBorder="1" applyAlignment="1" applyProtection="true">
      <alignment horizontal="left" vertical="top" textRotation="0" wrapText="true" shrinkToFit="false"/>
      <protection hidden="false"/>
    </xf>
    <xf xfId="0" fontId="1" numFmtId="0" fillId="3" borderId="86" applyFont="1" applyNumberFormat="0" applyFill="1" applyBorder="1" applyAlignment="1" applyProtection="true">
      <alignment horizontal="left" vertical="top" textRotation="0" wrapText="true" shrinkToFit="false"/>
      <protection hidden="false"/>
    </xf>
    <xf xfId="0" fontId="1" numFmtId="0" fillId="3" borderId="87" applyFont="1" applyNumberFormat="0" applyFill="1" applyBorder="1" applyAlignment="1" applyProtection="true">
      <alignment horizontal="left" vertical="top" textRotation="0" wrapText="true" shrinkToFit="false"/>
      <protection hidden="false"/>
    </xf>
    <xf xfId="0" fontId="1" numFmtId="0" fillId="3" borderId="53" applyFont="1" applyNumberFormat="0" applyFill="1" applyBorder="1" applyAlignment="1" applyProtection="true">
      <alignment horizontal="left" vertical="top" textRotation="0" wrapText="true" shrinkToFit="false"/>
      <protection hidden="false"/>
    </xf>
    <xf xfId="0" fontId="1" numFmtId="0" fillId="3" borderId="88" applyFont="1" applyNumberFormat="0" applyFill="1" applyBorder="1" applyAlignment="1" applyProtection="true">
      <alignment horizontal="left" vertical="top" textRotation="0" wrapText="true" shrinkToFit="false"/>
      <protection hidden="false"/>
    </xf>
    <xf xfId="0" fontId="1" numFmtId="0" fillId="3" borderId="89" applyFont="1" applyNumberFormat="0" applyFill="1" applyBorder="1" applyAlignment="1" applyProtection="true">
      <alignment horizontal="left" vertical="top" textRotation="0" wrapText="true" shrinkToFit="false"/>
      <protection hidden="false"/>
    </xf>
    <xf xfId="0" fontId="1" numFmtId="0" fillId="3" borderId="90" applyFont="1" applyNumberFormat="0" applyFill="1" applyBorder="1" applyAlignment="1" applyProtection="true">
      <alignment horizontal="left" vertical="top" textRotation="0" wrapText="true" shrinkToFit="false"/>
      <protection hidden="false"/>
    </xf>
    <xf xfId="0" fontId="1" numFmtId="0" fillId="3" borderId="91" applyFont="1" applyNumberFormat="0" applyFill="1" applyBorder="1" applyAlignment="1" applyProtection="true">
      <alignment horizontal="left" vertical="top" textRotation="0" wrapText="true" shrinkToFit="false"/>
      <protection hidden="false"/>
    </xf>
    <xf xfId="0" fontId="1" numFmtId="165" fillId="3" borderId="20" applyFont="1" applyNumberFormat="1" applyFill="1" applyBorder="1" applyAlignment="0" applyProtection="true">
      <alignment horizontal="general" vertical="bottom" textRotation="0" wrapText="false" shrinkToFit="false"/>
      <protection hidden="false"/>
    </xf>
    <xf xfId="0" fontId="1" numFmtId="165" fillId="3" borderId="48" applyFont="1" applyNumberFormat="1" applyFill="1" applyBorder="1" applyAlignment="0" applyProtection="true">
      <alignment horizontal="general" vertical="bottom" textRotation="0" wrapText="false" shrinkToFit="false"/>
      <protection hidden="false"/>
    </xf>
    <xf xfId="0" fontId="1" numFmtId="165" fillId="3" borderId="49" applyFont="1" applyNumberFormat="1" applyFill="1" applyBorder="1" applyAlignment="0" applyProtection="true">
      <alignment horizontal="general" vertical="bottom" textRotation="0" wrapText="false" shrinkToFit="false"/>
      <protection hidden="false"/>
    </xf>
    <xf xfId="0" fontId="1" numFmtId="165" fillId="3" borderId="20" applyFont="1" applyNumberFormat="1" applyFill="1" applyBorder="1" applyAlignment="0" applyProtection="true">
      <alignment horizontal="general" vertical="bottom" textRotation="0" wrapText="false" shrinkToFit="false"/>
      <protection hidden="false"/>
    </xf>
    <xf xfId="0" fontId="1" numFmtId="165" fillId="3" borderId="48" applyFont="1" applyNumberFormat="1" applyFill="1" applyBorder="1" applyAlignment="0" applyProtection="true">
      <alignment horizontal="general" vertical="bottom" textRotation="0" wrapText="false" shrinkToFit="false"/>
      <protection hidden="false"/>
    </xf>
    <xf xfId="0" fontId="1" numFmtId="165" fillId="3" borderId="49" applyFont="1" applyNumberFormat="1" applyFill="1" applyBorder="1" applyAlignment="0" applyProtection="true">
      <alignment horizontal="general" vertical="bottom" textRotation="0" wrapText="false" shrinkToFit="false"/>
      <protection hidden="false"/>
    </xf>
    <xf xfId="0" fontId="1" numFmtId="165" fillId="11" borderId="20" applyFont="1" applyNumberFormat="1" applyFill="1" applyBorder="1" applyAlignment="0" applyProtection="true">
      <alignment horizontal="general" vertical="bottom" textRotation="0" wrapText="false" shrinkToFit="false"/>
      <protection hidden="false"/>
    </xf>
    <xf xfId="0" fontId="1" numFmtId="165" fillId="11" borderId="48" applyFont="1" applyNumberFormat="1" applyFill="1" applyBorder="1" applyAlignment="0" applyProtection="true">
      <alignment horizontal="general" vertical="bottom" textRotation="0" wrapText="false" shrinkToFit="false"/>
      <protection hidden="false"/>
    </xf>
    <xf xfId="0" fontId="1" numFmtId="165" fillId="11" borderId="49" applyFont="1" applyNumberFormat="1" applyFill="1" applyBorder="1" applyAlignment="0" applyProtection="true">
      <alignment horizontal="general" vertical="bottom" textRotation="0" wrapText="false" shrinkToFit="false"/>
      <protection hidden="false"/>
    </xf>
    <xf xfId="0" fontId="5" numFmtId="165" fillId="11" borderId="20" applyFont="1" applyNumberFormat="1" applyFill="1" applyBorder="1" applyAlignment="0" applyProtection="true">
      <alignment horizontal="general" vertical="bottom" textRotation="0" wrapText="false" shrinkToFit="false"/>
      <protection hidden="false"/>
    </xf>
    <xf xfId="0" fontId="5" numFmtId="165" fillId="11" borderId="48" applyFont="1" applyNumberFormat="1" applyFill="1" applyBorder="1" applyAlignment="0" applyProtection="true">
      <alignment horizontal="general" vertical="bottom" textRotation="0" wrapText="false" shrinkToFit="false"/>
      <protection hidden="false"/>
    </xf>
    <xf xfId="0" fontId="5" numFmtId="165" fillId="11" borderId="49" applyFont="1" applyNumberFormat="1" applyFill="1" applyBorder="1" applyAlignment="0" applyProtection="true">
      <alignment horizontal="general" vertical="bottom" textRotation="0" wrapText="false" shrinkToFit="false"/>
      <protection hidden="false"/>
    </xf>
    <xf xfId="0" fontId="1" numFmtId="0" fillId="3" borderId="4" applyFont="1" applyNumberFormat="0" applyFill="1" applyBorder="1" applyAlignment="1" applyProtection="true">
      <alignment horizontal="left" vertical="center" textRotation="0" wrapText="true" shrinkToFit="false"/>
      <protection hidden="false"/>
    </xf>
    <xf xfId="0" fontId="1" numFmtId="0" fillId="3" borderId="0" applyFont="1" applyNumberFormat="0" applyFill="1" applyBorder="0" applyAlignment="1" applyProtection="true">
      <alignment horizontal="left" vertical="center" textRotation="0" wrapText="true" shrinkToFit="false"/>
      <protection hidden="false"/>
    </xf>
    <xf xfId="0" fontId="1" numFmtId="0" fillId="3" borderId="0" applyFont="1" applyNumberFormat="0" applyFill="1" applyBorder="0" applyAlignment="1" applyProtection="true">
      <alignment horizontal="justify" vertical="justify" textRotation="0" wrapText="true" shrinkToFit="false"/>
      <protection hidden="false"/>
    </xf>
    <xf xfId="0" fontId="1" numFmtId="2" fillId="3" borderId="20" applyFont="1" applyNumberFormat="1" applyFill="1" applyBorder="1" applyAlignment="0" applyProtection="true">
      <alignment horizontal="general" vertical="bottom" textRotation="0" wrapText="false" shrinkToFit="false"/>
      <protection hidden="false"/>
    </xf>
    <xf xfId="0" fontId="1" numFmtId="9" fillId="3" borderId="20" applyFont="1" applyNumberFormat="1" applyFill="1" applyBorder="1" applyAlignment="1" applyProtection="true">
      <alignment horizontal="center" vertical="bottom" textRotation="0" wrapText="false" shrinkToFit="false"/>
      <protection hidden="false"/>
    </xf>
    <xf xfId="0" fontId="1" numFmtId="9" fillId="3" borderId="48" applyFont="1" applyNumberFormat="1" applyFill="1" applyBorder="1" applyAlignment="1" applyProtection="true">
      <alignment horizontal="center" vertical="bottom" textRotation="0" wrapText="false" shrinkToFit="false"/>
      <protection hidden="false"/>
    </xf>
    <xf xfId="0" fontId="1" numFmtId="9" fillId="3" borderId="49" applyFont="1" applyNumberFormat="1" applyFill="1" applyBorder="1" applyAlignment="1" applyProtection="true">
      <alignment horizontal="center" vertical="bottom" textRotation="0" wrapText="false" shrinkToFit="false"/>
      <protection hidden="false"/>
    </xf>
    <xf xfId="0" fontId="1" numFmtId="0" fillId="3" borderId="20" applyFont="1" applyNumberFormat="0" applyFill="1" applyBorder="1" applyAlignment="1" applyProtection="true">
      <alignment horizontal="center" vertical="bottom" textRotation="0" wrapText="false" shrinkToFit="false"/>
      <protection hidden="false"/>
    </xf>
    <xf xfId="0" fontId="1" numFmtId="0" fillId="3" borderId="48" applyFont="1" applyNumberFormat="0" applyFill="1" applyBorder="1" applyAlignment="1" applyProtection="true">
      <alignment horizontal="center" vertical="bottom" textRotation="0" wrapText="false" shrinkToFit="false"/>
      <protection hidden="false"/>
    </xf>
    <xf xfId="0" fontId="1" numFmtId="0" fillId="3" borderId="49" applyFont="1" applyNumberFormat="0" applyFill="1" applyBorder="1" applyAlignment="1" applyProtection="true">
      <alignment horizontal="center" vertical="bottom" textRotation="0" wrapText="false" shrinkToFit="false"/>
      <protection hidden="false"/>
    </xf>
    <xf xfId="0" fontId="25" numFmtId="0" fillId="2" borderId="92" applyFont="1" applyNumberFormat="0" applyFill="0" applyBorder="1" applyAlignment="1" applyProtection="true">
      <alignment horizontal="center" vertical="center" textRotation="90" wrapText="false" shrinkToFit="false"/>
      <protection hidden="false"/>
    </xf>
    <xf xfId="0" fontId="25" numFmtId="0" fillId="2" borderId="93" applyFont="1" applyNumberFormat="0" applyFill="0" applyBorder="1" applyAlignment="1" applyProtection="true">
      <alignment horizontal="center" vertical="center" textRotation="90" wrapText="false" shrinkToFit="false"/>
      <protection hidden="false"/>
    </xf>
    <xf xfId="0" fontId="25" numFmtId="0" fillId="2" borderId="94" applyFont="1" applyNumberFormat="0" applyFill="0" applyBorder="1" applyAlignment="1" applyProtection="true">
      <alignment horizontal="center" vertical="center" textRotation="90" wrapText="false" shrinkToFit="false"/>
      <protection hidden="false"/>
    </xf>
    <xf xfId="0" fontId="24" numFmtId="0" fillId="2" borderId="1" applyFont="1" applyNumberFormat="0" applyFill="0" applyBorder="1" applyAlignment="1" applyProtection="true">
      <alignment horizontal="right" vertical="top" textRotation="0" wrapText="false" shrinkToFit="false" indent="1"/>
      <protection hidden="false"/>
    </xf>
    <xf xfId="0" fontId="24" numFmtId="0" fillId="2" borderId="95" applyFont="1" applyNumberFormat="0" applyFill="0" applyBorder="1" applyAlignment="1" applyProtection="true">
      <alignment horizontal="right" vertical="top" textRotation="0" wrapText="false" shrinkToFit="false" indent="1"/>
      <protection hidden="false"/>
    </xf>
    <xf xfId="0" fontId="24" numFmtId="172" fillId="2" borderId="2" applyFont="1" applyNumberFormat="1" applyFill="0" applyBorder="1" applyAlignment="1" applyProtection="true">
      <alignment horizontal="left" vertical="bottom" textRotation="0" wrapText="false" shrinkToFit="false"/>
      <protection hidden="false"/>
    </xf>
    <xf xfId="0" fontId="25" numFmtId="0" fillId="13" borderId="96" applyFont="1" applyNumberFormat="0" applyFill="1" applyBorder="1" applyAlignment="1" applyProtection="true">
      <alignment horizontal="center" vertical="center" textRotation="0" wrapText="false" shrinkToFit="false"/>
      <protection hidden="false"/>
    </xf>
    <xf xfId="0" fontId="25" numFmtId="0" fillId="13" borderId="97" applyFont="1" applyNumberFormat="0" applyFill="1" applyBorder="1" applyAlignment="1" applyProtection="true">
      <alignment horizontal="center" vertical="center" textRotation="0" wrapText="false" shrinkToFit="false"/>
      <protection hidden="false"/>
    </xf>
    <xf xfId="0" fontId="25" numFmtId="0" fillId="13" borderId="98" applyFont="1" applyNumberFormat="0" applyFill="1" applyBorder="1" applyAlignment="1" applyProtection="true">
      <alignment horizontal="center" vertical="bottom" textRotation="0" wrapText="false" shrinkToFit="false"/>
      <protection hidden="false"/>
    </xf>
    <xf xfId="0" fontId="25" numFmtId="0" fillId="13" borderId="98" applyFont="1" applyNumberFormat="0" applyFill="1" applyBorder="1" applyAlignment="1" applyProtection="true">
      <alignment horizontal="center" vertical="center" textRotation="0" wrapText="false" shrinkToFit="false"/>
      <protection hidden="false"/>
    </xf>
    <xf xfId="0" fontId="25" numFmtId="0" fillId="13" borderId="99" applyFont="1" applyNumberFormat="0" applyFill="1" applyBorder="1" applyAlignment="1" applyProtection="true">
      <alignment horizontal="center" vertical="center" textRotation="0" wrapText="false" shrinkToFit="false"/>
      <protection hidden="false"/>
    </xf>
    <xf xfId="0" fontId="25" numFmtId="0" fillId="13" borderId="100" applyFont="1" applyNumberFormat="0" applyFill="1" applyBorder="1" applyAlignment="1" applyProtection="true">
      <alignment horizontal="center" vertical="center" textRotation="0" wrapText="false" shrinkToFit="false"/>
      <protection hidden="false"/>
    </xf>
    <xf xfId="0" fontId="24" numFmtId="0" fillId="2" borderId="101" applyFont="1" applyNumberFormat="0" applyFill="0" applyBorder="1" applyAlignment="1" applyProtection="true">
      <alignment horizontal="left" vertical="center" textRotation="0" wrapText="false" shrinkToFit="false"/>
      <protection hidden="false"/>
    </xf>
    <xf xfId="0" fontId="24" numFmtId="0" fillId="2" borderId="102" applyFont="1" applyNumberFormat="0" applyFill="0" applyBorder="1" applyAlignment="1" applyProtection="true">
      <alignment horizontal="left" vertical="center" textRotation="0" wrapText="false" shrinkToFit="false"/>
      <protection hidden="false"/>
    </xf>
    <xf xfId="0" fontId="24" numFmtId="0" fillId="2" borderId="103" applyFont="1" applyNumberFormat="0" applyFill="0" applyBorder="1" applyAlignment="1" applyProtection="true">
      <alignment horizontal="center" vertical="center" textRotation="0" wrapText="false" shrinkToFit="false"/>
      <protection hidden="false"/>
    </xf>
    <xf xfId="0" fontId="24" numFmtId="0" fillId="2" borderId="103" applyFont="1" applyNumberFormat="0" applyFill="0" applyBorder="1" applyAlignment="1" applyProtection="true">
      <alignment horizontal="center" vertical="bottom" textRotation="0" wrapText="false" shrinkToFit="false"/>
      <protection hidden="false"/>
    </xf>
    <xf xfId="0" fontId="24" numFmtId="0" fillId="2" borderId="104" applyFont="1" applyNumberFormat="0" applyFill="0" applyBorder="1" applyAlignment="1" applyProtection="true">
      <alignment horizontal="center" vertical="center" textRotation="0" wrapText="false" shrinkToFit="false"/>
      <protection hidden="false"/>
    </xf>
    <xf xfId="0" fontId="24" numFmtId="0" fillId="2" borderId="105" applyFont="1" applyNumberFormat="0" applyFill="0" applyBorder="1" applyAlignment="1" applyProtection="true">
      <alignment horizontal="center" vertical="center" textRotation="0" wrapText="false" shrinkToFit="false"/>
      <protection hidden="false"/>
    </xf>
    <xf xfId="0" fontId="24" numFmtId="0" fillId="2" borderId="103" applyFont="1" applyNumberFormat="0" applyFill="0" applyBorder="1" applyAlignment="1" applyProtection="true">
      <alignment horizontal="center" vertical="top" textRotation="0" wrapText="true" shrinkToFit="false"/>
      <protection hidden="false"/>
    </xf>
    <xf xfId="0" fontId="24" numFmtId="0" fillId="2" borderId="105" applyFont="1" applyNumberFormat="0" applyFill="0" applyBorder="1" applyAlignment="1" applyProtection="true">
      <alignment horizontal="center" vertical="top" textRotation="0" wrapText="true" shrinkToFit="false"/>
      <protection hidden="false"/>
    </xf>
    <xf xfId="0" fontId="24" numFmtId="3" fillId="2" borderId="103" applyFont="1" applyNumberFormat="1" applyFill="0" applyBorder="1" applyAlignment="1" applyProtection="true">
      <alignment horizontal="center" vertical="center" textRotation="0" wrapText="true" shrinkToFit="false"/>
      <protection hidden="false"/>
    </xf>
    <xf xfId="0" fontId="24" numFmtId="3" fillId="2" borderId="103" applyFont="1" applyNumberFormat="1" applyFill="0" applyBorder="1" applyAlignment="1" applyProtection="true">
      <alignment horizontal="center" vertical="center" textRotation="0" wrapText="false" shrinkToFit="false"/>
      <protection hidden="false"/>
    </xf>
    <xf xfId="0" fontId="24" numFmtId="3" fillId="2" borderId="104" applyFont="1" applyNumberFormat="1" applyFill="0" applyBorder="1" applyAlignment="1" applyProtection="true">
      <alignment horizontal="center" vertical="center" textRotation="0" wrapText="false" shrinkToFit="false"/>
      <protection hidden="false"/>
    </xf>
    <xf xfId="0" fontId="24" numFmtId="3" fillId="2" borderId="105" applyFont="1" applyNumberFormat="1" applyFill="0" applyBorder="1" applyAlignment="1" applyProtection="true">
      <alignment horizontal="center" vertical="center" textRotation="0" wrapText="false" shrinkToFit="false"/>
      <protection hidden="false"/>
    </xf>
    <xf xfId="0" fontId="24" numFmtId="0" fillId="14" borderId="106" applyFont="1" applyNumberFormat="0" applyFill="1" applyBorder="1" applyAlignment="1" applyProtection="true">
      <alignment horizontal="center" vertical="center" textRotation="0" wrapText="false" shrinkToFit="false"/>
      <protection hidden="false"/>
    </xf>
    <xf xfId="0" fontId="24" numFmtId="0" fillId="14" borderId="107" applyFont="1" applyNumberFormat="0" applyFill="1" applyBorder="1" applyAlignment="1" applyProtection="true">
      <alignment horizontal="center" vertical="center" textRotation="0" wrapText="false" shrinkToFit="false"/>
      <protection hidden="false"/>
    </xf>
    <xf xfId="0" fontId="24" numFmtId="0" fillId="14" borderId="108" applyFont="1" applyNumberFormat="0" applyFill="1" applyBorder="1" applyAlignment="1" applyProtection="true">
      <alignment horizontal="center" vertical="center" textRotation="0" wrapText="false" shrinkToFit="false"/>
      <protection hidden="false"/>
    </xf>
    <xf xfId="0" fontId="24" numFmtId="0" fillId="2" borderId="101" applyFont="1" applyNumberFormat="0" applyFill="0" applyBorder="1" applyAlignment="1" applyProtection="true">
      <alignment horizontal="general" vertical="center" textRotation="0" wrapText="false" shrinkToFit="false"/>
      <protection hidden="false"/>
    </xf>
    <xf xfId="0" fontId="24" numFmtId="0" fillId="2" borderId="102" applyFont="1" applyNumberFormat="0" applyFill="0" applyBorder="1" applyAlignment="1" applyProtection="true">
      <alignment horizontal="general" vertical="center" textRotation="0" wrapText="false" shrinkToFit="false"/>
      <protection hidden="false"/>
    </xf>
    <xf xfId="0" fontId="24" numFmtId="0" fillId="14" borderId="103" applyFont="1" applyNumberFormat="0" applyFill="1" applyBorder="1" applyAlignment="1" applyProtection="true">
      <alignment horizontal="center" vertical="center" textRotation="0" wrapText="false" shrinkToFit="false"/>
      <protection hidden="false"/>
    </xf>
    <xf xfId="0" fontId="24" numFmtId="169" fillId="2" borderId="103" applyFont="1" applyNumberFormat="1" applyFill="0" applyBorder="1" applyAlignment="1" applyProtection="true">
      <alignment horizontal="center" vertical="bottom" textRotation="0" wrapText="false" shrinkToFit="false"/>
      <protection hidden="false"/>
    </xf>
    <xf xfId="0" fontId="24" numFmtId="169" fillId="2" borderId="103" applyFont="1" applyNumberFormat="1" applyFill="0" applyBorder="1" applyAlignment="1" applyProtection="true">
      <alignment horizontal="center" vertical="center" textRotation="0" wrapText="false" shrinkToFit="false"/>
      <protection hidden="false"/>
    </xf>
    <xf xfId="0" fontId="24" numFmtId="169" fillId="2" borderId="105" applyFont="1" applyNumberFormat="1" applyFill="0" applyBorder="1" applyAlignment="1" applyProtection="true">
      <alignment horizontal="center" vertical="center" textRotation="0" wrapText="false" shrinkToFit="false"/>
      <protection hidden="false"/>
    </xf>
    <xf xfId="0" fontId="24" numFmtId="0" fillId="2" borderId="103" applyFont="1" applyNumberFormat="0" applyFill="0" applyBorder="1" applyAlignment="1" applyProtection="true">
      <alignment horizontal="center" vertical="bottom" textRotation="0" wrapText="false" shrinkToFit="false"/>
      <protection hidden="false"/>
    </xf>
    <xf xfId="0" fontId="24" numFmtId="0" fillId="2" borderId="105" applyFont="1" applyNumberFormat="0" applyFill="0" applyBorder="1" applyAlignment="1" applyProtection="true">
      <alignment horizontal="center" vertical="bottom" textRotation="0" wrapText="false" shrinkToFit="false"/>
      <protection hidden="false"/>
    </xf>
    <xf xfId="0" fontId="24" numFmtId="168" fillId="2" borderId="103" applyFont="1" applyNumberFormat="1" applyFill="0" applyBorder="1" applyAlignment="1" applyProtection="true">
      <alignment horizontal="center" vertical="bottom" textRotation="0" wrapText="false" shrinkToFit="false"/>
      <protection hidden="false"/>
    </xf>
    <xf xfId="0" fontId="24" numFmtId="168" fillId="2" borderId="103" applyFont="1" applyNumberFormat="1" applyFill="0" applyBorder="1" applyAlignment="1" applyProtection="true">
      <alignment horizontal="center" vertical="center" textRotation="0" wrapText="false" shrinkToFit="false"/>
      <protection hidden="false"/>
    </xf>
    <xf xfId="0" fontId="24" numFmtId="168" fillId="2" borderId="105" applyFont="1" applyNumberFormat="1" applyFill="0" applyBorder="1" applyAlignment="1" applyProtection="true">
      <alignment horizontal="center" vertical="center" textRotation="0" wrapText="false" shrinkToFit="false"/>
      <protection hidden="false"/>
    </xf>
    <xf xfId="0" fontId="24" numFmtId="3" fillId="2" borderId="103" applyFont="1" applyNumberFormat="1" applyFill="0" applyBorder="1" applyAlignment="1" applyProtection="true">
      <alignment horizontal="center" vertical="bottom" textRotation="0" wrapText="false" shrinkToFit="false"/>
      <protection hidden="false"/>
    </xf>
    <xf xfId="0" fontId="24" numFmtId="3" fillId="2" borderId="104" applyFont="1" applyNumberFormat="1" applyFill="0" applyBorder="1" applyAlignment="1" applyProtection="true">
      <alignment horizontal="center" vertical="bottom" textRotation="0" wrapText="false" shrinkToFit="false"/>
      <protection hidden="false"/>
    </xf>
    <xf xfId="0" fontId="24" numFmtId="3" fillId="2" borderId="105" applyFont="1" applyNumberFormat="1" applyFill="0" applyBorder="1" applyAlignment="1" applyProtection="true">
      <alignment horizontal="center" vertical="bottom" textRotation="0" wrapText="false" shrinkToFit="false"/>
      <protection hidden="false"/>
    </xf>
    <xf xfId="0" fontId="24" numFmtId="0" fillId="2" borderId="109" applyFont="1" applyNumberFormat="0" applyFill="0" applyBorder="1" applyAlignment="1" applyProtection="true">
      <alignment horizontal="left" vertical="center" textRotation="0" wrapText="false" shrinkToFit="false"/>
      <protection hidden="false"/>
    </xf>
    <xf xfId="0" fontId="24" numFmtId="0" fillId="2" borderId="107" applyFont="1" applyNumberFormat="0" applyFill="0" applyBorder="1" applyAlignment="1" applyProtection="true">
      <alignment horizontal="left" vertical="center" textRotation="0" wrapText="false" shrinkToFit="false"/>
      <protection hidden="false"/>
    </xf>
    <xf xfId="0" fontId="24" numFmtId="0" fillId="2" borderId="108" applyFont="1" applyNumberFormat="0" applyFill="0" applyBorder="1" applyAlignment="1" applyProtection="true">
      <alignment horizontal="left" vertical="center" textRotation="0" wrapText="false" shrinkToFit="false"/>
      <protection hidden="false"/>
    </xf>
    <xf xfId="0" fontId="24" numFmtId="3" fillId="2" borderId="106" applyFont="1" applyNumberFormat="1" applyFill="0" applyBorder="1" applyAlignment="1" applyProtection="true">
      <alignment horizontal="center" vertical="bottom" textRotation="0" wrapText="false" shrinkToFit="false"/>
      <protection hidden="false"/>
    </xf>
    <xf xfId="0" fontId="24" numFmtId="3" fillId="2" borderId="107" applyFont="1" applyNumberFormat="1" applyFill="0" applyBorder="1" applyAlignment="1" applyProtection="true">
      <alignment horizontal="center" vertical="bottom" textRotation="0" wrapText="false" shrinkToFit="false"/>
      <protection hidden="false"/>
    </xf>
    <xf xfId="0" fontId="24" numFmtId="3" fillId="2" borderId="108" applyFont="1" applyNumberFormat="1" applyFill="0" applyBorder="1" applyAlignment="1" applyProtection="true">
      <alignment horizontal="center" vertical="bottom" textRotation="0" wrapText="false" shrinkToFit="false"/>
      <protection hidden="false"/>
    </xf>
    <xf xfId="0" fontId="24" numFmtId="3" fillId="2" borderId="110" applyFont="1" applyNumberFormat="1" applyFill="0" applyBorder="1" applyAlignment="1" applyProtection="true">
      <alignment horizontal="center" vertical="bottom" textRotation="0" wrapText="false" shrinkToFit="false"/>
      <protection hidden="false"/>
    </xf>
    <xf xfId="0" fontId="24" numFmtId="0" fillId="13" borderId="109" applyFont="1" applyNumberFormat="0" applyFill="1" applyBorder="1" applyAlignment="1" applyProtection="true">
      <alignment horizontal="center" vertical="bottom" textRotation="0" wrapText="false" shrinkToFit="false"/>
      <protection hidden="false"/>
    </xf>
    <xf xfId="0" fontId="24" numFmtId="0" fillId="13" borderId="107" applyFont="1" applyNumberFormat="0" applyFill="1" applyBorder="1" applyAlignment="1" applyProtection="true">
      <alignment horizontal="center" vertical="bottom" textRotation="0" wrapText="false" shrinkToFit="false"/>
      <protection hidden="false"/>
    </xf>
    <xf xfId="0" fontId="24" numFmtId="0" fillId="13" borderId="110" applyFont="1" applyNumberFormat="0" applyFill="1" applyBorder="1" applyAlignment="1" applyProtection="true">
      <alignment horizontal="center" vertical="bottom" textRotation="0" wrapText="false" shrinkToFit="false"/>
      <protection hidden="false"/>
    </xf>
    <xf xfId="0" fontId="24" numFmtId="0" fillId="2" borderId="106" applyFont="1" applyNumberFormat="0" applyFill="0" applyBorder="1" applyAlignment="1" applyProtection="true">
      <alignment horizontal="center" vertical="center" textRotation="0" wrapText="true" shrinkToFit="false"/>
      <protection hidden="false"/>
    </xf>
    <xf xfId="0" fontId="24" numFmtId="0" fillId="2" borderId="107" applyFont="1" applyNumberFormat="0" applyFill="0" applyBorder="1" applyAlignment="1" applyProtection="true">
      <alignment horizontal="center" vertical="center" textRotation="0" wrapText="true" shrinkToFit="false"/>
      <protection hidden="false"/>
    </xf>
    <xf xfId="0" fontId="24" numFmtId="0" fillId="2" borderId="108" applyFont="1" applyNumberFormat="0" applyFill="0" applyBorder="1" applyAlignment="1" applyProtection="true">
      <alignment horizontal="center" vertical="center" textRotation="0" wrapText="true" shrinkToFit="false"/>
      <protection hidden="false"/>
    </xf>
    <xf xfId="0" fontId="24" numFmtId="0" fillId="2" borderId="110" applyFont="1" applyNumberFormat="0" applyFill="0" applyBorder="1" applyAlignment="1" applyProtection="true">
      <alignment horizontal="center" vertical="center" textRotation="0" wrapText="true" shrinkToFit="false"/>
      <protection hidden="false"/>
    </xf>
    <xf xfId="0" fontId="24" numFmtId="0" fillId="2" borderId="106" applyFont="1" applyNumberFormat="0" applyFill="0" applyBorder="1" applyAlignment="1" applyProtection="true">
      <alignment horizontal="center" vertical="center" textRotation="0" wrapText="false" shrinkToFit="false"/>
      <protection hidden="false"/>
    </xf>
    <xf xfId="0" fontId="24" numFmtId="0" fillId="2" borderId="107" applyFont="1" applyNumberFormat="0" applyFill="0" applyBorder="1" applyAlignment="1" applyProtection="true">
      <alignment horizontal="center" vertical="center" textRotation="0" wrapText="false" shrinkToFit="false"/>
      <protection hidden="false"/>
    </xf>
    <xf xfId="0" fontId="24" numFmtId="0" fillId="2" borderId="108" applyFont="1" applyNumberFormat="0" applyFill="0" applyBorder="1" applyAlignment="1" applyProtection="true">
      <alignment horizontal="center" vertical="center" textRotation="0" wrapText="false" shrinkToFit="false"/>
      <protection hidden="false"/>
    </xf>
    <xf xfId="0" fontId="24" numFmtId="0" fillId="2" borderId="110" applyFont="1" applyNumberFormat="0" applyFill="0" applyBorder="1" applyAlignment="1" applyProtection="true">
      <alignment horizontal="center" vertical="center" textRotation="0" wrapText="false" shrinkToFit="false"/>
      <protection hidden="false"/>
    </xf>
    <xf xfId="0" fontId="24" numFmtId="1" fillId="2" borderId="103" applyFont="1" applyNumberFormat="1" applyFill="0" applyBorder="1" applyAlignment="1" applyProtection="true">
      <alignment horizontal="center" vertical="center" textRotation="0" wrapText="false" shrinkToFit="false"/>
      <protection hidden="false"/>
    </xf>
    <xf xfId="0" fontId="24" numFmtId="1" fillId="2" borderId="104" applyFont="1" applyNumberFormat="1" applyFill="0" applyBorder="1" applyAlignment="1" applyProtection="true">
      <alignment horizontal="center" vertical="center" textRotation="0" wrapText="false" shrinkToFit="false"/>
      <protection hidden="false"/>
    </xf>
    <xf xfId="0" fontId="24" numFmtId="1" fillId="2" borderId="105" applyFont="1" applyNumberFormat="1" applyFill="0" applyBorder="1" applyAlignment="1" applyProtection="true">
      <alignment horizontal="center" vertical="center" textRotation="0" wrapText="false" shrinkToFit="false"/>
      <protection hidden="false"/>
    </xf>
    <xf xfId="0" fontId="24" numFmtId="0" fillId="2" borderId="109" applyFont="1" applyNumberFormat="0" applyFill="0" applyBorder="1" applyAlignment="1" applyProtection="true">
      <alignment horizontal="general" vertical="center" textRotation="0" wrapText="false" shrinkToFit="false"/>
      <protection hidden="false"/>
    </xf>
    <xf xfId="0" fontId="24" numFmtId="0" fillId="2" borderId="107" applyFont="1" applyNumberFormat="0" applyFill="0" applyBorder="1" applyAlignment="1" applyProtection="true">
      <alignment horizontal="general" vertical="center" textRotation="0" wrapText="false" shrinkToFit="false"/>
      <protection hidden="false"/>
    </xf>
    <xf xfId="0" fontId="24" numFmtId="0" fillId="2" borderId="108" applyFont="1" applyNumberFormat="0" applyFill="0" applyBorder="1" applyAlignment="1" applyProtection="true">
      <alignment horizontal="general" vertical="center" textRotation="0" wrapText="false" shrinkToFit="false"/>
      <protection hidden="false"/>
    </xf>
    <xf xfId="0" fontId="24" numFmtId="0" fillId="2" borderId="109" applyFont="1" applyNumberFormat="0" applyFill="0" applyBorder="1" applyAlignment="0" applyProtection="true">
      <alignment horizontal="general" vertical="bottom" textRotation="0" wrapText="false" shrinkToFit="false"/>
      <protection hidden="false"/>
    </xf>
    <xf xfId="0" fontId="24" numFmtId="0" fillId="2" borderId="107" applyFont="1" applyNumberFormat="0" applyFill="0" applyBorder="1" applyAlignment="0" applyProtection="true">
      <alignment horizontal="general" vertical="bottom" textRotation="0" wrapText="false" shrinkToFit="false"/>
      <protection hidden="false"/>
    </xf>
    <xf xfId="0" fontId="24" numFmtId="0" fillId="2" borderId="108" applyFont="1" applyNumberFormat="0" applyFill="0" applyBorder="1" applyAlignment="0" applyProtection="true">
      <alignment horizontal="general" vertical="bottom" textRotation="0" wrapText="false" shrinkToFit="false"/>
      <protection hidden="false"/>
    </xf>
    <xf xfId="0" fontId="24" numFmtId="3" fillId="2" borderId="106" applyFont="1" applyNumberFormat="1" applyFill="0" applyBorder="1" applyAlignment="1" applyProtection="true">
      <alignment horizontal="center" vertical="center" textRotation="0" wrapText="false" shrinkToFit="false"/>
      <protection hidden="false"/>
    </xf>
    <xf xfId="0" fontId="24" numFmtId="3" fillId="2" borderId="107" applyFont="1" applyNumberFormat="1" applyFill="0" applyBorder="1" applyAlignment="1" applyProtection="true">
      <alignment horizontal="center" vertical="center" textRotation="0" wrapText="false" shrinkToFit="false"/>
      <protection hidden="false"/>
    </xf>
    <xf xfId="0" fontId="24" numFmtId="3" fillId="2" borderId="108" applyFont="1" applyNumberFormat="1" applyFill="0" applyBorder="1" applyAlignment="1" applyProtection="true">
      <alignment horizontal="center" vertical="center" textRotation="0" wrapText="false" shrinkToFit="false"/>
      <protection hidden="false"/>
    </xf>
    <xf xfId="0" fontId="24" numFmtId="3" fillId="2" borderId="110" applyFont="1" applyNumberFormat="1" applyFill="0" applyBorder="1" applyAlignment="1" applyProtection="true">
      <alignment horizontal="center" vertical="center" textRotation="0" wrapText="false" shrinkToFit="false"/>
      <protection hidden="false"/>
    </xf>
    <xf xfId="0" fontId="24" numFmtId="3" fillId="14" borderId="106" applyFont="1" applyNumberFormat="1" applyFill="1" applyBorder="1" applyAlignment="1" applyProtection="true">
      <alignment horizontal="center" vertical="center" textRotation="0" wrapText="false" shrinkToFit="false"/>
      <protection hidden="false"/>
    </xf>
    <xf xfId="0" fontId="24" numFmtId="3" fillId="14" borderId="107" applyFont="1" applyNumberFormat="1" applyFill="1" applyBorder="1" applyAlignment="1" applyProtection="true">
      <alignment horizontal="center" vertical="center" textRotation="0" wrapText="false" shrinkToFit="false"/>
      <protection hidden="false"/>
    </xf>
    <xf xfId="0" fontId="24" numFmtId="3" fillId="14" borderId="108" applyFont="1" applyNumberFormat="1" applyFill="1" applyBorder="1" applyAlignment="1" applyProtection="true">
      <alignment horizontal="center" vertical="center" textRotation="0" wrapText="false" shrinkToFit="false"/>
      <protection hidden="false"/>
    </xf>
    <xf xfId="0" fontId="25" numFmtId="168" fillId="13" borderId="103" applyFont="1" applyNumberFormat="1" applyFill="1" applyBorder="1" applyAlignment="1" applyProtection="true">
      <alignment horizontal="center" vertical="bottom" textRotation="0" wrapText="false" shrinkToFit="false"/>
      <protection hidden="false"/>
    </xf>
    <xf xfId="0" fontId="25" numFmtId="168" fillId="13" borderId="103" applyFont="1" applyNumberFormat="1" applyFill="1" applyBorder="1" applyAlignment="1" applyProtection="true">
      <alignment horizontal="center" vertical="center" textRotation="0" wrapText="false" shrinkToFit="false"/>
      <protection hidden="false"/>
    </xf>
    <xf xfId="0" fontId="25" numFmtId="168" fillId="13" borderId="105" applyFont="1" applyNumberFormat="1" applyFill="1" applyBorder="1" applyAlignment="1" applyProtection="true">
      <alignment horizontal="center" vertical="center" textRotation="0" wrapText="false" shrinkToFit="false"/>
      <protection hidden="false"/>
    </xf>
    <xf xfId="0" fontId="24" numFmtId="3" fillId="14" borderId="103" applyFont="1" applyNumberFormat="1" applyFill="1" applyBorder="1" applyAlignment="1" applyProtection="true">
      <alignment horizontal="center" vertical="center" textRotation="0" wrapText="false" shrinkToFit="false"/>
      <protection hidden="false"/>
    </xf>
    <xf xfId="0" fontId="24" numFmtId="0" fillId="2" borderId="101" applyFont="1" applyNumberFormat="0" applyFill="0" applyBorder="1" applyAlignment="1" applyProtection="true">
      <alignment horizontal="general" vertical="bottom" textRotation="0" wrapText="true" shrinkToFit="false"/>
      <protection hidden="false"/>
    </xf>
    <xf xfId="0" fontId="24" numFmtId="0" fillId="2" borderId="102" applyFont="1" applyNumberFormat="0" applyFill="0" applyBorder="1" applyAlignment="1" applyProtection="true">
      <alignment horizontal="general" vertical="bottom" textRotation="0" wrapText="true" shrinkToFit="false"/>
      <protection hidden="false"/>
    </xf>
    <xf xfId="0" fontId="24" numFmtId="168" fillId="2" borderId="103" applyFont="1" applyNumberFormat="1" applyFill="0" applyBorder="1" applyAlignment="1" applyProtection="true">
      <alignment horizontal="center" vertical="top" textRotation="0" wrapText="false" shrinkToFit="false"/>
      <protection hidden="false"/>
    </xf>
    <xf xfId="0" fontId="24" numFmtId="3" fillId="2" borderId="106" applyFont="1" applyNumberFormat="1" applyFill="0" applyBorder="1" applyAlignment="1" applyProtection="true">
      <alignment horizontal="right" vertical="top" textRotation="0" wrapText="false" shrinkToFit="false"/>
      <protection hidden="false"/>
    </xf>
    <xf xfId="0" fontId="24" numFmtId="3" fillId="2" borderId="107" applyFont="1" applyNumberFormat="1" applyFill="0" applyBorder="1" applyAlignment="1" applyProtection="true">
      <alignment horizontal="right" vertical="top" textRotation="0" wrapText="false" shrinkToFit="false"/>
      <protection hidden="false"/>
    </xf>
    <xf xfId="0" fontId="24" numFmtId="3" fillId="2" borderId="108" applyFont="1" applyNumberFormat="1" applyFill="0" applyBorder="1" applyAlignment="1" applyProtection="true">
      <alignment horizontal="right" vertical="top" textRotation="0" wrapText="false" shrinkToFit="false"/>
      <protection hidden="false"/>
    </xf>
    <xf xfId="0" fontId="24" numFmtId="3" fillId="2" borderId="110" applyFont="1" applyNumberFormat="1" applyFill="0" applyBorder="1" applyAlignment="1" applyProtection="true">
      <alignment horizontal="right" vertical="top" textRotation="0" wrapText="false" shrinkToFit="false"/>
      <protection hidden="false"/>
    </xf>
    <xf xfId="0" fontId="24" numFmtId="0" fillId="2" borderId="109" applyFont="1" applyNumberFormat="0" applyFill="0" applyBorder="1" applyAlignment="1" applyProtection="true">
      <alignment horizontal="left" vertical="bottom" textRotation="0" wrapText="true" shrinkToFit="false"/>
      <protection hidden="false"/>
    </xf>
    <xf xfId="0" fontId="24" numFmtId="0" fillId="2" borderId="107" applyFont="1" applyNumberFormat="0" applyFill="0" applyBorder="1" applyAlignment="1" applyProtection="true">
      <alignment horizontal="left" vertical="bottom" textRotation="0" wrapText="true" shrinkToFit="false"/>
      <protection hidden="false"/>
    </xf>
    <xf xfId="0" fontId="24" numFmtId="0" fillId="2" borderId="108" applyFont="1" applyNumberFormat="0" applyFill="0" applyBorder="1" applyAlignment="1" applyProtection="true">
      <alignment horizontal="left" vertical="bottom" textRotation="0" wrapText="true" shrinkToFit="false"/>
      <protection hidden="false"/>
    </xf>
    <xf xfId="0" fontId="25" numFmtId="0" fillId="13" borderId="109" applyFont="1" applyNumberFormat="0" applyFill="1" applyBorder="1" applyAlignment="1" applyProtection="true">
      <alignment horizontal="left" vertical="bottom" textRotation="0" wrapText="false" shrinkToFit="false"/>
      <protection hidden="false"/>
    </xf>
    <xf xfId="0" fontId="25" numFmtId="0" fillId="13" borderId="107" applyFont="1" applyNumberFormat="0" applyFill="1" applyBorder="1" applyAlignment="1" applyProtection="true">
      <alignment horizontal="left" vertical="bottom" textRotation="0" wrapText="false" shrinkToFit="false"/>
      <protection hidden="false"/>
    </xf>
    <xf xfId="0" fontId="25" numFmtId="0" fillId="13" borderId="108" applyFont="1" applyNumberFormat="0" applyFill="1" applyBorder="1" applyAlignment="1" applyProtection="true">
      <alignment horizontal="left" vertical="bottom" textRotation="0" wrapText="false" shrinkToFit="false"/>
      <protection hidden="false"/>
    </xf>
    <xf xfId="0" fontId="24" numFmtId="0" fillId="2" borderId="101" applyFont="1" applyNumberFormat="0" applyFill="0" applyBorder="1" applyAlignment="1" applyProtection="true">
      <alignment horizontal="left" vertical="top" textRotation="0" wrapText="false" shrinkToFit="false"/>
      <protection hidden="false"/>
    </xf>
    <xf xfId="0" fontId="24" numFmtId="0" fillId="2" borderId="103" applyFont="1" applyNumberFormat="0" applyFill="0" applyBorder="1" applyAlignment="1" applyProtection="true">
      <alignment horizontal="left" vertical="top" textRotation="0" wrapText="false" shrinkToFit="false"/>
      <protection hidden="false"/>
    </xf>
    <xf xfId="0" fontId="24" numFmtId="0" fillId="2" borderId="106" applyFont="1" applyNumberFormat="0" applyFill="0" applyBorder="1" applyAlignment="1" applyProtection="true">
      <alignment horizontal="left" vertical="top" textRotation="0" wrapText="false" shrinkToFit="false"/>
      <protection hidden="false"/>
    </xf>
    <xf xfId="0" fontId="24" numFmtId="9" fillId="14" borderId="106" applyFont="1" applyNumberFormat="1" applyFill="1" applyBorder="1" applyAlignment="1" applyProtection="true">
      <alignment horizontal="center" vertical="center" textRotation="0" wrapText="false" shrinkToFit="false"/>
      <protection hidden="false"/>
    </xf>
    <xf xfId="0" fontId="24" numFmtId="9" fillId="14" borderId="107" applyFont="1" applyNumberFormat="1" applyFill="1" applyBorder="1" applyAlignment="1" applyProtection="true">
      <alignment horizontal="center" vertical="center" textRotation="0" wrapText="false" shrinkToFit="false"/>
      <protection hidden="false"/>
    </xf>
    <xf xfId="0" fontId="24" numFmtId="9" fillId="14" borderId="108" applyFont="1" applyNumberFormat="1" applyFill="1" applyBorder="1" applyAlignment="1" applyProtection="true">
      <alignment horizontal="center" vertical="center" textRotation="0" wrapText="false" shrinkToFit="false"/>
      <protection hidden="false"/>
    </xf>
    <xf xfId="0" fontId="24" numFmtId="3" fillId="2" borderId="103" applyFont="1" applyNumberFormat="1" applyFill="0" applyBorder="1" applyAlignment="1" applyProtection="true">
      <alignment horizontal="right" vertical="top" textRotation="0" wrapText="false" shrinkToFit="false"/>
      <protection hidden="false"/>
    </xf>
    <xf xfId="0" fontId="25" numFmtId="0" fillId="14" borderId="111" applyFont="1" applyNumberFormat="0" applyFill="1" applyBorder="1" applyAlignment="1" applyProtection="true">
      <alignment horizontal="left" vertical="bottom" textRotation="0" wrapText="false" shrinkToFit="false"/>
      <protection hidden="false"/>
    </xf>
    <xf xfId="0" fontId="25" numFmtId="0" fillId="14" borderId="112" applyFont="1" applyNumberFormat="0" applyFill="1" applyBorder="1" applyAlignment="1" applyProtection="true">
      <alignment horizontal="left" vertical="bottom" textRotation="0" wrapText="false" shrinkToFit="false"/>
      <protection hidden="false"/>
    </xf>
    <xf xfId="0" fontId="25" numFmtId="0" fillId="14" borderId="37" applyFont="1" applyNumberFormat="0" applyFill="1" applyBorder="1" applyAlignment="1" applyProtection="true">
      <alignment horizontal="left" vertical="bottom" textRotation="0" wrapText="false" shrinkToFit="false"/>
      <protection hidden="false"/>
    </xf>
    <xf xfId="0" fontId="25" numFmtId="0" fillId="14" borderId="38" applyFont="1" applyNumberFormat="0" applyFill="1" applyBorder="1" applyAlignment="1" applyProtection="true">
      <alignment horizontal="left" vertical="bottom" textRotation="0" wrapText="false" shrinkToFit="false"/>
      <protection hidden="false"/>
    </xf>
    <xf xfId="0" fontId="24" numFmtId="0" fillId="2" borderId="113" applyFont="1" applyNumberFormat="0" applyFill="0" applyBorder="1" applyAlignment="1" applyProtection="true">
      <alignment horizontal="left" vertical="top" textRotation="0" wrapText="false" shrinkToFit="false"/>
      <protection hidden="false"/>
    </xf>
    <xf xfId="0" fontId="24" numFmtId="0" fillId="2" borderId="114" applyFont="1" applyNumberFormat="0" applyFill="0" applyBorder="1" applyAlignment="1" applyProtection="true">
      <alignment horizontal="left" vertical="top" textRotation="0" wrapText="false" shrinkToFit="false"/>
      <protection hidden="false"/>
    </xf>
    <xf xfId="0" fontId="24" numFmtId="0" fillId="2" borderId="115" applyFont="1" applyNumberFormat="0" applyFill="0" applyBorder="1" applyAlignment="1" applyProtection="true">
      <alignment horizontal="left" vertical="top" textRotation="0" wrapText="false" shrinkToFit="false"/>
      <protection hidden="false"/>
    </xf>
    <xf xfId="0" fontId="31" numFmtId="0" fillId="2" borderId="101" applyFont="1" applyNumberFormat="0" applyFill="0" applyBorder="1" applyAlignment="1" applyProtection="true">
      <alignment horizontal="right" vertical="bottom" textRotation="0" wrapText="false" shrinkToFit="false" indent="1"/>
      <protection hidden="false"/>
    </xf>
    <xf xfId="0" fontId="31" numFmtId="0" fillId="2" borderId="103" applyFont="1" applyNumberFormat="0" applyFill="0" applyBorder="1" applyAlignment="1" applyProtection="true">
      <alignment horizontal="right" vertical="bottom" textRotation="0" wrapText="false" shrinkToFit="false" indent="1"/>
      <protection hidden="false"/>
    </xf>
    <xf xfId="0" fontId="31" numFmtId="0" fillId="2" borderId="106" applyFont="1" applyNumberFormat="0" applyFill="0" applyBorder="1" applyAlignment="1" applyProtection="true">
      <alignment horizontal="right" vertical="bottom" textRotation="0" wrapText="false" shrinkToFit="false" indent="1"/>
      <protection hidden="false"/>
    </xf>
    <xf xfId="0" fontId="24" numFmtId="3" fillId="2" borderId="105" applyFont="1" applyNumberFormat="1" applyFill="0" applyBorder="1" applyAlignment="1" applyProtection="true">
      <alignment horizontal="right" vertical="top" textRotation="0" wrapText="false" shrinkToFit="false"/>
      <protection hidden="false"/>
    </xf>
    <xf xfId="0" fontId="24" numFmtId="0" fillId="2" borderId="109" applyFont="1" applyNumberFormat="0" applyFill="0" applyBorder="1" applyAlignment="1" applyProtection="true">
      <alignment horizontal="left" vertical="top" textRotation="0" wrapText="false" shrinkToFit="false"/>
      <protection hidden="false"/>
    </xf>
    <xf xfId="0" fontId="24" numFmtId="0" fillId="2" borderId="107" applyFont="1" applyNumberFormat="0" applyFill="0" applyBorder="1" applyAlignment="1" applyProtection="true">
      <alignment horizontal="left" vertical="top" textRotation="0" wrapText="false" shrinkToFit="false"/>
      <protection hidden="false"/>
    </xf>
    <xf xfId="0" fontId="24" numFmtId="0" fillId="2" borderId="109" applyFont="1" applyNumberFormat="0" applyFill="0" applyBorder="1" applyAlignment="1" applyProtection="true">
      <alignment horizontal="left" vertical="top" textRotation="0" wrapText="true" shrinkToFit="false"/>
      <protection hidden="false"/>
    </xf>
    <xf xfId="0" fontId="24" numFmtId="0" fillId="2" borderId="107" applyFont="1" applyNumberFormat="0" applyFill="0" applyBorder="1" applyAlignment="1" applyProtection="true">
      <alignment horizontal="left" vertical="top" textRotation="0" wrapText="true" shrinkToFit="false"/>
      <protection hidden="false"/>
    </xf>
    <xf xfId="0" fontId="25" numFmtId="0" fillId="13" borderId="110" applyFont="1" applyNumberFormat="0" applyFill="1" applyBorder="1" applyAlignment="1" applyProtection="true">
      <alignment horizontal="left" vertical="bottom" textRotation="0" wrapText="false" shrinkToFit="false"/>
      <protection hidden="false"/>
    </xf>
    <xf xfId="0" fontId="25" numFmtId="0" fillId="14" borderId="101" applyFont="1" applyNumberFormat="0" applyFill="1" applyBorder="1" applyAlignment="1" applyProtection="true">
      <alignment horizontal="left" vertical="bottom" textRotation="0" wrapText="false" shrinkToFit="false"/>
      <protection hidden="false"/>
    </xf>
    <xf xfId="0" fontId="25" numFmtId="0" fillId="14" borderId="103" applyFont="1" applyNumberFormat="0" applyFill="1" applyBorder="1" applyAlignment="1" applyProtection="true">
      <alignment horizontal="left" vertical="bottom" textRotation="0" wrapText="false" shrinkToFit="false"/>
      <protection hidden="false"/>
    </xf>
    <xf xfId="0" fontId="25" numFmtId="0" fillId="14" borderId="105" applyFont="1" applyNumberFormat="0" applyFill="1" applyBorder="1" applyAlignment="1" applyProtection="true">
      <alignment horizontal="left" vertical="bottom" textRotation="0" wrapText="false" shrinkToFit="false"/>
      <protection hidden="false"/>
    </xf>
    <xf xfId="0" fontId="24" numFmtId="0" fillId="2" borderId="101" applyFont="1" applyNumberFormat="0" applyFill="0" applyBorder="1" applyAlignment="1" applyProtection="true">
      <alignment horizontal="left" vertical="bottom" textRotation="0" wrapText="false" shrinkToFit="false"/>
      <protection hidden="false"/>
    </xf>
    <xf xfId="0" fontId="24" numFmtId="0" fillId="2" borderId="103" applyFont="1" applyNumberFormat="0" applyFill="0" applyBorder="1" applyAlignment="1" applyProtection="true">
      <alignment horizontal="left" vertical="bottom" textRotation="0" wrapText="false" shrinkToFit="false"/>
      <protection hidden="false"/>
    </xf>
    <xf xfId="0" fontId="24" numFmtId="9" fillId="14" borderId="103" applyFont="1" applyNumberFormat="1" applyFill="1" applyBorder="1" applyAlignment="1" applyProtection="true">
      <alignment horizontal="center" vertical="center" textRotation="0" wrapText="false" shrinkToFit="false"/>
      <protection hidden="false"/>
    </xf>
    <xf xfId="0" fontId="25" numFmtId="0" fillId="14" borderId="109" applyFont="1" applyNumberFormat="0" applyFill="1" applyBorder="1" applyAlignment="1" applyProtection="true">
      <alignment horizontal="left" vertical="bottom" textRotation="0" wrapText="false" shrinkToFit="false"/>
      <protection hidden="false"/>
    </xf>
    <xf xfId="0" fontId="25" numFmtId="0" fillId="14" borderId="107" applyFont="1" applyNumberFormat="0" applyFill="1" applyBorder="1" applyAlignment="1" applyProtection="true">
      <alignment horizontal="left" vertical="bottom" textRotation="0" wrapText="false" shrinkToFit="false"/>
      <protection hidden="false"/>
    </xf>
    <xf xfId="0" fontId="25" numFmtId="0" fillId="14" borderId="110" applyFont="1" applyNumberFormat="0" applyFill="1" applyBorder="1" applyAlignment="1" applyProtection="true">
      <alignment horizontal="left" vertical="bottom" textRotation="0" wrapText="false" shrinkToFit="false"/>
      <protection hidden="false"/>
    </xf>
    <xf xfId="0" fontId="24" numFmtId="0" fillId="2" borderId="109" applyFont="1" applyNumberFormat="0" applyFill="0" applyBorder="1" applyAlignment="1" applyProtection="true">
      <alignment horizontal="left" vertical="bottom" textRotation="0" wrapText="false" shrinkToFit="false"/>
      <protection hidden="false"/>
    </xf>
    <xf xfId="0" fontId="24" numFmtId="0" fillId="2" borderId="107" applyFont="1" applyNumberFormat="0" applyFill="0" applyBorder="1" applyAlignment="1" applyProtection="true">
      <alignment horizontal="left" vertical="bottom" textRotation="0" wrapText="false" shrinkToFit="false"/>
      <protection hidden="false"/>
    </xf>
    <xf xfId="0" fontId="24" numFmtId="0" fillId="2" borderId="108" applyFont="1" applyNumberFormat="0" applyFill="0" applyBorder="1" applyAlignment="1" applyProtection="true">
      <alignment horizontal="left" vertical="bottom" textRotation="0" wrapText="false" shrinkToFit="false"/>
      <protection hidden="false"/>
    </xf>
    <xf xfId="0" fontId="25" numFmtId="0" fillId="14" borderId="109" applyFont="1" applyNumberFormat="0" applyFill="1" applyBorder="1" applyAlignment="0" applyProtection="true">
      <alignment horizontal="general" vertical="bottom" textRotation="0" wrapText="false" shrinkToFit="false"/>
      <protection hidden="false"/>
    </xf>
    <xf xfId="0" fontId="25" numFmtId="0" fillId="14" borderId="107" applyFont="1" applyNumberFormat="0" applyFill="1" applyBorder="1" applyAlignment="0" applyProtection="true">
      <alignment horizontal="general" vertical="bottom" textRotation="0" wrapText="false" shrinkToFit="false"/>
      <protection hidden="false"/>
    </xf>
    <xf xfId="0" fontId="25" numFmtId="0" fillId="14" borderId="110" applyFont="1" applyNumberFormat="0" applyFill="1" applyBorder="1" applyAlignment="0" applyProtection="true">
      <alignment horizontal="general" vertical="bottom" textRotation="0" wrapText="false" shrinkToFit="false"/>
      <protection hidden="false"/>
    </xf>
    <xf xfId="0" fontId="24" numFmtId="9" fillId="14" borderId="103" applyFont="1" applyNumberFormat="1" applyFill="1" applyBorder="1" applyAlignment="1" applyProtection="true">
      <alignment horizontal="general" vertical="center" textRotation="0" wrapText="false" shrinkToFit="false"/>
      <protection hidden="false"/>
    </xf>
    <xf xfId="0" fontId="25" numFmtId="0" fillId="10" borderId="109" applyFont="1" applyNumberFormat="0" applyFill="1" applyBorder="1" applyAlignment="1" applyProtection="true">
      <alignment horizontal="left" vertical="bottom" textRotation="0" wrapText="false" shrinkToFit="false"/>
      <protection hidden="false"/>
    </xf>
    <xf xfId="0" fontId="25" numFmtId="0" fillId="10" borderId="107" applyFont="1" applyNumberFormat="0" applyFill="1" applyBorder="1" applyAlignment="1" applyProtection="true">
      <alignment horizontal="left" vertical="bottom" textRotation="0" wrapText="false" shrinkToFit="false"/>
      <protection hidden="false"/>
    </xf>
    <xf xfId="0" fontId="25" numFmtId="0" fillId="10" borderId="110" applyFont="1" applyNumberFormat="0" applyFill="1" applyBorder="1" applyAlignment="1" applyProtection="true">
      <alignment horizontal="left" vertical="bottom" textRotation="0" wrapText="false" shrinkToFit="false"/>
      <protection hidden="false"/>
    </xf>
    <xf xfId="0" fontId="25" numFmtId="0" fillId="14" borderId="101" applyFont="1" applyNumberFormat="0" applyFill="1" applyBorder="1" applyAlignment="1" applyProtection="true">
      <alignment horizontal="center" vertical="bottom" textRotation="0" wrapText="false" shrinkToFit="false"/>
      <protection hidden="false"/>
    </xf>
    <xf xfId="0" fontId="25" numFmtId="0" fillId="14" borderId="103" applyFont="1" applyNumberFormat="0" applyFill="1" applyBorder="1" applyAlignment="1" applyProtection="true">
      <alignment horizontal="center" vertical="bottom" textRotation="0" wrapText="false" shrinkToFit="false"/>
      <protection hidden="false"/>
    </xf>
    <xf xfId="0" fontId="25" numFmtId="169" fillId="14" borderId="103" applyFont="1" applyNumberFormat="1" applyFill="1" applyBorder="1" applyAlignment="1" applyProtection="true">
      <alignment horizontal="right" vertical="center" textRotation="0" wrapText="false" shrinkToFit="false"/>
      <protection hidden="false"/>
    </xf>
    <xf xfId="0" fontId="25" numFmtId="0" fillId="2" borderId="103" applyFont="1" applyNumberFormat="0" applyFill="0" applyBorder="1" applyAlignment="1" applyProtection="true">
      <alignment horizontal="center" vertical="center" textRotation="0" wrapText="false" shrinkToFit="false"/>
      <protection hidden="false"/>
    </xf>
    <xf xfId="0" fontId="25" numFmtId="0" fillId="2" borderId="105" applyFont="1" applyNumberFormat="0" applyFill="0" applyBorder="1" applyAlignment="1" applyProtection="true">
      <alignment horizontal="center" vertical="center" textRotation="0" wrapText="false" shrinkToFit="false"/>
      <protection hidden="false"/>
    </xf>
    <xf xfId="0" fontId="25" numFmtId="169" fillId="14" borderId="103" applyFont="1" applyNumberFormat="1" applyFill="1" applyBorder="1" applyAlignment="1" applyProtection="true">
      <alignment horizontal="center" vertical="center" textRotation="0" wrapText="false" shrinkToFit="false"/>
      <protection hidden="false"/>
    </xf>
    <xf xfId="0" fontId="24" numFmtId="168" fillId="14" borderId="103" applyFont="1" applyNumberFormat="1" applyFill="1" applyBorder="1" applyAlignment="1" applyProtection="true">
      <alignment horizontal="center" vertical="center" textRotation="0" wrapText="false" shrinkToFit="false"/>
      <protection hidden="false"/>
    </xf>
    <xf xfId="0" fontId="24" numFmtId="168" fillId="14" borderId="105" applyFont="1" applyNumberFormat="1" applyFill="1" applyBorder="1" applyAlignment="1" applyProtection="true">
      <alignment horizontal="center" vertical="center" textRotation="0" wrapText="false" shrinkToFit="false"/>
      <protection hidden="false"/>
    </xf>
    <xf xfId="0" fontId="24" numFmtId="9" fillId="2" borderId="103" applyFont="1" applyNumberFormat="1" applyFill="0" applyBorder="1" applyAlignment="1" applyProtection="true">
      <alignment horizontal="center" vertical="center" textRotation="0" wrapText="false" shrinkToFit="false"/>
      <protection hidden="false"/>
    </xf>
    <xf xfId="0" fontId="24" numFmtId="10" fillId="2" borderId="103" applyFont="1" applyNumberFormat="1" applyFill="0" applyBorder="1" applyAlignment="1" applyProtection="true">
      <alignment horizontal="center" vertical="bottom" textRotation="0" wrapText="false" shrinkToFit="false"/>
      <protection hidden="false"/>
    </xf>
    <xf xfId="0" fontId="24" numFmtId="10" fillId="2" borderId="103" applyFont="1" applyNumberFormat="1" applyFill="0" applyBorder="1" applyAlignment="1" applyProtection="true">
      <alignment horizontal="center" vertical="center" textRotation="0" wrapText="false" shrinkToFit="false"/>
      <protection hidden="false"/>
    </xf>
    <xf xfId="0" fontId="24" numFmtId="10" fillId="2" borderId="105" applyFont="1" applyNumberFormat="1" applyFill="0" applyBorder="1" applyAlignment="1" applyProtection="true">
      <alignment horizontal="center" vertical="center" textRotation="0" wrapText="false" shrinkToFit="false"/>
      <protection hidden="false"/>
    </xf>
    <xf xfId="0" fontId="1" numFmtId="0" fillId="3" borderId="0" applyFont="1" applyNumberFormat="0" applyFill="1" applyBorder="0" applyAlignment="1" applyProtection="true">
      <alignment horizontal="left" vertical="top" textRotation="0" wrapText="true" shrinkToFit="false"/>
      <protection hidden="false"/>
    </xf>
    <xf xfId="0" fontId="11" numFmtId="164" fillId="3" borderId="20" applyFont="1" applyNumberFormat="1" applyFill="1" applyBorder="1" applyAlignment="1" applyProtection="true">
      <alignment horizontal="center" vertical="center" textRotation="0" wrapText="false" shrinkToFit="false"/>
      <protection hidden="false"/>
    </xf>
    <xf xfId="0" fontId="11" numFmtId="164" fillId="3" borderId="48" applyFont="1" applyNumberFormat="1" applyFill="1" applyBorder="1" applyAlignment="1" applyProtection="true">
      <alignment horizontal="center" vertical="center" textRotation="0" wrapText="false" shrinkToFit="false"/>
      <protection hidden="false"/>
    </xf>
    <xf xfId="0" fontId="11" numFmtId="164" fillId="3" borderId="49" applyFont="1" applyNumberFormat="1" applyFill="1" applyBorder="1" applyAlignment="1" applyProtection="true">
      <alignment horizontal="center" vertical="center" textRotation="0" wrapText="false" shrinkToFit="false"/>
      <protection hidden="false"/>
    </xf>
    <xf xfId="0" fontId="13" numFmtId="164" fillId="5" borderId="22" applyFont="1" applyNumberFormat="1" applyFill="1" applyBorder="1" applyAlignment="1" applyProtection="true">
      <alignment horizontal="center" vertical="center" textRotation="90" wrapText="false" shrinkToFit="false"/>
      <protection locked="false" hidden="false"/>
    </xf>
    <xf xfId="0" fontId="13" numFmtId="164" fillId="5" borderId="24" applyFont="1" applyNumberFormat="1" applyFill="1" applyBorder="1" applyAlignment="1" applyProtection="true">
      <alignment horizontal="center" vertical="center" textRotation="90" wrapText="false" shrinkToFit="false"/>
      <protection locked="false" hidden="false"/>
    </xf>
    <xf xfId="0" fontId="6" numFmtId="164" fillId="5" borderId="0" applyFont="1" applyNumberFormat="1" applyFill="1" applyBorder="0" applyAlignment="1" applyProtection="true">
      <alignment horizontal="center" vertical="bottom" textRotation="0" wrapText="false" shrinkToFit="false"/>
      <protection locked="false" hidden="false"/>
    </xf>
    <xf xfId="0" fontId="13" numFmtId="164" fillId="5" borderId="25" applyFont="1" applyNumberFormat="1" applyFill="1" applyBorder="1" applyAlignment="1" applyProtection="true">
      <alignment horizontal="center" vertical="center" textRotation="90" wrapText="false" shrinkToFit="false"/>
      <protection locked="false" hidden="false"/>
    </xf>
    <xf xfId="0" fontId="13" numFmtId="164" fillId="5" borderId="2" applyFont="1" applyNumberFormat="1" applyFill="1" applyBorder="1" applyAlignment="1" applyProtection="true">
      <alignment horizontal="center" vertical="bottom" textRotation="0" wrapText="false" shrinkToFit="false"/>
      <protection locked="false" hidden="false"/>
    </xf>
    <xf xfId="0" fontId="13" numFmtId="164" fillId="5" borderId="26" applyFont="1" applyNumberFormat="1" applyFill="1" applyBorder="1" applyAlignment="1" applyProtection="true">
      <alignment horizontal="center" vertical="bottom" textRotation="0" wrapText="false" shrinkToFit="false"/>
      <protection locked="false" hidden="false"/>
    </xf>
    <xf xfId="0" fontId="13" numFmtId="164" fillId="5" borderId="25" applyFont="1" applyNumberFormat="1" applyFill="1" applyBorder="1" applyAlignment="1" applyProtection="true">
      <alignment horizontal="center" vertical="bottom" textRotation="0" wrapText="false" shrinkToFit="false"/>
      <protection locked="false" hidden="false"/>
    </xf>
    <xf xfId="0" fontId="32" numFmtId="164" fillId="3" borderId="1" applyFont="1" applyNumberFormat="1" applyFill="1" applyBorder="1" applyAlignment="1" applyProtection="true">
      <alignment horizontal="left" vertical="top" textRotation="0" wrapText="true" shrinkToFit="false"/>
      <protection locked="false" hidden="false"/>
    </xf>
    <xf xfId="0" fontId="32" numFmtId="164" fillId="3" borderId="23" applyFont="1" applyNumberFormat="1" applyFill="1" applyBorder="1" applyAlignment="1" applyProtection="true">
      <alignment horizontal="left" vertical="top" textRotation="0" wrapText="true" shrinkToFit="false"/>
      <protection locked="false" hidden="false"/>
    </xf>
    <xf xfId="0" fontId="32" numFmtId="164" fillId="3" borderId="0" applyFont="1" applyNumberFormat="1" applyFill="1" applyBorder="0" applyAlignment="1" applyProtection="true">
      <alignment horizontal="left" vertical="top" textRotation="0" wrapText="true" shrinkToFit="false"/>
      <protection locked="false" hidden="false"/>
    </xf>
    <xf xfId="0" fontId="32" numFmtId="164" fillId="3" borderId="21" applyFont="1" applyNumberFormat="1" applyFill="1" applyBorder="1" applyAlignment="1" applyProtection="true">
      <alignment horizontal="left" vertical="top" textRotation="0" wrapText="true" shrinkToFit="false"/>
      <protection locked="false" hidden="false"/>
    </xf>
    <xf xfId="0" fontId="6" numFmtId="164" fillId="3" borderId="22" applyFont="1" applyNumberFormat="1" applyFill="1" applyBorder="1" applyAlignment="1" applyProtection="true">
      <alignment horizontal="left" vertical="top" textRotation="0" wrapText="true" shrinkToFit="false"/>
      <protection locked="false" hidden="false"/>
    </xf>
    <xf xfId="0" fontId="6" numFmtId="164" fillId="3" borderId="1" applyFont="1" applyNumberFormat="1" applyFill="1" applyBorder="1" applyAlignment="1" applyProtection="true">
      <alignment horizontal="left" vertical="top" textRotation="0" wrapText="true" shrinkToFit="false"/>
      <protection locked="false" hidden="false"/>
    </xf>
    <xf xfId="0" fontId="6" numFmtId="164" fillId="3" borderId="23" applyFont="1" applyNumberFormat="1" applyFill="1" applyBorder="1" applyAlignment="1" applyProtection="true">
      <alignment horizontal="left" vertical="top" textRotation="0" wrapText="true" shrinkToFit="false"/>
      <protection locked="false" hidden="false"/>
    </xf>
    <xf xfId="0" fontId="6" numFmtId="164" fillId="3" borderId="24" applyFont="1" applyNumberFormat="1" applyFill="1" applyBorder="1" applyAlignment="1" applyProtection="true">
      <alignment horizontal="left" vertical="top" textRotation="0" wrapText="true" shrinkToFit="false"/>
      <protection locked="false" hidden="false"/>
    </xf>
    <xf xfId="0" fontId="6" numFmtId="164" fillId="3" borderId="0" applyFont="1" applyNumberFormat="1" applyFill="1" applyBorder="0" applyAlignment="1" applyProtection="true">
      <alignment horizontal="left" vertical="top" textRotation="0" wrapText="true" shrinkToFit="false"/>
      <protection locked="false" hidden="false"/>
    </xf>
    <xf xfId="0" fontId="6" numFmtId="164" fillId="3" borderId="21" applyFont="1" applyNumberFormat="1" applyFill="1" applyBorder="1" applyAlignment="1" applyProtection="true">
      <alignment horizontal="left" vertical="top" textRotation="0" wrapText="true" shrinkToFit="false"/>
      <protection locked="false" hidden="false"/>
    </xf>
    <xf xfId="0" fontId="5" numFmtId="0" fillId="3" borderId="20" applyFont="1" applyNumberFormat="0" applyFill="1" applyBorder="1" applyAlignment="1" applyProtection="true">
      <alignment horizontal="center" vertical="bottom" textRotation="0" wrapText="false" shrinkToFit="false"/>
      <protection locked="false" hidden="false"/>
    </xf>
    <xf xfId="0" fontId="5" numFmtId="0" fillId="3" borderId="48" applyFont="1" applyNumberFormat="0" applyFill="1" applyBorder="1" applyAlignment="1" applyProtection="true">
      <alignment horizontal="center" vertical="bottom" textRotation="0" wrapText="false" shrinkToFit="false"/>
      <protection locked="false" hidden="false"/>
    </xf>
    <xf xfId="0" fontId="5" numFmtId="0" fillId="3" borderId="49" applyFont="1" applyNumberFormat="0" applyFill="1" applyBorder="1" applyAlignment="1" applyProtection="true">
      <alignment horizontal="center" vertical="bottom" textRotation="0" wrapText="false" shrinkToFit="false"/>
      <protection locked="false" hidden="false"/>
    </xf>
    <xf xfId="0" fontId="1" numFmtId="0" fillId="3" borderId="0" applyFont="1" applyNumberFormat="0" applyFill="1" applyBorder="0" applyAlignment="1" applyProtection="true">
      <alignment horizontal="left" vertical="top" textRotation="0" wrapText="true" shrinkToFit="false"/>
      <protection hidden="false"/>
    </xf>
    <xf xfId="0" fontId="1" numFmtId="0" fillId="3" borderId="2" applyFont="1" applyNumberFormat="0" applyFill="1" applyBorder="1" applyAlignment="1" applyProtection="true">
      <alignment horizontal="left" vertical="top" textRotation="0" wrapText="true" shrinkToFit="false"/>
      <protection locked="false"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drawings/_rels/drawing1.xml.rels><?xml version="1.0" encoding="UTF-8" standalone="yes"?>
<Relationships xmlns="http://schemas.openxmlformats.org/package/2006/relationships"><Relationship Id="rId1" Type="http://schemas.openxmlformats.org/officeDocument/2006/relationships/image" Target="../media/20191017_083440_IMG_20191016_1356451.jpg"/></Relationships>
</file>

<file path=xl/drawings/_rels/drawing10.xml.rels><?xml version="1.0" encoding="UTF-8" standalone="yes"?>
<Relationships xmlns="http://schemas.openxmlformats.org/package/2006/relationships"><Relationship Id="rId1" Type="http://schemas.openxmlformats.org/officeDocument/2006/relationships/image" Target="../media/20191017_083419_IMG_20191016_1427488.jpg"/><Relationship Id="rId2" Type="http://schemas.openxmlformats.org/officeDocument/2006/relationships/image" Target="../media/20191017_083430_IMG_20191016_1357079.jpg"/><Relationship Id="rId3" Type="http://schemas.openxmlformats.org/officeDocument/2006/relationships/image" Target="../media/20191017_083440_IMG_20191016_13564510.jpg"/><Relationship Id="rId4" Type="http://schemas.openxmlformats.org/officeDocument/2006/relationships/image" Target="../media/20191017_083509_IMG_20191016_13580211.jpg"/><Relationship Id="rId5" Type="http://schemas.openxmlformats.org/officeDocument/2006/relationships/image" Target="../media/20191017_083522_IMG_20191016_13573712.jpg"/><Relationship Id="rId6" Type="http://schemas.openxmlformats.org/officeDocument/2006/relationships/image" Target="../media/20191017_083553_IMG_20191016_13590113.jpg"/></Relationships>
</file>

<file path=xl/drawings/_rels/drawing8.xml.rels><?xml version="1.0" encoding="UTF-8" standalone="yes"?>
<Relationships xmlns="http://schemas.openxmlformats.org/package/2006/relationships"><Relationship Id="rId1" Type="http://schemas.openxmlformats.org/officeDocument/2006/relationships/image" Target="../media/20191017_083440_IMG_20191016_1356452.jpg"/><Relationship Id="rId2" Type="http://schemas.openxmlformats.org/officeDocument/2006/relationships/image" Target="../media/20191017_164314_pemb13.jpg"/><Relationship Id="rId3" Type="http://schemas.openxmlformats.org/officeDocument/2006/relationships/image" Target="../media/20191017_165631_IMG_20191016_1421144.jpg"/><Relationship Id="rId4" Type="http://schemas.openxmlformats.org/officeDocument/2006/relationships/image" Target="../media/20191017_170432_pemb25.jpg"/></Relationships>
</file>

<file path=xl/drawings/_rels/drawing9.xml.rels><?xml version="1.0" encoding="UTF-8" standalone="yes"?>
<Relationships xmlns="http://schemas.openxmlformats.org/package/2006/relationships"><Relationship Id="rId1" Type="http://schemas.openxmlformats.org/officeDocument/2006/relationships/image" Target="../media/20191017_083752_26.JPG"/><Relationship Id="rId2" Type="http://schemas.openxmlformats.org/officeDocument/2006/relationships/image" Target="../media/20191017_083757_17.JPG"/></Relationships>
</file>

<file path=xl/drawings/drawing1.xml><?xml version="1.0" encoding="utf-8"?>
<xdr:wsDr xmlns:xdr="http://schemas.openxmlformats.org/drawingml/2006/spreadsheetDrawing" xmlns:a="http://schemas.openxmlformats.org/drawingml/2006/main">
  <xdr:oneCellAnchor>
    <xdr:from>
      <xdr:col>3</xdr:col>
      <xdr:colOff>0</xdr:colOff>
      <xdr:row>20</xdr:row>
      <xdr:rowOff>0</xdr:rowOff>
    </xdr:from>
    <xdr:ext cx="5715000" cy="42862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oneCellAnchor>
    <xdr:from>
      <xdr:col>1</xdr:col>
      <xdr:colOff>47625</xdr:colOff>
      <xdr:row>8</xdr:row>
      <xdr:rowOff>0</xdr:rowOff>
    </xdr:from>
    <xdr:ext cx="2809875" cy="2105025"/>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21</xdr:col>
      <xdr:colOff>47625</xdr:colOff>
      <xdr:row>8</xdr:row>
      <xdr:rowOff>0</xdr:rowOff>
    </xdr:from>
    <xdr:ext cx="2809875" cy="2105025"/>
    <xdr:pic>
      <xdr:nvPicPr>
        <xdr:cNvPr id="2" name="" descr=""/>
        <xdr:cNvPicPr>
          <a:picLocks noChangeAspect="1"/>
        </xdr:cNvPicPr>
      </xdr:nvPicPr>
      <xdr:blipFill>
        <a:blip xmlns:r="http://schemas.openxmlformats.org/officeDocument/2006/relationships" r:embed="rId2"/>
        <a:stretch>
          <a:fillRect/>
        </a:stretch>
      </xdr:blipFill>
      <xdr:spPr>
        <a:xfrm rot="0"/>
        <a:prstGeom prst="rect">
          <a:avLst/>
        </a:prstGeom>
      </xdr:spPr>
    </xdr:pic>
    <xdr:clientData/>
  </xdr:oneCellAnchor>
  <xdr:oneCellAnchor>
    <xdr:from>
      <xdr:col>1</xdr:col>
      <xdr:colOff>47625</xdr:colOff>
      <xdr:row>23</xdr:row>
      <xdr:rowOff>0</xdr:rowOff>
    </xdr:from>
    <xdr:ext cx="2809875" cy="2105025"/>
    <xdr:pic>
      <xdr:nvPicPr>
        <xdr:cNvPr id="3" name="" descr=""/>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oneCellAnchor>
    <xdr:from>
      <xdr:col>21</xdr:col>
      <xdr:colOff>47625</xdr:colOff>
      <xdr:row>23</xdr:row>
      <xdr:rowOff>0</xdr:rowOff>
    </xdr:from>
    <xdr:ext cx="2809875" cy="2105025"/>
    <xdr:pic>
      <xdr:nvPicPr>
        <xdr:cNvPr id="4" name="" descr=""/>
        <xdr:cNvPicPr>
          <a:picLocks noChangeAspect="1"/>
        </xdr:cNvPicPr>
      </xdr:nvPicPr>
      <xdr:blipFill>
        <a:blip xmlns:r="http://schemas.openxmlformats.org/officeDocument/2006/relationships" r:embed="rId4"/>
        <a:stretch>
          <a:fillRect/>
        </a:stretch>
      </xdr:blipFill>
      <xdr:spPr>
        <a:xfrm rot="0"/>
        <a:prstGeom prst="rect">
          <a:avLst/>
        </a:prstGeom>
      </xdr:spPr>
    </xdr:pic>
    <xdr:clientData/>
  </xdr:oneCellAnchor>
  <xdr:oneCellAnchor>
    <xdr:from>
      <xdr:col>1</xdr:col>
      <xdr:colOff>47625</xdr:colOff>
      <xdr:row>38</xdr:row>
      <xdr:rowOff>0</xdr:rowOff>
    </xdr:from>
    <xdr:ext cx="2809875" cy="2105025"/>
    <xdr:pic>
      <xdr:nvPicPr>
        <xdr:cNvPr id="5" name="" descr=""/>
        <xdr:cNvPicPr>
          <a:picLocks noChangeAspect="1"/>
        </xdr:cNvPicPr>
      </xdr:nvPicPr>
      <xdr:blipFill>
        <a:blip xmlns:r="http://schemas.openxmlformats.org/officeDocument/2006/relationships" r:embed="rId5"/>
        <a:stretch>
          <a:fillRect/>
        </a:stretch>
      </xdr:blipFill>
      <xdr:spPr>
        <a:xfrm rot="0"/>
        <a:prstGeom prst="rect">
          <a:avLst/>
        </a:prstGeom>
      </xdr:spPr>
    </xdr:pic>
    <xdr:clientData/>
  </xdr:oneCellAnchor>
  <xdr:oneCellAnchor>
    <xdr:from>
      <xdr:col>21</xdr:col>
      <xdr:colOff>47625</xdr:colOff>
      <xdr:row>38</xdr:row>
      <xdr:rowOff>0</xdr:rowOff>
    </xdr:from>
    <xdr:ext cx="2809875" cy="2105025"/>
    <xdr:pic>
      <xdr:nvPicPr>
        <xdr:cNvPr id="6" name="" descr=""/>
        <xdr:cNvPicPr>
          <a:picLocks noChangeAspect="1"/>
        </xdr:cNvPicPr>
      </xdr:nvPicPr>
      <xdr:blipFill>
        <a:blip xmlns:r="http://schemas.openxmlformats.org/officeDocument/2006/relationships" r:embed="rId6"/>
        <a:stretch>
          <a:fillRect/>
        </a:stretch>
      </xdr:blipFill>
      <xdr:spPr>
        <a:xfrm rot="0"/>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xdr:from>
      <xdr:col>9</xdr:col>
      <xdr:colOff>66675</xdr:colOff>
      <xdr:row>10</xdr:row>
      <xdr:rowOff>0</xdr:rowOff>
    </xdr:from>
    <xdr:ext cx="942975" cy="7048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15</xdr:col>
      <xdr:colOff>66675</xdr:colOff>
      <xdr:row>10</xdr:row>
      <xdr:rowOff>0</xdr:rowOff>
    </xdr:from>
    <xdr:ext cx="942975" cy="704850"/>
    <xdr:pic>
      <xdr:nvPicPr>
        <xdr:cNvPr id="2" name="" descr=""/>
        <xdr:cNvPicPr>
          <a:picLocks noChangeAspect="1"/>
        </xdr:cNvPicPr>
      </xdr:nvPicPr>
      <xdr:blipFill>
        <a:blip xmlns:r="http://schemas.openxmlformats.org/officeDocument/2006/relationships" r:embed="rId2"/>
        <a:stretch>
          <a:fillRect/>
        </a:stretch>
      </xdr:blipFill>
      <xdr:spPr>
        <a:xfrm rot="0"/>
        <a:prstGeom prst="rect">
          <a:avLst/>
        </a:prstGeom>
      </xdr:spPr>
    </xdr:pic>
    <xdr:clientData/>
  </xdr:oneCellAnchor>
  <xdr:oneCellAnchor>
    <xdr:from>
      <xdr:col>21</xdr:col>
      <xdr:colOff>66675</xdr:colOff>
      <xdr:row>10</xdr:row>
      <xdr:rowOff>0</xdr:rowOff>
    </xdr:from>
    <xdr:ext cx="942975" cy="704850"/>
    <xdr:pic>
      <xdr:nvPicPr>
        <xdr:cNvPr id="3" name="" descr=""/>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oneCellAnchor>
    <xdr:from>
      <xdr:col>27</xdr:col>
      <xdr:colOff>66675</xdr:colOff>
      <xdr:row>10</xdr:row>
      <xdr:rowOff>0</xdr:rowOff>
    </xdr:from>
    <xdr:ext cx="533400" cy="704850"/>
    <xdr:pic>
      <xdr:nvPicPr>
        <xdr:cNvPr id="4" name="" descr=""/>
        <xdr:cNvPicPr>
          <a:picLocks noChangeAspect="1"/>
        </xdr:cNvPicPr>
      </xdr:nvPicPr>
      <xdr:blipFill>
        <a:blip xmlns:r="http://schemas.openxmlformats.org/officeDocument/2006/relationships" r:embed="rId4"/>
        <a:stretch>
          <a:fillRect/>
        </a:stretch>
      </xdr:blipFill>
      <xdr:spPr>
        <a:xfrm rot="0"/>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oneCellAnchor>
    <xdr:from>
      <xdr:col>2</xdr:col>
      <xdr:colOff>47625</xdr:colOff>
      <xdr:row>8</xdr:row>
      <xdr:rowOff>0</xdr:rowOff>
    </xdr:from>
    <xdr:ext cx="4371975" cy="342900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47625</xdr:colOff>
      <xdr:row>38</xdr:row>
      <xdr:rowOff>0</xdr:rowOff>
    </xdr:from>
    <xdr:ext cx="4000500" cy="3143250"/>
    <xdr:pic>
      <xdr:nvPicPr>
        <xdr:cNvPr id="2" name="" descr=""/>
        <xdr:cNvPicPr>
          <a:picLocks noChangeAspect="1"/>
        </xdr:cNvPicPr>
      </xdr:nvPicPr>
      <xdr:blipFill>
        <a:blip xmlns:r="http://schemas.openxmlformats.org/officeDocument/2006/relationships" r:embed="rId2"/>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_rels/sheet4.xml.rels><?xml version="1.0" encoding="UTF-8" standalone="yes"?>
<Relationships xmlns="http://schemas.openxmlformats.org/package/2006/relationships"/>
</file>

<file path=xl/worksheets/_rels/sheet5.xml.rels><?xml version="1.0" encoding="UTF-8" standalone="yes"?>
<Relationships xmlns="http://schemas.openxmlformats.org/package/2006/relationships"/>
</file>

<file path=xl/worksheets/_rels/sheet6.xml.rels><?xml version="1.0" encoding="UTF-8" standalone="yes"?>
<Relationships xmlns="http://schemas.openxmlformats.org/package/2006/relationships"/>
</file>

<file path=xl/worksheets/_rels/sheet7.xml.rels><?xml version="1.0" encoding="UTF-8" standalone="yes"?>
<Relationships xmlns="http://schemas.openxmlformats.org/package/2006/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space="preserve">
  <sheetPr>
    <outlinePr summaryBelow="1" summaryRight="1"/>
    <pageSetUpPr fitToPage="1"/>
  </sheetPr>
  <dimension ref="A1:AT61"/>
  <sheetViews>
    <sheetView tabSelected="1" workbookViewId="0" zoomScale="130" view="pageBreakPreview" showGridLines="true" showRowColHeaders="1">
      <selection activeCell="A6" sqref="A6"/>
    </sheetView>
  </sheetViews>
  <sheetFormatPr customHeight="true" defaultRowHeight="15" defaultColWidth="9.140625" outlineLevelRow="0" outlineLevelCol="0"/>
  <cols>
    <col min="1" max="1" width="2.140625" customWidth="true" style="2"/>
    <col min="2" max="2" width="3.140625" customWidth="true" style="2"/>
    <col min="3" max="3" width="2" customWidth="true" style="2"/>
    <col min="4" max="4" width="2.7109375" customWidth="true" style="2"/>
    <col min="5" max="5" width="1.42578125" customWidth="true" style="2"/>
    <col min="6" max="6" width="2.5703125" customWidth="true" style="2"/>
    <col min="7" max="7" width="1.5703125" customWidth="true" style="2"/>
    <col min="8" max="8" width="2.140625" customWidth="true" style="2"/>
    <col min="9" max="9" width="1.7109375" customWidth="true" style="2"/>
    <col min="10" max="10" width="2" customWidth="true" style="2"/>
    <col min="11" max="11" width="3.5703125" customWidth="true" style="2"/>
    <col min="12" max="12" width="2.85546875" customWidth="true" style="2"/>
    <col min="13" max="13" width="3.140625" customWidth="true" style="2"/>
    <col min="14" max="14" width="2.28515625" customWidth="true" style="2"/>
    <col min="15" max="15" width="1.42578125" customWidth="true" style="2"/>
    <col min="16" max="16" width="2.5703125" customWidth="true" style="2"/>
    <col min="17" max="17" width="2" customWidth="true" style="2"/>
    <col min="18" max="18" width="2.140625" customWidth="true" style="2"/>
    <col min="19" max="19" width="3.28515625" customWidth="true" style="2"/>
    <col min="20" max="20" width="2.85546875" customWidth="true" style="2"/>
    <col min="21" max="21" width="2.28515625" customWidth="true" style="2"/>
    <col min="22" max="22" width="3" customWidth="true" style="2"/>
    <col min="23" max="23" width="2" customWidth="true" style="2"/>
    <col min="24" max="24" width="2" customWidth="true" style="2"/>
    <col min="25" max="25" width="2.5703125" customWidth="true" style="2"/>
    <col min="26" max="26" width="2.28515625" customWidth="true" style="2"/>
    <col min="27" max="27" width="3.5703125" customWidth="true" style="2"/>
    <col min="28" max="28" width="3.140625" customWidth="true" style="2"/>
    <col min="29" max="29" width="2.85546875" customWidth="true" style="2"/>
    <col min="30" max="30" width="3.28515625" customWidth="true" style="2"/>
    <col min="31" max="31" width="2.7109375" customWidth="true" style="2"/>
    <col min="32" max="32" width="3.28515625" customWidth="true" style="2"/>
    <col min="33" max="33" width="3.42578125" customWidth="true" style="2"/>
    <col min="34" max="34" width="3.5703125" customWidth="true" style="2"/>
    <col min="35" max="35" width="2.85546875" customWidth="true" style="2"/>
    <col min="36" max="36" width="2.7109375" customWidth="true" style="2"/>
    <col min="37" max="37" width="2.7109375" customWidth="true" style="2"/>
    <col min="38" max="38" width="2.7109375" customWidth="true" style="2"/>
    <col min="39" max="39" width="3.7109375" customWidth="true" style="2"/>
    <col min="40" max="40" width="3.42578125" customWidth="true" style="2"/>
    <col min="41" max="41" width="9.140625" style="2"/>
    <col min="42" max="42" width="12.42578125" customWidth="true" style="2"/>
  </cols>
  <sheetData>
    <row r="1" spans="1:46" customHeight="1" ht="15">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row>
    <row r="2" spans="1:46" customHeight="1" ht="18">
      <c r="A2" s="261" t="str">
        <f>"LAPORAN PENILAIAN "&amp;UPPER(CLT!B15)</f>
        <v>0</v>
      </c>
      <c r="B2" s="261"/>
      <c r="C2" s="261"/>
      <c r="D2" s="261"/>
      <c r="E2" s="261"/>
      <c r="F2" s="261"/>
      <c r="G2" s="261"/>
      <c r="H2" s="261"/>
      <c r="I2" s="261"/>
      <c r="J2" s="261"/>
      <c r="K2" s="261"/>
      <c r="L2" s="261"/>
      <c r="M2" s="261"/>
      <c r="N2" s="261"/>
      <c r="O2" s="261"/>
      <c r="P2" s="261"/>
      <c r="Q2" s="261"/>
      <c r="R2" s="261"/>
      <c r="S2" s="261"/>
      <c r="T2" s="261"/>
      <c r="U2" s="261"/>
      <c r="V2" s="261"/>
      <c r="W2" s="261"/>
      <c r="X2" s="261"/>
      <c r="Y2" s="261"/>
      <c r="Z2" s="261"/>
      <c r="AA2" s="261"/>
      <c r="AB2" s="261"/>
      <c r="AC2" s="261"/>
      <c r="AD2" s="261"/>
      <c r="AE2" s="261"/>
      <c r="AF2" s="261"/>
      <c r="AG2" s="261"/>
      <c r="AH2" s="261"/>
      <c r="AI2" s="261"/>
      <c r="AJ2" s="261"/>
      <c r="AK2" s="261"/>
      <c r="AL2" s="261"/>
      <c r="AM2" s="261"/>
      <c r="AN2" s="3"/>
    </row>
    <row r="3" spans="1:46" customHeight="1" ht="15">
      <c r="A3" s="262" t="s">
        <v>0</v>
      </c>
      <c r="B3" s="262"/>
      <c r="C3" s="262"/>
      <c r="D3" s="262"/>
      <c r="E3" s="262"/>
      <c r="F3" s="262"/>
      <c r="G3" s="262"/>
      <c r="H3" s="262"/>
      <c r="I3" s="262"/>
      <c r="J3" s="262"/>
      <c r="K3" s="262"/>
      <c r="L3" s="262"/>
      <c r="M3" s="262"/>
      <c r="N3" s="262"/>
      <c r="O3" s="262"/>
      <c r="P3" s="262"/>
      <c r="Q3" s="262"/>
      <c r="R3" s="262"/>
      <c r="S3" s="262"/>
      <c r="T3" s="262"/>
      <c r="U3" s="262"/>
      <c r="V3" s="262"/>
      <c r="W3" s="262"/>
      <c r="X3" s="262"/>
      <c r="Y3" s="262"/>
      <c r="Z3" s="262"/>
      <c r="AA3" s="262"/>
      <c r="AB3" s="262"/>
      <c r="AC3" s="262"/>
      <c r="AD3" s="262"/>
      <c r="AE3" s="262"/>
      <c r="AF3" s="262"/>
      <c r="AG3" s="262"/>
      <c r="AH3" s="262"/>
      <c r="AI3" s="262"/>
      <c r="AJ3" s="262"/>
      <c r="AK3" s="262"/>
      <c r="AL3" s="262"/>
      <c r="AM3" s="262"/>
      <c r="AN3" s="262"/>
    </row>
    <row r="4" spans="1:46" customHeight="1" ht="15">
      <c r="A4" s="263" t="str">
        <f>"No. Laporan "&amp;AP4</f>
        <v>0</v>
      </c>
      <c r="B4" s="263"/>
      <c r="C4" s="263"/>
      <c r="D4" s="263"/>
      <c r="E4" s="263"/>
      <c r="F4" s="263"/>
      <c r="G4" s="263"/>
      <c r="H4" s="263"/>
      <c r="I4" s="263"/>
      <c r="J4" s="263"/>
      <c r="K4" s="263"/>
      <c r="L4" s="263"/>
      <c r="M4" s="263"/>
      <c r="N4" s="263"/>
      <c r="O4" s="263"/>
      <c r="P4" s="263"/>
      <c r="Q4" s="263"/>
      <c r="R4" s="263"/>
      <c r="S4" s="263"/>
      <c r="T4" s="263"/>
      <c r="U4" s="263"/>
      <c r="V4" s="263"/>
      <c r="W4" s="263"/>
      <c r="X4" s="263"/>
      <c r="Y4" s="263"/>
      <c r="Z4" s="263"/>
      <c r="AA4" s="263"/>
      <c r="AB4" s="263"/>
      <c r="AC4" s="263"/>
      <c r="AD4" s="263"/>
      <c r="AE4" s="263"/>
      <c r="AF4" s="263"/>
      <c r="AG4" s="263"/>
      <c r="AH4" s="263"/>
      <c r="AI4" s="263"/>
      <c r="AJ4" s="263"/>
      <c r="AK4" s="263"/>
      <c r="AL4" s="263"/>
      <c r="AM4" s="263"/>
      <c r="AN4" s="137"/>
      <c r="AP4" s="2"/>
    </row>
    <row r="5" spans="1:46" customHeight="1" ht="15">
      <c r="A5" s="263" t="str">
        <f>"Tanggal Laporan "&amp;TEXT(AP5, "[$-21]dd mmmm yyyy")</f>
        <v>0</v>
      </c>
      <c r="B5" s="263"/>
      <c r="C5" s="263"/>
      <c r="D5" s="263"/>
      <c r="E5" s="263"/>
      <c r="F5" s="263"/>
      <c r="G5" s="263"/>
      <c r="H5" s="263"/>
      <c r="I5" s="263"/>
      <c r="J5" s="263"/>
      <c r="K5" s="263"/>
      <c r="L5" s="263"/>
      <c r="M5" s="263"/>
      <c r="N5" s="263"/>
      <c r="O5" s="263"/>
      <c r="P5" s="263"/>
      <c r="Q5" s="263"/>
      <c r="R5" s="263"/>
      <c r="S5" s="263"/>
      <c r="T5" s="263"/>
      <c r="U5" s="263"/>
      <c r="V5" s="263"/>
      <c r="W5" s="263"/>
      <c r="X5" s="263"/>
      <c r="Y5" s="263"/>
      <c r="Z5" s="263"/>
      <c r="AA5" s="263"/>
      <c r="AB5" s="263"/>
      <c r="AC5" s="263"/>
      <c r="AD5" s="263"/>
      <c r="AE5" s="263"/>
      <c r="AF5" s="263"/>
      <c r="AG5" s="263"/>
      <c r="AH5" s="263"/>
      <c r="AI5" s="263"/>
      <c r="AJ5" s="263"/>
      <c r="AK5" s="263"/>
      <c r="AL5" s="263"/>
      <c r="AM5" s="263"/>
      <c r="AN5" s="137"/>
      <c r="AP5" s="2"/>
    </row>
    <row r="6" spans="1:46" customHeight="1" ht="15">
      <c r="A6" s="262" t="str">
        <f>"No. Registrasi "</f>
        <v>0</v>
      </c>
      <c r="B6" s="262"/>
      <c r="C6" s="262"/>
      <c r="D6" s="262"/>
      <c r="E6" s="262"/>
      <c r="F6" s="262"/>
      <c r="G6" s="262"/>
      <c r="H6" s="262"/>
      <c r="I6" s="262"/>
      <c r="J6" s="262"/>
      <c r="K6" s="262"/>
      <c r="L6" s="262"/>
      <c r="M6" s="262"/>
      <c r="N6" s="262"/>
      <c r="O6" s="262"/>
      <c r="P6" s="262"/>
      <c r="Q6" s="262"/>
      <c r="R6" s="262"/>
      <c r="S6" s="262"/>
      <c r="T6" s="262"/>
      <c r="U6" s="262"/>
      <c r="V6" s="262"/>
      <c r="W6" s="262"/>
      <c r="X6" s="262"/>
      <c r="Y6" s="262"/>
      <c r="Z6" s="262"/>
      <c r="AA6" s="262"/>
      <c r="AB6" s="262"/>
      <c r="AC6" s="262"/>
      <c r="AD6" s="262"/>
      <c r="AE6" s="262"/>
      <c r="AF6" s="262"/>
      <c r="AG6" s="262"/>
      <c r="AH6" s="262"/>
      <c r="AI6" s="262"/>
      <c r="AJ6" s="262"/>
      <c r="AK6" s="262"/>
      <c r="AL6" s="262"/>
      <c r="AM6" s="262"/>
      <c r="AN6" s="262"/>
      <c r="AP6" s="2" t="s">
        <v>1</v>
      </c>
    </row>
    <row r="7" spans="1:46" customHeight="1" ht="15">
      <c r="A7" s="137"/>
      <c r="B7" s="137"/>
      <c r="C7" s="137"/>
      <c r="D7" s="137"/>
      <c r="E7" s="137"/>
      <c r="F7" s="137"/>
      <c r="G7" s="137"/>
      <c r="H7" s="137"/>
      <c r="I7" s="137"/>
      <c r="J7" s="137"/>
      <c r="K7" s="137"/>
      <c r="L7" s="137"/>
      <c r="M7" s="137"/>
      <c r="N7" s="137"/>
      <c r="O7" s="137"/>
      <c r="P7" s="137"/>
      <c r="Q7" s="137"/>
      <c r="R7" s="137"/>
      <c r="S7" s="137"/>
      <c r="T7" s="137"/>
      <c r="U7" s="137"/>
      <c r="V7" s="137"/>
      <c r="W7" s="137"/>
      <c r="X7" s="137"/>
      <c r="Y7" s="137"/>
      <c r="Z7" s="137"/>
      <c r="AA7" s="137"/>
      <c r="AB7" s="137"/>
      <c r="AC7" s="137"/>
      <c r="AD7" s="137"/>
      <c r="AE7" s="137"/>
      <c r="AF7" s="137"/>
      <c r="AG7" s="137"/>
      <c r="AH7" s="137"/>
      <c r="AI7" s="137"/>
      <c r="AJ7" s="137"/>
      <c r="AK7" s="137"/>
      <c r="AL7" s="137"/>
      <c r="AM7" s="137"/>
      <c r="AN7" s="137"/>
    </row>
    <row r="8" spans="1:46" customHeight="1" ht="15">
      <c r="A8" s="264" t="s">
        <v>2</v>
      </c>
      <c r="B8" s="264"/>
      <c r="C8" s="264"/>
      <c r="D8" s="264"/>
      <c r="E8" s="264"/>
      <c r="F8" s="264"/>
      <c r="G8" s="264"/>
      <c r="H8" s="264"/>
      <c r="I8" s="264"/>
      <c r="J8" s="264"/>
      <c r="K8" s="264"/>
      <c r="L8" s="264"/>
      <c r="M8" s="264"/>
      <c r="N8" s="264"/>
      <c r="O8" s="264"/>
      <c r="P8" s="264"/>
      <c r="Q8" s="264"/>
      <c r="R8" s="264"/>
      <c r="S8" s="264"/>
      <c r="T8" s="264"/>
      <c r="U8" s="264"/>
      <c r="V8" s="264"/>
      <c r="W8" s="264"/>
      <c r="X8" s="264"/>
      <c r="Y8" s="264"/>
      <c r="Z8" s="264"/>
      <c r="AA8" s="264"/>
      <c r="AB8" s="264"/>
      <c r="AC8" s="264"/>
      <c r="AD8" s="264"/>
      <c r="AE8" s="264"/>
      <c r="AF8" s="264"/>
      <c r="AG8" s="264"/>
      <c r="AH8" s="264"/>
      <c r="AI8" s="264"/>
      <c r="AJ8" s="264"/>
      <c r="AK8" s="264"/>
      <c r="AL8" s="264"/>
      <c r="AM8" s="264"/>
      <c r="AN8" s="137"/>
    </row>
    <row r="9" spans="1:46" customHeight="1" ht="18">
      <c r="A9" s="265" t="str">
        <f>AP6</f>
        <v>0</v>
      </c>
      <c r="B9" s="265"/>
      <c r="C9" s="265"/>
      <c r="D9" s="265"/>
      <c r="E9" s="265"/>
      <c r="F9" s="265"/>
      <c r="G9" s="265"/>
      <c r="H9" s="265"/>
      <c r="I9" s="265"/>
      <c r="J9" s="265"/>
      <c r="K9" s="265"/>
      <c r="L9" s="265"/>
      <c r="M9" s="265"/>
      <c r="N9" s="265"/>
      <c r="O9" s="265"/>
      <c r="P9" s="265"/>
      <c r="Q9" s="265"/>
      <c r="R9" s="265"/>
      <c r="S9" s="265"/>
      <c r="T9" s="265"/>
      <c r="U9" s="265"/>
      <c r="V9" s="265"/>
      <c r="W9" s="265"/>
      <c r="X9" s="265"/>
      <c r="Y9" s="265"/>
      <c r="Z9" s="265"/>
      <c r="AA9" s="265"/>
      <c r="AB9" s="265"/>
      <c r="AC9" s="265"/>
      <c r="AD9" s="265"/>
      <c r="AE9" s="265"/>
      <c r="AF9" s="265"/>
      <c r="AG9" s="265"/>
      <c r="AH9" s="265"/>
      <c r="AI9" s="265"/>
      <c r="AJ9" s="265"/>
      <c r="AK9" s="265"/>
      <c r="AL9" s="265"/>
      <c r="AM9" s="265"/>
      <c r="AN9" s="3"/>
    </row>
    <row r="10" spans="1:46" customHeight="1" ht="15" s="5" customFormat="1">
      <c r="A10" s="262"/>
      <c r="B10" s="262"/>
      <c r="C10" s="262"/>
      <c r="D10" s="262"/>
      <c r="E10" s="262"/>
      <c r="F10" s="262"/>
      <c r="G10" s="262"/>
      <c r="H10" s="262"/>
      <c r="I10" s="262"/>
      <c r="J10" s="262"/>
      <c r="K10" s="262"/>
      <c r="L10" s="262"/>
      <c r="M10" s="262"/>
      <c r="N10" s="262"/>
      <c r="O10" s="262"/>
      <c r="P10" s="262"/>
      <c r="Q10" s="262"/>
      <c r="R10" s="262"/>
      <c r="S10" s="262"/>
      <c r="T10" s="262"/>
      <c r="U10" s="262"/>
      <c r="V10" s="262"/>
      <c r="W10" s="262"/>
      <c r="X10" s="262"/>
      <c r="Y10" s="262"/>
      <c r="Z10" s="262"/>
      <c r="AA10" s="262"/>
      <c r="AB10" s="262"/>
      <c r="AC10" s="262"/>
      <c r="AD10" s="262"/>
      <c r="AE10" s="262"/>
      <c r="AF10" s="262"/>
      <c r="AG10" s="262"/>
      <c r="AH10" s="262"/>
      <c r="AI10" s="262"/>
      <c r="AJ10" s="262"/>
      <c r="AK10" s="262"/>
      <c r="AL10" s="262"/>
      <c r="AM10" s="262"/>
    </row>
    <row r="11" spans="1:46" customHeight="1" ht="15">
      <c r="A11" s="262" t="s">
        <v>3</v>
      </c>
      <c r="B11" s="262"/>
      <c r="C11" s="262"/>
      <c r="D11" s="262"/>
      <c r="E11" s="262"/>
      <c r="F11" s="262"/>
      <c r="G11" s="262"/>
      <c r="H11" s="262"/>
      <c r="I11" s="262"/>
      <c r="J11" s="262"/>
      <c r="K11" s="262"/>
      <c r="L11" s="262"/>
      <c r="M11" s="262"/>
      <c r="N11" s="262"/>
      <c r="O11" s="262"/>
      <c r="P11" s="262"/>
      <c r="Q11" s="262"/>
      <c r="R11" s="262"/>
      <c r="S11" s="262"/>
      <c r="T11" s="262"/>
      <c r="U11" s="262"/>
      <c r="V11" s="262"/>
      <c r="W11" s="262"/>
      <c r="X11" s="262"/>
      <c r="Y11" s="262"/>
      <c r="Z11" s="262"/>
      <c r="AA11" s="262"/>
      <c r="AB11" s="262"/>
      <c r="AC11" s="262"/>
      <c r="AD11" s="262"/>
      <c r="AE11" s="262"/>
      <c r="AF11" s="262"/>
      <c r="AG11" s="262"/>
      <c r="AH11" s="262"/>
      <c r="AI11" s="262"/>
      <c r="AJ11" s="262"/>
      <c r="AK11" s="262"/>
      <c r="AL11" s="262"/>
      <c r="AM11" s="262"/>
      <c r="AN11" s="5"/>
    </row>
    <row r="12" spans="1:46" customHeight="1" ht="15">
      <c r="A12" s="262" t="str">
        <f>AP12</f>
        <v>0</v>
      </c>
      <c r="B12" s="262"/>
      <c r="C12" s="262"/>
      <c r="D12" s="262"/>
      <c r="E12" s="262"/>
      <c r="F12" s="262"/>
      <c r="G12" s="262"/>
      <c r="H12" s="262"/>
      <c r="I12" s="262"/>
      <c r="J12" s="262"/>
      <c r="K12" s="262"/>
      <c r="L12" s="262"/>
      <c r="M12" s="262"/>
      <c r="N12" s="262"/>
      <c r="O12" s="262"/>
      <c r="P12" s="262"/>
      <c r="Q12" s="262"/>
      <c r="R12" s="262"/>
      <c r="S12" s="262"/>
      <c r="T12" s="262"/>
      <c r="U12" s="262"/>
      <c r="V12" s="262"/>
      <c r="W12" s="262"/>
      <c r="X12" s="262"/>
      <c r="Y12" s="262"/>
      <c r="Z12" s="262"/>
      <c r="AA12" s="262"/>
      <c r="AB12" s="262"/>
      <c r="AC12" s="262"/>
      <c r="AD12" s="262"/>
      <c r="AE12" s="262"/>
      <c r="AF12" s="262"/>
      <c r="AG12" s="262"/>
      <c r="AH12" s="262"/>
      <c r="AI12" s="262"/>
      <c r="AJ12" s="262"/>
      <c r="AK12" s="262"/>
      <c r="AL12" s="262"/>
      <c r="AM12" s="262"/>
      <c r="AN12" s="5"/>
      <c r="AP12" s="2" t="s">
        <v>4</v>
      </c>
    </row>
    <row r="13" spans="1:46" customHeight="1" ht="15">
      <c r="A13" s="262" t="str">
        <f>AP13&amp;", "&amp;AP14</f>
        <v>0</v>
      </c>
      <c r="B13" s="262"/>
      <c r="C13" s="262"/>
      <c r="D13" s="262"/>
      <c r="E13" s="262"/>
      <c r="F13" s="262"/>
      <c r="G13" s="262"/>
      <c r="H13" s="262"/>
      <c r="I13" s="262"/>
      <c r="J13" s="262"/>
      <c r="K13" s="262"/>
      <c r="L13" s="262"/>
      <c r="M13" s="262"/>
      <c r="N13" s="262"/>
      <c r="O13" s="262"/>
      <c r="P13" s="262"/>
      <c r="Q13" s="262"/>
      <c r="R13" s="262"/>
      <c r="S13" s="262"/>
      <c r="T13" s="262"/>
      <c r="U13" s="262"/>
      <c r="V13" s="262"/>
      <c r="W13" s="262"/>
      <c r="X13" s="262"/>
      <c r="Y13" s="262"/>
      <c r="Z13" s="262"/>
      <c r="AA13" s="262"/>
      <c r="AB13" s="262"/>
      <c r="AC13" s="262"/>
      <c r="AD13" s="262"/>
      <c r="AE13" s="262"/>
      <c r="AF13" s="262"/>
      <c r="AG13" s="262"/>
      <c r="AH13" s="262"/>
      <c r="AI13" s="262"/>
      <c r="AJ13" s="262"/>
      <c r="AK13" s="262"/>
      <c r="AL13" s="262"/>
      <c r="AM13" s="262"/>
      <c r="AN13" s="5"/>
      <c r="AP13" s="2" t="s">
        <v>5</v>
      </c>
      <c r="AR13" s="2" t="s">
        <v>6</v>
      </c>
      <c r="AT13" s="2">
        <v>14470</v>
      </c>
    </row>
    <row r="14" spans="1:46" customHeight="1" ht="15">
      <c r="A14" s="262" t="str">
        <f>PROPER(AR13)&amp;", "&amp;AR14&amp;" "&amp;AT13</f>
        <v>0</v>
      </c>
      <c r="B14" s="262"/>
      <c r="C14" s="262"/>
      <c r="D14" s="262"/>
      <c r="E14" s="262"/>
      <c r="F14" s="262"/>
      <c r="G14" s="262"/>
      <c r="H14" s="262"/>
      <c r="I14" s="262"/>
      <c r="J14" s="262"/>
      <c r="K14" s="262"/>
      <c r="L14" s="262"/>
      <c r="M14" s="262"/>
      <c r="N14" s="262"/>
      <c r="O14" s="262"/>
      <c r="P14" s="262"/>
      <c r="Q14" s="262"/>
      <c r="R14" s="262"/>
      <c r="S14" s="262"/>
      <c r="T14" s="262"/>
      <c r="U14" s="262"/>
      <c r="V14" s="262"/>
      <c r="W14" s="262"/>
      <c r="X14" s="262"/>
      <c r="Y14" s="262"/>
      <c r="Z14" s="262"/>
      <c r="AA14" s="262"/>
      <c r="AB14" s="262"/>
      <c r="AC14" s="262"/>
      <c r="AD14" s="262"/>
      <c r="AE14" s="262"/>
      <c r="AF14" s="262"/>
      <c r="AG14" s="262"/>
      <c r="AH14" s="262"/>
      <c r="AI14" s="262"/>
      <c r="AJ14" s="262"/>
      <c r="AK14" s="262"/>
      <c r="AL14" s="262"/>
      <c r="AM14" s="262"/>
      <c r="AN14" s="5"/>
      <c r="AP14" s="2" t="s">
        <v>7</v>
      </c>
      <c r="AR14" s="2" t="s">
        <v>8</v>
      </c>
    </row>
    <row r="15" spans="1:46" customHeight="1" ht="15">
      <c r="A15" s="262"/>
      <c r="B15" s="262"/>
      <c r="C15" s="262"/>
      <c r="D15" s="262"/>
      <c r="E15" s="262"/>
      <c r="F15" s="262"/>
      <c r="G15" s="262"/>
      <c r="H15" s="262"/>
      <c r="I15" s="262"/>
      <c r="J15" s="262"/>
      <c r="K15" s="262"/>
      <c r="L15" s="262"/>
      <c r="M15" s="262"/>
      <c r="N15" s="262"/>
      <c r="O15" s="262"/>
      <c r="P15" s="262"/>
      <c r="Q15" s="262"/>
      <c r="R15" s="262"/>
      <c r="S15" s="262"/>
      <c r="T15" s="262"/>
      <c r="U15" s="262"/>
      <c r="V15" s="262"/>
      <c r="W15" s="262"/>
      <c r="X15" s="262"/>
      <c r="Y15" s="262"/>
      <c r="Z15" s="262"/>
      <c r="AA15" s="262"/>
      <c r="AB15" s="262"/>
      <c r="AC15" s="262"/>
      <c r="AD15" s="262"/>
      <c r="AE15" s="262"/>
      <c r="AF15" s="262"/>
      <c r="AG15" s="262"/>
      <c r="AH15" s="262"/>
      <c r="AI15" s="262"/>
      <c r="AJ15" s="262"/>
      <c r="AK15" s="262"/>
      <c r="AL15" s="262"/>
      <c r="AM15" s="262"/>
      <c r="AN15" s="262"/>
    </row>
    <row r="16" spans="1:46" customHeight="1" ht="15">
      <c r="A16" s="262" t="s">
        <v>9</v>
      </c>
      <c r="B16" s="262"/>
      <c r="C16" s="262"/>
      <c r="D16" s="262"/>
      <c r="E16" s="262"/>
      <c r="F16" s="262"/>
      <c r="G16" s="262"/>
      <c r="H16" s="262"/>
      <c r="I16" s="262"/>
      <c r="J16" s="262"/>
      <c r="K16" s="262"/>
      <c r="L16" s="262"/>
      <c r="M16" s="262"/>
      <c r="N16" s="262"/>
      <c r="O16" s="262"/>
      <c r="P16" s="262"/>
      <c r="Q16" s="262"/>
      <c r="R16" s="262"/>
      <c r="S16" s="262"/>
      <c r="T16" s="262"/>
      <c r="U16" s="262"/>
      <c r="V16" s="262"/>
      <c r="W16" s="262"/>
      <c r="X16" s="262"/>
      <c r="Y16" s="262"/>
      <c r="Z16" s="262"/>
      <c r="AA16" s="262"/>
      <c r="AB16" s="262"/>
      <c r="AC16" s="262"/>
      <c r="AD16" s="262"/>
      <c r="AE16" s="262"/>
      <c r="AF16" s="262"/>
      <c r="AG16" s="262"/>
      <c r="AH16" s="262"/>
      <c r="AI16" s="262"/>
      <c r="AJ16" s="262"/>
      <c r="AK16" s="262"/>
      <c r="AL16" s="262"/>
      <c r="AM16" s="262"/>
      <c r="AN16" s="5"/>
    </row>
    <row r="17" spans="1:46" customHeight="1" ht="15">
      <c r="A17" s="262" t="s">
        <v>10</v>
      </c>
      <c r="B17" s="262"/>
      <c r="C17" s="262"/>
      <c r="D17" s="262"/>
      <c r="E17" s="262"/>
      <c r="F17" s="262"/>
      <c r="G17" s="262"/>
      <c r="H17" s="262"/>
      <c r="I17" s="262"/>
      <c r="J17" s="262"/>
      <c r="K17" s="262"/>
      <c r="L17" s="262"/>
      <c r="M17" s="262"/>
      <c r="N17" s="262"/>
      <c r="O17" s="262"/>
      <c r="P17" s="262"/>
      <c r="Q17" s="262"/>
      <c r="R17" s="262"/>
      <c r="S17" s="262"/>
      <c r="T17" s="262"/>
      <c r="U17" s="262"/>
      <c r="V17" s="262"/>
      <c r="W17" s="262"/>
      <c r="X17" s="262"/>
      <c r="Y17" s="262"/>
      <c r="Z17" s="262"/>
      <c r="AA17" s="262"/>
      <c r="AB17" s="262"/>
      <c r="AC17" s="262"/>
      <c r="AD17" s="262"/>
      <c r="AE17" s="262"/>
      <c r="AF17" s="262"/>
      <c r="AG17" s="262"/>
      <c r="AH17" s="262"/>
      <c r="AI17" s="262"/>
      <c r="AJ17" s="262"/>
      <c r="AK17" s="262"/>
      <c r="AL17" s="262"/>
      <c r="AM17" s="262"/>
      <c r="AN17" s="5"/>
    </row>
    <row r="18" spans="1:46" customHeight="1" ht="15">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4"/>
    </row>
    <row r="19" spans="1:46" customHeight="1" ht="15">
      <c r="A19" s="7"/>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8"/>
    </row>
    <row r="20" spans="1:46" customHeight="1" ht="1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8"/>
    </row>
    <row r="21" spans="1:46" customHeight="1" ht="15">
      <c r="A21" s="7"/>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8"/>
    </row>
    <row r="22" spans="1:46" customHeight="1" ht="15">
      <c r="A22" s="7"/>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8"/>
    </row>
    <row r="23" spans="1:46" customHeight="1" ht="15">
      <c r="A23" s="7"/>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8"/>
    </row>
    <row r="24" spans="1:46" customHeight="1" ht="15">
      <c r="A24" s="7"/>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8"/>
    </row>
    <row r="25" spans="1:46" customHeight="1" ht="15">
      <c r="A25" s="7"/>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8"/>
    </row>
    <row r="26" spans="1:46" customHeight="1" ht="15">
      <c r="A26" s="7"/>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8"/>
    </row>
    <row r="27" spans="1:46" customHeight="1" ht="15">
      <c r="A27" s="7"/>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row>
    <row r="28" spans="1:46" customHeight="1" ht="15">
      <c r="A28" s="7"/>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row>
    <row r="29" spans="1:46" customHeight="1" ht="15">
      <c r="A29" s="7"/>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row>
    <row r="30" spans="1:46" customHeight="1" ht="15">
      <c r="A30" s="7"/>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row>
    <row r="31" spans="1:46" customHeight="1" ht="1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row>
    <row r="32" spans="1:46" customHeight="1" ht="15">
      <c r="A32" s="7"/>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row>
    <row r="33" spans="1:46" customHeight="1" ht="15">
      <c r="A33" s="7"/>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row>
    <row r="34" spans="1:46" customHeight="1" ht="15">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row>
    <row r="35" spans="1:46" customHeight="1" ht="15">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row>
    <row r="36" spans="1:46" customHeight="1" ht="15">
      <c r="A36" s="7"/>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row>
    <row r="37" spans="1:46" customHeight="1" ht="15">
      <c r="A37" s="7"/>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row>
    <row r="38" spans="1:46" customHeight="1" ht="15">
      <c r="A38" s="7"/>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row>
    <row r="39" spans="1:46" customHeight="1" ht="15">
      <c r="A39" s="7"/>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row>
    <row r="40" spans="1:46" customHeight="1" ht="15">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row>
    <row r="41" spans="1:46" customHeight="1" ht="15">
      <c r="A41" s="7"/>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row>
    <row r="42" spans="1:46" customHeight="1" ht="15">
      <c r="A42" s="7"/>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row>
    <row r="43" spans="1:46" customHeight="1" ht="15">
      <c r="A43" s="7"/>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8"/>
    </row>
    <row r="44" spans="1:46" customHeight="1" ht="15">
      <c r="A44" s="7"/>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8"/>
    </row>
    <row r="45" spans="1:46" customHeight="1" ht="1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8"/>
    </row>
    <row r="46" spans="1:46" customHeight="1" ht="15">
      <c r="A46" s="7"/>
      <c r="B46" s="7"/>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8"/>
    </row>
    <row r="47" spans="1:46" customHeight="1" ht="15">
      <c r="A47" s="7"/>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8"/>
    </row>
    <row r="48" spans="1:46" customHeight="1" ht="15">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8"/>
    </row>
    <row r="49" spans="1:46" customHeight="1" ht="1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8"/>
    </row>
    <row r="50" spans="1:46" customHeight="1" ht="1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8"/>
    </row>
    <row r="51" spans="1:46" customHeight="1" ht="15">
      <c r="A51" s="7"/>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8"/>
    </row>
    <row r="52" spans="1:46" customHeight="1" ht="15" hidden="true">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8"/>
    </row>
    <row r="53" spans="1:46" customHeight="1" ht="15" hidden="true">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8"/>
    </row>
    <row r="54" spans="1:46" customHeight="1" ht="15" hidden="true">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8"/>
    </row>
    <row r="55" spans="1:46" customHeight="1" ht="15" hidden="true">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8"/>
    </row>
    <row r="56" spans="1:46" customHeight="1" ht="15" hidden="true">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8"/>
    </row>
    <row r="57" spans="1:46" customHeight="1" ht="15.75">
      <c r="A57" s="268" t="s">
        <v>11</v>
      </c>
      <c r="B57" s="268"/>
      <c r="C57" s="268"/>
      <c r="D57" s="268"/>
      <c r="E57" s="268"/>
      <c r="F57" s="268"/>
      <c r="G57" s="268"/>
      <c r="H57" s="268"/>
      <c r="I57" s="268"/>
      <c r="J57" s="268"/>
      <c r="K57" s="268"/>
      <c r="L57" s="268"/>
      <c r="M57" s="268"/>
      <c r="N57" s="268"/>
      <c r="O57" s="268"/>
      <c r="P57" s="268"/>
      <c r="Q57" s="268"/>
      <c r="R57" s="268"/>
      <c r="S57" s="268"/>
      <c r="T57" s="268"/>
      <c r="U57" s="268"/>
      <c r="V57" s="268"/>
      <c r="W57" s="268"/>
      <c r="X57" s="268"/>
      <c r="Y57" s="268"/>
      <c r="Z57" s="268"/>
      <c r="AA57" s="268"/>
      <c r="AB57" s="268"/>
      <c r="AC57" s="268"/>
      <c r="AD57" s="268"/>
      <c r="AE57" s="268"/>
      <c r="AF57" s="268"/>
      <c r="AG57" s="268"/>
      <c r="AH57" s="268"/>
      <c r="AI57" s="268"/>
      <c r="AJ57" s="268"/>
      <c r="AK57" s="268"/>
      <c r="AL57" s="268"/>
      <c r="AM57" s="268"/>
      <c r="AN57" s="9"/>
    </row>
    <row r="58" spans="1:46" customHeight="1" ht="15">
      <c r="A58" s="266" t="s">
        <v>12</v>
      </c>
      <c r="B58" s="266"/>
      <c r="C58" s="266"/>
      <c r="D58" s="266"/>
      <c r="E58" s="266"/>
      <c r="F58" s="266"/>
      <c r="G58" s="266"/>
      <c r="H58" s="266"/>
      <c r="I58" s="266"/>
      <c r="J58" s="266"/>
      <c r="K58" s="266"/>
      <c r="L58" s="266"/>
      <c r="M58" s="266"/>
      <c r="N58" s="266"/>
      <c r="O58" s="266"/>
      <c r="P58" s="266"/>
      <c r="Q58" s="266"/>
      <c r="R58" s="266"/>
      <c r="S58" s="266"/>
      <c r="T58" s="266"/>
      <c r="U58" s="266"/>
      <c r="V58" s="266"/>
      <c r="W58" s="266"/>
      <c r="X58" s="266"/>
      <c r="Y58" s="266"/>
      <c r="Z58" s="266"/>
      <c r="AA58" s="266"/>
      <c r="AB58" s="266"/>
      <c r="AC58" s="266"/>
      <c r="AD58" s="266"/>
      <c r="AE58" s="266"/>
      <c r="AF58" s="266"/>
      <c r="AG58" s="266"/>
      <c r="AH58" s="266"/>
      <c r="AI58" s="266"/>
      <c r="AJ58" s="266"/>
      <c r="AK58" s="266"/>
      <c r="AL58" s="266"/>
      <c r="AM58" s="266"/>
      <c r="AN58" s="10"/>
      <c r="AP58" s="2" t="s">
        <v>13</v>
      </c>
    </row>
    <row r="59" spans="1:46" customHeight="1" ht="15">
      <c r="A59" s="266" t="s">
        <v>14</v>
      </c>
      <c r="B59" s="266"/>
      <c r="C59" s="266"/>
      <c r="D59" s="266"/>
      <c r="E59" s="266"/>
      <c r="F59" s="266"/>
      <c r="G59" s="266"/>
      <c r="H59" s="266"/>
      <c r="I59" s="266"/>
      <c r="J59" s="266"/>
      <c r="K59" s="266"/>
      <c r="L59" s="266"/>
      <c r="M59" s="266"/>
      <c r="N59" s="266"/>
      <c r="O59" s="266"/>
      <c r="P59" s="266"/>
      <c r="Q59" s="266"/>
      <c r="R59" s="266"/>
      <c r="S59" s="266"/>
      <c r="T59" s="266"/>
      <c r="U59" s="266"/>
      <c r="V59" s="266"/>
      <c r="W59" s="266"/>
      <c r="X59" s="266"/>
      <c r="Y59" s="266"/>
      <c r="Z59" s="266"/>
      <c r="AA59" s="266"/>
      <c r="AB59" s="266"/>
      <c r="AC59" s="266"/>
      <c r="AD59" s="266"/>
      <c r="AE59" s="266"/>
      <c r="AF59" s="266"/>
      <c r="AG59" s="266"/>
      <c r="AH59" s="266"/>
      <c r="AI59" s="266"/>
      <c r="AJ59" s="266"/>
      <c r="AK59" s="266"/>
      <c r="AL59" s="266"/>
      <c r="AM59" s="266"/>
      <c r="AN59" s="10"/>
      <c r="AP59" s="2" t="s">
        <v>15</v>
      </c>
    </row>
    <row r="60" spans="1:46" customHeight="1" ht="15">
      <c r="A60" s="266" t="str">
        <f>"Telp.: "&amp;AP60&amp;", Email: "&amp;AQ60</f>
        <v>0</v>
      </c>
      <c r="B60" s="266"/>
      <c r="C60" s="266"/>
      <c r="D60" s="266"/>
      <c r="E60" s="266"/>
      <c r="F60" s="266"/>
      <c r="G60" s="266"/>
      <c r="H60" s="266"/>
      <c r="I60" s="266"/>
      <c r="J60" s="266"/>
      <c r="K60" s="266"/>
      <c r="L60" s="266"/>
      <c r="M60" s="266"/>
      <c r="N60" s="266"/>
      <c r="O60" s="266"/>
      <c r="P60" s="266"/>
      <c r="Q60" s="266"/>
      <c r="R60" s="266"/>
      <c r="S60" s="266"/>
      <c r="T60" s="266"/>
      <c r="U60" s="266"/>
      <c r="V60" s="266"/>
      <c r="W60" s="266"/>
      <c r="X60" s="266"/>
      <c r="Y60" s="266"/>
      <c r="Z60" s="266"/>
      <c r="AA60" s="266"/>
      <c r="AB60" s="266"/>
      <c r="AC60" s="266"/>
      <c r="AD60" s="266"/>
      <c r="AE60" s="266"/>
      <c r="AF60" s="266"/>
      <c r="AG60" s="266"/>
      <c r="AH60" s="266"/>
      <c r="AI60" s="266"/>
      <c r="AJ60" s="266"/>
      <c r="AK60" s="266"/>
      <c r="AL60" s="266"/>
      <c r="AM60" s="266"/>
      <c r="AN60" s="10"/>
      <c r="AP60" s="2" t="s">
        <v>16</v>
      </c>
      <c r="AQ60" s="2" t="s">
        <v>17</v>
      </c>
    </row>
    <row r="61" spans="1:46" customHeight="1" ht="15">
      <c r="A61" s="267"/>
      <c r="B61" s="266"/>
      <c r="C61" s="266"/>
      <c r="D61" s="266"/>
      <c r="E61" s="266"/>
      <c r="F61" s="266"/>
      <c r="G61" s="266"/>
      <c r="H61" s="266"/>
      <c r="I61" s="266"/>
      <c r="J61" s="266"/>
      <c r="K61" s="266"/>
      <c r="L61" s="266"/>
      <c r="M61" s="266"/>
      <c r="N61" s="266"/>
      <c r="O61" s="266"/>
      <c r="P61" s="266"/>
      <c r="Q61" s="266"/>
      <c r="R61" s="266"/>
      <c r="S61" s="266"/>
      <c r="T61" s="266"/>
      <c r="U61" s="266"/>
      <c r="V61" s="266"/>
      <c r="W61" s="266"/>
      <c r="X61" s="266"/>
      <c r="Y61" s="266"/>
      <c r="Z61" s="266"/>
      <c r="AA61" s="266"/>
      <c r="AB61" s="266"/>
      <c r="AC61" s="266"/>
      <c r="AD61" s="266"/>
      <c r="AE61" s="266"/>
      <c r="AF61" s="266"/>
      <c r="AG61" s="266"/>
      <c r="AH61" s="266"/>
      <c r="AI61" s="266"/>
      <c r="AJ61" s="266"/>
      <c r="AK61" s="266"/>
      <c r="AL61" s="266"/>
      <c r="AM61" s="266"/>
      <c r="AN61" s="266"/>
    </row>
  </sheetData>
  <sheetProtection sheet="false" objects="false" scenarios="false" formatCells="true" formatColumns="true" formatRows="true" insertColumns="true" insertRows="true" insertHyperlinks="true" deleteColumns="true" deleteRows="true" selectLockedCells="false" sort="true" autoFilter="true" pivotTables="true" selectUnlockedCells="false"/>
  <mergeCells>
    <mergeCell ref="A60:AM60"/>
    <mergeCell ref="A61:AN61"/>
    <mergeCell ref="A15:AN15"/>
    <mergeCell ref="A16:AM16"/>
    <mergeCell ref="A17:AM17"/>
    <mergeCell ref="A57:AM57"/>
    <mergeCell ref="A58:AM58"/>
    <mergeCell ref="A59:AM59"/>
    <mergeCell ref="A9:AM9"/>
    <mergeCell ref="A10:AM10"/>
    <mergeCell ref="A11:AM11"/>
    <mergeCell ref="A12:AM12"/>
    <mergeCell ref="A13:AM13"/>
    <mergeCell ref="A14:AM14"/>
    <mergeCell ref="A2:AM2"/>
    <mergeCell ref="A3:AN3"/>
    <mergeCell ref="A4:AM4"/>
    <mergeCell ref="A5:AM5"/>
    <mergeCell ref="A6:AN6"/>
    <mergeCell ref="A8:AM8"/>
  </mergeCells>
  <printOptions gridLines="false" gridLinesSet="true"/>
  <pageMargins left="0.7" right="0.7" top="0.75" bottom="0.75" header="0.3" footer="0.3"/>
  <pageSetup paperSize="9" orientation="portrait" scale="86" fitToHeight="0" fitToWidth="1"/>
  <headerFooter differentOddEven="false" differentFirst="false" scaleWithDoc="true" alignWithMargins="true">
    <oddHeader/>
    <oddFooter/>
    <evenHeader/>
    <evenFooter/>
    <firstHeader/>
    <firstFooter/>
  </headerFooter>
  <colBreaks count="1" manualBreakCount="1">
    <brk id="40" man="1"/>
  </colBreaks>
  <drawing r:id="rId1"/>
</worksheet>
</file>

<file path=xl/worksheets/sheet10.xml><?xml version="1.0" encoding="utf-8"?>
<worksheet xmlns="http://schemas.openxmlformats.org/spreadsheetml/2006/main" xmlns:r="http://schemas.openxmlformats.org/officeDocument/2006/relationships" xml:space="preserve">
  <sheetPr>
    <outlinePr summaryBelow="1" summaryRight="1"/>
    <pageSetUpPr fitToPage="1"/>
  </sheetPr>
  <dimension ref="A1:AN51"/>
  <sheetViews>
    <sheetView tabSelected="0" workbookViewId="0" view="pageBreakPreview" showGridLines="true" showRowColHeaders="1">
      <selection activeCell="I6" sqref="I6"/>
    </sheetView>
  </sheetViews>
  <sheetFormatPr customHeight="true" defaultRowHeight="15" defaultColWidth="9.140625" outlineLevelRow="0" outlineLevelCol="0"/>
  <cols>
    <col min="1" max="1" width="1.42578125" customWidth="true" style="2"/>
    <col min="2" max="2" width="3.140625" customWidth="true" style="2"/>
    <col min="3" max="3" width="2" customWidth="true" style="2"/>
    <col min="4" max="4" width="2.7109375" customWidth="true" style="2"/>
    <col min="5" max="5" width="1.42578125" customWidth="true" style="2"/>
    <col min="6" max="6" width="2.5703125" customWidth="true" style="2"/>
    <col min="7" max="7" width="1.5703125" customWidth="true" style="2"/>
    <col min="8" max="8" width="2.140625" customWidth="true" style="2"/>
    <col min="9" max="9" width="1.7109375" customWidth="true" style="2"/>
    <col min="10" max="10" width="2" customWidth="true" style="2"/>
    <col min="11" max="11" width="3.5703125" customWidth="true" style="2"/>
    <col min="12" max="12" width="2.85546875" customWidth="true" style="2"/>
    <col min="13" max="13" width="3.140625" customWidth="true" style="2"/>
    <col min="14" max="14" width="2.28515625" customWidth="true" style="2"/>
    <col min="15" max="15" width="1.42578125" customWidth="true" style="2"/>
    <col min="16" max="16" width="2.5703125" customWidth="true" style="2"/>
    <col min="17" max="17" width="2" customWidth="true" style="2"/>
    <col min="18" max="18" width="2.140625" customWidth="true" style="2"/>
    <col min="19" max="19" width="5.42578125" customWidth="true" style="2"/>
    <col min="20" max="20" width="2.85546875" customWidth="true" style="2"/>
    <col min="21" max="21" width="1.42578125" customWidth="true" style="2"/>
    <col min="22" max="22" width="3" customWidth="true" style="2"/>
    <col min="23" max="23" width="2" customWidth="true" style="2"/>
    <col min="24" max="24" width="2" customWidth="true" style="2"/>
    <col min="25" max="25" width="2.5703125" customWidth="true" style="2"/>
    <col min="26" max="26" width="2.28515625" customWidth="true" style="2"/>
    <col min="27" max="27" width="3.5703125" customWidth="true" style="2"/>
    <col min="28" max="28" width="3.140625" customWidth="true" style="2"/>
    <col min="29" max="29" width="2.85546875" customWidth="true" style="2"/>
    <col min="30" max="30" width="3.28515625" customWidth="true" style="2"/>
    <col min="31" max="31" width="2.7109375" customWidth="true" style="2"/>
    <col min="32" max="32" width="3.28515625" customWidth="true" style="2"/>
    <col min="33" max="33" width="3.42578125" customWidth="true" style="2"/>
    <col min="34" max="34" width="3.5703125" customWidth="true" style="2"/>
    <col min="35" max="35" width="2.85546875" hidden="true" customWidth="true" style="2"/>
    <col min="36" max="36" width="2.7109375" hidden="true" customWidth="true" style="2"/>
    <col min="37" max="37" width="2.7109375" hidden="true" customWidth="true" style="2"/>
    <col min="38" max="38" width="2.7109375" customWidth="true" style="2"/>
    <col min="39" max="39" width="4.42578125" customWidth="true" style="2"/>
    <col min="40" max="40" width="3.42578125" customWidth="true" style="2"/>
  </cols>
  <sheetData>
    <row r="1" spans="1:40" customHeight="1" ht="15.75">
      <c r="A1" s="96"/>
      <c r="B1" s="97"/>
      <c r="C1" s="97"/>
      <c r="D1" s="97"/>
      <c r="E1" s="97"/>
      <c r="F1" s="97"/>
      <c r="G1" s="97"/>
      <c r="H1" s="97"/>
      <c r="I1" s="97"/>
      <c r="J1" s="97"/>
      <c r="K1" s="97"/>
      <c r="L1" s="97"/>
      <c r="M1" s="97"/>
      <c r="N1" s="97"/>
      <c r="O1" s="97"/>
      <c r="P1" s="97"/>
      <c r="Q1" s="97"/>
      <c r="R1" s="97"/>
      <c r="S1" s="97"/>
      <c r="T1" s="97"/>
      <c r="U1" s="97"/>
      <c r="V1" s="97"/>
      <c r="W1" s="97"/>
      <c r="X1" s="97"/>
      <c r="Y1" s="97"/>
      <c r="Z1" s="97"/>
      <c r="AA1" s="97"/>
      <c r="AB1" s="97"/>
      <c r="AC1" s="97"/>
      <c r="AD1" s="97"/>
      <c r="AE1" s="97"/>
      <c r="AF1" s="97"/>
      <c r="AG1" s="97"/>
      <c r="AH1" s="97"/>
      <c r="AI1" s="97"/>
      <c r="AJ1" s="97"/>
      <c r="AK1" s="97"/>
      <c r="AL1" s="97"/>
      <c r="AM1" s="97"/>
      <c r="AN1" s="8"/>
    </row>
    <row r="2" spans="1:40" customHeight="1" ht="25.5">
      <c r="A2" s="664" t="s">
        <v>554</v>
      </c>
      <c r="B2" s="665"/>
      <c r="C2" s="665"/>
      <c r="D2" s="665"/>
      <c r="E2" s="665"/>
      <c r="F2" s="665"/>
      <c r="G2" s="665"/>
      <c r="H2" s="665"/>
      <c r="I2" s="665"/>
      <c r="J2" s="665"/>
      <c r="K2" s="665"/>
      <c r="L2" s="665"/>
      <c r="M2" s="665"/>
      <c r="N2" s="665"/>
      <c r="O2" s="665"/>
      <c r="P2" s="665"/>
      <c r="Q2" s="665"/>
      <c r="R2" s="665"/>
      <c r="S2" s="665"/>
      <c r="T2" s="665"/>
      <c r="U2" s="665"/>
      <c r="V2" s="665"/>
      <c r="W2" s="665"/>
      <c r="X2" s="665"/>
      <c r="Y2" s="665"/>
      <c r="Z2" s="665"/>
      <c r="AA2" s="665"/>
      <c r="AB2" s="665"/>
      <c r="AC2" s="665"/>
      <c r="AD2" s="665"/>
      <c r="AE2" s="665"/>
      <c r="AF2" s="665"/>
      <c r="AG2" s="665"/>
      <c r="AH2" s="665"/>
      <c r="AI2" s="665"/>
      <c r="AJ2" s="665"/>
      <c r="AK2" s="665"/>
      <c r="AL2" s="665"/>
      <c r="AM2" s="666"/>
      <c r="AN2" s="8"/>
    </row>
    <row r="3" spans="1:40" customHeight="1" ht="15">
      <c r="A3" s="98"/>
      <c r="B3" s="98"/>
      <c r="C3" s="98"/>
      <c r="D3" s="98"/>
      <c r="E3" s="98"/>
      <c r="F3" s="98"/>
      <c r="G3" s="98"/>
      <c r="H3" s="98"/>
      <c r="I3" s="98"/>
      <c r="J3" s="98"/>
      <c r="K3" s="98"/>
      <c r="L3" s="98"/>
      <c r="M3" s="98"/>
      <c r="N3" s="98"/>
      <c r="O3" s="98"/>
      <c r="P3" s="98"/>
      <c r="Q3" s="98"/>
      <c r="R3" s="98"/>
      <c r="S3" s="98"/>
      <c r="T3" s="98"/>
      <c r="U3" s="98"/>
      <c r="V3" s="98"/>
      <c r="W3" s="98"/>
      <c r="X3" s="98"/>
      <c r="Y3" s="32"/>
      <c r="Z3" s="32"/>
      <c r="AA3" s="32"/>
      <c r="AB3" s="32"/>
      <c r="AC3" s="32"/>
      <c r="AD3" s="32"/>
      <c r="AE3" s="32"/>
      <c r="AF3" s="32"/>
      <c r="AG3" s="32"/>
      <c r="AH3" s="32"/>
      <c r="AI3" s="32"/>
      <c r="AJ3" s="32"/>
      <c r="AK3" s="32"/>
      <c r="AL3" s="32"/>
      <c r="AM3" s="32"/>
      <c r="AN3" s="8"/>
    </row>
    <row r="4" spans="1:40" customHeight="1" ht="15">
      <c r="A4" s="212" t="s">
        <v>180</v>
      </c>
      <c r="B4" s="40"/>
      <c r="C4" s="212"/>
      <c r="D4" s="212"/>
      <c r="E4" s="84"/>
      <c r="F4" s="212"/>
      <c r="G4" s="213"/>
      <c r="H4" s="209" t="s">
        <v>33</v>
      </c>
      <c r="I4" s="101" t="str">
        <f>CVR!A9</f>
        <v>0</v>
      </c>
      <c r="J4" s="101"/>
      <c r="K4" s="101"/>
      <c r="L4" s="101"/>
      <c r="M4" s="101"/>
      <c r="N4" s="101"/>
      <c r="O4" s="101"/>
      <c r="P4" s="101"/>
      <c r="Q4" s="101"/>
      <c r="R4" s="101"/>
      <c r="S4" s="101"/>
      <c r="T4" s="101"/>
      <c r="U4" s="101"/>
      <c r="V4" s="101"/>
      <c r="W4" s="101"/>
      <c r="X4" s="101"/>
      <c r="Y4" s="100"/>
      <c r="Z4" s="100"/>
      <c r="AA4" s="100"/>
      <c r="AB4" s="100"/>
      <c r="AC4" s="100"/>
      <c r="AD4" s="100"/>
      <c r="AE4" s="100"/>
      <c r="AF4" s="100"/>
      <c r="AG4" s="100"/>
      <c r="AH4" s="100"/>
      <c r="AI4" s="100"/>
      <c r="AJ4" s="100"/>
      <c r="AK4" s="100"/>
      <c r="AL4" s="100"/>
      <c r="AM4" s="100"/>
      <c r="AN4" s="84"/>
    </row>
    <row r="5" spans="1:40" customHeight="1" ht="15">
      <c r="A5" s="212" t="s">
        <v>547</v>
      </c>
      <c r="B5" s="40"/>
      <c r="C5" s="212"/>
      <c r="D5" s="212"/>
      <c r="E5" s="84"/>
      <c r="F5" s="212"/>
      <c r="G5" s="214"/>
      <c r="H5" s="209" t="s">
        <v>33</v>
      </c>
      <c r="I5" s="101" t="str">
        <f>2!M9</f>
        <v>0</v>
      </c>
      <c r="J5" s="198"/>
      <c r="K5" s="198"/>
      <c r="L5" s="198"/>
      <c r="M5" s="198"/>
      <c r="N5" s="198"/>
      <c r="O5" s="198"/>
      <c r="P5" s="198"/>
      <c r="Q5" s="198"/>
      <c r="R5" s="198"/>
      <c r="S5" s="198"/>
      <c r="T5" s="198"/>
      <c r="U5" s="198"/>
      <c r="V5" s="198"/>
      <c r="W5" s="198"/>
      <c r="X5" s="198"/>
      <c r="Y5" s="198"/>
      <c r="Z5" s="198"/>
      <c r="AA5" s="198"/>
      <c r="AB5" s="198"/>
      <c r="AC5" s="198"/>
      <c r="AD5" s="198"/>
      <c r="AE5" s="198"/>
      <c r="AF5" s="198"/>
      <c r="AG5" s="198"/>
      <c r="AH5" s="198"/>
      <c r="AI5" s="198"/>
      <c r="AJ5" s="198"/>
      <c r="AK5" s="198"/>
      <c r="AL5" s="198"/>
      <c r="AM5" s="100"/>
      <c r="AN5" s="84"/>
    </row>
    <row r="6" spans="1:40" customHeight="1" ht="30.75">
      <c r="A6" s="212" t="s">
        <v>548</v>
      </c>
      <c r="B6" s="40"/>
      <c r="C6" s="212"/>
      <c r="D6" s="212"/>
      <c r="E6" s="212"/>
      <c r="F6" s="215"/>
      <c r="G6" s="198"/>
      <c r="H6" s="210" t="s">
        <v>33</v>
      </c>
      <c r="I6" s="687" t="str">
        <f>6!J5</f>
        <v>0</v>
      </c>
      <c r="J6" s="687"/>
      <c r="K6" s="687"/>
      <c r="L6" s="687"/>
      <c r="M6" s="687"/>
      <c r="N6" s="687"/>
      <c r="O6" s="687"/>
      <c r="P6" s="687"/>
      <c r="Q6" s="687"/>
      <c r="R6" s="687"/>
      <c r="S6" s="687"/>
      <c r="T6" s="687"/>
      <c r="U6" s="687"/>
      <c r="V6" s="687"/>
      <c r="W6" s="687"/>
      <c r="X6" s="687"/>
      <c r="Y6" s="687"/>
      <c r="Z6" s="687"/>
      <c r="AA6" s="687"/>
      <c r="AB6" s="687"/>
      <c r="AC6" s="687"/>
      <c r="AD6" s="687"/>
      <c r="AE6" s="687"/>
      <c r="AF6" s="687"/>
      <c r="AG6" s="687"/>
      <c r="AH6" s="687"/>
      <c r="AI6" s="687"/>
      <c r="AJ6" s="687"/>
      <c r="AK6" s="687"/>
      <c r="AL6" s="687"/>
      <c r="AM6" s="687"/>
      <c r="AN6" s="8"/>
    </row>
    <row r="7" spans="1:40" customHeight="1" ht="15">
      <c r="A7" s="102"/>
      <c r="B7" s="102"/>
      <c r="C7" s="102"/>
      <c r="D7" s="102"/>
      <c r="E7" s="102"/>
      <c r="F7" s="102"/>
      <c r="G7" s="102"/>
      <c r="H7" s="102"/>
      <c r="I7" s="102"/>
      <c r="J7" s="102"/>
      <c r="K7" s="102"/>
      <c r="L7" s="102"/>
      <c r="M7" s="102"/>
      <c r="N7" s="32"/>
      <c r="O7" s="32"/>
      <c r="P7" s="32"/>
      <c r="Q7" s="32"/>
      <c r="R7" s="32"/>
      <c r="S7" s="32"/>
      <c r="T7" s="32"/>
      <c r="U7" s="32"/>
      <c r="V7" s="32"/>
      <c r="W7" s="32"/>
      <c r="X7" s="102"/>
      <c r="Y7" s="32"/>
      <c r="Z7" s="32"/>
      <c r="AA7" s="32"/>
      <c r="AB7" s="32"/>
      <c r="AC7" s="102"/>
      <c r="AD7" s="102"/>
      <c r="AE7" s="102"/>
      <c r="AF7" s="102"/>
      <c r="AG7" s="102"/>
      <c r="AH7" s="102"/>
      <c r="AI7" s="102"/>
      <c r="AJ7" s="102"/>
      <c r="AK7" s="102"/>
      <c r="AL7" s="102"/>
      <c r="AM7" s="103">
        <v>0</v>
      </c>
      <c r="AN7" s="8"/>
    </row>
    <row r="8" spans="1:40" customHeight="1" ht="15">
      <c r="A8" s="104"/>
      <c r="B8" s="105"/>
      <c r="C8" s="105"/>
      <c r="D8" s="105"/>
      <c r="E8" s="105"/>
      <c r="F8" s="105"/>
      <c r="G8" s="105"/>
      <c r="H8" s="105"/>
      <c r="I8" s="105"/>
      <c r="J8" s="105"/>
      <c r="K8" s="105"/>
      <c r="L8" s="105"/>
      <c r="M8" s="105"/>
      <c r="N8" s="105"/>
      <c r="O8" s="105"/>
      <c r="P8" s="105"/>
      <c r="Q8" s="105"/>
      <c r="R8" s="105"/>
      <c r="S8" s="106"/>
      <c r="T8" s="32"/>
      <c r="U8" s="107"/>
      <c r="V8" s="108"/>
      <c r="W8" s="108"/>
      <c r="X8" s="108"/>
      <c r="Y8" s="108"/>
      <c r="Z8" s="108"/>
      <c r="AA8" s="108"/>
      <c r="AB8" s="108"/>
      <c r="AC8" s="108"/>
      <c r="AD8" s="108"/>
      <c r="AE8" s="108"/>
      <c r="AF8" s="108"/>
      <c r="AG8" s="108"/>
      <c r="AH8" s="108"/>
      <c r="AI8" s="108"/>
      <c r="AJ8" s="108"/>
      <c r="AK8" s="108"/>
      <c r="AL8" s="108"/>
      <c r="AM8" s="109"/>
      <c r="AN8" s="8"/>
    </row>
    <row r="9" spans="1:40" customHeight="1" ht="15">
      <c r="A9" s="110"/>
      <c r="B9" s="111"/>
      <c r="C9" s="111"/>
      <c r="D9" s="111"/>
      <c r="E9" s="111"/>
      <c r="F9" s="111"/>
      <c r="G9" s="111"/>
      <c r="H9" s="111"/>
      <c r="I9" s="111"/>
      <c r="J9" s="111"/>
      <c r="K9" s="111"/>
      <c r="L9" s="111"/>
      <c r="M9" s="111"/>
      <c r="N9" s="111"/>
      <c r="O9" s="111"/>
      <c r="P9" s="111"/>
      <c r="Q9" s="111"/>
      <c r="R9" s="111"/>
      <c r="S9" s="112"/>
      <c r="T9" s="32"/>
      <c r="U9" s="113"/>
      <c r="V9" s="114"/>
      <c r="W9" s="114"/>
      <c r="X9" s="114"/>
      <c r="Y9" s="114"/>
      <c r="Z9" s="114"/>
      <c r="AA9" s="114"/>
      <c r="AB9" s="114"/>
      <c r="AC9" s="114"/>
      <c r="AD9" s="114"/>
      <c r="AE9" s="114"/>
      <c r="AF9" s="114"/>
      <c r="AG9" s="114"/>
      <c r="AH9" s="114"/>
      <c r="AI9" s="114"/>
      <c r="AJ9" s="114"/>
      <c r="AK9" s="114"/>
      <c r="AL9" s="114"/>
      <c r="AM9" s="115"/>
      <c r="AN9" s="8"/>
    </row>
    <row r="10" spans="1:40" customHeight="1" ht="15">
      <c r="A10" s="110"/>
      <c r="B10" s="111"/>
      <c r="C10" s="111"/>
      <c r="D10" s="111"/>
      <c r="E10" s="111"/>
      <c r="F10" s="111"/>
      <c r="G10" s="111"/>
      <c r="H10" s="111"/>
      <c r="I10" s="111"/>
      <c r="J10" s="111"/>
      <c r="K10" s="111"/>
      <c r="L10" s="111"/>
      <c r="M10" s="111"/>
      <c r="N10" s="111"/>
      <c r="O10" s="111"/>
      <c r="P10" s="111"/>
      <c r="Q10" s="111"/>
      <c r="R10" s="111"/>
      <c r="S10" s="112"/>
      <c r="T10" s="32"/>
      <c r="U10" s="113"/>
      <c r="V10" s="114"/>
      <c r="W10" s="114"/>
      <c r="X10" s="114"/>
      <c r="Y10" s="114"/>
      <c r="Z10" s="114"/>
      <c r="AA10" s="114"/>
      <c r="AB10" s="114"/>
      <c r="AC10" s="114"/>
      <c r="AD10" s="114"/>
      <c r="AE10" s="114"/>
      <c r="AF10" s="114"/>
      <c r="AG10" s="114"/>
      <c r="AH10" s="114"/>
      <c r="AI10" s="114"/>
      <c r="AJ10" s="114"/>
      <c r="AK10" s="114"/>
      <c r="AL10" s="114"/>
      <c r="AM10" s="115"/>
      <c r="AN10" s="8"/>
    </row>
    <row r="11" spans="1:40" customHeight="1" ht="15">
      <c r="A11" s="110"/>
      <c r="B11" s="111"/>
      <c r="C11" s="111"/>
      <c r="D11" s="111"/>
      <c r="E11" s="111"/>
      <c r="F11" s="111"/>
      <c r="G11" s="111"/>
      <c r="H11" s="111"/>
      <c r="I11" s="111"/>
      <c r="J11" s="111"/>
      <c r="K11" s="111"/>
      <c r="L11" s="111"/>
      <c r="M11" s="111"/>
      <c r="N11" s="111"/>
      <c r="O11" s="111"/>
      <c r="P11" s="111"/>
      <c r="Q11" s="111"/>
      <c r="R11" s="111"/>
      <c r="S11" s="112"/>
      <c r="T11" s="32"/>
      <c r="U11" s="113"/>
      <c r="V11" s="114"/>
      <c r="W11" s="114"/>
      <c r="X11" s="114"/>
      <c r="Y11" s="114"/>
      <c r="Z11" s="114"/>
      <c r="AA11" s="114"/>
      <c r="AB11" s="114"/>
      <c r="AC11" s="114"/>
      <c r="AD11" s="114"/>
      <c r="AE11" s="114"/>
      <c r="AF11" s="114"/>
      <c r="AG11" s="114"/>
      <c r="AH11" s="114"/>
      <c r="AI11" s="114"/>
      <c r="AJ11" s="114"/>
      <c r="AK11" s="114"/>
      <c r="AL11" s="114"/>
      <c r="AM11" s="115"/>
      <c r="AN11" s="8"/>
    </row>
    <row r="12" spans="1:40" customHeight="1" ht="15">
      <c r="A12" s="110"/>
      <c r="B12" s="111"/>
      <c r="C12" s="111"/>
      <c r="D12" s="111"/>
      <c r="E12" s="111"/>
      <c r="F12" s="111"/>
      <c r="G12" s="111"/>
      <c r="H12" s="111"/>
      <c r="I12" s="111"/>
      <c r="J12" s="111"/>
      <c r="K12" s="111"/>
      <c r="L12" s="111"/>
      <c r="M12" s="111"/>
      <c r="N12" s="111"/>
      <c r="O12" s="111"/>
      <c r="P12" s="111"/>
      <c r="Q12" s="111"/>
      <c r="R12" s="111"/>
      <c r="S12" s="112"/>
      <c r="T12" s="32"/>
      <c r="U12" s="113"/>
      <c r="V12" s="114"/>
      <c r="W12" s="114"/>
      <c r="X12" s="114"/>
      <c r="Y12" s="114"/>
      <c r="Z12" s="114"/>
      <c r="AA12" s="114"/>
      <c r="AB12" s="114"/>
      <c r="AC12" s="114"/>
      <c r="AD12" s="114"/>
      <c r="AE12" s="114"/>
      <c r="AF12" s="114"/>
      <c r="AG12" s="114"/>
      <c r="AH12" s="114"/>
      <c r="AI12" s="114"/>
      <c r="AJ12" s="114"/>
      <c r="AK12" s="114"/>
      <c r="AL12" s="114"/>
      <c r="AM12" s="115"/>
      <c r="AN12" s="8"/>
    </row>
    <row r="13" spans="1:40" customHeight="1" ht="15">
      <c r="A13" s="110"/>
      <c r="B13" s="111"/>
      <c r="C13" s="111"/>
      <c r="D13" s="111"/>
      <c r="E13" s="111"/>
      <c r="F13" s="111"/>
      <c r="G13" s="111"/>
      <c r="H13" s="111"/>
      <c r="I13" s="111"/>
      <c r="J13" s="111"/>
      <c r="K13" s="111"/>
      <c r="L13" s="111"/>
      <c r="M13" s="111"/>
      <c r="N13" s="111"/>
      <c r="O13" s="111"/>
      <c r="P13" s="111"/>
      <c r="Q13" s="111"/>
      <c r="R13" s="111"/>
      <c r="S13" s="112"/>
      <c r="T13" s="32"/>
      <c r="U13" s="113"/>
      <c r="V13" s="114"/>
      <c r="W13" s="114"/>
      <c r="X13" s="114"/>
      <c r="Y13" s="114"/>
      <c r="Z13" s="114"/>
      <c r="AA13" s="114"/>
      <c r="AB13" s="114"/>
      <c r="AC13" s="114"/>
      <c r="AD13" s="114"/>
      <c r="AE13" s="114"/>
      <c r="AF13" s="114"/>
      <c r="AG13" s="114"/>
      <c r="AH13" s="114"/>
      <c r="AI13" s="114"/>
      <c r="AJ13" s="114"/>
      <c r="AK13" s="114"/>
      <c r="AL13" s="114"/>
      <c r="AM13" s="115"/>
      <c r="AN13" s="8"/>
    </row>
    <row r="14" spans="1:40" customHeight="1" ht="15">
      <c r="A14" s="110"/>
      <c r="B14" s="111"/>
      <c r="C14" s="111"/>
      <c r="D14" s="111"/>
      <c r="E14" s="111"/>
      <c r="F14" s="111"/>
      <c r="G14" s="111"/>
      <c r="H14" s="111"/>
      <c r="I14" s="111"/>
      <c r="J14" s="111"/>
      <c r="K14" s="111"/>
      <c r="L14" s="111"/>
      <c r="M14" s="111"/>
      <c r="N14" s="111"/>
      <c r="O14" s="111"/>
      <c r="P14" s="111"/>
      <c r="Q14" s="111"/>
      <c r="R14" s="111"/>
      <c r="S14" s="112"/>
      <c r="T14" s="32"/>
      <c r="U14" s="113"/>
      <c r="V14" s="114"/>
      <c r="W14" s="114"/>
      <c r="X14" s="114"/>
      <c r="Y14" s="114"/>
      <c r="Z14" s="114"/>
      <c r="AA14" s="114"/>
      <c r="AB14" s="114"/>
      <c r="AC14" s="114"/>
      <c r="AD14" s="114"/>
      <c r="AE14" s="114"/>
      <c r="AF14" s="114"/>
      <c r="AG14" s="114"/>
      <c r="AH14" s="114"/>
      <c r="AI14" s="114"/>
      <c r="AJ14" s="114"/>
      <c r="AK14" s="114"/>
      <c r="AL14" s="114"/>
      <c r="AM14" s="115"/>
      <c r="AN14" s="8"/>
    </row>
    <row r="15" spans="1:40" customHeight="1" ht="15">
      <c r="A15" s="110"/>
      <c r="B15" s="111"/>
      <c r="C15" s="111"/>
      <c r="D15" s="111"/>
      <c r="E15" s="111"/>
      <c r="F15" s="111"/>
      <c r="G15" s="111"/>
      <c r="H15" s="111"/>
      <c r="I15" s="111"/>
      <c r="J15" s="111"/>
      <c r="K15" s="111"/>
      <c r="L15" s="111"/>
      <c r="M15" s="111"/>
      <c r="N15" s="111"/>
      <c r="O15" s="111"/>
      <c r="P15" s="111"/>
      <c r="Q15" s="111"/>
      <c r="R15" s="111"/>
      <c r="S15" s="112"/>
      <c r="T15" s="32"/>
      <c r="U15" s="113"/>
      <c r="V15" s="114"/>
      <c r="W15" s="114"/>
      <c r="X15" s="114"/>
      <c r="Y15" s="114"/>
      <c r="Z15" s="114"/>
      <c r="AA15" s="114"/>
      <c r="AB15" s="114"/>
      <c r="AC15" s="114"/>
      <c r="AD15" s="114"/>
      <c r="AE15" s="114"/>
      <c r="AF15" s="114"/>
      <c r="AG15" s="114"/>
      <c r="AH15" s="114"/>
      <c r="AI15" s="114"/>
      <c r="AJ15" s="114"/>
      <c r="AK15" s="114"/>
      <c r="AL15" s="114"/>
      <c r="AM15" s="115"/>
      <c r="AN15" s="8"/>
    </row>
    <row r="16" spans="1:40" customHeight="1" ht="15">
      <c r="A16" s="110"/>
      <c r="B16" s="111"/>
      <c r="C16" s="111"/>
      <c r="D16" s="111"/>
      <c r="E16" s="111"/>
      <c r="F16" s="111"/>
      <c r="G16" s="111"/>
      <c r="H16" s="111"/>
      <c r="I16" s="111"/>
      <c r="J16" s="111"/>
      <c r="K16" s="111"/>
      <c r="L16" s="111"/>
      <c r="M16" s="111"/>
      <c r="N16" s="111"/>
      <c r="O16" s="111"/>
      <c r="P16" s="111"/>
      <c r="Q16" s="111"/>
      <c r="R16" s="111"/>
      <c r="S16" s="112"/>
      <c r="T16" s="32"/>
      <c r="U16" s="113"/>
      <c r="V16" s="114"/>
      <c r="W16" s="114"/>
      <c r="X16" s="114"/>
      <c r="Y16" s="114"/>
      <c r="Z16" s="114"/>
      <c r="AA16" s="114"/>
      <c r="AB16" s="114"/>
      <c r="AC16" s="114"/>
      <c r="AD16" s="114"/>
      <c r="AE16" s="114"/>
      <c r="AF16" s="114"/>
      <c r="AG16" s="114"/>
      <c r="AH16" s="114"/>
      <c r="AI16" s="114"/>
      <c r="AJ16" s="114"/>
      <c r="AK16" s="114"/>
      <c r="AL16" s="114"/>
      <c r="AM16" s="115"/>
      <c r="AN16" s="8"/>
    </row>
    <row r="17" spans="1:40" customHeight="1" ht="15">
      <c r="A17" s="110"/>
      <c r="B17" s="111"/>
      <c r="C17" s="111"/>
      <c r="D17" s="111"/>
      <c r="E17" s="111"/>
      <c r="F17" s="111"/>
      <c r="G17" s="111"/>
      <c r="H17" s="111"/>
      <c r="I17" s="111"/>
      <c r="J17" s="111"/>
      <c r="K17" s="111"/>
      <c r="L17" s="111"/>
      <c r="M17" s="111"/>
      <c r="N17" s="111"/>
      <c r="O17" s="111"/>
      <c r="P17" s="111"/>
      <c r="Q17" s="111"/>
      <c r="R17" s="111"/>
      <c r="S17" s="112"/>
      <c r="T17" s="32"/>
      <c r="U17" s="113"/>
      <c r="V17" s="114"/>
      <c r="W17" s="114"/>
      <c r="X17" s="114"/>
      <c r="Y17" s="114"/>
      <c r="Z17" s="114"/>
      <c r="AA17" s="114"/>
      <c r="AB17" s="114"/>
      <c r="AC17" s="114"/>
      <c r="AD17" s="114"/>
      <c r="AE17" s="114"/>
      <c r="AF17" s="114"/>
      <c r="AG17" s="114"/>
      <c r="AH17" s="114"/>
      <c r="AI17" s="114"/>
      <c r="AJ17" s="114"/>
      <c r="AK17" s="114"/>
      <c r="AL17" s="114"/>
      <c r="AM17" s="115"/>
      <c r="AN17" s="8"/>
    </row>
    <row r="18" spans="1:40" customHeight="1" ht="15">
      <c r="A18" s="110"/>
      <c r="B18" s="111"/>
      <c r="C18" s="111"/>
      <c r="D18" s="111"/>
      <c r="E18" s="111"/>
      <c r="F18" s="111"/>
      <c r="G18" s="111"/>
      <c r="H18" s="111"/>
      <c r="I18" s="111"/>
      <c r="J18" s="111"/>
      <c r="K18" s="111"/>
      <c r="L18" s="111"/>
      <c r="M18" s="111"/>
      <c r="N18" s="111"/>
      <c r="O18" s="111"/>
      <c r="P18" s="111"/>
      <c r="Q18" s="111"/>
      <c r="R18" s="111"/>
      <c r="S18" s="112"/>
      <c r="T18" s="32"/>
      <c r="U18" s="113"/>
      <c r="V18" s="114"/>
      <c r="W18" s="114"/>
      <c r="X18" s="114"/>
      <c r="Y18" s="114"/>
      <c r="Z18" s="114"/>
      <c r="AA18" s="114"/>
      <c r="AB18" s="114"/>
      <c r="AC18" s="114"/>
      <c r="AD18" s="114"/>
      <c r="AE18" s="114"/>
      <c r="AF18" s="114"/>
      <c r="AG18" s="114"/>
      <c r="AH18" s="114"/>
      <c r="AI18" s="114"/>
      <c r="AJ18" s="114"/>
      <c r="AK18" s="114"/>
      <c r="AL18" s="114"/>
      <c r="AM18" s="115"/>
      <c r="AN18" s="8"/>
    </row>
    <row r="19" spans="1:40" customHeight="1" ht="15">
      <c r="A19" s="110"/>
      <c r="B19" s="111"/>
      <c r="C19" s="111"/>
      <c r="D19" s="111"/>
      <c r="E19" s="111"/>
      <c r="F19" s="111"/>
      <c r="G19" s="111"/>
      <c r="H19" s="111"/>
      <c r="I19" s="111"/>
      <c r="J19" s="111"/>
      <c r="K19" s="111"/>
      <c r="L19" s="111"/>
      <c r="M19" s="111"/>
      <c r="N19" s="111"/>
      <c r="O19" s="111"/>
      <c r="P19" s="111"/>
      <c r="Q19" s="111"/>
      <c r="R19" s="111"/>
      <c r="S19" s="112"/>
      <c r="T19" s="32"/>
      <c r="U19" s="113"/>
      <c r="V19" s="114"/>
      <c r="W19" s="114"/>
      <c r="X19" s="114"/>
      <c r="Y19" s="114"/>
      <c r="Z19" s="114"/>
      <c r="AA19" s="114"/>
      <c r="AB19" s="114"/>
      <c r="AC19" s="114"/>
      <c r="AD19" s="114"/>
      <c r="AE19" s="114"/>
      <c r="AF19" s="114"/>
      <c r="AG19" s="114"/>
      <c r="AH19" s="114"/>
      <c r="AI19" s="114"/>
      <c r="AJ19" s="114"/>
      <c r="AK19" s="114"/>
      <c r="AL19" s="114"/>
      <c r="AM19" s="115"/>
      <c r="AN19" s="8"/>
    </row>
    <row r="20" spans="1:40" customHeight="1" ht="15">
      <c r="A20" s="684" t="s">
        <v>555</v>
      </c>
      <c r="B20" s="685"/>
      <c r="C20" s="685"/>
      <c r="D20" s="685"/>
      <c r="E20" s="685"/>
      <c r="F20" s="685"/>
      <c r="G20" s="685"/>
      <c r="H20" s="685"/>
      <c r="I20" s="685"/>
      <c r="J20" s="685"/>
      <c r="K20" s="685"/>
      <c r="L20" s="685"/>
      <c r="M20" s="685"/>
      <c r="N20" s="685"/>
      <c r="O20" s="685"/>
      <c r="P20" s="685"/>
      <c r="Q20" s="685"/>
      <c r="R20" s="685"/>
      <c r="S20" s="686"/>
      <c r="T20" s="32"/>
      <c r="U20" s="684" t="s">
        <v>556</v>
      </c>
      <c r="V20" s="685"/>
      <c r="W20" s="685"/>
      <c r="X20" s="685"/>
      <c r="Y20" s="685"/>
      <c r="Z20" s="685"/>
      <c r="AA20" s="685"/>
      <c r="AB20" s="685"/>
      <c r="AC20" s="685"/>
      <c r="AD20" s="685"/>
      <c r="AE20" s="685"/>
      <c r="AF20" s="685"/>
      <c r="AG20" s="685"/>
      <c r="AH20" s="685"/>
      <c r="AI20" s="685"/>
      <c r="AJ20" s="685"/>
      <c r="AK20" s="685"/>
      <c r="AL20" s="685"/>
      <c r="AM20" s="686"/>
      <c r="AN20" s="8"/>
    </row>
    <row r="21" spans="1:40" customHeight="1" ht="15">
      <c r="A21" s="102"/>
      <c r="B21" s="102"/>
      <c r="C21" s="102"/>
      <c r="D21" s="102"/>
      <c r="E21" s="102"/>
      <c r="F21" s="102"/>
      <c r="G21" s="102"/>
      <c r="H21" s="102"/>
      <c r="I21" s="102"/>
      <c r="J21" s="102"/>
      <c r="K21" s="102"/>
      <c r="L21" s="102"/>
      <c r="M21" s="102"/>
      <c r="N21" s="102"/>
      <c r="O21" s="102"/>
      <c r="P21" s="102"/>
      <c r="Q21" s="102"/>
      <c r="R21" s="102"/>
      <c r="S21" s="102"/>
      <c r="T21" s="102"/>
      <c r="U21" s="102"/>
      <c r="V21" s="102"/>
      <c r="W21" s="102"/>
      <c r="X21" s="102"/>
      <c r="Y21" s="32"/>
      <c r="Z21" s="32"/>
      <c r="AA21" s="32"/>
      <c r="AB21" s="32"/>
      <c r="AC21" s="32"/>
      <c r="AD21" s="32"/>
      <c r="AE21" s="32"/>
      <c r="AF21" s="32"/>
      <c r="AG21" s="32"/>
      <c r="AH21" s="32"/>
      <c r="AI21" s="32"/>
      <c r="AJ21" s="32"/>
      <c r="AK21" s="32"/>
      <c r="AL21" s="32"/>
      <c r="AM21" s="32"/>
      <c r="AN21" s="8"/>
    </row>
    <row r="22" spans="1:40" customHeight="1" ht="15" hidden="true">
      <c r="A22" s="102"/>
      <c r="B22" s="102"/>
      <c r="C22" s="102"/>
      <c r="D22" s="102"/>
      <c r="E22" s="102"/>
      <c r="F22" s="102"/>
      <c r="G22" s="102"/>
      <c r="H22" s="102"/>
      <c r="I22" s="102"/>
      <c r="J22" s="102"/>
      <c r="K22" s="102"/>
      <c r="L22" s="102"/>
      <c r="M22" s="102"/>
      <c r="N22" s="102"/>
      <c r="O22" s="102"/>
      <c r="P22" s="102"/>
      <c r="Q22" s="102"/>
      <c r="R22" s="102"/>
      <c r="S22" s="102"/>
      <c r="T22" s="102"/>
      <c r="U22" s="102"/>
      <c r="V22" s="102"/>
      <c r="W22" s="102"/>
      <c r="X22" s="102"/>
      <c r="Y22" s="32"/>
      <c r="Z22" s="32"/>
      <c r="AA22" s="32"/>
      <c r="AB22" s="32"/>
      <c r="AC22" s="32"/>
      <c r="AD22" s="32"/>
      <c r="AE22" s="32"/>
      <c r="AF22" s="32"/>
      <c r="AG22" s="32"/>
      <c r="AH22" s="32"/>
      <c r="AI22" s="32"/>
      <c r="AJ22" s="32"/>
      <c r="AK22" s="32"/>
      <c r="AL22" s="32"/>
      <c r="AM22" s="32"/>
      <c r="AN22" s="8"/>
    </row>
    <row r="23" spans="1:40" customHeight="1" ht="15">
      <c r="A23" s="104"/>
      <c r="B23" s="105"/>
      <c r="C23" s="105"/>
      <c r="D23" s="105"/>
      <c r="E23" s="105"/>
      <c r="F23" s="105"/>
      <c r="G23" s="105"/>
      <c r="H23" s="105"/>
      <c r="I23" s="105"/>
      <c r="J23" s="105"/>
      <c r="K23" s="105"/>
      <c r="L23" s="105"/>
      <c r="M23" s="105"/>
      <c r="N23" s="105"/>
      <c r="O23" s="105"/>
      <c r="P23" s="105"/>
      <c r="Q23" s="105"/>
      <c r="R23" s="105"/>
      <c r="S23" s="106"/>
      <c r="T23" s="32"/>
      <c r="U23" s="107"/>
      <c r="V23" s="108"/>
      <c r="W23" s="108"/>
      <c r="X23" s="108"/>
      <c r="Y23" s="108"/>
      <c r="Z23" s="108"/>
      <c r="AA23" s="108"/>
      <c r="AB23" s="108"/>
      <c r="AC23" s="108"/>
      <c r="AD23" s="108"/>
      <c r="AE23" s="108"/>
      <c r="AF23" s="108"/>
      <c r="AG23" s="108"/>
      <c r="AH23" s="108"/>
      <c r="AI23" s="108"/>
      <c r="AJ23" s="108"/>
      <c r="AK23" s="108"/>
      <c r="AL23" s="108"/>
      <c r="AM23" s="109"/>
      <c r="AN23" s="4"/>
    </row>
    <row r="24" spans="1:40" customHeight="1" ht="15">
      <c r="A24" s="110"/>
      <c r="B24" s="111"/>
      <c r="C24" s="111"/>
      <c r="D24" s="111"/>
      <c r="E24" s="111"/>
      <c r="F24" s="111"/>
      <c r="G24" s="111"/>
      <c r="H24" s="111"/>
      <c r="I24" s="111"/>
      <c r="J24" s="111"/>
      <c r="K24" s="111"/>
      <c r="L24" s="111"/>
      <c r="M24" s="111"/>
      <c r="N24" s="111"/>
      <c r="O24" s="111"/>
      <c r="P24" s="111"/>
      <c r="Q24" s="111"/>
      <c r="R24" s="111"/>
      <c r="S24" s="112"/>
      <c r="T24" s="32"/>
      <c r="U24" s="113"/>
      <c r="V24" s="114"/>
      <c r="W24" s="114"/>
      <c r="X24" s="114"/>
      <c r="Y24" s="114"/>
      <c r="Z24" s="114"/>
      <c r="AA24" s="114"/>
      <c r="AB24" s="114"/>
      <c r="AC24" s="114"/>
      <c r="AD24" s="114"/>
      <c r="AE24" s="114"/>
      <c r="AF24" s="114"/>
      <c r="AG24" s="114"/>
      <c r="AH24" s="114"/>
      <c r="AI24" s="114"/>
      <c r="AJ24" s="114"/>
      <c r="AK24" s="114"/>
      <c r="AL24" s="114"/>
      <c r="AM24" s="115"/>
      <c r="AN24" s="4"/>
    </row>
    <row r="25" spans="1:40" customHeight="1" ht="15">
      <c r="A25" s="110"/>
      <c r="B25" s="111"/>
      <c r="C25" s="111"/>
      <c r="D25" s="111"/>
      <c r="E25" s="111"/>
      <c r="F25" s="111"/>
      <c r="G25" s="111"/>
      <c r="H25" s="111"/>
      <c r="I25" s="111"/>
      <c r="J25" s="111"/>
      <c r="K25" s="111"/>
      <c r="L25" s="111"/>
      <c r="M25" s="111"/>
      <c r="N25" s="111"/>
      <c r="O25" s="111"/>
      <c r="P25" s="111"/>
      <c r="Q25" s="111"/>
      <c r="R25" s="111"/>
      <c r="S25" s="112"/>
      <c r="T25" s="32"/>
      <c r="U25" s="113"/>
      <c r="V25" s="114"/>
      <c r="W25" s="114"/>
      <c r="X25" s="114"/>
      <c r="Y25" s="114"/>
      <c r="Z25" s="114"/>
      <c r="AA25" s="114"/>
      <c r="AB25" s="114"/>
      <c r="AC25" s="114"/>
      <c r="AD25" s="114"/>
      <c r="AE25" s="114"/>
      <c r="AF25" s="114"/>
      <c r="AG25" s="114"/>
      <c r="AH25" s="114"/>
      <c r="AI25" s="114"/>
      <c r="AJ25" s="114"/>
      <c r="AK25" s="114"/>
      <c r="AL25" s="114"/>
      <c r="AM25" s="115"/>
      <c r="AN25" s="4"/>
    </row>
    <row r="26" spans="1:40" customHeight="1" ht="15">
      <c r="A26" s="110"/>
      <c r="B26" s="111"/>
      <c r="C26" s="111"/>
      <c r="D26" s="111"/>
      <c r="E26" s="111"/>
      <c r="F26" s="111"/>
      <c r="G26" s="111"/>
      <c r="H26" s="111"/>
      <c r="I26" s="111"/>
      <c r="J26" s="111"/>
      <c r="K26" s="111"/>
      <c r="L26" s="111"/>
      <c r="M26" s="111"/>
      <c r="N26" s="111"/>
      <c r="O26" s="111"/>
      <c r="P26" s="111"/>
      <c r="Q26" s="111"/>
      <c r="R26" s="111"/>
      <c r="S26" s="112"/>
      <c r="T26" s="32"/>
      <c r="U26" s="113"/>
      <c r="V26" s="114"/>
      <c r="W26" s="114"/>
      <c r="X26" s="114"/>
      <c r="Y26" s="114"/>
      <c r="Z26" s="114"/>
      <c r="AA26" s="114"/>
      <c r="AB26" s="114"/>
      <c r="AC26" s="114"/>
      <c r="AD26" s="114"/>
      <c r="AE26" s="114"/>
      <c r="AF26" s="114"/>
      <c r="AG26" s="114"/>
      <c r="AH26" s="114"/>
      <c r="AI26" s="114"/>
      <c r="AJ26" s="114"/>
      <c r="AK26" s="114"/>
      <c r="AL26" s="114"/>
      <c r="AM26" s="115"/>
      <c r="AN26" s="4"/>
    </row>
    <row r="27" spans="1:40" customHeight="1" ht="15">
      <c r="A27" s="110"/>
      <c r="B27" s="111"/>
      <c r="C27" s="111"/>
      <c r="D27" s="111"/>
      <c r="E27" s="111"/>
      <c r="F27" s="111"/>
      <c r="G27" s="111"/>
      <c r="H27" s="111"/>
      <c r="I27" s="111"/>
      <c r="J27" s="111"/>
      <c r="K27" s="111"/>
      <c r="L27" s="111"/>
      <c r="M27" s="111"/>
      <c r="N27" s="111"/>
      <c r="O27" s="111"/>
      <c r="P27" s="111"/>
      <c r="Q27" s="111"/>
      <c r="R27" s="111"/>
      <c r="S27" s="112"/>
      <c r="T27" s="32"/>
      <c r="U27" s="113"/>
      <c r="V27" s="114"/>
      <c r="W27" s="114"/>
      <c r="X27" s="114"/>
      <c r="Y27" s="114"/>
      <c r="Z27" s="114"/>
      <c r="AA27" s="114"/>
      <c r="AB27" s="114"/>
      <c r="AC27" s="114"/>
      <c r="AD27" s="114"/>
      <c r="AE27" s="114"/>
      <c r="AF27" s="114"/>
      <c r="AG27" s="114"/>
      <c r="AH27" s="114"/>
      <c r="AI27" s="114"/>
      <c r="AJ27" s="114"/>
      <c r="AK27" s="114"/>
      <c r="AL27" s="114"/>
      <c r="AM27" s="115"/>
      <c r="AN27" s="4"/>
    </row>
    <row r="28" spans="1:40" customHeight="1" ht="15">
      <c r="A28" s="110"/>
      <c r="B28" s="111"/>
      <c r="C28" s="111"/>
      <c r="D28" s="111"/>
      <c r="E28" s="111"/>
      <c r="F28" s="111"/>
      <c r="G28" s="111"/>
      <c r="H28" s="111"/>
      <c r="I28" s="111"/>
      <c r="J28" s="111"/>
      <c r="K28" s="111"/>
      <c r="L28" s="111"/>
      <c r="M28" s="111"/>
      <c r="N28" s="111"/>
      <c r="O28" s="111"/>
      <c r="P28" s="111"/>
      <c r="Q28" s="111"/>
      <c r="R28" s="111"/>
      <c r="S28" s="112"/>
      <c r="T28" s="32"/>
      <c r="U28" s="113"/>
      <c r="V28" s="114"/>
      <c r="W28" s="114"/>
      <c r="X28" s="114"/>
      <c r="Y28" s="114"/>
      <c r="Z28" s="114"/>
      <c r="AA28" s="114"/>
      <c r="AB28" s="114"/>
      <c r="AC28" s="114"/>
      <c r="AD28" s="114"/>
      <c r="AE28" s="114"/>
      <c r="AF28" s="114"/>
      <c r="AG28" s="114"/>
      <c r="AH28" s="114"/>
      <c r="AI28" s="114"/>
      <c r="AJ28" s="114"/>
      <c r="AK28" s="114"/>
      <c r="AL28" s="114"/>
      <c r="AM28" s="115"/>
      <c r="AN28" s="4"/>
    </row>
    <row r="29" spans="1:40" customHeight="1" ht="15">
      <c r="A29" s="110"/>
      <c r="B29" s="111"/>
      <c r="C29" s="111"/>
      <c r="D29" s="111"/>
      <c r="E29" s="111"/>
      <c r="F29" s="111"/>
      <c r="G29" s="111"/>
      <c r="H29" s="111"/>
      <c r="I29" s="111"/>
      <c r="J29" s="111"/>
      <c r="K29" s="111"/>
      <c r="L29" s="111"/>
      <c r="M29" s="111"/>
      <c r="N29" s="111"/>
      <c r="O29" s="111"/>
      <c r="P29" s="111"/>
      <c r="Q29" s="111"/>
      <c r="R29" s="111"/>
      <c r="S29" s="112"/>
      <c r="T29" s="32"/>
      <c r="U29" s="113"/>
      <c r="V29" s="114"/>
      <c r="W29" s="114"/>
      <c r="X29" s="114"/>
      <c r="Y29" s="114"/>
      <c r="Z29" s="114"/>
      <c r="AA29" s="114"/>
      <c r="AB29" s="114"/>
      <c r="AC29" s="114"/>
      <c r="AD29" s="114"/>
      <c r="AE29" s="114"/>
      <c r="AF29" s="114"/>
      <c r="AG29" s="114"/>
      <c r="AH29" s="114"/>
      <c r="AI29" s="114"/>
      <c r="AJ29" s="114"/>
      <c r="AK29" s="114"/>
      <c r="AL29" s="114"/>
      <c r="AM29" s="115"/>
      <c r="AN29" s="4"/>
    </row>
    <row r="30" spans="1:40" customHeight="1" ht="15">
      <c r="A30" s="110"/>
      <c r="B30" s="111"/>
      <c r="C30" s="111"/>
      <c r="D30" s="111"/>
      <c r="E30" s="111"/>
      <c r="F30" s="111"/>
      <c r="G30" s="111"/>
      <c r="H30" s="111"/>
      <c r="I30" s="111"/>
      <c r="J30" s="111"/>
      <c r="K30" s="111"/>
      <c r="L30" s="111"/>
      <c r="M30" s="111"/>
      <c r="N30" s="111"/>
      <c r="O30" s="111"/>
      <c r="P30" s="111"/>
      <c r="Q30" s="111"/>
      <c r="R30" s="111"/>
      <c r="S30" s="112"/>
      <c r="T30" s="32"/>
      <c r="U30" s="113"/>
      <c r="V30" s="114"/>
      <c r="W30" s="114"/>
      <c r="X30" s="114"/>
      <c r="Y30" s="114"/>
      <c r="Z30" s="114"/>
      <c r="AA30" s="114"/>
      <c r="AB30" s="114"/>
      <c r="AC30" s="114"/>
      <c r="AD30" s="114"/>
      <c r="AE30" s="114"/>
      <c r="AF30" s="114"/>
      <c r="AG30" s="114"/>
      <c r="AH30" s="114"/>
      <c r="AI30" s="114"/>
      <c r="AJ30" s="114"/>
      <c r="AK30" s="114"/>
      <c r="AL30" s="114"/>
      <c r="AM30" s="115"/>
      <c r="AN30" s="4"/>
    </row>
    <row r="31" spans="1:40" customHeight="1" ht="15">
      <c r="A31" s="110"/>
      <c r="B31" s="111"/>
      <c r="C31" s="111"/>
      <c r="D31" s="111"/>
      <c r="E31" s="111"/>
      <c r="F31" s="111"/>
      <c r="G31" s="111"/>
      <c r="H31" s="111"/>
      <c r="I31" s="111"/>
      <c r="J31" s="111"/>
      <c r="K31" s="111"/>
      <c r="L31" s="111"/>
      <c r="M31" s="111"/>
      <c r="N31" s="111"/>
      <c r="O31" s="111"/>
      <c r="P31" s="111"/>
      <c r="Q31" s="111"/>
      <c r="R31" s="111"/>
      <c r="S31" s="112"/>
      <c r="T31" s="32"/>
      <c r="U31" s="113"/>
      <c r="V31" s="114"/>
      <c r="W31" s="114"/>
      <c r="X31" s="114"/>
      <c r="Y31" s="114"/>
      <c r="Z31" s="114"/>
      <c r="AA31" s="114"/>
      <c r="AB31" s="114"/>
      <c r="AC31" s="114"/>
      <c r="AD31" s="114"/>
      <c r="AE31" s="114"/>
      <c r="AF31" s="114"/>
      <c r="AG31" s="114"/>
      <c r="AH31" s="114"/>
      <c r="AI31" s="114"/>
      <c r="AJ31" s="114"/>
      <c r="AK31" s="114"/>
      <c r="AL31" s="114"/>
      <c r="AM31" s="115"/>
      <c r="AN31" s="4"/>
    </row>
    <row r="32" spans="1:40" customHeight="1" ht="15">
      <c r="A32" s="110"/>
      <c r="B32" s="111"/>
      <c r="C32" s="111"/>
      <c r="D32" s="111"/>
      <c r="E32" s="111"/>
      <c r="F32" s="111"/>
      <c r="G32" s="111"/>
      <c r="H32" s="111"/>
      <c r="I32" s="111"/>
      <c r="J32" s="111"/>
      <c r="K32" s="111"/>
      <c r="L32" s="111"/>
      <c r="M32" s="111"/>
      <c r="N32" s="111"/>
      <c r="O32" s="111"/>
      <c r="P32" s="111"/>
      <c r="Q32" s="111"/>
      <c r="R32" s="111"/>
      <c r="S32" s="112"/>
      <c r="T32" s="32"/>
      <c r="U32" s="113"/>
      <c r="V32" s="114"/>
      <c r="W32" s="114"/>
      <c r="X32" s="114"/>
      <c r="Y32" s="114"/>
      <c r="Z32" s="114"/>
      <c r="AA32" s="114"/>
      <c r="AB32" s="114"/>
      <c r="AC32" s="114"/>
      <c r="AD32" s="114"/>
      <c r="AE32" s="114"/>
      <c r="AF32" s="114"/>
      <c r="AG32" s="114"/>
      <c r="AH32" s="114"/>
      <c r="AI32" s="114"/>
      <c r="AJ32" s="114"/>
      <c r="AK32" s="114"/>
      <c r="AL32" s="114"/>
      <c r="AM32" s="115"/>
      <c r="AN32" s="4"/>
    </row>
    <row r="33" spans="1:40" customHeight="1" ht="15">
      <c r="A33" s="110"/>
      <c r="B33" s="111"/>
      <c r="C33" s="111"/>
      <c r="D33" s="111"/>
      <c r="E33" s="111"/>
      <c r="F33" s="111"/>
      <c r="G33" s="111"/>
      <c r="H33" s="111"/>
      <c r="I33" s="111"/>
      <c r="J33" s="111"/>
      <c r="K33" s="111"/>
      <c r="L33" s="111"/>
      <c r="M33" s="111"/>
      <c r="N33" s="111"/>
      <c r="O33" s="111"/>
      <c r="P33" s="111"/>
      <c r="Q33" s="111"/>
      <c r="R33" s="111"/>
      <c r="S33" s="112"/>
      <c r="T33" s="32"/>
      <c r="U33" s="113"/>
      <c r="V33" s="114"/>
      <c r="W33" s="114"/>
      <c r="X33" s="114"/>
      <c r="Y33" s="114"/>
      <c r="Z33" s="114"/>
      <c r="AA33" s="114"/>
      <c r="AB33" s="114"/>
      <c r="AC33" s="114"/>
      <c r="AD33" s="114"/>
      <c r="AE33" s="114"/>
      <c r="AF33" s="114"/>
      <c r="AG33" s="114"/>
      <c r="AH33" s="114"/>
      <c r="AI33" s="114"/>
      <c r="AJ33" s="114"/>
      <c r="AK33" s="114"/>
      <c r="AL33" s="114"/>
      <c r="AM33" s="115"/>
      <c r="AN33" s="4"/>
    </row>
    <row r="34" spans="1:40" customHeight="1" ht="15">
      <c r="A34" s="110"/>
      <c r="B34" s="111"/>
      <c r="C34" s="111"/>
      <c r="D34" s="111"/>
      <c r="E34" s="111"/>
      <c r="F34" s="111"/>
      <c r="G34" s="111"/>
      <c r="H34" s="111"/>
      <c r="I34" s="111"/>
      <c r="J34" s="111"/>
      <c r="K34" s="111"/>
      <c r="L34" s="111"/>
      <c r="M34" s="111"/>
      <c r="N34" s="111"/>
      <c r="O34" s="111"/>
      <c r="P34" s="111"/>
      <c r="Q34" s="111"/>
      <c r="R34" s="111"/>
      <c r="S34" s="112"/>
      <c r="T34" s="32"/>
      <c r="U34" s="113"/>
      <c r="V34" s="114"/>
      <c r="W34" s="114"/>
      <c r="X34" s="114"/>
      <c r="Y34" s="114"/>
      <c r="Z34" s="114"/>
      <c r="AA34" s="114"/>
      <c r="AB34" s="114"/>
      <c r="AC34" s="114"/>
      <c r="AD34" s="114"/>
      <c r="AE34" s="114"/>
      <c r="AF34" s="114"/>
      <c r="AG34" s="114"/>
      <c r="AH34" s="114"/>
      <c r="AI34" s="114"/>
      <c r="AJ34" s="114"/>
      <c r="AK34" s="114"/>
      <c r="AL34" s="114"/>
      <c r="AM34" s="115"/>
      <c r="AN34" s="4"/>
    </row>
    <row r="35" spans="1:40" customHeight="1" ht="15">
      <c r="A35" s="684" t="s">
        <v>557</v>
      </c>
      <c r="B35" s="685"/>
      <c r="C35" s="685"/>
      <c r="D35" s="685"/>
      <c r="E35" s="685"/>
      <c r="F35" s="685"/>
      <c r="G35" s="685"/>
      <c r="H35" s="685"/>
      <c r="I35" s="685"/>
      <c r="J35" s="685"/>
      <c r="K35" s="685"/>
      <c r="L35" s="685"/>
      <c r="M35" s="685"/>
      <c r="N35" s="685"/>
      <c r="O35" s="685"/>
      <c r="P35" s="685"/>
      <c r="Q35" s="685"/>
      <c r="R35" s="685"/>
      <c r="S35" s="686"/>
      <c r="T35" s="32"/>
      <c r="U35" s="684" t="s">
        <v>558</v>
      </c>
      <c r="V35" s="685"/>
      <c r="W35" s="685"/>
      <c r="X35" s="685"/>
      <c r="Y35" s="685"/>
      <c r="Z35" s="685"/>
      <c r="AA35" s="685"/>
      <c r="AB35" s="685"/>
      <c r="AC35" s="685"/>
      <c r="AD35" s="685"/>
      <c r="AE35" s="685"/>
      <c r="AF35" s="685"/>
      <c r="AG35" s="685"/>
      <c r="AH35" s="685"/>
      <c r="AI35" s="685"/>
      <c r="AJ35" s="685"/>
      <c r="AK35" s="685"/>
      <c r="AL35" s="685"/>
      <c r="AM35" s="686"/>
      <c r="AN35" s="4"/>
    </row>
    <row r="36" spans="1:40" customHeight="1" ht="15">
      <c r="A36" s="102"/>
      <c r="B36" s="116"/>
      <c r="C36" s="116"/>
      <c r="D36" s="116"/>
      <c r="E36" s="116"/>
      <c r="F36" s="116"/>
      <c r="G36" s="116"/>
      <c r="H36" s="116"/>
      <c r="I36" s="116"/>
      <c r="J36" s="116"/>
      <c r="K36" s="116"/>
      <c r="L36" s="102"/>
      <c r="M36" s="102"/>
      <c r="N36" s="32"/>
      <c r="O36" s="32"/>
      <c r="P36" s="32"/>
      <c r="Q36" s="32"/>
      <c r="R36" s="32"/>
      <c r="S36" s="32"/>
      <c r="T36" s="116"/>
      <c r="U36" s="116"/>
      <c r="V36" s="116"/>
      <c r="W36" s="116"/>
      <c r="X36" s="116"/>
      <c r="Y36" s="116"/>
      <c r="Z36" s="116"/>
      <c r="AA36" s="116"/>
      <c r="AB36" s="116"/>
      <c r="AC36" s="116"/>
      <c r="AD36" s="116"/>
      <c r="AE36" s="102"/>
      <c r="AF36" s="102"/>
      <c r="AG36" s="32"/>
      <c r="AH36" s="32"/>
      <c r="AI36" s="32"/>
      <c r="AJ36" s="32"/>
      <c r="AK36" s="32"/>
      <c r="AL36" s="32"/>
      <c r="AM36" s="32"/>
      <c r="AN36" s="4"/>
    </row>
    <row r="37" spans="1:40" customHeight="1" ht="15" hidden="true">
      <c r="A37" s="102"/>
      <c r="B37" s="116"/>
      <c r="C37" s="116"/>
      <c r="D37" s="116"/>
      <c r="E37" s="116"/>
      <c r="F37" s="116"/>
      <c r="G37" s="116"/>
      <c r="H37" s="116"/>
      <c r="I37" s="116"/>
      <c r="J37" s="116"/>
      <c r="K37" s="116"/>
      <c r="L37" s="102"/>
      <c r="M37" s="102"/>
      <c r="N37" s="32"/>
      <c r="O37" s="32"/>
      <c r="P37" s="32"/>
      <c r="Q37" s="32"/>
      <c r="R37" s="32"/>
      <c r="S37" s="32"/>
      <c r="T37" s="116"/>
      <c r="U37" s="116"/>
      <c r="V37" s="116"/>
      <c r="W37" s="116"/>
      <c r="X37" s="116"/>
      <c r="Y37" s="116"/>
      <c r="Z37" s="116"/>
      <c r="AA37" s="116"/>
      <c r="AB37" s="116"/>
      <c r="AC37" s="116"/>
      <c r="AD37" s="116"/>
      <c r="AE37" s="102"/>
      <c r="AF37" s="102"/>
      <c r="AG37" s="32"/>
      <c r="AH37" s="32"/>
      <c r="AI37" s="32"/>
      <c r="AJ37" s="32"/>
      <c r="AK37" s="32"/>
      <c r="AL37" s="32"/>
      <c r="AM37" s="32"/>
      <c r="AN37" s="4"/>
    </row>
    <row r="38" spans="1:40" customHeight="1" ht="15">
      <c r="A38" s="104"/>
      <c r="B38" s="105"/>
      <c r="C38" s="105"/>
      <c r="D38" s="105"/>
      <c r="E38" s="105"/>
      <c r="F38" s="105"/>
      <c r="G38" s="105"/>
      <c r="H38" s="105"/>
      <c r="I38" s="105"/>
      <c r="J38" s="105"/>
      <c r="K38" s="105"/>
      <c r="L38" s="105"/>
      <c r="M38" s="105"/>
      <c r="N38" s="105"/>
      <c r="O38" s="105"/>
      <c r="P38" s="105"/>
      <c r="Q38" s="105"/>
      <c r="R38" s="105"/>
      <c r="S38" s="106"/>
      <c r="T38" s="32"/>
      <c r="U38" s="117"/>
      <c r="V38" s="118"/>
      <c r="W38" s="118"/>
      <c r="X38" s="118"/>
      <c r="Y38" s="118"/>
      <c r="Z38" s="118"/>
      <c r="AA38" s="118"/>
      <c r="AB38" s="118"/>
      <c r="AC38" s="118"/>
      <c r="AD38" s="118"/>
      <c r="AE38" s="118"/>
      <c r="AF38" s="118"/>
      <c r="AG38" s="118"/>
      <c r="AH38" s="118"/>
      <c r="AI38" s="118"/>
      <c r="AJ38" s="118"/>
      <c r="AK38" s="118"/>
      <c r="AL38" s="118"/>
      <c r="AM38" s="119"/>
      <c r="AN38" s="4"/>
    </row>
    <row r="39" spans="1:40" customHeight="1" ht="15">
      <c r="A39" s="110"/>
      <c r="B39" s="111"/>
      <c r="C39" s="111"/>
      <c r="D39" s="111"/>
      <c r="E39" s="111"/>
      <c r="F39" s="111"/>
      <c r="G39" s="111"/>
      <c r="H39" s="111"/>
      <c r="I39" s="111"/>
      <c r="J39" s="111"/>
      <c r="K39" s="111"/>
      <c r="L39" s="111"/>
      <c r="M39" s="111"/>
      <c r="N39" s="111"/>
      <c r="O39" s="111"/>
      <c r="P39" s="111"/>
      <c r="Q39" s="111"/>
      <c r="R39" s="111"/>
      <c r="S39" s="112"/>
      <c r="T39" s="32"/>
      <c r="U39" s="120"/>
      <c r="V39" s="121"/>
      <c r="W39" s="121"/>
      <c r="X39" s="121"/>
      <c r="Y39" s="121"/>
      <c r="Z39" s="121"/>
      <c r="AA39" s="121"/>
      <c r="AB39" s="121"/>
      <c r="AC39" s="121"/>
      <c r="AD39" s="121"/>
      <c r="AE39" s="121"/>
      <c r="AF39" s="121"/>
      <c r="AG39" s="121"/>
      <c r="AH39" s="121"/>
      <c r="AI39" s="121"/>
      <c r="AJ39" s="121"/>
      <c r="AK39" s="121"/>
      <c r="AL39" s="121"/>
      <c r="AM39" s="122"/>
      <c r="AN39" s="4"/>
    </row>
    <row r="40" spans="1:40" customHeight="1" ht="15">
      <c r="A40" s="110"/>
      <c r="B40" s="111"/>
      <c r="C40" s="111"/>
      <c r="D40" s="111"/>
      <c r="E40" s="111"/>
      <c r="F40" s="111"/>
      <c r="G40" s="111"/>
      <c r="H40" s="111"/>
      <c r="I40" s="111"/>
      <c r="J40" s="111"/>
      <c r="K40" s="111"/>
      <c r="L40" s="111"/>
      <c r="M40" s="111"/>
      <c r="N40" s="111"/>
      <c r="O40" s="111"/>
      <c r="P40" s="111"/>
      <c r="Q40" s="111"/>
      <c r="R40" s="111"/>
      <c r="S40" s="112"/>
      <c r="T40" s="32"/>
      <c r="U40" s="120"/>
      <c r="V40" s="121"/>
      <c r="W40" s="121"/>
      <c r="X40" s="121"/>
      <c r="Y40" s="121"/>
      <c r="Z40" s="121"/>
      <c r="AA40" s="121"/>
      <c r="AB40" s="121"/>
      <c r="AC40" s="121"/>
      <c r="AD40" s="121"/>
      <c r="AE40" s="121"/>
      <c r="AF40" s="121"/>
      <c r="AG40" s="121"/>
      <c r="AH40" s="121"/>
      <c r="AI40" s="121"/>
      <c r="AJ40" s="121"/>
      <c r="AK40" s="121"/>
      <c r="AL40" s="121"/>
      <c r="AM40" s="122"/>
      <c r="AN40" s="4"/>
    </row>
    <row r="41" spans="1:40" customHeight="1" ht="15">
      <c r="A41" s="110"/>
      <c r="B41" s="111"/>
      <c r="C41" s="111"/>
      <c r="D41" s="111"/>
      <c r="E41" s="111"/>
      <c r="F41" s="111"/>
      <c r="G41" s="111"/>
      <c r="H41" s="111"/>
      <c r="I41" s="111"/>
      <c r="J41" s="111"/>
      <c r="K41" s="111"/>
      <c r="L41" s="111"/>
      <c r="M41" s="111"/>
      <c r="N41" s="111"/>
      <c r="O41" s="111"/>
      <c r="P41" s="111"/>
      <c r="Q41" s="111"/>
      <c r="R41" s="111"/>
      <c r="S41" s="112"/>
      <c r="T41" s="32"/>
      <c r="U41" s="120"/>
      <c r="V41" s="121"/>
      <c r="W41" s="121"/>
      <c r="X41" s="121"/>
      <c r="Y41" s="121"/>
      <c r="Z41" s="121"/>
      <c r="AA41" s="121"/>
      <c r="AB41" s="121"/>
      <c r="AC41" s="121"/>
      <c r="AD41" s="121"/>
      <c r="AE41" s="121"/>
      <c r="AF41" s="121"/>
      <c r="AG41" s="121"/>
      <c r="AH41" s="121"/>
      <c r="AI41" s="121"/>
      <c r="AJ41" s="121"/>
      <c r="AK41" s="121"/>
      <c r="AL41" s="121"/>
      <c r="AM41" s="122"/>
      <c r="AN41" s="4"/>
    </row>
    <row r="42" spans="1:40" customHeight="1" ht="15">
      <c r="A42" s="110"/>
      <c r="B42" s="111"/>
      <c r="C42" s="111"/>
      <c r="D42" s="111"/>
      <c r="E42" s="111"/>
      <c r="F42" s="111"/>
      <c r="G42" s="111"/>
      <c r="H42" s="111"/>
      <c r="I42" s="111"/>
      <c r="J42" s="111"/>
      <c r="K42" s="111"/>
      <c r="L42" s="111"/>
      <c r="M42" s="111"/>
      <c r="N42" s="111"/>
      <c r="O42" s="111"/>
      <c r="P42" s="111"/>
      <c r="Q42" s="111"/>
      <c r="R42" s="111"/>
      <c r="S42" s="112"/>
      <c r="T42" s="32"/>
      <c r="U42" s="120"/>
      <c r="V42" s="121"/>
      <c r="W42" s="121"/>
      <c r="X42" s="121"/>
      <c r="Y42" s="121"/>
      <c r="Z42" s="121"/>
      <c r="AA42" s="121"/>
      <c r="AB42" s="121"/>
      <c r="AC42" s="121"/>
      <c r="AD42" s="121"/>
      <c r="AE42" s="121"/>
      <c r="AF42" s="121"/>
      <c r="AG42" s="121"/>
      <c r="AH42" s="121"/>
      <c r="AI42" s="121"/>
      <c r="AJ42" s="121"/>
      <c r="AK42" s="121"/>
      <c r="AL42" s="121"/>
      <c r="AM42" s="122"/>
      <c r="AN42" s="4"/>
    </row>
    <row r="43" spans="1:40" customHeight="1" ht="15">
      <c r="A43" s="110"/>
      <c r="B43" s="111"/>
      <c r="C43" s="111"/>
      <c r="D43" s="111"/>
      <c r="E43" s="111"/>
      <c r="F43" s="111"/>
      <c r="G43" s="111"/>
      <c r="H43" s="111"/>
      <c r="I43" s="111"/>
      <c r="J43" s="111"/>
      <c r="K43" s="111"/>
      <c r="L43" s="111"/>
      <c r="M43" s="111"/>
      <c r="N43" s="111"/>
      <c r="O43" s="111"/>
      <c r="P43" s="111"/>
      <c r="Q43" s="111"/>
      <c r="R43" s="111"/>
      <c r="S43" s="112"/>
      <c r="T43" s="32"/>
      <c r="U43" s="120"/>
      <c r="V43" s="121"/>
      <c r="W43" s="121"/>
      <c r="X43" s="121"/>
      <c r="Y43" s="121"/>
      <c r="Z43" s="121"/>
      <c r="AA43" s="121"/>
      <c r="AB43" s="121"/>
      <c r="AC43" s="121"/>
      <c r="AD43" s="121"/>
      <c r="AE43" s="121"/>
      <c r="AF43" s="121"/>
      <c r="AG43" s="121"/>
      <c r="AH43" s="121"/>
      <c r="AI43" s="121"/>
      <c r="AJ43" s="121"/>
      <c r="AK43" s="121"/>
      <c r="AL43" s="121"/>
      <c r="AM43" s="122"/>
      <c r="AN43" s="4"/>
    </row>
    <row r="44" spans="1:40" customHeight="1" ht="15">
      <c r="A44" s="110"/>
      <c r="B44" s="111"/>
      <c r="C44" s="111"/>
      <c r="D44" s="111"/>
      <c r="E44" s="111"/>
      <c r="F44" s="111"/>
      <c r="G44" s="111"/>
      <c r="H44" s="111"/>
      <c r="I44" s="111"/>
      <c r="J44" s="111"/>
      <c r="K44" s="111"/>
      <c r="L44" s="111"/>
      <c r="M44" s="111"/>
      <c r="N44" s="111"/>
      <c r="O44" s="111"/>
      <c r="P44" s="111"/>
      <c r="Q44" s="111"/>
      <c r="R44" s="111"/>
      <c r="S44" s="112"/>
      <c r="T44" s="32"/>
      <c r="U44" s="120"/>
      <c r="V44" s="121"/>
      <c r="W44" s="121"/>
      <c r="X44" s="121"/>
      <c r="Y44" s="121"/>
      <c r="Z44" s="121"/>
      <c r="AA44" s="121"/>
      <c r="AB44" s="121"/>
      <c r="AC44" s="121"/>
      <c r="AD44" s="121"/>
      <c r="AE44" s="121"/>
      <c r="AF44" s="121"/>
      <c r="AG44" s="121"/>
      <c r="AH44" s="121"/>
      <c r="AI44" s="121"/>
      <c r="AJ44" s="121"/>
      <c r="AK44" s="121"/>
      <c r="AL44" s="121"/>
      <c r="AM44" s="122"/>
      <c r="AN44" s="4"/>
    </row>
    <row r="45" spans="1:40" customHeight="1" ht="15">
      <c r="A45" s="110"/>
      <c r="B45" s="111"/>
      <c r="C45" s="111"/>
      <c r="D45" s="111"/>
      <c r="E45" s="111"/>
      <c r="F45" s="111"/>
      <c r="G45" s="111"/>
      <c r="H45" s="111"/>
      <c r="I45" s="111"/>
      <c r="J45" s="111"/>
      <c r="K45" s="111"/>
      <c r="L45" s="111"/>
      <c r="M45" s="111"/>
      <c r="N45" s="111"/>
      <c r="O45" s="111"/>
      <c r="P45" s="111"/>
      <c r="Q45" s="111"/>
      <c r="R45" s="111"/>
      <c r="S45" s="112"/>
      <c r="T45" s="32"/>
      <c r="U45" s="120"/>
      <c r="V45" s="121"/>
      <c r="W45" s="121"/>
      <c r="X45" s="121"/>
      <c r="Y45" s="121"/>
      <c r="Z45" s="121"/>
      <c r="AA45" s="121"/>
      <c r="AB45" s="121"/>
      <c r="AC45" s="121"/>
      <c r="AD45" s="121"/>
      <c r="AE45" s="121"/>
      <c r="AF45" s="121"/>
      <c r="AG45" s="121"/>
      <c r="AH45" s="121"/>
      <c r="AI45" s="121"/>
      <c r="AJ45" s="121"/>
      <c r="AK45" s="121"/>
      <c r="AL45" s="121"/>
      <c r="AM45" s="122"/>
      <c r="AN45" s="4"/>
    </row>
    <row r="46" spans="1:40" customHeight="1" ht="15">
      <c r="A46" s="110"/>
      <c r="B46" s="111"/>
      <c r="C46" s="111"/>
      <c r="D46" s="111"/>
      <c r="E46" s="111"/>
      <c r="F46" s="111"/>
      <c r="G46" s="111"/>
      <c r="H46" s="111"/>
      <c r="I46" s="111"/>
      <c r="J46" s="111"/>
      <c r="K46" s="111"/>
      <c r="L46" s="111"/>
      <c r="M46" s="111"/>
      <c r="N46" s="111"/>
      <c r="O46" s="111"/>
      <c r="P46" s="111"/>
      <c r="Q46" s="111"/>
      <c r="R46" s="111"/>
      <c r="S46" s="112"/>
      <c r="T46" s="32"/>
      <c r="U46" s="120"/>
      <c r="V46" s="121"/>
      <c r="W46" s="121"/>
      <c r="X46" s="121"/>
      <c r="Y46" s="121"/>
      <c r="Z46" s="121"/>
      <c r="AA46" s="121"/>
      <c r="AB46" s="121"/>
      <c r="AC46" s="121"/>
      <c r="AD46" s="121"/>
      <c r="AE46" s="121"/>
      <c r="AF46" s="121"/>
      <c r="AG46" s="121"/>
      <c r="AH46" s="121"/>
      <c r="AI46" s="121"/>
      <c r="AJ46" s="121"/>
      <c r="AK46" s="121"/>
      <c r="AL46" s="121"/>
      <c r="AM46" s="122"/>
      <c r="AN46" s="4"/>
    </row>
    <row r="47" spans="1:40" customHeight="1" ht="15">
      <c r="A47" s="110"/>
      <c r="B47" s="111"/>
      <c r="C47" s="111"/>
      <c r="D47" s="111"/>
      <c r="E47" s="111"/>
      <c r="F47" s="111"/>
      <c r="G47" s="111"/>
      <c r="H47" s="111"/>
      <c r="I47" s="111"/>
      <c r="J47" s="111"/>
      <c r="K47" s="111"/>
      <c r="L47" s="111"/>
      <c r="M47" s="111"/>
      <c r="N47" s="111"/>
      <c r="O47" s="111"/>
      <c r="P47" s="111"/>
      <c r="Q47" s="111"/>
      <c r="R47" s="111"/>
      <c r="S47" s="112"/>
      <c r="T47" s="32"/>
      <c r="U47" s="120"/>
      <c r="V47" s="121"/>
      <c r="W47" s="121"/>
      <c r="X47" s="121"/>
      <c r="Y47" s="121"/>
      <c r="Z47" s="121"/>
      <c r="AA47" s="121"/>
      <c r="AB47" s="121"/>
      <c r="AC47" s="121"/>
      <c r="AD47" s="121"/>
      <c r="AE47" s="121"/>
      <c r="AF47" s="121"/>
      <c r="AG47" s="121"/>
      <c r="AH47" s="121"/>
      <c r="AI47" s="121"/>
      <c r="AJ47" s="121"/>
      <c r="AK47" s="121"/>
      <c r="AL47" s="121"/>
      <c r="AM47" s="122"/>
      <c r="AN47" s="4"/>
    </row>
    <row r="48" spans="1:40" customHeight="1" ht="15">
      <c r="A48" s="110"/>
      <c r="B48" s="111"/>
      <c r="C48" s="111"/>
      <c r="D48" s="111"/>
      <c r="E48" s="111"/>
      <c r="F48" s="111"/>
      <c r="G48" s="111"/>
      <c r="H48" s="111"/>
      <c r="I48" s="111"/>
      <c r="J48" s="111"/>
      <c r="K48" s="111"/>
      <c r="L48" s="111"/>
      <c r="M48" s="111"/>
      <c r="N48" s="111"/>
      <c r="O48" s="111"/>
      <c r="P48" s="111"/>
      <c r="Q48" s="111"/>
      <c r="R48" s="111"/>
      <c r="S48" s="112"/>
      <c r="T48" s="32"/>
      <c r="U48" s="120"/>
      <c r="V48" s="121"/>
      <c r="W48" s="121"/>
      <c r="X48" s="121"/>
      <c r="Y48" s="121"/>
      <c r="Z48" s="121"/>
      <c r="AA48" s="121"/>
      <c r="AB48" s="121"/>
      <c r="AC48" s="121"/>
      <c r="AD48" s="121"/>
      <c r="AE48" s="121"/>
      <c r="AF48" s="121"/>
      <c r="AG48" s="121"/>
      <c r="AH48" s="121"/>
      <c r="AI48" s="121"/>
      <c r="AJ48" s="121"/>
      <c r="AK48" s="121"/>
      <c r="AL48" s="121"/>
      <c r="AM48" s="122"/>
      <c r="AN48" s="4"/>
    </row>
    <row r="49" spans="1:40" customHeight="1" ht="15">
      <c r="A49" s="110"/>
      <c r="B49" s="111"/>
      <c r="C49" s="111"/>
      <c r="D49" s="111"/>
      <c r="E49" s="111"/>
      <c r="F49" s="111"/>
      <c r="G49" s="111"/>
      <c r="H49" s="111"/>
      <c r="I49" s="111"/>
      <c r="J49" s="111"/>
      <c r="K49" s="111"/>
      <c r="L49" s="111"/>
      <c r="M49" s="111"/>
      <c r="N49" s="111"/>
      <c r="O49" s="111"/>
      <c r="P49" s="111"/>
      <c r="Q49" s="111"/>
      <c r="R49" s="111"/>
      <c r="S49" s="112"/>
      <c r="T49" s="32"/>
      <c r="U49" s="120"/>
      <c r="V49" s="121"/>
      <c r="W49" s="121"/>
      <c r="X49" s="121"/>
      <c r="Y49" s="121"/>
      <c r="Z49" s="121"/>
      <c r="AA49" s="121"/>
      <c r="AB49" s="121"/>
      <c r="AC49" s="121"/>
      <c r="AD49" s="121"/>
      <c r="AE49" s="121"/>
      <c r="AF49" s="121"/>
      <c r="AG49" s="121"/>
      <c r="AH49" s="121"/>
      <c r="AI49" s="121"/>
      <c r="AJ49" s="121"/>
      <c r="AK49" s="121"/>
      <c r="AL49" s="121"/>
      <c r="AM49" s="122"/>
      <c r="AN49" s="4"/>
    </row>
    <row r="50" spans="1:40" customHeight="1" ht="15">
      <c r="A50" s="684" t="s">
        <v>559</v>
      </c>
      <c r="B50" s="685"/>
      <c r="C50" s="685"/>
      <c r="D50" s="685"/>
      <c r="E50" s="685"/>
      <c r="F50" s="685"/>
      <c r="G50" s="685"/>
      <c r="H50" s="685"/>
      <c r="I50" s="685"/>
      <c r="J50" s="685"/>
      <c r="K50" s="685"/>
      <c r="L50" s="685"/>
      <c r="M50" s="685"/>
      <c r="N50" s="685"/>
      <c r="O50" s="685"/>
      <c r="P50" s="685"/>
      <c r="Q50" s="685"/>
      <c r="R50" s="685"/>
      <c r="S50" s="686"/>
      <c r="T50" s="32"/>
      <c r="U50" s="684" t="s">
        <v>560</v>
      </c>
      <c r="V50" s="685"/>
      <c r="W50" s="685"/>
      <c r="X50" s="685"/>
      <c r="Y50" s="685"/>
      <c r="Z50" s="685"/>
      <c r="AA50" s="685"/>
      <c r="AB50" s="685"/>
      <c r="AC50" s="685"/>
      <c r="AD50" s="685"/>
      <c r="AE50" s="685"/>
      <c r="AF50" s="685"/>
      <c r="AG50" s="685"/>
      <c r="AH50" s="685"/>
      <c r="AI50" s="685"/>
      <c r="AJ50" s="685"/>
      <c r="AK50" s="685"/>
      <c r="AL50" s="685"/>
      <c r="AM50" s="686"/>
      <c r="AN50" s="4"/>
    </row>
    <row r="51" spans="1:40" customHeight="1" ht="15">
      <c r="A51" s="123"/>
      <c r="B51" s="123"/>
      <c r="C51" s="123"/>
      <c r="D51" s="123"/>
      <c r="E51" s="123"/>
      <c r="F51" s="123"/>
      <c r="G51" s="123"/>
      <c r="H51" s="123"/>
      <c r="I51" s="123"/>
      <c r="J51" s="123"/>
      <c r="K51" s="123"/>
      <c r="L51" s="123"/>
      <c r="M51" s="123"/>
      <c r="N51" s="123"/>
      <c r="O51" s="123"/>
      <c r="P51" s="123"/>
      <c r="Q51" s="123"/>
      <c r="R51" s="123"/>
      <c r="S51" s="123"/>
      <c r="T51" s="123"/>
      <c r="U51" s="123"/>
      <c r="V51" s="123"/>
      <c r="W51" s="123"/>
      <c r="X51" s="123"/>
      <c r="Y51" s="71"/>
      <c r="Z51" s="71"/>
      <c r="AA51" s="71"/>
      <c r="AB51" s="71"/>
      <c r="AC51" s="71"/>
      <c r="AD51" s="71"/>
      <c r="AE51" s="71"/>
      <c r="AF51" s="71"/>
      <c r="AG51" s="71"/>
      <c r="AH51" s="71"/>
      <c r="AI51" s="71"/>
      <c r="AJ51" s="71"/>
      <c r="AK51" s="71"/>
      <c r="AL51" s="71"/>
      <c r="AM51" s="71"/>
    </row>
  </sheetData>
  <sheetProtection sheet="false" objects="false" scenarios="false" formatCells="true" formatColumns="true" formatRows="true" insertColumns="true" insertRows="true" insertHyperlinks="true" deleteColumns="true" deleteRows="true" selectLockedCells="false" sort="true" autoFilter="true" pivotTables="true" selectUnlockedCells="false"/>
  <mergeCells>
    <mergeCell ref="A50:S50"/>
    <mergeCell ref="U50:AM50"/>
    <mergeCell ref="A2:AM2"/>
    <mergeCell ref="A20:S20"/>
    <mergeCell ref="U20:AM20"/>
    <mergeCell ref="A35:S35"/>
    <mergeCell ref="U35:AM35"/>
    <mergeCell ref="I6:AM6"/>
  </mergeCells>
  <printOptions gridLines="false" gridLinesSet="true"/>
  <pageMargins left="0.7" right="0.7" top="0.75" bottom="0.75" header="0.3" footer="0.3"/>
  <pageSetup paperSize="9" orientation="portrait" scale="92" fitToHeight="0" fitToWidth="1"/>
  <headerFooter differentOddEven="false" differentFirst="false" scaleWithDoc="true" alignWithMargins="true">
    <oddHeader/>
    <oddFooter/>
    <evenHeader/>
    <evenFooter/>
    <firstHeader/>
    <firstFooter/>
  </headerFooter>
  <drawing r:id="rId1"/>
</worksheet>
</file>

<file path=xl/worksheets/sheet11.xml><?xml version="1.0" encoding="utf-8"?>
<worksheet xmlns="http://schemas.openxmlformats.org/spreadsheetml/2006/main" xmlns:r="http://schemas.openxmlformats.org/officeDocument/2006/relationships" xml:space="preserve">
  <sheetPr>
    <outlinePr summaryBelow="1" summaryRight="1"/>
    <pageSetUpPr fitToPage="1"/>
  </sheetPr>
  <dimension ref="A1:AN52"/>
  <sheetViews>
    <sheetView tabSelected="0" workbookViewId="0" view="pageBreakPreview" showGridLines="true" showRowColHeaders="1">
      <selection activeCell="I5" sqref="I5"/>
    </sheetView>
  </sheetViews>
  <sheetFormatPr customHeight="true" defaultRowHeight="15" defaultColWidth="9.140625" outlineLevelRow="0" outlineLevelCol="0"/>
  <cols>
    <col min="1" max="1" width="2.140625" customWidth="true" style="2"/>
    <col min="2" max="2" width="3.140625" customWidth="true" style="2"/>
    <col min="3" max="3" width="2" customWidth="true" style="2"/>
    <col min="4" max="4" width="2.7109375" customWidth="true" style="2"/>
    <col min="5" max="5" width="1.42578125" customWidth="true" style="2"/>
    <col min="6" max="6" width="2.5703125" customWidth="true" style="2"/>
    <col min="7" max="7" width="1.5703125" customWidth="true" style="2"/>
    <col min="8" max="8" width="2.140625" customWidth="true" style="2"/>
    <col min="9" max="9" width="1.7109375" customWidth="true" style="2"/>
    <col min="10" max="10" width="2" customWidth="true" style="2"/>
    <col min="11" max="11" width="3.5703125" customWidth="true" style="2"/>
    <col min="12" max="12" width="2.85546875" customWidth="true" style="2"/>
    <col min="13" max="13" width="3.140625" customWidth="true" style="2"/>
    <col min="14" max="14" width="2.28515625" customWidth="true" style="2"/>
    <col min="15" max="15" width="1.42578125" customWidth="true" style="2"/>
    <col min="16" max="16" width="2.5703125" customWidth="true" style="2"/>
    <col min="17" max="17" width="2" customWidth="true" style="2"/>
    <col min="18" max="18" width="2.140625" customWidth="true" style="2"/>
    <col min="19" max="19" width="3.28515625" customWidth="true" style="2"/>
    <col min="20" max="20" width="2.85546875" customWidth="true" style="2"/>
    <col min="21" max="21" width="2.28515625" customWidth="true" style="2"/>
    <col min="22" max="22" width="3" customWidth="true" style="2"/>
    <col min="23" max="23" width="2" customWidth="true" style="2"/>
    <col min="24" max="24" width="2" customWidth="true" style="2"/>
    <col min="25" max="25" width="2.5703125" customWidth="true" style="2"/>
    <col min="26" max="26" width="2.28515625" customWidth="true" style="2"/>
    <col min="27" max="27" width="3.5703125" customWidth="true" style="2"/>
    <col min="28" max="28" width="3.140625" customWidth="true" style="2"/>
    <col min="29" max="29" width="2.85546875" customWidth="true" style="2"/>
    <col min="30" max="30" width="3.28515625" customWidth="true" style="2"/>
    <col min="31" max="31" width="2.7109375" customWidth="true" style="2"/>
    <col min="32" max="32" width="3.28515625" customWidth="true" style="2"/>
    <col min="33" max="33" width="3.42578125" customWidth="true" style="2"/>
    <col min="34" max="34" width="3.5703125" customWidth="true" style="2"/>
    <col min="35" max="35" width="2.85546875" customWidth="true" style="2"/>
    <col min="36" max="36" width="2.7109375" customWidth="true" style="2"/>
    <col min="37" max="37" width="2.7109375" customWidth="true" style="2"/>
    <col min="38" max="38" width="2.7109375" customWidth="true" style="2"/>
    <col min="39" max="39" width="3.7109375" customWidth="true" style="2"/>
    <col min="40" max="40" width="3.42578125" customWidth="true" style="2"/>
  </cols>
  <sheetData>
    <row r="1" spans="1:40" customHeight="1" ht="25.5">
      <c r="A1" s="664" t="s">
        <v>561</v>
      </c>
      <c r="B1" s="665"/>
      <c r="C1" s="665"/>
      <c r="D1" s="665"/>
      <c r="E1" s="665"/>
      <c r="F1" s="665"/>
      <c r="G1" s="665"/>
      <c r="H1" s="665"/>
      <c r="I1" s="665"/>
      <c r="J1" s="665"/>
      <c r="K1" s="665"/>
      <c r="L1" s="665"/>
      <c r="M1" s="665"/>
      <c r="N1" s="665"/>
      <c r="O1" s="665"/>
      <c r="P1" s="665"/>
      <c r="Q1" s="665"/>
      <c r="R1" s="665"/>
      <c r="S1" s="665"/>
      <c r="T1" s="665"/>
      <c r="U1" s="665"/>
      <c r="V1" s="665"/>
      <c r="W1" s="665"/>
      <c r="X1" s="665"/>
      <c r="Y1" s="665"/>
      <c r="Z1" s="665"/>
      <c r="AA1" s="665"/>
      <c r="AB1" s="665"/>
      <c r="AC1" s="665"/>
      <c r="AD1" s="665"/>
      <c r="AE1" s="665"/>
      <c r="AF1" s="665"/>
      <c r="AG1" s="665"/>
      <c r="AH1" s="665"/>
      <c r="AI1" s="665"/>
      <c r="AJ1" s="665"/>
      <c r="AK1" s="665"/>
      <c r="AL1" s="665"/>
      <c r="AM1" s="666"/>
    </row>
    <row r="2" spans="1:40" customHeight="1" ht="15">
      <c r="A2" s="123"/>
      <c r="B2" s="123"/>
      <c r="C2" s="123"/>
      <c r="D2" s="123"/>
      <c r="E2" s="123"/>
      <c r="F2" s="123"/>
      <c r="G2" s="123"/>
      <c r="H2" s="123"/>
      <c r="I2" s="123"/>
      <c r="J2" s="123"/>
      <c r="K2" s="123"/>
      <c r="L2" s="123"/>
      <c r="M2" s="123"/>
      <c r="N2" s="123"/>
      <c r="O2" s="123"/>
      <c r="P2" s="123"/>
      <c r="Q2" s="123"/>
      <c r="R2" s="123"/>
      <c r="S2" s="123"/>
      <c r="T2" s="123"/>
      <c r="U2" s="123"/>
      <c r="V2" s="123"/>
      <c r="W2" s="123"/>
      <c r="X2" s="123"/>
      <c r="Y2" s="71"/>
      <c r="Z2" s="71"/>
      <c r="AA2" s="71"/>
      <c r="AB2" s="71"/>
      <c r="AC2" s="71"/>
      <c r="AD2" s="71"/>
      <c r="AE2" s="71"/>
      <c r="AF2" s="71"/>
      <c r="AG2" s="71"/>
      <c r="AH2" s="71"/>
      <c r="AI2" s="71"/>
      <c r="AJ2" s="71"/>
      <c r="AK2" s="71"/>
      <c r="AL2" s="71"/>
      <c r="AM2" s="71"/>
    </row>
    <row r="3" spans="1:40" customHeight="1" ht="15">
      <c r="A3" s="212" t="s">
        <v>180</v>
      </c>
      <c r="B3" s="98"/>
      <c r="C3" s="98"/>
      <c r="D3" s="98"/>
      <c r="E3" s="71"/>
      <c r="F3" s="98"/>
      <c r="G3" s="124" t="str">
        <f>#REF!</f>
        <v>0</v>
      </c>
      <c r="H3" s="209" t="s">
        <v>33</v>
      </c>
      <c r="I3" s="125" t="str">
        <f>CVR!A9</f>
        <v>0</v>
      </c>
      <c r="J3" s="125"/>
      <c r="K3" s="125"/>
      <c r="L3" s="125"/>
      <c r="M3" s="125"/>
      <c r="N3" s="125"/>
      <c r="O3" s="125"/>
      <c r="P3" s="125"/>
      <c r="Q3" s="125"/>
      <c r="R3" s="125"/>
      <c r="S3" s="125"/>
      <c r="T3" s="125"/>
      <c r="U3" s="125"/>
      <c r="V3" s="125"/>
      <c r="W3" s="125"/>
      <c r="X3" s="125"/>
      <c r="Y3" s="71"/>
      <c r="Z3" s="71"/>
      <c r="AA3" s="71"/>
      <c r="AB3" s="71"/>
      <c r="AC3" s="71"/>
      <c r="AD3" s="71"/>
      <c r="AE3" s="71"/>
      <c r="AF3" s="71"/>
      <c r="AG3" s="71"/>
      <c r="AH3" s="71"/>
      <c r="AI3" s="71"/>
      <c r="AJ3" s="71"/>
      <c r="AK3" s="71"/>
      <c r="AL3" s="71"/>
      <c r="AM3" s="71"/>
    </row>
    <row r="4" spans="1:40" customHeight="1" ht="15">
      <c r="A4" s="212" t="s">
        <v>547</v>
      </c>
      <c r="B4" s="99"/>
      <c r="C4" s="99"/>
      <c r="D4" s="99"/>
      <c r="E4" s="71"/>
      <c r="F4" s="99"/>
      <c r="G4" s="198"/>
      <c r="H4" s="209" t="s">
        <v>33</v>
      </c>
      <c r="I4" s="198" t="str">
        <f>2!M9:AL9</f>
        <v>0</v>
      </c>
      <c r="J4" s="198"/>
      <c r="K4" s="198"/>
      <c r="L4" s="198"/>
      <c r="M4" s="198"/>
      <c r="N4" s="198"/>
      <c r="O4" s="198"/>
      <c r="P4" s="198"/>
      <c r="Q4" s="198"/>
      <c r="R4" s="198"/>
      <c r="S4" s="198"/>
      <c r="T4" s="198"/>
      <c r="U4" s="198"/>
      <c r="V4" s="198"/>
      <c r="W4" s="198"/>
      <c r="X4" s="198"/>
      <c r="Y4" s="198"/>
      <c r="Z4" s="198"/>
      <c r="AA4" s="198"/>
      <c r="AB4" s="198"/>
      <c r="AC4" s="198"/>
      <c r="AD4" s="198"/>
      <c r="AE4" s="198"/>
      <c r="AF4" s="198"/>
      <c r="AG4" s="198"/>
      <c r="AH4" s="198"/>
      <c r="AI4" s="198"/>
      <c r="AJ4" s="198"/>
      <c r="AK4" s="198"/>
      <c r="AL4" s="198"/>
      <c r="AM4" s="198"/>
    </row>
    <row r="5" spans="1:40" customHeight="1" ht="42">
      <c r="A5" s="212" t="s">
        <v>548</v>
      </c>
      <c r="B5" s="123"/>
      <c r="C5" s="123"/>
      <c r="D5" s="123"/>
      <c r="E5" s="123"/>
      <c r="F5" s="123"/>
      <c r="G5" s="123"/>
      <c r="H5" s="210" t="s">
        <v>33</v>
      </c>
      <c r="I5" s="688" t="str">
        <f>7!I6:AM6</f>
        <v>0</v>
      </c>
      <c r="J5" s="688"/>
      <c r="K5" s="688"/>
      <c r="L5" s="688"/>
      <c r="M5" s="688"/>
      <c r="N5" s="688"/>
      <c r="O5" s="688"/>
      <c r="P5" s="688"/>
      <c r="Q5" s="688"/>
      <c r="R5" s="688"/>
      <c r="S5" s="688"/>
      <c r="T5" s="688"/>
      <c r="U5" s="688"/>
      <c r="V5" s="688"/>
      <c r="W5" s="688"/>
      <c r="X5" s="688"/>
      <c r="Y5" s="688"/>
      <c r="Z5" s="688"/>
      <c r="AA5" s="688"/>
      <c r="AB5" s="688"/>
      <c r="AC5" s="688"/>
      <c r="AD5" s="688"/>
      <c r="AE5" s="688"/>
      <c r="AF5" s="688"/>
      <c r="AG5" s="688"/>
      <c r="AH5" s="688"/>
      <c r="AI5" s="688"/>
      <c r="AJ5" s="688"/>
      <c r="AK5" s="688"/>
      <c r="AL5" s="688"/>
      <c r="AM5" s="688"/>
    </row>
    <row r="6" spans="1:40" customHeight="1" ht="15">
      <c r="A6" s="126"/>
      <c r="B6" s="127"/>
      <c r="C6" s="127"/>
      <c r="D6" s="127"/>
      <c r="E6" s="127"/>
      <c r="F6" s="127"/>
      <c r="G6" s="127"/>
      <c r="H6" s="127"/>
      <c r="I6" s="127"/>
      <c r="J6" s="127"/>
      <c r="K6" s="127"/>
      <c r="L6" s="127"/>
      <c r="M6" s="127"/>
      <c r="N6" s="127"/>
      <c r="O6" s="127"/>
      <c r="P6" s="127"/>
      <c r="Q6" s="127"/>
      <c r="R6" s="127"/>
      <c r="S6" s="127"/>
      <c r="T6" s="127"/>
      <c r="U6" s="127"/>
      <c r="V6" s="127"/>
      <c r="W6" s="127"/>
      <c r="X6" s="95"/>
      <c r="Y6" s="95"/>
      <c r="Z6" s="95"/>
      <c r="AA6" s="95"/>
      <c r="AB6" s="95"/>
      <c r="AC6" s="95"/>
      <c r="AD6" s="95"/>
      <c r="AE6" s="95"/>
      <c r="AF6" s="95"/>
      <c r="AG6" s="95"/>
      <c r="AH6" s="95"/>
      <c r="AI6" s="95"/>
      <c r="AJ6" s="95"/>
      <c r="AK6" s="95"/>
      <c r="AL6" s="95"/>
      <c r="AM6" s="128"/>
    </row>
    <row r="7" spans="1:40" customHeight="1" ht="15">
      <c r="A7" s="129"/>
      <c r="B7" s="123"/>
      <c r="C7" s="123"/>
      <c r="D7" s="123"/>
      <c r="E7" s="123"/>
      <c r="F7" s="123"/>
      <c r="G7" s="123"/>
      <c r="H7" s="123"/>
      <c r="I7" s="123"/>
      <c r="J7" s="123"/>
      <c r="K7" s="123"/>
      <c r="L7" s="123"/>
      <c r="M7" s="123"/>
      <c r="N7" s="123"/>
      <c r="O7" s="123"/>
      <c r="P7" s="123"/>
      <c r="Q7" s="123"/>
      <c r="R7" s="123"/>
      <c r="S7" s="123"/>
      <c r="T7" s="123"/>
      <c r="U7" s="123"/>
      <c r="V7" s="123"/>
      <c r="W7" s="123"/>
      <c r="X7" s="123"/>
      <c r="Y7" s="32"/>
      <c r="Z7" s="32"/>
      <c r="AA7" s="32"/>
      <c r="AB7" s="32"/>
      <c r="AC7" s="32"/>
      <c r="AD7" s="32"/>
      <c r="AE7" s="32"/>
      <c r="AF7" s="32"/>
      <c r="AG7" s="32"/>
      <c r="AH7" s="32"/>
      <c r="AI7" s="32"/>
      <c r="AJ7" s="32"/>
      <c r="AK7" s="32"/>
      <c r="AL7" s="32"/>
      <c r="AM7" s="130"/>
    </row>
    <row r="8" spans="1:40" customHeight="1" ht="15">
      <c r="A8" s="129"/>
      <c r="B8" s="123"/>
      <c r="C8" s="123"/>
      <c r="D8" s="123"/>
      <c r="E8" s="123"/>
      <c r="F8" s="123"/>
      <c r="G8" s="123"/>
      <c r="H8" s="123"/>
      <c r="I8" s="123"/>
      <c r="J8" s="123"/>
      <c r="K8" s="123"/>
      <c r="L8" s="123"/>
      <c r="M8" s="123"/>
      <c r="N8" s="123"/>
      <c r="O8" s="123"/>
      <c r="P8" s="123"/>
      <c r="Q8" s="123"/>
      <c r="R8" s="123"/>
      <c r="S8" s="123"/>
      <c r="T8" s="123"/>
      <c r="U8" s="123"/>
      <c r="V8" s="123"/>
      <c r="W8" s="123"/>
      <c r="X8" s="123"/>
      <c r="Y8" s="32"/>
      <c r="Z8" s="32"/>
      <c r="AA8" s="32"/>
      <c r="AB8" s="32"/>
      <c r="AC8" s="32"/>
      <c r="AD8" s="32"/>
      <c r="AE8" s="32"/>
      <c r="AF8" s="32"/>
      <c r="AG8" s="32"/>
      <c r="AH8" s="32"/>
      <c r="AI8" s="32"/>
      <c r="AJ8" s="32"/>
      <c r="AK8" s="32"/>
      <c r="AL8" s="32"/>
      <c r="AM8" s="130"/>
    </row>
    <row r="9" spans="1:40" customHeight="1" ht="15">
      <c r="A9" s="129"/>
      <c r="B9" s="123"/>
      <c r="C9" s="123"/>
      <c r="D9" s="123"/>
      <c r="E9" s="123"/>
      <c r="F9" s="123"/>
      <c r="G9" s="123"/>
      <c r="H9" s="123"/>
      <c r="I9" s="123"/>
      <c r="J9" s="123"/>
      <c r="K9" s="123"/>
      <c r="L9" s="123"/>
      <c r="M9" s="123"/>
      <c r="N9" s="123"/>
      <c r="O9" s="123"/>
      <c r="P9" s="123"/>
      <c r="Q9" s="123"/>
      <c r="R9" s="123"/>
      <c r="S9" s="123"/>
      <c r="T9" s="123"/>
      <c r="U9" s="123"/>
      <c r="V9" s="123"/>
      <c r="W9" s="123"/>
      <c r="X9" s="123"/>
      <c r="Y9" s="32"/>
      <c r="Z9" s="32"/>
      <c r="AA9" s="32"/>
      <c r="AB9" s="32"/>
      <c r="AC9" s="32"/>
      <c r="AD9" s="32"/>
      <c r="AE9" s="32"/>
      <c r="AF9" s="32"/>
      <c r="AG9" s="32"/>
      <c r="AH9" s="32"/>
      <c r="AI9" s="32"/>
      <c r="AJ9" s="32"/>
      <c r="AK9" s="32"/>
      <c r="AL9" s="32"/>
      <c r="AM9" s="130"/>
    </row>
    <row r="10" spans="1:40" customHeight="1" ht="15">
      <c r="A10" s="129"/>
      <c r="B10" s="123"/>
      <c r="C10" s="123"/>
      <c r="D10" s="123"/>
      <c r="E10" s="123"/>
      <c r="F10" s="123"/>
      <c r="G10" s="123"/>
      <c r="H10" s="123"/>
      <c r="I10" s="123"/>
      <c r="J10" s="123"/>
      <c r="K10" s="123"/>
      <c r="L10" s="123"/>
      <c r="M10" s="123"/>
      <c r="N10" s="123"/>
      <c r="O10" s="123"/>
      <c r="P10" s="123"/>
      <c r="Q10" s="123"/>
      <c r="R10" s="123"/>
      <c r="S10" s="123"/>
      <c r="T10" s="123"/>
      <c r="U10" s="123"/>
      <c r="V10" s="123"/>
      <c r="W10" s="123"/>
      <c r="X10" s="123"/>
      <c r="Y10" s="32"/>
      <c r="Z10" s="32"/>
      <c r="AA10" s="32"/>
      <c r="AB10" s="32"/>
      <c r="AC10" s="32"/>
      <c r="AD10" s="32"/>
      <c r="AE10" s="32"/>
      <c r="AF10" s="32"/>
      <c r="AG10" s="32"/>
      <c r="AH10" s="32"/>
      <c r="AI10" s="32"/>
      <c r="AJ10" s="32"/>
      <c r="AK10" s="32"/>
      <c r="AL10" s="32"/>
      <c r="AM10" s="130"/>
    </row>
    <row r="11" spans="1:40" customHeight="1" ht="15">
      <c r="A11" s="129"/>
      <c r="B11" s="123"/>
      <c r="C11" s="123"/>
      <c r="D11" s="123"/>
      <c r="E11" s="123"/>
      <c r="F11" s="123"/>
      <c r="G11" s="123"/>
      <c r="H11" s="123"/>
      <c r="I11" s="123"/>
      <c r="J11" s="123"/>
      <c r="K11" s="123"/>
      <c r="L11" s="123"/>
      <c r="M11" s="123"/>
      <c r="N11" s="123"/>
      <c r="O11" s="123"/>
      <c r="P11" s="123"/>
      <c r="Q11" s="123"/>
      <c r="R11" s="123"/>
      <c r="S11" s="123"/>
      <c r="T11" s="123"/>
      <c r="U11" s="123"/>
      <c r="V11" s="123"/>
      <c r="W11" s="123"/>
      <c r="X11" s="123"/>
      <c r="Y11" s="32"/>
      <c r="Z11" s="32"/>
      <c r="AA11" s="32"/>
      <c r="AB11" s="32"/>
      <c r="AC11" s="32"/>
      <c r="AD11" s="32"/>
      <c r="AE11" s="32"/>
      <c r="AF11" s="32"/>
      <c r="AG11" s="32"/>
      <c r="AH11" s="32"/>
      <c r="AI11" s="32"/>
      <c r="AJ11" s="32"/>
      <c r="AK11" s="32"/>
      <c r="AL11" s="32"/>
      <c r="AM11" s="130"/>
    </row>
    <row r="12" spans="1:40" customHeight="1" ht="15">
      <c r="A12" s="129"/>
      <c r="B12" s="123"/>
      <c r="C12" s="123"/>
      <c r="D12" s="123"/>
      <c r="E12" s="123"/>
      <c r="F12" s="123"/>
      <c r="G12" s="123"/>
      <c r="H12" s="123"/>
      <c r="I12" s="123"/>
      <c r="J12" s="123"/>
      <c r="K12" s="123"/>
      <c r="L12" s="123"/>
      <c r="M12" s="123"/>
      <c r="N12" s="123"/>
      <c r="O12" s="123"/>
      <c r="P12" s="123"/>
      <c r="Q12" s="123"/>
      <c r="R12" s="123"/>
      <c r="S12" s="123"/>
      <c r="T12" s="123"/>
      <c r="U12" s="123"/>
      <c r="V12" s="123"/>
      <c r="W12" s="123"/>
      <c r="X12" s="123"/>
      <c r="Y12" s="32"/>
      <c r="Z12" s="32"/>
      <c r="AA12" s="32"/>
      <c r="AB12" s="32"/>
      <c r="AC12" s="32"/>
      <c r="AD12" s="32"/>
      <c r="AE12" s="32"/>
      <c r="AF12" s="32"/>
      <c r="AG12" s="32"/>
      <c r="AH12" s="32"/>
      <c r="AI12" s="32"/>
      <c r="AJ12" s="32"/>
      <c r="AK12" s="32"/>
      <c r="AL12" s="32"/>
      <c r="AM12" s="130"/>
    </row>
    <row r="13" spans="1:40" customHeight="1" ht="15">
      <c r="A13" s="129"/>
      <c r="B13" s="123"/>
      <c r="C13" s="123"/>
      <c r="D13" s="123"/>
      <c r="E13" s="123"/>
      <c r="F13" s="123"/>
      <c r="G13" s="123"/>
      <c r="H13" s="123"/>
      <c r="I13" s="123"/>
      <c r="J13" s="123"/>
      <c r="K13" s="123"/>
      <c r="L13" s="123"/>
      <c r="M13" s="123"/>
      <c r="N13" s="123"/>
      <c r="O13" s="123"/>
      <c r="P13" s="123"/>
      <c r="Q13" s="123"/>
      <c r="R13" s="123"/>
      <c r="S13" s="123"/>
      <c r="T13" s="123"/>
      <c r="U13" s="123"/>
      <c r="V13" s="123"/>
      <c r="W13" s="123"/>
      <c r="X13" s="123"/>
      <c r="Y13" s="32"/>
      <c r="Z13" s="32"/>
      <c r="AA13" s="32"/>
      <c r="AB13" s="32"/>
      <c r="AC13" s="32"/>
      <c r="AD13" s="32"/>
      <c r="AE13" s="32"/>
      <c r="AF13" s="32"/>
      <c r="AG13" s="32"/>
      <c r="AH13" s="32"/>
      <c r="AI13" s="32"/>
      <c r="AJ13" s="32"/>
      <c r="AK13" s="32"/>
      <c r="AL13" s="32"/>
      <c r="AM13" s="130"/>
    </row>
    <row r="14" spans="1:40" customHeight="1" ht="15">
      <c r="A14" s="129"/>
      <c r="B14" s="123"/>
      <c r="C14" s="123"/>
      <c r="D14" s="123"/>
      <c r="E14" s="123"/>
      <c r="F14" s="123"/>
      <c r="G14" s="123"/>
      <c r="H14" s="123"/>
      <c r="I14" s="123"/>
      <c r="J14" s="123"/>
      <c r="K14" s="123"/>
      <c r="L14" s="123"/>
      <c r="M14" s="123"/>
      <c r="N14" s="123"/>
      <c r="O14" s="123"/>
      <c r="P14" s="123"/>
      <c r="Q14" s="123"/>
      <c r="R14" s="123"/>
      <c r="S14" s="123"/>
      <c r="T14" s="123"/>
      <c r="U14" s="123"/>
      <c r="V14" s="123"/>
      <c r="W14" s="123"/>
      <c r="X14" s="123"/>
      <c r="Y14" s="32"/>
      <c r="Z14" s="32"/>
      <c r="AA14" s="32"/>
      <c r="AB14" s="32"/>
      <c r="AC14" s="32"/>
      <c r="AD14" s="32"/>
      <c r="AE14" s="32"/>
      <c r="AF14" s="32"/>
      <c r="AG14" s="32"/>
      <c r="AH14" s="32"/>
      <c r="AI14" s="32"/>
      <c r="AJ14" s="32"/>
      <c r="AK14" s="32"/>
      <c r="AL14" s="32"/>
      <c r="AM14" s="130"/>
    </row>
    <row r="15" spans="1:40" customHeight="1" ht="15">
      <c r="A15" s="129"/>
      <c r="B15" s="123"/>
      <c r="C15" s="123"/>
      <c r="D15" s="123"/>
      <c r="E15" s="123"/>
      <c r="F15" s="123"/>
      <c r="G15" s="123"/>
      <c r="H15" s="123"/>
      <c r="I15" s="123"/>
      <c r="J15" s="123"/>
      <c r="K15" s="123"/>
      <c r="L15" s="123"/>
      <c r="M15" s="123"/>
      <c r="N15" s="123"/>
      <c r="O15" s="123"/>
      <c r="P15" s="123"/>
      <c r="Q15" s="123"/>
      <c r="R15" s="123"/>
      <c r="S15" s="123"/>
      <c r="T15" s="123"/>
      <c r="U15" s="123"/>
      <c r="V15" s="123"/>
      <c r="W15" s="123"/>
      <c r="X15" s="123"/>
      <c r="Y15" s="32"/>
      <c r="Z15" s="32"/>
      <c r="AA15" s="32"/>
      <c r="AB15" s="32"/>
      <c r="AC15" s="32"/>
      <c r="AD15" s="32"/>
      <c r="AE15" s="32"/>
      <c r="AF15" s="32"/>
      <c r="AG15" s="32"/>
      <c r="AH15" s="32"/>
      <c r="AI15" s="32"/>
      <c r="AJ15" s="32"/>
      <c r="AK15" s="32"/>
      <c r="AL15" s="32"/>
      <c r="AM15" s="130"/>
    </row>
    <row r="16" spans="1:40" customHeight="1" ht="15">
      <c r="A16" s="129"/>
      <c r="B16" s="123"/>
      <c r="C16" s="123"/>
      <c r="D16" s="123"/>
      <c r="E16" s="123"/>
      <c r="F16" s="123"/>
      <c r="G16" s="123"/>
      <c r="H16" s="123"/>
      <c r="I16" s="123"/>
      <c r="J16" s="123"/>
      <c r="K16" s="123"/>
      <c r="L16" s="123"/>
      <c r="M16" s="123"/>
      <c r="N16" s="123"/>
      <c r="O16" s="123"/>
      <c r="P16" s="123"/>
      <c r="Q16" s="123"/>
      <c r="R16" s="123"/>
      <c r="S16" s="123"/>
      <c r="T16" s="123"/>
      <c r="U16" s="123"/>
      <c r="V16" s="123"/>
      <c r="W16" s="123"/>
      <c r="X16" s="123"/>
      <c r="Y16" s="32"/>
      <c r="Z16" s="32"/>
      <c r="AA16" s="32"/>
      <c r="AB16" s="32"/>
      <c r="AC16" s="32"/>
      <c r="AD16" s="32"/>
      <c r="AE16" s="32"/>
      <c r="AF16" s="32"/>
      <c r="AG16" s="32"/>
      <c r="AH16" s="32"/>
      <c r="AI16" s="32"/>
      <c r="AJ16" s="32"/>
      <c r="AK16" s="32"/>
      <c r="AL16" s="32"/>
      <c r="AM16" s="130"/>
    </row>
    <row r="17" spans="1:40" customHeight="1" ht="15">
      <c r="A17" s="129"/>
      <c r="B17" s="123"/>
      <c r="C17" s="123"/>
      <c r="D17" s="123"/>
      <c r="E17" s="123"/>
      <c r="F17" s="123"/>
      <c r="G17" s="123"/>
      <c r="H17" s="123"/>
      <c r="I17" s="123"/>
      <c r="J17" s="123"/>
      <c r="K17" s="123"/>
      <c r="L17" s="123"/>
      <c r="M17" s="123"/>
      <c r="N17" s="123"/>
      <c r="O17" s="123"/>
      <c r="P17" s="123"/>
      <c r="Q17" s="123"/>
      <c r="R17" s="123"/>
      <c r="S17" s="123"/>
      <c r="T17" s="123"/>
      <c r="U17" s="123"/>
      <c r="V17" s="123"/>
      <c r="W17" s="123"/>
      <c r="X17" s="123"/>
      <c r="Y17" s="32"/>
      <c r="Z17" s="32"/>
      <c r="AA17" s="32"/>
      <c r="AB17" s="32"/>
      <c r="AC17" s="32"/>
      <c r="AD17" s="32"/>
      <c r="AE17" s="32"/>
      <c r="AF17" s="32"/>
      <c r="AG17" s="32"/>
      <c r="AH17" s="32"/>
      <c r="AI17" s="32"/>
      <c r="AJ17" s="32"/>
      <c r="AK17" s="32"/>
      <c r="AL17" s="32"/>
      <c r="AM17" s="130"/>
    </row>
    <row r="18" spans="1:40" customHeight="1" ht="15">
      <c r="A18" s="129"/>
      <c r="B18" s="123"/>
      <c r="C18" s="123"/>
      <c r="D18" s="123"/>
      <c r="E18" s="123"/>
      <c r="F18" s="123"/>
      <c r="G18" s="123"/>
      <c r="H18" s="123"/>
      <c r="I18" s="123"/>
      <c r="J18" s="123"/>
      <c r="K18" s="123"/>
      <c r="L18" s="123"/>
      <c r="M18" s="123"/>
      <c r="N18" s="123"/>
      <c r="O18" s="123"/>
      <c r="P18" s="123"/>
      <c r="Q18" s="123"/>
      <c r="R18" s="123"/>
      <c r="S18" s="123"/>
      <c r="T18" s="123"/>
      <c r="U18" s="123"/>
      <c r="V18" s="123"/>
      <c r="W18" s="123"/>
      <c r="X18" s="123"/>
      <c r="Y18" s="32"/>
      <c r="Z18" s="32"/>
      <c r="AA18" s="32"/>
      <c r="AB18" s="32"/>
      <c r="AC18" s="32"/>
      <c r="AD18" s="32"/>
      <c r="AE18" s="32"/>
      <c r="AF18" s="32"/>
      <c r="AG18" s="32"/>
      <c r="AH18" s="32"/>
      <c r="AI18" s="32"/>
      <c r="AJ18" s="32"/>
      <c r="AK18" s="32"/>
      <c r="AL18" s="32"/>
      <c r="AM18" s="130"/>
    </row>
    <row r="19" spans="1:40" customHeight="1" ht="15">
      <c r="A19" s="129"/>
      <c r="B19" s="123"/>
      <c r="C19" s="123"/>
      <c r="D19" s="123"/>
      <c r="E19" s="123"/>
      <c r="F19" s="123"/>
      <c r="G19" s="123"/>
      <c r="H19" s="123"/>
      <c r="I19" s="123"/>
      <c r="J19" s="123"/>
      <c r="K19" s="123"/>
      <c r="L19" s="123"/>
      <c r="M19" s="123"/>
      <c r="N19" s="123"/>
      <c r="O19" s="123"/>
      <c r="P19" s="123"/>
      <c r="Q19" s="123"/>
      <c r="R19" s="123"/>
      <c r="S19" s="123"/>
      <c r="T19" s="123"/>
      <c r="U19" s="123"/>
      <c r="V19" s="123"/>
      <c r="W19" s="123"/>
      <c r="X19" s="123"/>
      <c r="Y19" s="32"/>
      <c r="Z19" s="32"/>
      <c r="AA19" s="32"/>
      <c r="AB19" s="32"/>
      <c r="AC19" s="32"/>
      <c r="AD19" s="32"/>
      <c r="AE19" s="32"/>
      <c r="AF19" s="32"/>
      <c r="AG19" s="32"/>
      <c r="AH19" s="32"/>
      <c r="AI19" s="32"/>
      <c r="AJ19" s="32"/>
      <c r="AK19" s="32"/>
      <c r="AL19" s="32"/>
      <c r="AM19" s="130"/>
    </row>
    <row r="20" spans="1:40" customHeight="1" ht="15">
      <c r="A20" s="129"/>
      <c r="B20" s="123"/>
      <c r="C20" s="123"/>
      <c r="D20" s="123"/>
      <c r="E20" s="123"/>
      <c r="F20" s="123"/>
      <c r="G20" s="123"/>
      <c r="H20" s="123"/>
      <c r="I20" s="123"/>
      <c r="J20" s="123"/>
      <c r="K20" s="123"/>
      <c r="L20" s="123"/>
      <c r="M20" s="123"/>
      <c r="N20" s="123"/>
      <c r="O20" s="123"/>
      <c r="P20" s="123"/>
      <c r="Q20" s="123"/>
      <c r="R20" s="123"/>
      <c r="S20" s="123"/>
      <c r="T20" s="123"/>
      <c r="U20" s="123"/>
      <c r="V20" s="123"/>
      <c r="W20" s="123"/>
      <c r="X20" s="123"/>
      <c r="Y20" s="32"/>
      <c r="Z20" s="32"/>
      <c r="AA20" s="32"/>
      <c r="AB20" s="32"/>
      <c r="AC20" s="32"/>
      <c r="AD20" s="32"/>
      <c r="AE20" s="32"/>
      <c r="AF20" s="32"/>
      <c r="AG20" s="32"/>
      <c r="AH20" s="32"/>
      <c r="AI20" s="32"/>
      <c r="AJ20" s="32"/>
      <c r="AK20" s="32"/>
      <c r="AL20" s="32"/>
      <c r="AM20" s="130"/>
    </row>
    <row r="21" spans="1:40" customHeight="1" ht="15">
      <c r="A21" s="129"/>
      <c r="B21" s="123"/>
      <c r="C21" s="123"/>
      <c r="D21" s="123"/>
      <c r="E21" s="123"/>
      <c r="F21" s="123"/>
      <c r="G21" s="123"/>
      <c r="H21" s="123"/>
      <c r="I21" s="123"/>
      <c r="J21" s="123"/>
      <c r="K21" s="123"/>
      <c r="L21" s="123"/>
      <c r="M21" s="123"/>
      <c r="N21" s="123"/>
      <c r="O21" s="123"/>
      <c r="P21" s="123"/>
      <c r="Q21" s="123"/>
      <c r="R21" s="123"/>
      <c r="S21" s="123"/>
      <c r="T21" s="123"/>
      <c r="U21" s="123"/>
      <c r="V21" s="123"/>
      <c r="W21" s="123"/>
      <c r="X21" s="123"/>
      <c r="Y21" s="32"/>
      <c r="Z21" s="32"/>
      <c r="AA21" s="32"/>
      <c r="AB21" s="32"/>
      <c r="AC21" s="32"/>
      <c r="AD21" s="32"/>
      <c r="AE21" s="32"/>
      <c r="AF21" s="32"/>
      <c r="AG21" s="32"/>
      <c r="AH21" s="32"/>
      <c r="AI21" s="32"/>
      <c r="AJ21" s="32"/>
      <c r="AK21" s="32"/>
      <c r="AL21" s="32"/>
      <c r="AM21" s="130"/>
    </row>
    <row r="22" spans="1:40" customHeight="1" ht="15">
      <c r="A22" s="129"/>
      <c r="B22" s="123"/>
      <c r="C22" s="123"/>
      <c r="D22" s="123"/>
      <c r="E22" s="123"/>
      <c r="F22" s="123"/>
      <c r="G22" s="123"/>
      <c r="H22" s="123"/>
      <c r="I22" s="123"/>
      <c r="J22" s="123"/>
      <c r="K22" s="123"/>
      <c r="L22" s="123"/>
      <c r="M22" s="123"/>
      <c r="N22" s="123"/>
      <c r="O22" s="123"/>
      <c r="P22" s="123"/>
      <c r="Q22" s="123"/>
      <c r="R22" s="123"/>
      <c r="S22" s="123"/>
      <c r="T22" s="123"/>
      <c r="U22" s="123"/>
      <c r="V22" s="123"/>
      <c r="W22" s="123"/>
      <c r="X22" s="123"/>
      <c r="Y22" s="32"/>
      <c r="Z22" s="32"/>
      <c r="AA22" s="32"/>
      <c r="AB22" s="32"/>
      <c r="AC22" s="32"/>
      <c r="AD22" s="32"/>
      <c r="AE22" s="32"/>
      <c r="AF22" s="32"/>
      <c r="AG22" s="32"/>
      <c r="AH22" s="32"/>
      <c r="AI22" s="32"/>
      <c r="AJ22" s="32"/>
      <c r="AK22" s="32"/>
      <c r="AL22" s="32"/>
      <c r="AM22" s="130"/>
    </row>
    <row r="23" spans="1:40" customHeight="1" ht="15">
      <c r="A23" s="129"/>
      <c r="B23" s="123"/>
      <c r="C23" s="123"/>
      <c r="D23" s="123"/>
      <c r="E23" s="123"/>
      <c r="F23" s="123"/>
      <c r="G23" s="123"/>
      <c r="H23" s="123"/>
      <c r="I23" s="123"/>
      <c r="J23" s="123"/>
      <c r="K23" s="123"/>
      <c r="L23" s="123"/>
      <c r="M23" s="123"/>
      <c r="N23" s="123"/>
      <c r="O23" s="123"/>
      <c r="P23" s="123"/>
      <c r="Q23" s="123"/>
      <c r="R23" s="123"/>
      <c r="S23" s="123"/>
      <c r="T23" s="123"/>
      <c r="U23" s="123"/>
      <c r="V23" s="123"/>
      <c r="W23" s="123"/>
      <c r="X23" s="123"/>
      <c r="Y23" s="32"/>
      <c r="Z23" s="32"/>
      <c r="AA23" s="32"/>
      <c r="AB23" s="32"/>
      <c r="AC23" s="32"/>
      <c r="AD23" s="32"/>
      <c r="AE23" s="32"/>
      <c r="AF23" s="32"/>
      <c r="AG23" s="32"/>
      <c r="AH23" s="32"/>
      <c r="AI23" s="32"/>
      <c r="AJ23" s="32"/>
      <c r="AK23" s="32"/>
      <c r="AL23" s="32"/>
      <c r="AM23" s="130"/>
    </row>
    <row r="24" spans="1:40" customHeight="1" ht="15">
      <c r="A24" s="129"/>
      <c r="B24" s="123"/>
      <c r="C24" s="123"/>
      <c r="D24" s="123"/>
      <c r="E24" s="123"/>
      <c r="F24" s="123"/>
      <c r="G24" s="123"/>
      <c r="H24" s="123"/>
      <c r="I24" s="123"/>
      <c r="J24" s="123"/>
      <c r="K24" s="123"/>
      <c r="L24" s="123"/>
      <c r="M24" s="123"/>
      <c r="N24" s="123"/>
      <c r="O24" s="123"/>
      <c r="P24" s="123"/>
      <c r="Q24" s="123"/>
      <c r="R24" s="123"/>
      <c r="S24" s="123"/>
      <c r="T24" s="123"/>
      <c r="U24" s="123"/>
      <c r="V24" s="123"/>
      <c r="W24" s="123"/>
      <c r="X24" s="123"/>
      <c r="Y24" s="32"/>
      <c r="Z24" s="32"/>
      <c r="AA24" s="32"/>
      <c r="AB24" s="32"/>
      <c r="AC24" s="32"/>
      <c r="AD24" s="32"/>
      <c r="AE24" s="32"/>
      <c r="AF24" s="32"/>
      <c r="AG24" s="32"/>
      <c r="AH24" s="32"/>
      <c r="AI24" s="32"/>
      <c r="AJ24" s="32"/>
      <c r="AK24" s="32"/>
      <c r="AL24" s="32"/>
      <c r="AM24" s="130"/>
    </row>
    <row r="25" spans="1:40" customHeight="1" ht="15">
      <c r="A25" s="129"/>
      <c r="B25" s="123"/>
      <c r="C25" s="123"/>
      <c r="D25" s="123"/>
      <c r="E25" s="123"/>
      <c r="F25" s="123"/>
      <c r="G25" s="123"/>
      <c r="H25" s="123"/>
      <c r="I25" s="123"/>
      <c r="J25" s="123"/>
      <c r="K25" s="123"/>
      <c r="L25" s="123"/>
      <c r="M25" s="123"/>
      <c r="N25" s="123"/>
      <c r="O25" s="123"/>
      <c r="P25" s="123"/>
      <c r="Q25" s="123"/>
      <c r="R25" s="123"/>
      <c r="S25" s="123"/>
      <c r="T25" s="123"/>
      <c r="U25" s="123"/>
      <c r="V25" s="123"/>
      <c r="W25" s="123"/>
      <c r="X25" s="123"/>
      <c r="Y25" s="32"/>
      <c r="Z25" s="32"/>
      <c r="AA25" s="32"/>
      <c r="AB25" s="32"/>
      <c r="AC25" s="32"/>
      <c r="AD25" s="32"/>
      <c r="AE25" s="32"/>
      <c r="AF25" s="32"/>
      <c r="AG25" s="32"/>
      <c r="AH25" s="32"/>
      <c r="AI25" s="32"/>
      <c r="AJ25" s="32"/>
      <c r="AK25" s="32"/>
      <c r="AL25" s="32"/>
      <c r="AM25" s="130"/>
    </row>
    <row r="26" spans="1:40" customHeight="1" ht="15">
      <c r="A26" s="129"/>
      <c r="B26" s="123"/>
      <c r="C26" s="123"/>
      <c r="D26" s="123"/>
      <c r="E26" s="123"/>
      <c r="F26" s="123"/>
      <c r="G26" s="123"/>
      <c r="H26" s="123"/>
      <c r="I26" s="123"/>
      <c r="J26" s="123"/>
      <c r="K26" s="123"/>
      <c r="L26" s="123"/>
      <c r="M26" s="123"/>
      <c r="N26" s="123"/>
      <c r="O26" s="123"/>
      <c r="P26" s="123"/>
      <c r="Q26" s="123"/>
      <c r="R26" s="123"/>
      <c r="S26" s="123"/>
      <c r="T26" s="123"/>
      <c r="U26" s="123"/>
      <c r="V26" s="123"/>
      <c r="W26" s="123"/>
      <c r="X26" s="123"/>
      <c r="Y26" s="32"/>
      <c r="Z26" s="32"/>
      <c r="AA26" s="32"/>
      <c r="AB26" s="32"/>
      <c r="AC26" s="32"/>
      <c r="AD26" s="32"/>
      <c r="AE26" s="32"/>
      <c r="AF26" s="32"/>
      <c r="AG26" s="32"/>
      <c r="AH26" s="32"/>
      <c r="AI26" s="32"/>
      <c r="AJ26" s="32"/>
      <c r="AK26" s="32"/>
      <c r="AL26" s="32"/>
      <c r="AM26" s="130"/>
    </row>
    <row r="27" spans="1:40" customHeight="1" ht="15">
      <c r="A27" s="129"/>
      <c r="B27" s="123"/>
      <c r="C27" s="123"/>
      <c r="D27" s="123"/>
      <c r="E27" s="123"/>
      <c r="F27" s="123"/>
      <c r="G27" s="123"/>
      <c r="H27" s="123"/>
      <c r="I27" s="123"/>
      <c r="J27" s="123"/>
      <c r="K27" s="123"/>
      <c r="L27" s="123"/>
      <c r="M27" s="123"/>
      <c r="N27" s="123"/>
      <c r="O27" s="123"/>
      <c r="P27" s="123"/>
      <c r="Q27" s="123"/>
      <c r="R27" s="123"/>
      <c r="S27" s="123"/>
      <c r="T27" s="123"/>
      <c r="U27" s="123"/>
      <c r="V27" s="123"/>
      <c r="W27" s="123"/>
      <c r="X27" s="123"/>
      <c r="Y27" s="32"/>
      <c r="Z27" s="32"/>
      <c r="AA27" s="32"/>
      <c r="AB27" s="32"/>
      <c r="AC27" s="32"/>
      <c r="AD27" s="32"/>
      <c r="AE27" s="32"/>
      <c r="AF27" s="32"/>
      <c r="AG27" s="32"/>
      <c r="AH27" s="32"/>
      <c r="AI27" s="32"/>
      <c r="AJ27" s="32"/>
      <c r="AK27" s="32"/>
      <c r="AL27" s="32"/>
      <c r="AM27" s="130"/>
    </row>
    <row r="28" spans="1:40" customHeight="1" ht="15">
      <c r="A28" s="129"/>
      <c r="B28" s="123"/>
      <c r="C28" s="123"/>
      <c r="D28" s="123"/>
      <c r="E28" s="123"/>
      <c r="F28" s="123"/>
      <c r="G28" s="123"/>
      <c r="H28" s="123"/>
      <c r="I28" s="123"/>
      <c r="J28" s="123"/>
      <c r="K28" s="123"/>
      <c r="L28" s="123"/>
      <c r="M28" s="123"/>
      <c r="N28" s="123"/>
      <c r="O28" s="123"/>
      <c r="P28" s="123"/>
      <c r="Q28" s="123"/>
      <c r="R28" s="123"/>
      <c r="S28" s="123"/>
      <c r="T28" s="123"/>
      <c r="U28" s="123"/>
      <c r="V28" s="123"/>
      <c r="W28" s="123"/>
      <c r="X28" s="123"/>
      <c r="Y28" s="32"/>
      <c r="Z28" s="32"/>
      <c r="AA28" s="32"/>
      <c r="AB28" s="32"/>
      <c r="AC28" s="32"/>
      <c r="AD28" s="32"/>
      <c r="AE28" s="32"/>
      <c r="AF28" s="32"/>
      <c r="AG28" s="32"/>
      <c r="AH28" s="32"/>
      <c r="AI28" s="32"/>
      <c r="AJ28" s="32"/>
      <c r="AK28" s="32"/>
      <c r="AL28" s="32"/>
      <c r="AM28" s="130"/>
    </row>
    <row r="29" spans="1:40" customHeight="1" ht="15">
      <c r="A29" s="129"/>
      <c r="B29" s="123"/>
      <c r="C29" s="123"/>
      <c r="D29" s="123"/>
      <c r="E29" s="123"/>
      <c r="F29" s="123"/>
      <c r="G29" s="123"/>
      <c r="H29" s="123"/>
      <c r="I29" s="123"/>
      <c r="J29" s="123"/>
      <c r="K29" s="123"/>
      <c r="L29" s="123"/>
      <c r="M29" s="123"/>
      <c r="N29" s="123"/>
      <c r="O29" s="123"/>
      <c r="P29" s="123"/>
      <c r="Q29" s="123"/>
      <c r="R29" s="123"/>
      <c r="S29" s="123"/>
      <c r="T29" s="123"/>
      <c r="U29" s="123"/>
      <c r="V29" s="123"/>
      <c r="W29" s="123"/>
      <c r="X29" s="123"/>
      <c r="Y29" s="32"/>
      <c r="Z29" s="32"/>
      <c r="AA29" s="32"/>
      <c r="AB29" s="32"/>
      <c r="AC29" s="32"/>
      <c r="AD29" s="32"/>
      <c r="AE29" s="32"/>
      <c r="AF29" s="32"/>
      <c r="AG29" s="32"/>
      <c r="AH29" s="32"/>
      <c r="AI29" s="32"/>
      <c r="AJ29" s="32"/>
      <c r="AK29" s="32"/>
      <c r="AL29" s="32"/>
      <c r="AM29" s="130"/>
    </row>
    <row r="30" spans="1:40" customHeight="1" ht="15">
      <c r="A30" s="129"/>
      <c r="B30" s="123"/>
      <c r="C30" s="123"/>
      <c r="D30" s="123"/>
      <c r="E30" s="123"/>
      <c r="F30" s="123"/>
      <c r="G30" s="123"/>
      <c r="H30" s="123"/>
      <c r="I30" s="123"/>
      <c r="J30" s="123"/>
      <c r="K30" s="123"/>
      <c r="L30" s="123"/>
      <c r="M30" s="123"/>
      <c r="N30" s="123"/>
      <c r="O30" s="123"/>
      <c r="P30" s="123"/>
      <c r="Q30" s="123"/>
      <c r="R30" s="123"/>
      <c r="S30" s="123"/>
      <c r="T30" s="123"/>
      <c r="U30" s="123"/>
      <c r="V30" s="123"/>
      <c r="W30" s="123"/>
      <c r="X30" s="123"/>
      <c r="Y30" s="32"/>
      <c r="Z30" s="32"/>
      <c r="AA30" s="32"/>
      <c r="AB30" s="32"/>
      <c r="AC30" s="32"/>
      <c r="AD30" s="32"/>
      <c r="AE30" s="32"/>
      <c r="AF30" s="32"/>
      <c r="AG30" s="32"/>
      <c r="AH30" s="32"/>
      <c r="AI30" s="32"/>
      <c r="AJ30" s="32"/>
      <c r="AK30" s="32"/>
      <c r="AL30" s="32"/>
      <c r="AM30" s="130"/>
    </row>
    <row r="31" spans="1:40" customHeight="1" ht="15">
      <c r="A31" s="129"/>
      <c r="B31" s="123"/>
      <c r="C31" s="123"/>
      <c r="D31" s="123"/>
      <c r="E31" s="123"/>
      <c r="F31" s="123"/>
      <c r="G31" s="123"/>
      <c r="H31" s="123"/>
      <c r="I31" s="123"/>
      <c r="J31" s="123"/>
      <c r="K31" s="123"/>
      <c r="L31" s="123"/>
      <c r="M31" s="123"/>
      <c r="N31" s="123"/>
      <c r="O31" s="123"/>
      <c r="P31" s="123"/>
      <c r="Q31" s="123"/>
      <c r="R31" s="123"/>
      <c r="S31" s="123"/>
      <c r="T31" s="123"/>
      <c r="U31" s="123"/>
      <c r="V31" s="123"/>
      <c r="W31" s="123"/>
      <c r="X31" s="123"/>
      <c r="Y31" s="32"/>
      <c r="Z31" s="32"/>
      <c r="AA31" s="32"/>
      <c r="AB31" s="32"/>
      <c r="AC31" s="32"/>
      <c r="AD31" s="32"/>
      <c r="AE31" s="32"/>
      <c r="AF31" s="32"/>
      <c r="AG31" s="32"/>
      <c r="AH31" s="32"/>
      <c r="AI31" s="32"/>
      <c r="AJ31" s="32"/>
      <c r="AK31" s="32"/>
      <c r="AL31" s="32"/>
      <c r="AM31" s="130"/>
    </row>
    <row r="32" spans="1:40" customHeight="1" ht="15">
      <c r="A32" s="129"/>
      <c r="B32" s="123"/>
      <c r="C32" s="123"/>
      <c r="D32" s="123"/>
      <c r="E32" s="123"/>
      <c r="F32" s="123"/>
      <c r="G32" s="123"/>
      <c r="H32" s="123"/>
      <c r="I32" s="123"/>
      <c r="J32" s="123"/>
      <c r="K32" s="123"/>
      <c r="L32" s="123"/>
      <c r="M32" s="123"/>
      <c r="N32" s="123"/>
      <c r="O32" s="123"/>
      <c r="P32" s="123"/>
      <c r="Q32" s="123"/>
      <c r="R32" s="123"/>
      <c r="S32" s="123"/>
      <c r="T32" s="123"/>
      <c r="U32" s="123"/>
      <c r="V32" s="123"/>
      <c r="W32" s="123"/>
      <c r="X32" s="123"/>
      <c r="Y32" s="32"/>
      <c r="Z32" s="32"/>
      <c r="AA32" s="32"/>
      <c r="AB32" s="32"/>
      <c r="AC32" s="32"/>
      <c r="AD32" s="32"/>
      <c r="AE32" s="32"/>
      <c r="AF32" s="32"/>
      <c r="AG32" s="32"/>
      <c r="AH32" s="32"/>
      <c r="AI32" s="32"/>
      <c r="AJ32" s="32"/>
      <c r="AK32" s="32"/>
      <c r="AL32" s="32"/>
      <c r="AM32" s="130"/>
    </row>
    <row r="33" spans="1:40" customHeight="1" ht="15">
      <c r="A33" s="129"/>
      <c r="B33" s="123"/>
      <c r="C33" s="123"/>
      <c r="D33" s="123"/>
      <c r="E33" s="123"/>
      <c r="F33" s="123"/>
      <c r="G33" s="123"/>
      <c r="H33" s="123"/>
      <c r="I33" s="123"/>
      <c r="J33" s="123"/>
      <c r="K33" s="123"/>
      <c r="L33" s="123"/>
      <c r="M33" s="123"/>
      <c r="N33" s="123"/>
      <c r="O33" s="123"/>
      <c r="P33" s="123"/>
      <c r="Q33" s="123"/>
      <c r="R33" s="123"/>
      <c r="S33" s="123"/>
      <c r="T33" s="123"/>
      <c r="U33" s="123"/>
      <c r="V33" s="123"/>
      <c r="W33" s="123"/>
      <c r="X33" s="123"/>
      <c r="Y33" s="32"/>
      <c r="Z33" s="32"/>
      <c r="AA33" s="32"/>
      <c r="AB33" s="32"/>
      <c r="AC33" s="32"/>
      <c r="AD33" s="32"/>
      <c r="AE33" s="32"/>
      <c r="AF33" s="32"/>
      <c r="AG33" s="32"/>
      <c r="AH33" s="32"/>
      <c r="AI33" s="32"/>
      <c r="AJ33" s="32"/>
      <c r="AK33" s="32"/>
      <c r="AL33" s="32"/>
      <c r="AM33" s="130"/>
    </row>
    <row r="34" spans="1:40" customHeight="1" ht="15">
      <c r="A34" s="129"/>
      <c r="B34" s="123"/>
      <c r="C34" s="123"/>
      <c r="D34" s="123"/>
      <c r="E34" s="123"/>
      <c r="F34" s="123"/>
      <c r="G34" s="123"/>
      <c r="H34" s="123"/>
      <c r="I34" s="123"/>
      <c r="J34" s="123"/>
      <c r="K34" s="123"/>
      <c r="L34" s="123"/>
      <c r="M34" s="123"/>
      <c r="N34" s="123"/>
      <c r="O34" s="123"/>
      <c r="P34" s="123"/>
      <c r="Q34" s="123"/>
      <c r="R34" s="123"/>
      <c r="S34" s="123"/>
      <c r="T34" s="123"/>
      <c r="U34" s="123"/>
      <c r="V34" s="123"/>
      <c r="W34" s="123"/>
      <c r="X34" s="123"/>
      <c r="Y34" s="32"/>
      <c r="Z34" s="32"/>
      <c r="AA34" s="32"/>
      <c r="AB34" s="32"/>
      <c r="AC34" s="32"/>
      <c r="AD34" s="32"/>
      <c r="AE34" s="32"/>
      <c r="AF34" s="32"/>
      <c r="AG34" s="32"/>
      <c r="AH34" s="32"/>
      <c r="AI34" s="32"/>
      <c r="AJ34" s="32"/>
      <c r="AK34" s="32"/>
      <c r="AL34" s="32"/>
      <c r="AM34" s="130"/>
    </row>
    <row r="35" spans="1:40" customHeight="1" ht="15">
      <c r="A35" s="129"/>
      <c r="B35" s="123"/>
      <c r="C35" s="123"/>
      <c r="D35" s="123"/>
      <c r="E35" s="123"/>
      <c r="F35" s="123"/>
      <c r="G35" s="123"/>
      <c r="H35" s="123"/>
      <c r="I35" s="123"/>
      <c r="J35" s="123"/>
      <c r="K35" s="123"/>
      <c r="L35" s="123"/>
      <c r="M35" s="123"/>
      <c r="N35" s="123"/>
      <c r="O35" s="123"/>
      <c r="P35" s="123"/>
      <c r="Q35" s="123"/>
      <c r="R35" s="123"/>
      <c r="S35" s="123"/>
      <c r="T35" s="123"/>
      <c r="U35" s="123"/>
      <c r="V35" s="123"/>
      <c r="W35" s="123"/>
      <c r="X35" s="123"/>
      <c r="Y35" s="32"/>
      <c r="Z35" s="32"/>
      <c r="AA35" s="32"/>
      <c r="AB35" s="32"/>
      <c r="AC35" s="32"/>
      <c r="AD35" s="32"/>
      <c r="AE35" s="32"/>
      <c r="AF35" s="32"/>
      <c r="AG35" s="32"/>
      <c r="AH35" s="32"/>
      <c r="AI35" s="32"/>
      <c r="AJ35" s="32"/>
      <c r="AK35" s="32"/>
      <c r="AL35" s="32"/>
      <c r="AM35" s="130"/>
    </row>
    <row r="36" spans="1:40" customHeight="1" ht="15">
      <c r="A36" s="129"/>
      <c r="B36" s="123"/>
      <c r="C36" s="123"/>
      <c r="D36" s="123"/>
      <c r="E36" s="123"/>
      <c r="F36" s="123"/>
      <c r="G36" s="123"/>
      <c r="H36" s="123"/>
      <c r="I36" s="123"/>
      <c r="J36" s="123"/>
      <c r="K36" s="123"/>
      <c r="L36" s="123"/>
      <c r="M36" s="123"/>
      <c r="N36" s="123"/>
      <c r="O36" s="123"/>
      <c r="P36" s="123"/>
      <c r="Q36" s="123"/>
      <c r="R36" s="123"/>
      <c r="S36" s="123"/>
      <c r="T36" s="123"/>
      <c r="U36" s="123"/>
      <c r="V36" s="123"/>
      <c r="W36" s="123"/>
      <c r="X36" s="123"/>
      <c r="Y36" s="32"/>
      <c r="Z36" s="32"/>
      <c r="AA36" s="32"/>
      <c r="AB36" s="32"/>
      <c r="AC36" s="32"/>
      <c r="AD36" s="32"/>
      <c r="AE36" s="32"/>
      <c r="AF36" s="32"/>
      <c r="AG36" s="32"/>
      <c r="AH36" s="32"/>
      <c r="AI36" s="32"/>
      <c r="AJ36" s="32"/>
      <c r="AK36" s="32"/>
      <c r="AL36" s="32"/>
      <c r="AM36" s="130"/>
    </row>
    <row r="37" spans="1:40" customHeight="1" ht="15">
      <c r="A37" s="129"/>
      <c r="B37" s="123"/>
      <c r="C37" s="123"/>
      <c r="D37" s="123"/>
      <c r="E37" s="123"/>
      <c r="F37" s="123"/>
      <c r="G37" s="123"/>
      <c r="H37" s="123"/>
      <c r="I37" s="123"/>
      <c r="J37" s="123"/>
      <c r="K37" s="123"/>
      <c r="L37" s="123"/>
      <c r="M37" s="123"/>
      <c r="N37" s="123"/>
      <c r="O37" s="123"/>
      <c r="P37" s="123"/>
      <c r="Q37" s="123"/>
      <c r="R37" s="123"/>
      <c r="S37" s="123"/>
      <c r="T37" s="123"/>
      <c r="U37" s="123"/>
      <c r="V37" s="123"/>
      <c r="W37" s="123"/>
      <c r="X37" s="123"/>
      <c r="Y37" s="32"/>
      <c r="Z37" s="32"/>
      <c r="AA37" s="32"/>
      <c r="AB37" s="32"/>
      <c r="AC37" s="32"/>
      <c r="AD37" s="32"/>
      <c r="AE37" s="32"/>
      <c r="AF37" s="32"/>
      <c r="AG37" s="32"/>
      <c r="AH37" s="32"/>
      <c r="AI37" s="32"/>
      <c r="AJ37" s="32"/>
      <c r="AK37" s="32"/>
      <c r="AL37" s="32"/>
      <c r="AM37" s="130"/>
    </row>
    <row r="38" spans="1:40" customHeight="1" ht="15">
      <c r="A38" s="129"/>
      <c r="B38" s="123"/>
      <c r="C38" s="123"/>
      <c r="D38" s="123"/>
      <c r="E38" s="123"/>
      <c r="F38" s="123"/>
      <c r="G38" s="123"/>
      <c r="H38" s="123"/>
      <c r="I38" s="123"/>
      <c r="J38" s="123"/>
      <c r="K38" s="123"/>
      <c r="L38" s="123"/>
      <c r="M38" s="123"/>
      <c r="N38" s="123"/>
      <c r="O38" s="123"/>
      <c r="P38" s="123"/>
      <c r="Q38" s="123"/>
      <c r="R38" s="123"/>
      <c r="S38" s="123"/>
      <c r="T38" s="123"/>
      <c r="U38" s="123"/>
      <c r="V38" s="123"/>
      <c r="W38" s="123"/>
      <c r="X38" s="123"/>
      <c r="Y38" s="32"/>
      <c r="Z38" s="32"/>
      <c r="AA38" s="32"/>
      <c r="AB38" s="32"/>
      <c r="AC38" s="32"/>
      <c r="AD38" s="32"/>
      <c r="AE38" s="32"/>
      <c r="AF38" s="32"/>
      <c r="AG38" s="32"/>
      <c r="AH38" s="32"/>
      <c r="AI38" s="32"/>
      <c r="AJ38" s="32"/>
      <c r="AK38" s="32"/>
      <c r="AL38" s="32"/>
      <c r="AM38" s="130"/>
    </row>
    <row r="39" spans="1:40" customHeight="1" ht="15">
      <c r="A39" s="129"/>
      <c r="B39" s="123"/>
      <c r="C39" s="123"/>
      <c r="D39" s="123"/>
      <c r="E39" s="123"/>
      <c r="F39" s="123"/>
      <c r="G39" s="123"/>
      <c r="H39" s="123"/>
      <c r="I39" s="123"/>
      <c r="J39" s="123"/>
      <c r="K39" s="123"/>
      <c r="L39" s="123"/>
      <c r="M39" s="123"/>
      <c r="N39" s="123"/>
      <c r="O39" s="123"/>
      <c r="P39" s="123"/>
      <c r="Q39" s="123"/>
      <c r="R39" s="123"/>
      <c r="S39" s="123"/>
      <c r="T39" s="123"/>
      <c r="U39" s="123"/>
      <c r="V39" s="123"/>
      <c r="W39" s="123"/>
      <c r="X39" s="123"/>
      <c r="Y39" s="32"/>
      <c r="Z39" s="32"/>
      <c r="AA39" s="32"/>
      <c r="AB39" s="32"/>
      <c r="AC39" s="32"/>
      <c r="AD39" s="32"/>
      <c r="AE39" s="32"/>
      <c r="AF39" s="32"/>
      <c r="AG39" s="32"/>
      <c r="AH39" s="32"/>
      <c r="AI39" s="32"/>
      <c r="AJ39" s="32"/>
      <c r="AK39" s="32"/>
      <c r="AL39" s="32"/>
      <c r="AM39" s="130"/>
    </row>
    <row r="40" spans="1:40" customHeight="1" ht="15">
      <c r="A40" s="129"/>
      <c r="B40" s="123"/>
      <c r="C40" s="123"/>
      <c r="D40" s="123"/>
      <c r="E40" s="123"/>
      <c r="F40" s="123"/>
      <c r="G40" s="123"/>
      <c r="H40" s="123"/>
      <c r="I40" s="123"/>
      <c r="J40" s="123"/>
      <c r="K40" s="123"/>
      <c r="L40" s="123"/>
      <c r="M40" s="123"/>
      <c r="N40" s="123"/>
      <c r="O40" s="123"/>
      <c r="P40" s="123"/>
      <c r="Q40" s="123"/>
      <c r="R40" s="123"/>
      <c r="S40" s="123"/>
      <c r="T40" s="123"/>
      <c r="U40" s="123"/>
      <c r="V40" s="123"/>
      <c r="W40" s="123"/>
      <c r="X40" s="123"/>
      <c r="Y40" s="32"/>
      <c r="Z40" s="32"/>
      <c r="AA40" s="32"/>
      <c r="AB40" s="32"/>
      <c r="AC40" s="32"/>
      <c r="AD40" s="32"/>
      <c r="AE40" s="32"/>
      <c r="AF40" s="32"/>
      <c r="AG40" s="32"/>
      <c r="AH40" s="32"/>
      <c r="AI40" s="32"/>
      <c r="AJ40" s="32"/>
      <c r="AK40" s="32"/>
      <c r="AL40" s="32"/>
      <c r="AM40" s="130"/>
    </row>
    <row r="41" spans="1:40" customHeight="1" ht="15">
      <c r="A41" s="129"/>
      <c r="B41" s="123"/>
      <c r="C41" s="123"/>
      <c r="D41" s="123"/>
      <c r="E41" s="123"/>
      <c r="F41" s="123"/>
      <c r="G41" s="123"/>
      <c r="H41" s="123"/>
      <c r="I41" s="123"/>
      <c r="J41" s="123"/>
      <c r="K41" s="123"/>
      <c r="L41" s="123"/>
      <c r="M41" s="123"/>
      <c r="N41" s="123"/>
      <c r="O41" s="123"/>
      <c r="P41" s="123"/>
      <c r="Q41" s="123"/>
      <c r="R41" s="123"/>
      <c r="S41" s="123"/>
      <c r="T41" s="123"/>
      <c r="U41" s="123"/>
      <c r="V41" s="123"/>
      <c r="W41" s="123"/>
      <c r="X41" s="123"/>
      <c r="Y41" s="32"/>
      <c r="Z41" s="32"/>
      <c r="AA41" s="32"/>
      <c r="AB41" s="32"/>
      <c r="AC41" s="32"/>
      <c r="AD41" s="32"/>
      <c r="AE41" s="32"/>
      <c r="AF41" s="32"/>
      <c r="AG41" s="32"/>
      <c r="AH41" s="32"/>
      <c r="AI41" s="32"/>
      <c r="AJ41" s="32"/>
      <c r="AK41" s="32"/>
      <c r="AL41" s="32"/>
      <c r="AM41" s="130"/>
    </row>
    <row r="42" spans="1:40" customHeight="1" ht="15">
      <c r="A42" s="129"/>
      <c r="B42" s="123"/>
      <c r="C42" s="123"/>
      <c r="D42" s="123"/>
      <c r="E42" s="123"/>
      <c r="F42" s="123"/>
      <c r="G42" s="123"/>
      <c r="H42" s="123"/>
      <c r="I42" s="123"/>
      <c r="J42" s="123"/>
      <c r="K42" s="123"/>
      <c r="L42" s="123"/>
      <c r="M42" s="123"/>
      <c r="N42" s="123"/>
      <c r="O42" s="123"/>
      <c r="P42" s="123"/>
      <c r="Q42" s="123"/>
      <c r="R42" s="123"/>
      <c r="S42" s="123"/>
      <c r="T42" s="123"/>
      <c r="U42" s="123"/>
      <c r="V42" s="123"/>
      <c r="W42" s="123"/>
      <c r="X42" s="123"/>
      <c r="Y42" s="32"/>
      <c r="Z42" s="32"/>
      <c r="AA42" s="32"/>
      <c r="AB42" s="32"/>
      <c r="AC42" s="32"/>
      <c r="AD42" s="32"/>
      <c r="AE42" s="32"/>
      <c r="AF42" s="32"/>
      <c r="AG42" s="32"/>
      <c r="AH42" s="32"/>
      <c r="AI42" s="32"/>
      <c r="AJ42" s="32"/>
      <c r="AK42" s="32"/>
      <c r="AL42" s="32"/>
      <c r="AM42" s="130"/>
    </row>
    <row r="43" spans="1:40" customHeight="1" ht="15">
      <c r="A43" s="129"/>
      <c r="B43" s="123"/>
      <c r="C43" s="123"/>
      <c r="D43" s="123"/>
      <c r="E43" s="123"/>
      <c r="F43" s="123"/>
      <c r="G43" s="123"/>
      <c r="H43" s="123"/>
      <c r="I43" s="123"/>
      <c r="J43" s="123"/>
      <c r="K43" s="123"/>
      <c r="L43" s="123"/>
      <c r="M43" s="123"/>
      <c r="N43" s="123"/>
      <c r="O43" s="123"/>
      <c r="P43" s="123"/>
      <c r="Q43" s="123"/>
      <c r="R43" s="123"/>
      <c r="S43" s="123"/>
      <c r="T43" s="123"/>
      <c r="U43" s="123"/>
      <c r="V43" s="123"/>
      <c r="W43" s="123"/>
      <c r="X43" s="123"/>
      <c r="Y43" s="32"/>
      <c r="Z43" s="32"/>
      <c r="AA43" s="32"/>
      <c r="AB43" s="32"/>
      <c r="AC43" s="32"/>
      <c r="AD43" s="32"/>
      <c r="AE43" s="32"/>
      <c r="AF43" s="32"/>
      <c r="AG43" s="32"/>
      <c r="AH43" s="32"/>
      <c r="AI43" s="32"/>
      <c r="AJ43" s="32"/>
      <c r="AK43" s="32"/>
      <c r="AL43" s="32"/>
      <c r="AM43" s="130"/>
    </row>
    <row r="44" spans="1:40" customHeight="1" ht="15">
      <c r="A44" s="129"/>
      <c r="B44" s="123"/>
      <c r="C44" s="123"/>
      <c r="D44" s="123"/>
      <c r="E44" s="123"/>
      <c r="F44" s="123"/>
      <c r="G44" s="123"/>
      <c r="H44" s="123"/>
      <c r="I44" s="123"/>
      <c r="J44" s="123"/>
      <c r="K44" s="123"/>
      <c r="L44" s="123"/>
      <c r="M44" s="123"/>
      <c r="N44" s="123"/>
      <c r="O44" s="123"/>
      <c r="P44" s="123"/>
      <c r="Q44" s="123"/>
      <c r="R44" s="123"/>
      <c r="S44" s="123"/>
      <c r="T44" s="123"/>
      <c r="U44" s="123"/>
      <c r="V44" s="123"/>
      <c r="W44" s="123"/>
      <c r="X44" s="123"/>
      <c r="Y44" s="32"/>
      <c r="Z44" s="32"/>
      <c r="AA44" s="32"/>
      <c r="AB44" s="32"/>
      <c r="AC44" s="32"/>
      <c r="AD44" s="32"/>
      <c r="AE44" s="32"/>
      <c r="AF44" s="32"/>
      <c r="AG44" s="32"/>
      <c r="AH44" s="32"/>
      <c r="AI44" s="32"/>
      <c r="AJ44" s="32"/>
      <c r="AK44" s="32"/>
      <c r="AL44" s="32"/>
      <c r="AM44" s="130"/>
    </row>
    <row r="45" spans="1:40" customHeight="1" ht="15">
      <c r="A45" s="129"/>
      <c r="B45" s="123"/>
      <c r="C45" s="123"/>
      <c r="D45" s="123"/>
      <c r="E45" s="123"/>
      <c r="F45" s="123"/>
      <c r="G45" s="123"/>
      <c r="H45" s="123"/>
      <c r="I45" s="123"/>
      <c r="J45" s="123"/>
      <c r="K45" s="123"/>
      <c r="L45" s="123"/>
      <c r="M45" s="123"/>
      <c r="N45" s="123"/>
      <c r="O45" s="123"/>
      <c r="P45" s="123"/>
      <c r="Q45" s="123"/>
      <c r="R45" s="123"/>
      <c r="S45" s="123"/>
      <c r="T45" s="123"/>
      <c r="U45" s="123"/>
      <c r="V45" s="123"/>
      <c r="W45" s="123"/>
      <c r="X45" s="123"/>
      <c r="Y45" s="32"/>
      <c r="Z45" s="32"/>
      <c r="AA45" s="32"/>
      <c r="AB45" s="32"/>
      <c r="AC45" s="32"/>
      <c r="AD45" s="32"/>
      <c r="AE45" s="32"/>
      <c r="AF45" s="32"/>
      <c r="AG45" s="32"/>
      <c r="AH45" s="32"/>
      <c r="AI45" s="32"/>
      <c r="AJ45" s="32"/>
      <c r="AK45" s="32"/>
      <c r="AL45" s="32"/>
      <c r="AM45" s="130"/>
    </row>
    <row r="46" spans="1:40" customHeight="1" ht="15">
      <c r="A46" s="129"/>
      <c r="B46" s="123"/>
      <c r="C46" s="123"/>
      <c r="D46" s="123"/>
      <c r="E46" s="123"/>
      <c r="F46" s="123"/>
      <c r="G46" s="123"/>
      <c r="H46" s="123"/>
      <c r="I46" s="123"/>
      <c r="J46" s="123"/>
      <c r="K46" s="123"/>
      <c r="L46" s="123"/>
      <c r="M46" s="123"/>
      <c r="N46" s="123"/>
      <c r="O46" s="123"/>
      <c r="P46" s="123"/>
      <c r="Q46" s="123"/>
      <c r="R46" s="123"/>
      <c r="S46" s="123"/>
      <c r="T46" s="123"/>
      <c r="U46" s="123"/>
      <c r="V46" s="123"/>
      <c r="W46" s="123"/>
      <c r="X46" s="123"/>
      <c r="Y46" s="32"/>
      <c r="Z46" s="32"/>
      <c r="AA46" s="32"/>
      <c r="AB46" s="32"/>
      <c r="AC46" s="32"/>
      <c r="AD46" s="32"/>
      <c r="AE46" s="32"/>
      <c r="AF46" s="32"/>
      <c r="AG46" s="32"/>
      <c r="AH46" s="32"/>
      <c r="AI46" s="32"/>
      <c r="AJ46" s="32"/>
      <c r="AK46" s="32"/>
      <c r="AL46" s="32"/>
      <c r="AM46" s="130"/>
    </row>
    <row r="47" spans="1:40" customHeight="1" ht="15">
      <c r="A47" s="129"/>
      <c r="B47" s="123"/>
      <c r="C47" s="123"/>
      <c r="D47" s="123"/>
      <c r="E47" s="123"/>
      <c r="F47" s="123"/>
      <c r="G47" s="123"/>
      <c r="H47" s="123"/>
      <c r="I47" s="123"/>
      <c r="J47" s="123"/>
      <c r="K47" s="123"/>
      <c r="L47" s="123"/>
      <c r="M47" s="123"/>
      <c r="N47" s="123"/>
      <c r="O47" s="123"/>
      <c r="P47" s="123"/>
      <c r="Q47" s="123"/>
      <c r="R47" s="123"/>
      <c r="S47" s="123"/>
      <c r="T47" s="123"/>
      <c r="U47" s="123"/>
      <c r="V47" s="123"/>
      <c r="W47" s="123"/>
      <c r="X47" s="123"/>
      <c r="Y47" s="32"/>
      <c r="Z47" s="32"/>
      <c r="AA47" s="32"/>
      <c r="AB47" s="32"/>
      <c r="AC47" s="32"/>
      <c r="AD47" s="32"/>
      <c r="AE47" s="32"/>
      <c r="AF47" s="32"/>
      <c r="AG47" s="32"/>
      <c r="AH47" s="32"/>
      <c r="AI47" s="32"/>
      <c r="AJ47" s="32"/>
      <c r="AK47" s="32"/>
      <c r="AL47" s="32"/>
      <c r="AM47" s="130"/>
    </row>
    <row r="48" spans="1:40" customHeight="1" ht="15">
      <c r="A48" s="129"/>
      <c r="B48" s="123"/>
      <c r="C48" s="123"/>
      <c r="D48" s="123"/>
      <c r="E48" s="123"/>
      <c r="F48" s="123"/>
      <c r="G48" s="123"/>
      <c r="H48" s="123"/>
      <c r="I48" s="123"/>
      <c r="J48" s="123"/>
      <c r="K48" s="123"/>
      <c r="L48" s="123"/>
      <c r="M48" s="123"/>
      <c r="N48" s="123"/>
      <c r="O48" s="123"/>
      <c r="P48" s="123"/>
      <c r="Q48" s="123"/>
      <c r="R48" s="123"/>
      <c r="S48" s="123"/>
      <c r="T48" s="123"/>
      <c r="U48" s="123"/>
      <c r="V48" s="123"/>
      <c r="W48" s="123"/>
      <c r="X48" s="123"/>
      <c r="Y48" s="32"/>
      <c r="Z48" s="32"/>
      <c r="AA48" s="32"/>
      <c r="AB48" s="32"/>
      <c r="AC48" s="32"/>
      <c r="AD48" s="32"/>
      <c r="AE48" s="32"/>
      <c r="AF48" s="32"/>
      <c r="AG48" s="32"/>
      <c r="AH48" s="32"/>
      <c r="AI48" s="32"/>
      <c r="AJ48" s="32"/>
      <c r="AK48" s="32"/>
      <c r="AL48" s="32"/>
      <c r="AM48" s="130"/>
    </row>
    <row r="49" spans="1:40" customHeight="1" ht="15">
      <c r="A49" s="129"/>
      <c r="B49" s="123"/>
      <c r="C49" s="123"/>
      <c r="D49" s="123"/>
      <c r="E49" s="123"/>
      <c r="F49" s="123"/>
      <c r="G49" s="123"/>
      <c r="H49" s="123"/>
      <c r="I49" s="123"/>
      <c r="J49" s="123"/>
      <c r="K49" s="123"/>
      <c r="L49" s="123"/>
      <c r="M49" s="123"/>
      <c r="N49" s="123"/>
      <c r="O49" s="123"/>
      <c r="P49" s="123"/>
      <c r="Q49" s="123"/>
      <c r="R49" s="123"/>
      <c r="S49" s="123"/>
      <c r="T49" s="123"/>
      <c r="U49" s="123"/>
      <c r="V49" s="123"/>
      <c r="W49" s="123"/>
      <c r="X49" s="123"/>
      <c r="Y49" s="32"/>
      <c r="Z49" s="32"/>
      <c r="AA49" s="32"/>
      <c r="AB49" s="32"/>
      <c r="AC49" s="32"/>
      <c r="AD49" s="32"/>
      <c r="AE49" s="32"/>
      <c r="AF49" s="32"/>
      <c r="AG49" s="32"/>
      <c r="AH49" s="32"/>
      <c r="AI49" s="32"/>
      <c r="AJ49" s="32"/>
      <c r="AK49" s="32"/>
      <c r="AL49" s="32"/>
      <c r="AM49" s="130"/>
    </row>
    <row r="50" spans="1:40" customHeight="1" ht="15">
      <c r="A50" s="129"/>
      <c r="B50" s="123"/>
      <c r="C50" s="123"/>
      <c r="D50" s="123"/>
      <c r="E50" s="123"/>
      <c r="F50" s="123"/>
      <c r="G50" s="123"/>
      <c r="H50" s="123"/>
      <c r="I50" s="123"/>
      <c r="J50" s="123"/>
      <c r="K50" s="123"/>
      <c r="L50" s="123"/>
      <c r="M50" s="123"/>
      <c r="N50" s="123"/>
      <c r="O50" s="123"/>
      <c r="P50" s="123"/>
      <c r="Q50" s="123"/>
      <c r="R50" s="123"/>
      <c r="S50" s="123"/>
      <c r="T50" s="123"/>
      <c r="U50" s="123"/>
      <c r="V50" s="123"/>
      <c r="W50" s="123"/>
      <c r="X50" s="123"/>
      <c r="Y50" s="32"/>
      <c r="Z50" s="32"/>
      <c r="AA50" s="32"/>
      <c r="AB50" s="32"/>
      <c r="AC50" s="32"/>
      <c r="AD50" s="32"/>
      <c r="AE50" s="32"/>
      <c r="AF50" s="32"/>
      <c r="AG50" s="32"/>
      <c r="AH50" s="32"/>
      <c r="AI50" s="32"/>
      <c r="AJ50" s="32"/>
      <c r="AK50" s="32"/>
      <c r="AL50" s="32"/>
      <c r="AM50" s="130"/>
    </row>
    <row r="51" spans="1:40" customHeight="1" ht="15">
      <c r="A51" s="129"/>
      <c r="B51" s="123"/>
      <c r="C51" s="123"/>
      <c r="D51" s="123"/>
      <c r="E51" s="123"/>
      <c r="F51" s="123"/>
      <c r="G51" s="123"/>
      <c r="H51" s="123"/>
      <c r="I51" s="123"/>
      <c r="J51" s="123"/>
      <c r="K51" s="123"/>
      <c r="L51" s="123"/>
      <c r="M51" s="123"/>
      <c r="N51" s="123"/>
      <c r="O51" s="123"/>
      <c r="P51" s="123"/>
      <c r="Q51" s="123"/>
      <c r="R51" s="123"/>
      <c r="S51" s="123"/>
      <c r="T51" s="123"/>
      <c r="U51" s="123"/>
      <c r="V51" s="123"/>
      <c r="W51" s="123"/>
      <c r="X51" s="123"/>
      <c r="Y51" s="32"/>
      <c r="Z51" s="32"/>
      <c r="AA51" s="32"/>
      <c r="AB51" s="32"/>
      <c r="AC51" s="32"/>
      <c r="AD51" s="32"/>
      <c r="AE51" s="32"/>
      <c r="AF51" s="32"/>
      <c r="AG51" s="32"/>
      <c r="AH51" s="32"/>
      <c r="AI51" s="32"/>
      <c r="AJ51" s="32"/>
      <c r="AK51" s="32"/>
      <c r="AL51" s="32"/>
      <c r="AM51" s="130"/>
    </row>
    <row r="52" spans="1:40" customHeight="1" ht="15">
      <c r="A52" s="131"/>
      <c r="B52" s="132"/>
      <c r="C52" s="132"/>
      <c r="D52" s="132"/>
      <c r="E52" s="132"/>
      <c r="F52" s="132"/>
      <c r="G52" s="132"/>
      <c r="H52" s="132"/>
      <c r="I52" s="132"/>
      <c r="J52" s="132"/>
      <c r="K52" s="132"/>
      <c r="L52" s="132"/>
      <c r="M52" s="132"/>
      <c r="N52" s="132"/>
      <c r="O52" s="132"/>
      <c r="P52" s="132"/>
      <c r="Q52" s="132"/>
      <c r="R52" s="132"/>
      <c r="S52" s="132"/>
      <c r="T52" s="132"/>
      <c r="U52" s="132"/>
      <c r="V52" s="132"/>
      <c r="W52" s="132"/>
      <c r="X52" s="132"/>
      <c r="Y52" s="133"/>
      <c r="Z52" s="133"/>
      <c r="AA52" s="133"/>
      <c r="AB52" s="133"/>
      <c r="AC52" s="133"/>
      <c r="AD52" s="133"/>
      <c r="AE52" s="133"/>
      <c r="AF52" s="133"/>
      <c r="AG52" s="133"/>
      <c r="AH52" s="133"/>
      <c r="AI52" s="133"/>
      <c r="AJ52" s="133"/>
      <c r="AK52" s="133"/>
      <c r="AL52" s="133"/>
      <c r="AM52" s="134"/>
    </row>
  </sheetData>
  <sheetProtection sheet="false" objects="false" scenarios="false" formatCells="true" formatColumns="true" formatRows="true" insertColumns="true" insertRows="true" insertHyperlinks="true" deleteColumns="true" deleteRows="true" selectLockedCells="false" sort="true" autoFilter="true" pivotTables="true" selectUnlockedCells="false"/>
  <mergeCells>
    <mergeCell ref="A1:AM1"/>
    <mergeCell ref="I5:AM5"/>
  </mergeCells>
  <printOptions gridLines="false" gridLinesSet="true"/>
  <pageMargins left="0.7" right="0.7" top="0.75" bottom="0.75" header="0.3" footer="0.3"/>
  <pageSetup paperSize="9" orientation="portrait" scale="86" fitToHeight="0"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BO253"/>
  <sheetViews>
    <sheetView tabSelected="0" workbookViewId="0" zoomScale="130" zoomScaleNormal="145" view="pageBreakPreview" showGridLines="true" showRowColHeaders="1">
      <selection activeCell="AI160" sqref="AI160"/>
    </sheetView>
  </sheetViews>
  <sheetFormatPr customHeight="true" defaultRowHeight="12.75" defaultColWidth="9.140625" outlineLevelRow="0" outlineLevelCol="0"/>
  <cols>
    <col min="1" max="1" width="2.7109375" customWidth="true" style="143"/>
    <col min="2" max="2" width="3.42578125" customWidth="true" style="143"/>
    <col min="3" max="3" width="2.7109375" customWidth="true" style="143"/>
    <col min="4" max="4" width="2.7109375" customWidth="true" style="143"/>
    <col min="5" max="5" width="2.7109375" customWidth="true" style="143"/>
    <col min="6" max="6" width="2.7109375" customWidth="true" style="143"/>
    <col min="7" max="7" width="2.7109375" customWidth="true" style="143"/>
    <col min="8" max="8" width="2.7109375" customWidth="true" style="143"/>
    <col min="9" max="9" width="2.7109375" customWidth="true" style="143"/>
    <col min="10" max="10" width="3" customWidth="true" style="143"/>
    <col min="11" max="11" width="3" customWidth="true" style="143"/>
    <col min="12" max="12" width="3" customWidth="true" style="143"/>
    <col min="13" max="13" width="3" customWidth="true" style="143"/>
    <col min="14" max="14" width="2.7109375" customWidth="true" style="143"/>
    <col min="15" max="15" width="2.7109375" customWidth="true" style="143"/>
    <col min="16" max="16" width="2.7109375" customWidth="true" style="143"/>
    <col min="17" max="17" width="2.7109375" customWidth="true" style="143"/>
    <col min="18" max="18" width="2.7109375" customWidth="true" style="143"/>
    <col min="19" max="19" width="2.7109375" customWidth="true" style="143"/>
    <col min="20" max="20" width="2.7109375" customWidth="true" style="143"/>
    <col min="21" max="21" width="2.7109375" customWidth="true" style="143"/>
    <col min="22" max="22" width="2.7109375" customWidth="true" style="143"/>
    <col min="23" max="23" width="2.7109375" customWidth="true" style="143"/>
    <col min="24" max="24" width="2.7109375" customWidth="true" style="143"/>
    <col min="25" max="25" width="2.7109375" customWidth="true" style="143"/>
    <col min="26" max="26" width="2.7109375" customWidth="true" style="143"/>
    <col min="27" max="27" width="2.7109375" customWidth="true" style="143"/>
    <col min="28" max="28" width="2.7109375" customWidth="true" style="143"/>
    <col min="29" max="29" width="2.7109375" customWidth="true" style="143"/>
    <col min="30" max="30" width="2.7109375" customWidth="true" style="143"/>
    <col min="31" max="31" width="2.7109375" customWidth="true" style="143"/>
    <col min="32" max="32" width="2.7109375" customWidth="true" style="143"/>
    <col min="33" max="33" width="2.7109375" customWidth="true" style="143"/>
    <col min="34" max="34" width="2.7109375" customWidth="true" style="143"/>
    <col min="35" max="35" width="10.28515625" customWidth="true" style="143"/>
    <col min="36" max="36" width="5.7109375" customWidth="true" style="143"/>
    <col min="37" max="37" width="6.5703125" customWidth="true" style="143"/>
    <col min="38" max="38" width="17.85546875" customWidth="true" style="143"/>
  </cols>
  <sheetData>
    <row r="1" spans="1:67" customHeight="1" ht="12.75">
      <c r="A1" s="139"/>
      <c r="B1" s="140"/>
      <c r="C1" s="140"/>
      <c r="D1" s="140"/>
      <c r="E1" s="140"/>
      <c r="F1" s="140"/>
      <c r="G1" s="140"/>
      <c r="H1" s="140"/>
      <c r="I1" s="140"/>
      <c r="J1" s="140"/>
      <c r="K1" s="140"/>
      <c r="L1" s="140"/>
      <c r="M1" s="140"/>
      <c r="N1" s="140"/>
      <c r="O1" s="140"/>
      <c r="P1" s="140"/>
      <c r="Q1" s="140"/>
      <c r="R1" s="140"/>
      <c r="S1" s="140"/>
      <c r="T1" s="140"/>
      <c r="U1" s="140"/>
      <c r="V1" s="140"/>
      <c r="W1" s="140"/>
      <c r="X1" s="140"/>
      <c r="Y1" s="140"/>
      <c r="Z1" s="140"/>
      <c r="AA1" s="140"/>
      <c r="AB1" s="140"/>
      <c r="AC1" s="140"/>
      <c r="AD1" s="140"/>
      <c r="AE1" s="140"/>
      <c r="AF1" s="140"/>
      <c r="AG1" s="141"/>
      <c r="AH1" s="142"/>
    </row>
    <row r="2" spans="1:67" customHeight="1" ht="12.75">
      <c r="A2" s="139"/>
      <c r="B2" s="140"/>
      <c r="C2" s="140"/>
      <c r="D2" s="140"/>
      <c r="E2" s="140"/>
      <c r="F2" s="140"/>
      <c r="G2" s="140"/>
      <c r="H2" s="140"/>
      <c r="I2" s="140"/>
      <c r="J2" s="140"/>
      <c r="K2" s="140"/>
      <c r="L2" s="140"/>
      <c r="M2" s="140"/>
      <c r="N2" s="140"/>
      <c r="O2" s="140"/>
      <c r="P2" s="140"/>
      <c r="Q2" s="140"/>
      <c r="R2" s="140"/>
      <c r="S2" s="140"/>
      <c r="T2" s="140"/>
      <c r="U2" s="140"/>
      <c r="V2" s="140"/>
      <c r="W2" s="140"/>
      <c r="X2" s="140"/>
      <c r="Y2" s="140"/>
      <c r="Z2" s="140"/>
      <c r="AA2" s="140"/>
      <c r="AB2" s="140"/>
      <c r="AC2" s="140"/>
      <c r="AD2" s="140"/>
      <c r="AE2" s="140"/>
      <c r="AF2" s="140"/>
      <c r="AG2" s="140"/>
      <c r="AH2" s="142"/>
    </row>
    <row r="3" spans="1:67" customHeight="1" ht="12.6">
      <c r="A3" s="139"/>
      <c r="B3" s="140"/>
      <c r="C3" s="140"/>
      <c r="D3" s="140"/>
      <c r="E3" s="140"/>
      <c r="F3" s="140"/>
      <c r="G3" s="140"/>
      <c r="H3" s="140"/>
      <c r="I3" s="140"/>
      <c r="J3" s="140"/>
      <c r="K3" s="140"/>
      <c r="L3" s="140"/>
      <c r="M3" s="140"/>
      <c r="N3" s="140"/>
      <c r="O3" s="140"/>
      <c r="P3" s="140"/>
      <c r="Q3" s="140"/>
      <c r="R3" s="140"/>
      <c r="S3" s="140"/>
      <c r="T3" s="140"/>
      <c r="U3" s="140"/>
      <c r="V3" s="140"/>
      <c r="W3" s="140"/>
      <c r="X3" s="140"/>
      <c r="Y3" s="140"/>
      <c r="Z3" s="140"/>
      <c r="AA3" s="140"/>
      <c r="AB3" s="140"/>
      <c r="AC3" s="140"/>
      <c r="AD3" s="140"/>
      <c r="AE3" s="140"/>
      <c r="AF3" s="140"/>
      <c r="AG3" s="140"/>
      <c r="AH3" s="142"/>
    </row>
    <row r="4" spans="1:67" customHeight="1" ht="12.6">
      <c r="A4" s="139"/>
      <c r="B4" s="140"/>
      <c r="C4" s="140"/>
      <c r="D4" s="140"/>
      <c r="E4" s="140"/>
      <c r="F4" s="140"/>
      <c r="G4" s="140"/>
      <c r="H4" s="140"/>
      <c r="I4" s="140"/>
      <c r="J4" s="140"/>
      <c r="K4" s="140"/>
      <c r="L4" s="140"/>
      <c r="M4" s="140"/>
      <c r="N4" s="140"/>
      <c r="O4" s="140"/>
      <c r="P4" s="140"/>
      <c r="Q4" s="140"/>
      <c r="R4" s="140"/>
      <c r="S4" s="140"/>
      <c r="T4" s="140"/>
      <c r="U4" s="140"/>
      <c r="V4" s="140"/>
      <c r="W4" s="140"/>
      <c r="X4" s="140"/>
      <c r="Y4" s="140"/>
      <c r="Z4" s="140"/>
      <c r="AA4" s="140"/>
      <c r="AB4" s="140"/>
      <c r="AC4" s="140"/>
      <c r="AD4" s="140"/>
      <c r="AE4" s="140"/>
      <c r="AF4" s="140"/>
      <c r="AG4" s="140"/>
      <c r="AH4" s="142"/>
    </row>
    <row r="5" spans="1:67" customHeight="1" ht="12.75">
      <c r="A5" s="139"/>
      <c r="B5" s="144" t="s">
        <v>18</v>
      </c>
      <c r="C5" s="144"/>
      <c r="D5" s="144"/>
      <c r="E5" s="144"/>
      <c r="F5" s="144"/>
      <c r="G5" s="144"/>
      <c r="H5" s="144"/>
      <c r="I5" s="144"/>
      <c r="J5" s="144"/>
      <c r="K5" s="144"/>
      <c r="L5" s="144"/>
      <c r="M5" s="140"/>
      <c r="O5" s="140"/>
      <c r="P5" s="140"/>
      <c r="Q5" s="140"/>
      <c r="R5" s="140"/>
      <c r="S5" s="140"/>
      <c r="T5" s="140"/>
      <c r="U5" s="140"/>
      <c r="V5" s="140"/>
      <c r="W5" s="140"/>
      <c r="X5" s="140"/>
      <c r="Y5" s="140"/>
      <c r="Z5" s="140"/>
      <c r="AA5" s="140"/>
      <c r="AB5" s="140"/>
      <c r="AC5" s="140"/>
      <c r="AD5" s="140"/>
      <c r="AE5" s="140"/>
      <c r="AF5" s="140"/>
      <c r="AG5" s="141"/>
      <c r="AH5" s="142"/>
    </row>
    <row r="6" spans="1:67" customHeight="1" ht="12.75">
      <c r="A6" s="139"/>
      <c r="B6" s="145" t="s">
        <v>19</v>
      </c>
      <c r="C6" s="144"/>
      <c r="D6" s="144"/>
      <c r="E6" s="144"/>
      <c r="F6" s="144"/>
      <c r="G6" s="144"/>
      <c r="H6" s="144"/>
      <c r="I6" s="144"/>
      <c r="J6" s="144"/>
      <c r="K6" s="144"/>
      <c r="L6" s="144"/>
      <c r="M6" s="140"/>
      <c r="O6" s="140"/>
      <c r="P6" s="140"/>
      <c r="Q6" s="140"/>
      <c r="R6" s="140"/>
      <c r="S6" s="140"/>
      <c r="T6" s="140"/>
      <c r="U6" s="140"/>
      <c r="V6" s="140"/>
      <c r="W6" s="140"/>
      <c r="X6" s="140"/>
      <c r="Y6" s="140"/>
      <c r="Z6" s="140"/>
      <c r="AA6" s="140"/>
      <c r="AB6" s="140"/>
      <c r="AC6" s="140"/>
      <c r="AD6" s="140"/>
      <c r="AE6" s="140"/>
      <c r="AF6" s="140"/>
      <c r="AG6" s="141"/>
      <c r="AH6" s="142"/>
    </row>
    <row r="7" spans="1:67" customHeight="1" ht="12.75">
      <c r="A7" s="139"/>
      <c r="B7" s="145" t="s">
        <v>20</v>
      </c>
      <c r="C7" s="144"/>
      <c r="D7" s="144"/>
      <c r="E7" s="144"/>
      <c r="F7" s="144"/>
      <c r="G7" s="144"/>
      <c r="H7" s="144"/>
      <c r="I7" s="144"/>
      <c r="J7" s="144"/>
      <c r="K7" s="144"/>
      <c r="L7" s="144"/>
      <c r="M7" s="140"/>
      <c r="O7" s="140"/>
      <c r="P7" s="140"/>
      <c r="Q7" s="140"/>
      <c r="R7" s="140"/>
      <c r="S7" s="140"/>
      <c r="T7" s="140"/>
      <c r="U7" s="140"/>
      <c r="V7" s="140"/>
      <c r="W7" s="140"/>
      <c r="X7" s="140"/>
      <c r="Y7" s="140"/>
      <c r="Z7" s="140"/>
      <c r="AA7" s="140"/>
      <c r="AB7" s="140"/>
      <c r="AC7" s="140"/>
      <c r="AD7" s="140"/>
      <c r="AE7" s="140"/>
      <c r="AF7" s="140"/>
      <c r="AG7" s="141"/>
      <c r="AH7" s="142"/>
    </row>
    <row r="8" spans="1:67" customHeight="1" ht="12.75">
      <c r="A8" s="139"/>
      <c r="B8" s="144"/>
      <c r="C8" s="144"/>
      <c r="D8" s="144"/>
      <c r="E8" s="144"/>
      <c r="F8" s="144"/>
      <c r="G8" s="144"/>
      <c r="H8" s="144"/>
      <c r="I8" s="144"/>
      <c r="J8" s="144"/>
      <c r="K8" s="144"/>
      <c r="L8" s="144"/>
      <c r="M8" s="140"/>
      <c r="O8" s="140"/>
      <c r="P8" s="140"/>
      <c r="Q8" s="140"/>
      <c r="R8" s="140"/>
      <c r="S8" s="140"/>
      <c r="T8" s="140"/>
      <c r="U8" s="140"/>
      <c r="V8" s="140"/>
      <c r="W8" s="140"/>
      <c r="X8" s="140"/>
      <c r="Y8" s="140"/>
      <c r="Z8" s="140"/>
      <c r="AA8" s="140"/>
      <c r="AB8" s="140"/>
      <c r="AC8" s="140"/>
      <c r="AD8" s="140"/>
      <c r="AE8" s="140"/>
      <c r="AF8" s="140"/>
      <c r="AG8" s="141"/>
      <c r="AH8" s="142"/>
    </row>
    <row r="9" spans="1:67" customHeight="1" ht="12.6">
      <c r="A9" s="139"/>
      <c r="B9" s="140"/>
      <c r="C9" s="140"/>
      <c r="D9" s="140"/>
      <c r="E9" s="140"/>
      <c r="F9" s="140"/>
      <c r="G9" s="140"/>
      <c r="H9" s="140"/>
      <c r="I9" s="140"/>
      <c r="J9" s="140"/>
      <c r="K9" s="140"/>
      <c r="L9" s="140"/>
      <c r="M9" s="140"/>
      <c r="N9" s="140"/>
      <c r="O9" s="140"/>
      <c r="P9" s="140"/>
      <c r="Q9" s="140"/>
      <c r="R9" s="140"/>
      <c r="S9" s="140"/>
      <c r="T9" s="140"/>
      <c r="U9" s="140"/>
      <c r="V9" s="140"/>
      <c r="W9" s="140"/>
      <c r="X9" s="140"/>
      <c r="Y9" s="140"/>
      <c r="Z9" s="140"/>
      <c r="AA9" s="140"/>
      <c r="AB9" s="140"/>
      <c r="AC9" s="140"/>
      <c r="AD9" s="140"/>
      <c r="AE9" s="140"/>
      <c r="AF9" s="140"/>
      <c r="AG9" s="140"/>
      <c r="AH9" s="142"/>
    </row>
    <row r="10" spans="1:67" customHeight="1" ht="12.6" s="143" customFormat="1">
      <c r="A10" s="139"/>
      <c r="B10" s="269" t="s">
        <v>21</v>
      </c>
      <c r="C10" s="269"/>
      <c r="D10" s="269"/>
      <c r="E10" s="269"/>
      <c r="F10" s="269"/>
      <c r="G10" s="269"/>
      <c r="H10" s="269"/>
      <c r="I10" s="269"/>
      <c r="J10" s="269"/>
      <c r="K10" s="269"/>
      <c r="L10" s="269"/>
      <c r="M10" s="269"/>
      <c r="N10" s="269"/>
      <c r="O10" s="269"/>
      <c r="P10" s="269"/>
      <c r="Q10" s="269"/>
      <c r="R10" s="269"/>
      <c r="S10" s="269"/>
      <c r="T10" s="269"/>
      <c r="U10" s="269"/>
      <c r="V10" s="269"/>
      <c r="W10" s="269"/>
      <c r="X10" s="269"/>
      <c r="Y10" s="269"/>
      <c r="Z10" s="269"/>
      <c r="AA10" s="269"/>
      <c r="AB10" s="269"/>
      <c r="AC10" s="269"/>
      <c r="AD10" s="269"/>
      <c r="AE10" s="269"/>
      <c r="AF10" s="269"/>
      <c r="AG10" s="269"/>
      <c r="AH10" s="147"/>
    </row>
    <row r="11" spans="1:67" customHeight="1" ht="12.6" s="143" customFormat="1">
      <c r="A11" s="139"/>
      <c r="B11" s="148" t="s">
        <v>22</v>
      </c>
      <c r="C11" s="146"/>
      <c r="D11" s="146"/>
      <c r="E11" s="146"/>
      <c r="F11" s="146"/>
      <c r="G11" s="146"/>
      <c r="H11" s="146"/>
      <c r="I11" s="146"/>
      <c r="J11" s="146"/>
      <c r="K11" s="146"/>
      <c r="L11" s="146"/>
      <c r="M11" s="146"/>
      <c r="N11" s="146"/>
      <c r="O11" s="146"/>
      <c r="P11" s="146"/>
      <c r="Q11" s="146"/>
      <c r="R11" s="146"/>
      <c r="S11" s="146"/>
      <c r="T11" s="146"/>
      <c r="U11" s="146"/>
      <c r="V11" s="146"/>
      <c r="W11" s="146"/>
      <c r="X11" s="146"/>
      <c r="Y11" s="146"/>
      <c r="Z11" s="146"/>
      <c r="AA11" s="146"/>
      <c r="AB11" s="146"/>
      <c r="AC11" s="146"/>
      <c r="AD11" s="146"/>
      <c r="AE11" s="146"/>
      <c r="AF11" s="146"/>
      <c r="AG11" s="146"/>
      <c r="AH11" s="147"/>
      <c r="AI11" s="143" t="s">
        <v>23</v>
      </c>
    </row>
    <row r="12" spans="1:67" customHeight="1" ht="12.75" s="143" customFormat="1">
      <c r="A12" s="139"/>
      <c r="B12" s="270" t="str">
        <f>"Menyambung instruksi dari "&amp;CVR!A17&amp; "  sesuai kontrak no. "&amp;AJ18&amp;" tanggal "&amp;AJ19&amp;" untuk memberikan opini Nilai Pasar dan indikasi Nilai Likuidasi atas : "</f>
        <v>0</v>
      </c>
      <c r="C12" s="270"/>
      <c r="D12" s="270"/>
      <c r="E12" s="270"/>
      <c r="F12" s="270"/>
      <c r="G12" s="270"/>
      <c r="H12" s="270"/>
      <c r="I12" s="270"/>
      <c r="J12" s="270"/>
      <c r="K12" s="270"/>
      <c r="L12" s="270"/>
      <c r="M12" s="270"/>
      <c r="N12" s="270"/>
      <c r="O12" s="270"/>
      <c r="P12" s="270"/>
      <c r="Q12" s="270"/>
      <c r="R12" s="270"/>
      <c r="S12" s="270"/>
      <c r="T12" s="270"/>
      <c r="U12" s="270"/>
      <c r="V12" s="270"/>
      <c r="W12" s="270"/>
      <c r="X12" s="270"/>
      <c r="Y12" s="270"/>
      <c r="Z12" s="270"/>
      <c r="AA12" s="270"/>
      <c r="AB12" s="270"/>
      <c r="AC12" s="270"/>
      <c r="AD12" s="270"/>
      <c r="AE12" s="270"/>
      <c r="AF12" s="270"/>
      <c r="AG12" s="270"/>
      <c r="AH12" s="147"/>
    </row>
    <row r="13" spans="1:67" customHeight="1" ht="12.75" s="143" customFormat="1">
      <c r="A13" s="139"/>
      <c r="B13" s="270"/>
      <c r="C13" s="270"/>
      <c r="D13" s="270"/>
      <c r="E13" s="270"/>
      <c r="F13" s="270"/>
      <c r="G13" s="270"/>
      <c r="H13" s="270"/>
      <c r="I13" s="270"/>
      <c r="J13" s="270"/>
      <c r="K13" s="270"/>
      <c r="L13" s="270"/>
      <c r="M13" s="270"/>
      <c r="N13" s="270"/>
      <c r="O13" s="270"/>
      <c r="P13" s="270"/>
      <c r="Q13" s="270"/>
      <c r="R13" s="270"/>
      <c r="S13" s="270"/>
      <c r="T13" s="270"/>
      <c r="U13" s="270"/>
      <c r="V13" s="270"/>
      <c r="W13" s="270"/>
      <c r="X13" s="270"/>
      <c r="Y13" s="270"/>
      <c r="Z13" s="270"/>
      <c r="AA13" s="270"/>
      <c r="AB13" s="270"/>
      <c r="AC13" s="270"/>
      <c r="AD13" s="270"/>
      <c r="AE13" s="270"/>
      <c r="AF13" s="270"/>
      <c r="AG13" s="270"/>
      <c r="AH13" s="147"/>
    </row>
    <row r="14" spans="1:67" customHeight="1" ht="17.45" s="143" customFormat="1">
      <c r="A14" s="139"/>
      <c r="B14" s="270"/>
      <c r="C14" s="270"/>
      <c r="D14" s="270"/>
      <c r="E14" s="270"/>
      <c r="F14" s="270"/>
      <c r="G14" s="270"/>
      <c r="H14" s="270"/>
      <c r="I14" s="270"/>
      <c r="J14" s="270"/>
      <c r="K14" s="270"/>
      <c r="L14" s="270"/>
      <c r="M14" s="270"/>
      <c r="N14" s="270"/>
      <c r="O14" s="270"/>
      <c r="P14" s="270"/>
      <c r="Q14" s="270"/>
      <c r="R14" s="270"/>
      <c r="S14" s="270"/>
      <c r="T14" s="270"/>
      <c r="U14" s="270"/>
      <c r="V14" s="270"/>
      <c r="W14" s="270"/>
      <c r="X14" s="270"/>
      <c r="Y14" s="270"/>
      <c r="Z14" s="270"/>
      <c r="AA14" s="270"/>
      <c r="AB14" s="270"/>
      <c r="AC14" s="270"/>
      <c r="AD14" s="270"/>
      <c r="AE14" s="270"/>
      <c r="AF14" s="270"/>
      <c r="AG14" s="270"/>
      <c r="AH14" s="147"/>
    </row>
    <row r="15" spans="1:67" customHeight="1" ht="12.75">
      <c r="A15" s="139"/>
      <c r="B15" s="271" t="s">
        <v>24</v>
      </c>
      <c r="C15" s="271"/>
      <c r="D15" s="271"/>
      <c r="E15" s="271"/>
      <c r="F15" s="271"/>
      <c r="G15" s="271"/>
      <c r="H15" s="271"/>
      <c r="I15" s="271"/>
      <c r="J15" s="271"/>
      <c r="K15" s="271"/>
      <c r="L15" s="271"/>
      <c r="M15" s="271"/>
      <c r="N15" s="271"/>
      <c r="O15" s="271"/>
      <c r="P15" s="271"/>
      <c r="Q15" s="271"/>
      <c r="R15" s="271"/>
      <c r="S15" s="271"/>
      <c r="T15" s="271"/>
      <c r="U15" s="271"/>
      <c r="V15" s="271"/>
      <c r="W15" s="271"/>
      <c r="X15" s="271"/>
      <c r="Y15" s="271"/>
      <c r="Z15" s="271"/>
      <c r="AA15" s="271"/>
      <c r="AB15" s="271"/>
      <c r="AC15" s="271"/>
      <c r="AD15" s="271"/>
      <c r="AE15" s="271"/>
      <c r="AF15" s="271"/>
      <c r="AG15" s="271"/>
      <c r="AH15" s="147"/>
    </row>
    <row r="16" spans="1:67" customHeight="1" ht="12.75">
      <c r="A16" s="139"/>
      <c r="B16" s="272" t="str">
        <f>"Berdasarkan alamat yang bertempat di  "&amp;CVR!A12</f>
        <v>0</v>
      </c>
      <c r="C16" s="272"/>
      <c r="D16" s="272"/>
      <c r="E16" s="272"/>
      <c r="F16" s="272"/>
      <c r="G16" s="272"/>
      <c r="H16" s="272"/>
      <c r="I16" s="272"/>
      <c r="J16" s="272"/>
      <c r="K16" s="272"/>
      <c r="L16" s="272"/>
      <c r="M16" s="272"/>
      <c r="N16" s="272"/>
      <c r="O16" s="272"/>
      <c r="P16" s="272"/>
      <c r="Q16" s="272"/>
      <c r="R16" s="272"/>
      <c r="S16" s="272"/>
      <c r="T16" s="272"/>
      <c r="U16" s="272"/>
      <c r="V16" s="272"/>
      <c r="W16" s="272"/>
      <c r="X16" s="272"/>
      <c r="Y16" s="272"/>
      <c r="Z16" s="272"/>
      <c r="AA16" s="272"/>
      <c r="AB16" s="272"/>
      <c r="AC16" s="272"/>
      <c r="AD16" s="272"/>
      <c r="AE16" s="272"/>
      <c r="AF16" s="272"/>
      <c r="AG16" s="272"/>
      <c r="AH16" s="147"/>
      <c r="AI16" s="151"/>
    </row>
    <row r="17" spans="1:67" customHeight="1" ht="12.75">
      <c r="A17" s="139"/>
      <c r="B17" s="272" t="str">
        <f>CVR!A13&amp;", "&amp;CVR!A14</f>
        <v>0</v>
      </c>
      <c r="C17" s="272"/>
      <c r="D17" s="272"/>
      <c r="E17" s="272"/>
      <c r="F17" s="272"/>
      <c r="G17" s="272"/>
      <c r="H17" s="272"/>
      <c r="I17" s="272"/>
      <c r="J17" s="272"/>
      <c r="K17" s="272"/>
      <c r="L17" s="272"/>
      <c r="M17" s="272"/>
      <c r="N17" s="272"/>
      <c r="O17" s="272"/>
      <c r="P17" s="272"/>
      <c r="Q17" s="272"/>
      <c r="R17" s="272"/>
      <c r="S17" s="272"/>
      <c r="T17" s="272"/>
      <c r="U17" s="272"/>
      <c r="V17" s="272"/>
      <c r="W17" s="272"/>
      <c r="X17" s="272"/>
      <c r="Y17" s="272"/>
      <c r="Z17" s="272"/>
      <c r="AA17" s="272"/>
      <c r="AB17" s="272"/>
      <c r="AC17" s="272"/>
      <c r="AD17" s="272"/>
      <c r="AE17" s="272"/>
      <c r="AF17" s="272"/>
      <c r="AG17" s="272"/>
      <c r="AH17" s="147"/>
    </row>
    <row r="18" spans="1:67" customHeight="1" ht="12.75">
      <c r="A18" s="139"/>
      <c r="B18" s="272" t="s">
        <v>25</v>
      </c>
      <c r="C18" s="272"/>
      <c r="D18" s="272"/>
      <c r="E18" s="272"/>
      <c r="F18" s="272"/>
      <c r="G18" s="272"/>
      <c r="H18" s="272"/>
      <c r="I18" s="272"/>
      <c r="J18" s="272"/>
      <c r="K18" s="272"/>
      <c r="L18" s="272"/>
      <c r="M18" s="272"/>
      <c r="N18" s="272"/>
      <c r="O18" s="272"/>
      <c r="P18" s="272"/>
      <c r="Q18" s="272"/>
      <c r="R18" s="272"/>
      <c r="S18" s="272"/>
      <c r="T18" s="272"/>
      <c r="U18" s="272"/>
      <c r="V18" s="272"/>
      <c r="W18" s="272"/>
      <c r="X18" s="272"/>
      <c r="Y18" s="272"/>
      <c r="Z18" s="272"/>
      <c r="AA18" s="272"/>
      <c r="AB18" s="272"/>
      <c r="AC18" s="272"/>
      <c r="AD18" s="272"/>
      <c r="AE18" s="272"/>
      <c r="AF18" s="272"/>
      <c r="AG18" s="272"/>
      <c r="AH18" s="147"/>
      <c r="AJ18" s="143" t="s">
        <v>26</v>
      </c>
    </row>
    <row r="19" spans="1:67" customHeight="1" ht="12.75">
      <c r="A19" s="139"/>
      <c r="B19" s="273" t="str">
        <f>CVR!AP6</f>
        <v>0</v>
      </c>
      <c r="C19" s="273"/>
      <c r="D19" s="273"/>
      <c r="E19" s="273"/>
      <c r="F19" s="273"/>
      <c r="G19" s="273"/>
      <c r="H19" s="273"/>
      <c r="I19" s="273"/>
      <c r="J19" s="273"/>
      <c r="K19" s="273"/>
      <c r="L19" s="273"/>
      <c r="M19" s="273"/>
      <c r="N19" s="273"/>
      <c r="O19" s="273"/>
      <c r="P19" s="273"/>
      <c r="Q19" s="273"/>
      <c r="R19" s="273"/>
      <c r="S19" s="273"/>
      <c r="T19" s="273"/>
      <c r="U19" s="273"/>
      <c r="V19" s="273"/>
      <c r="W19" s="273"/>
      <c r="X19" s="273"/>
      <c r="Y19" s="273"/>
      <c r="Z19" s="273"/>
      <c r="AA19" s="273"/>
      <c r="AB19" s="273"/>
      <c r="AC19" s="273"/>
      <c r="AD19" s="273"/>
      <c r="AE19" s="273"/>
      <c r="AF19" s="273"/>
      <c r="AG19" s="273"/>
      <c r="AH19" s="147"/>
      <c r="AJ19" s="143" t="s">
        <v>27</v>
      </c>
    </row>
    <row r="20" spans="1:67" customHeight="1" ht="12.75">
      <c r="A20" s="139"/>
      <c r="B20" s="273"/>
      <c r="C20" s="273"/>
      <c r="D20" s="273"/>
      <c r="E20" s="273"/>
      <c r="F20" s="273"/>
      <c r="G20" s="273"/>
      <c r="H20" s="273"/>
      <c r="I20" s="273"/>
      <c r="J20" s="273"/>
      <c r="K20" s="273"/>
      <c r="L20" s="273"/>
      <c r="M20" s="273"/>
      <c r="N20" s="273"/>
      <c r="O20" s="273"/>
      <c r="P20" s="273"/>
      <c r="Q20" s="273"/>
      <c r="R20" s="273"/>
      <c r="S20" s="273"/>
      <c r="T20" s="273"/>
      <c r="U20" s="273"/>
      <c r="V20" s="273"/>
      <c r="W20" s="273"/>
      <c r="X20" s="273"/>
      <c r="Y20" s="273"/>
      <c r="Z20" s="273"/>
      <c r="AA20" s="273"/>
      <c r="AB20" s="273"/>
      <c r="AC20" s="273"/>
      <c r="AD20" s="273"/>
      <c r="AE20" s="273"/>
      <c r="AF20" s="273"/>
      <c r="AG20" s="273"/>
      <c r="AH20" s="147"/>
    </row>
    <row r="21" spans="1:67" customHeight="1" ht="12.75">
      <c r="A21" s="139"/>
      <c r="B21" s="274" t="s">
        <v>28</v>
      </c>
      <c r="C21" s="274"/>
      <c r="D21" s="274"/>
      <c r="E21" s="274"/>
      <c r="F21" s="274"/>
      <c r="G21" s="274"/>
      <c r="H21" s="274"/>
      <c r="I21" s="274"/>
      <c r="J21" s="274"/>
      <c r="K21" s="274"/>
      <c r="L21" s="274"/>
      <c r="M21" s="274"/>
      <c r="N21" s="274"/>
      <c r="O21" s="274"/>
      <c r="P21" s="274"/>
      <c r="Q21" s="274"/>
      <c r="R21" s="274"/>
      <c r="S21" s="274"/>
      <c r="T21" s="274"/>
      <c r="U21" s="274"/>
      <c r="V21" s="274"/>
      <c r="W21" s="274"/>
      <c r="X21" s="274"/>
      <c r="Y21" s="274"/>
      <c r="Z21" s="274"/>
      <c r="AA21" s="274"/>
      <c r="AB21" s="274"/>
      <c r="AC21" s="274"/>
      <c r="AD21" s="274"/>
      <c r="AE21" s="274"/>
      <c r="AF21" s="274"/>
      <c r="AG21" s="274"/>
      <c r="AH21" s="147"/>
    </row>
    <row r="22" spans="1:67" customHeight="1" ht="12.75">
      <c r="A22" s="139"/>
      <c r="B22" s="274"/>
      <c r="C22" s="274"/>
      <c r="D22" s="274"/>
      <c r="E22" s="274"/>
      <c r="F22" s="274"/>
      <c r="G22" s="274"/>
      <c r="H22" s="274"/>
      <c r="I22" s="274"/>
      <c r="J22" s="274"/>
      <c r="K22" s="274"/>
      <c r="L22" s="274"/>
      <c r="M22" s="274"/>
      <c r="N22" s="274"/>
      <c r="O22" s="274"/>
      <c r="P22" s="274"/>
      <c r="Q22" s="274"/>
      <c r="R22" s="274"/>
      <c r="S22" s="274"/>
      <c r="T22" s="274"/>
      <c r="U22" s="274"/>
      <c r="V22" s="274"/>
      <c r="W22" s="274"/>
      <c r="X22" s="274"/>
      <c r="Y22" s="274"/>
      <c r="Z22" s="274"/>
      <c r="AA22" s="274"/>
      <c r="AB22" s="274"/>
      <c r="AC22" s="274"/>
      <c r="AD22" s="274"/>
      <c r="AE22" s="274"/>
      <c r="AF22" s="274"/>
      <c r="AG22" s="274"/>
      <c r="AH22" s="147"/>
      <c r="AJ22" s="136"/>
      <c r="AK22" s="136"/>
    </row>
    <row r="23" spans="1:67" customHeight="1" ht="12.75">
      <c r="A23" s="139"/>
      <c r="B23" s="154"/>
      <c r="C23" s="154"/>
      <c r="D23" s="154"/>
      <c r="E23" s="154"/>
      <c r="F23" s="154"/>
      <c r="G23" s="154"/>
      <c r="H23" s="154"/>
      <c r="I23" s="154"/>
      <c r="J23" s="154"/>
      <c r="K23" s="154"/>
      <c r="L23" s="154"/>
      <c r="M23" s="154"/>
      <c r="N23" s="154"/>
      <c r="O23" s="154"/>
      <c r="P23" s="154"/>
      <c r="Q23" s="154"/>
      <c r="R23" s="154"/>
      <c r="S23" s="154"/>
      <c r="T23" s="154"/>
      <c r="U23" s="154"/>
      <c r="V23" s="154"/>
      <c r="W23" s="154"/>
      <c r="X23" s="154"/>
      <c r="Y23" s="154"/>
      <c r="Z23" s="154"/>
      <c r="AA23" s="154"/>
      <c r="AB23" s="154"/>
      <c r="AC23" s="154"/>
      <c r="AD23" s="154"/>
      <c r="AE23" s="154"/>
      <c r="AF23" s="154"/>
      <c r="AG23" s="154"/>
      <c r="AH23" s="147"/>
      <c r="AJ23" s="136"/>
      <c r="AK23" s="136"/>
    </row>
    <row r="24" spans="1:67" customHeight="1" ht="12.75">
      <c r="A24" s="139"/>
      <c r="B24" s="269" t="s">
        <v>29</v>
      </c>
      <c r="C24" s="269"/>
      <c r="D24" s="269"/>
      <c r="E24" s="269"/>
      <c r="F24" s="269"/>
      <c r="G24" s="269"/>
      <c r="H24" s="269"/>
      <c r="I24" s="269"/>
      <c r="J24" s="269"/>
      <c r="K24" s="269"/>
      <c r="L24" s="269"/>
      <c r="M24" s="269"/>
      <c r="N24" s="269"/>
      <c r="O24" s="269"/>
      <c r="P24" s="269"/>
      <c r="Q24" s="269"/>
      <c r="R24" s="269"/>
      <c r="S24" s="269"/>
      <c r="T24" s="269"/>
      <c r="U24" s="269"/>
      <c r="V24" s="269"/>
      <c r="W24" s="269"/>
      <c r="X24" s="269"/>
      <c r="Y24" s="269"/>
      <c r="Z24" s="269"/>
      <c r="AA24" s="269"/>
      <c r="AB24" s="269"/>
      <c r="AC24" s="269"/>
      <c r="AD24" s="269"/>
      <c r="AE24" s="269"/>
      <c r="AF24" s="269"/>
      <c r="AG24" s="269"/>
      <c r="AH24" s="147"/>
      <c r="AJ24" s="136"/>
      <c r="AK24" s="136"/>
    </row>
    <row r="25" spans="1:67" customHeight="1" ht="12.75">
      <c r="A25" s="139"/>
      <c r="B25" s="270" t="s">
        <v>30</v>
      </c>
      <c r="C25" s="270"/>
      <c r="D25" s="270"/>
      <c r="E25" s="270"/>
      <c r="F25" s="270"/>
      <c r="G25" s="270"/>
      <c r="H25" s="270"/>
      <c r="I25" s="270"/>
      <c r="J25" s="270"/>
      <c r="K25" s="270"/>
      <c r="L25" s="270"/>
      <c r="M25" s="270"/>
      <c r="N25" s="270"/>
      <c r="O25" s="270"/>
      <c r="P25" s="270"/>
      <c r="Q25" s="270"/>
      <c r="R25" s="270"/>
      <c r="S25" s="270"/>
      <c r="T25" s="270"/>
      <c r="U25" s="270"/>
      <c r="V25" s="270"/>
      <c r="W25" s="270"/>
      <c r="X25" s="270"/>
      <c r="Y25" s="270"/>
      <c r="Z25" s="270"/>
      <c r="AA25" s="270"/>
      <c r="AB25" s="270"/>
      <c r="AC25" s="270"/>
      <c r="AD25" s="270"/>
      <c r="AE25" s="270"/>
      <c r="AF25" s="270"/>
      <c r="AG25" s="270"/>
      <c r="AH25" s="147"/>
      <c r="AJ25" s="136"/>
      <c r="AK25" s="136"/>
    </row>
    <row r="26" spans="1:67" customHeight="1" ht="12.75">
      <c r="A26" s="139"/>
      <c r="B26" s="270"/>
      <c r="C26" s="270"/>
      <c r="D26" s="270"/>
      <c r="E26" s="270"/>
      <c r="F26" s="270"/>
      <c r="G26" s="270"/>
      <c r="H26" s="270"/>
      <c r="I26" s="270"/>
      <c r="J26" s="270"/>
      <c r="K26" s="270"/>
      <c r="L26" s="270"/>
      <c r="M26" s="270"/>
      <c r="N26" s="270"/>
      <c r="O26" s="270"/>
      <c r="P26" s="270"/>
      <c r="Q26" s="270"/>
      <c r="R26" s="270"/>
      <c r="S26" s="270"/>
      <c r="T26" s="270"/>
      <c r="U26" s="270"/>
      <c r="V26" s="270"/>
      <c r="W26" s="270"/>
      <c r="X26" s="270"/>
      <c r="Y26" s="270"/>
      <c r="Z26" s="270"/>
      <c r="AA26" s="270"/>
      <c r="AB26" s="270"/>
      <c r="AC26" s="270"/>
      <c r="AD26" s="270"/>
      <c r="AE26" s="270"/>
      <c r="AF26" s="270"/>
      <c r="AG26" s="270"/>
      <c r="AH26" s="147"/>
      <c r="AJ26" s="136"/>
      <c r="AK26" s="136"/>
      <c r="AM26" s="143"/>
    </row>
    <row r="27" spans="1:67" customHeight="1" ht="12.75">
      <c r="A27" s="139"/>
      <c r="B27" s="270"/>
      <c r="C27" s="270"/>
      <c r="D27" s="270"/>
      <c r="E27" s="270"/>
      <c r="F27" s="270"/>
      <c r="G27" s="270"/>
      <c r="H27" s="270"/>
      <c r="I27" s="270"/>
      <c r="J27" s="270"/>
      <c r="K27" s="270"/>
      <c r="L27" s="270"/>
      <c r="M27" s="270"/>
      <c r="N27" s="270"/>
      <c r="O27" s="270"/>
      <c r="P27" s="270"/>
      <c r="Q27" s="270"/>
      <c r="R27" s="270"/>
      <c r="S27" s="270"/>
      <c r="T27" s="270"/>
      <c r="U27" s="270"/>
      <c r="V27" s="270"/>
      <c r="W27" s="270"/>
      <c r="X27" s="270"/>
      <c r="Y27" s="270"/>
      <c r="Z27" s="270"/>
      <c r="AA27" s="270"/>
      <c r="AB27" s="270"/>
      <c r="AC27" s="270"/>
      <c r="AD27" s="270"/>
      <c r="AE27" s="270"/>
      <c r="AF27" s="270"/>
      <c r="AG27" s="270"/>
      <c r="AH27" s="147"/>
      <c r="AJ27" s="136"/>
      <c r="AK27" s="136"/>
      <c r="AM27" s="143"/>
    </row>
    <row r="28" spans="1:67" customHeight="1" ht="27.75">
      <c r="A28" s="139"/>
      <c r="B28" s="270"/>
      <c r="C28" s="270"/>
      <c r="D28" s="270"/>
      <c r="E28" s="270"/>
      <c r="F28" s="270"/>
      <c r="G28" s="270"/>
      <c r="H28" s="270"/>
      <c r="I28" s="270"/>
      <c r="J28" s="270"/>
      <c r="K28" s="270"/>
      <c r="L28" s="270"/>
      <c r="M28" s="270"/>
      <c r="N28" s="270"/>
      <c r="O28" s="270"/>
      <c r="P28" s="270"/>
      <c r="Q28" s="270"/>
      <c r="R28" s="270"/>
      <c r="S28" s="270"/>
      <c r="T28" s="270"/>
      <c r="U28" s="270"/>
      <c r="V28" s="270"/>
      <c r="W28" s="270"/>
      <c r="X28" s="270"/>
      <c r="Y28" s="270"/>
      <c r="Z28" s="270"/>
      <c r="AA28" s="270"/>
      <c r="AB28" s="270"/>
      <c r="AC28" s="270"/>
      <c r="AD28" s="270"/>
      <c r="AE28" s="270"/>
      <c r="AF28" s="270"/>
      <c r="AG28" s="270"/>
      <c r="AH28" s="147"/>
      <c r="AJ28" s="136"/>
      <c r="AK28" s="136"/>
      <c r="AM28" s="143"/>
    </row>
    <row r="29" spans="1:67" customHeight="1" ht="12.75">
      <c r="A29" s="139"/>
      <c r="B29" s="275"/>
      <c r="C29" s="275"/>
      <c r="D29" s="275"/>
      <c r="E29" s="275"/>
      <c r="F29" s="275"/>
      <c r="G29" s="275"/>
      <c r="H29" s="275"/>
      <c r="I29" s="275"/>
      <c r="J29" s="275"/>
      <c r="K29" s="275"/>
      <c r="L29" s="275"/>
      <c r="M29" s="275"/>
      <c r="N29" s="275"/>
      <c r="O29" s="275"/>
      <c r="P29" s="275"/>
      <c r="Q29" s="275"/>
      <c r="R29" s="275"/>
      <c r="S29" s="275"/>
      <c r="T29" s="275"/>
      <c r="U29" s="275"/>
      <c r="V29" s="275"/>
      <c r="W29" s="275"/>
      <c r="X29" s="275"/>
      <c r="Y29" s="275"/>
      <c r="Z29" s="275"/>
      <c r="AA29" s="275"/>
      <c r="AB29" s="275"/>
      <c r="AC29" s="275"/>
      <c r="AD29" s="275"/>
      <c r="AE29" s="275"/>
      <c r="AF29" s="275"/>
      <c r="AG29" s="275"/>
      <c r="AH29" s="147"/>
      <c r="AJ29" s="136"/>
      <c r="AK29" s="136"/>
      <c r="AM29" s="143"/>
    </row>
    <row r="30" spans="1:67" customHeight="1" ht="12.75">
      <c r="A30" s="139"/>
      <c r="B30" s="269" t="s">
        <v>31</v>
      </c>
      <c r="C30" s="269"/>
      <c r="D30" s="269"/>
      <c r="E30" s="269"/>
      <c r="F30" s="269"/>
      <c r="G30" s="269"/>
      <c r="H30" s="269"/>
      <c r="I30" s="269"/>
      <c r="J30" s="269"/>
      <c r="K30" s="269"/>
      <c r="L30" s="269"/>
      <c r="M30" s="269"/>
      <c r="N30" s="269"/>
      <c r="O30" s="269"/>
      <c r="P30" s="269"/>
      <c r="Q30" s="269"/>
      <c r="R30" s="269"/>
      <c r="S30" s="269"/>
      <c r="T30" s="269"/>
      <c r="U30" s="269"/>
      <c r="V30" s="269"/>
      <c r="W30" s="269"/>
      <c r="X30" s="269"/>
      <c r="Y30" s="269"/>
      <c r="Z30" s="269"/>
      <c r="AA30" s="269"/>
      <c r="AB30" s="269"/>
      <c r="AC30" s="269"/>
      <c r="AD30" s="269"/>
      <c r="AE30" s="269"/>
      <c r="AF30" s="269"/>
      <c r="AG30" s="269"/>
      <c r="AH30" s="147"/>
    </row>
    <row r="31" spans="1:67" customHeight="1" ht="12.75">
      <c r="A31" s="139"/>
      <c r="B31" s="276" t="str">
        <f>"Pemberi Tugas adalah "&amp;B6&amp;" dengan uraian sebagai berikut :"</f>
        <v>0</v>
      </c>
      <c r="C31" s="276"/>
      <c r="D31" s="276"/>
      <c r="E31" s="276"/>
      <c r="F31" s="276"/>
      <c r="G31" s="276"/>
      <c r="H31" s="276"/>
      <c r="I31" s="276"/>
      <c r="J31" s="276"/>
      <c r="K31" s="276"/>
      <c r="L31" s="276"/>
      <c r="M31" s="276"/>
      <c r="N31" s="276"/>
      <c r="O31" s="276"/>
      <c r="P31" s="276"/>
      <c r="Q31" s="276"/>
      <c r="R31" s="276"/>
      <c r="S31" s="276"/>
      <c r="T31" s="276"/>
      <c r="U31" s="276"/>
      <c r="V31" s="276"/>
      <c r="W31" s="276"/>
      <c r="X31" s="276"/>
      <c r="Y31" s="276"/>
      <c r="Z31" s="276"/>
      <c r="AA31" s="276"/>
      <c r="AB31" s="276"/>
      <c r="AC31" s="276"/>
      <c r="AD31" s="276"/>
      <c r="AE31" s="276"/>
      <c r="AF31" s="276"/>
      <c r="AG31" s="276"/>
      <c r="AH31" s="147"/>
    </row>
    <row r="32" spans="1:67" customHeight="1" ht="12.75">
      <c r="A32" s="139"/>
      <c r="B32" s="157"/>
      <c r="C32" s="157"/>
      <c r="D32" s="157"/>
      <c r="E32" s="157"/>
      <c r="F32" s="157"/>
      <c r="G32" s="157"/>
      <c r="H32" s="157"/>
      <c r="I32" s="157"/>
      <c r="J32" s="157"/>
      <c r="K32" s="157"/>
      <c r="L32" s="157"/>
      <c r="M32" s="157"/>
      <c r="N32" s="157"/>
      <c r="O32" s="157"/>
      <c r="P32" s="157"/>
      <c r="Q32" s="157"/>
      <c r="R32" s="157"/>
      <c r="S32" s="157"/>
      <c r="T32" s="157"/>
      <c r="U32" s="157"/>
      <c r="V32" s="157"/>
      <c r="W32" s="157"/>
      <c r="X32" s="157"/>
      <c r="Y32" s="157"/>
      <c r="Z32" s="157"/>
      <c r="AA32" s="157"/>
      <c r="AB32" s="157"/>
      <c r="AC32" s="157"/>
      <c r="AD32" s="157"/>
      <c r="AE32" s="157"/>
      <c r="AF32" s="157"/>
      <c r="AG32" s="157"/>
      <c r="AH32" s="147"/>
    </row>
    <row r="33" spans="1:67" customHeight="1" ht="12.75">
      <c r="A33" s="139"/>
      <c r="B33" s="157"/>
      <c r="C33" s="276" t="s">
        <v>32</v>
      </c>
      <c r="D33" s="276"/>
      <c r="E33" s="276"/>
      <c r="F33" s="276"/>
      <c r="G33" s="276"/>
      <c r="H33" s="158" t="s">
        <v>33</v>
      </c>
      <c r="I33" s="276"/>
      <c r="J33" s="276"/>
      <c r="K33" s="276"/>
      <c r="L33" s="276"/>
      <c r="M33" s="276"/>
      <c r="N33" s="276"/>
      <c r="O33" s="276"/>
      <c r="P33" s="276"/>
      <c r="Q33" s="276"/>
      <c r="R33" s="276"/>
      <c r="S33" s="276"/>
      <c r="T33" s="276"/>
      <c r="U33" s="276"/>
      <c r="V33" s="276"/>
      <c r="W33" s="276"/>
      <c r="X33" s="276"/>
      <c r="Y33" s="276"/>
      <c r="Z33" s="276"/>
      <c r="AA33" s="276"/>
      <c r="AB33" s="276"/>
      <c r="AC33" s="276"/>
      <c r="AD33" s="276"/>
      <c r="AE33" s="276"/>
      <c r="AF33" s="276"/>
      <c r="AG33" s="276"/>
      <c r="AH33" s="147"/>
    </row>
    <row r="34" spans="1:67" customHeight="1" ht="12.75">
      <c r="A34" s="139"/>
      <c r="B34" s="157"/>
      <c r="C34" s="276" t="s">
        <v>34</v>
      </c>
      <c r="D34" s="276"/>
      <c r="E34" s="276"/>
      <c r="F34" s="276"/>
      <c r="G34" s="276"/>
      <c r="H34" s="158" t="s">
        <v>33</v>
      </c>
      <c r="I34" s="276" t="s">
        <v>20</v>
      </c>
      <c r="J34" s="276"/>
      <c r="K34" s="276"/>
      <c r="L34" s="276"/>
      <c r="M34" s="276"/>
      <c r="N34" s="276"/>
      <c r="O34" s="276"/>
      <c r="P34" s="276"/>
      <c r="Q34" s="276"/>
      <c r="R34" s="276"/>
      <c r="S34" s="276"/>
      <c r="T34" s="276"/>
      <c r="U34" s="276"/>
      <c r="V34" s="276"/>
      <c r="W34" s="276"/>
      <c r="X34" s="276"/>
      <c r="Y34" s="276"/>
      <c r="Z34" s="276"/>
      <c r="AA34" s="276"/>
      <c r="AB34" s="276"/>
      <c r="AC34" s="276"/>
      <c r="AD34" s="276"/>
      <c r="AE34" s="276"/>
      <c r="AF34" s="276"/>
      <c r="AG34" s="276"/>
      <c r="AH34" s="147"/>
    </row>
    <row r="35" spans="1:67" customHeight="1" ht="12.75">
      <c r="A35" s="139"/>
      <c r="B35" s="157"/>
      <c r="C35" s="276" t="s">
        <v>35</v>
      </c>
      <c r="D35" s="276"/>
      <c r="E35" s="276"/>
      <c r="F35" s="276"/>
      <c r="G35" s="276"/>
      <c r="H35" s="158" t="s">
        <v>33</v>
      </c>
      <c r="I35" s="276"/>
      <c r="J35" s="276"/>
      <c r="K35" s="276"/>
      <c r="L35" s="276"/>
      <c r="M35" s="276"/>
      <c r="N35" s="276"/>
      <c r="O35" s="276"/>
      <c r="P35" s="276"/>
      <c r="Q35" s="276"/>
      <c r="R35" s="276"/>
      <c r="S35" s="276"/>
      <c r="T35" s="276"/>
      <c r="U35" s="276"/>
      <c r="V35" s="276"/>
      <c r="W35" s="276"/>
      <c r="X35" s="276"/>
      <c r="Y35" s="276"/>
      <c r="Z35" s="276"/>
      <c r="AA35" s="276"/>
      <c r="AB35" s="276"/>
      <c r="AC35" s="276"/>
      <c r="AD35" s="276"/>
      <c r="AE35" s="276"/>
      <c r="AF35" s="276"/>
      <c r="AG35" s="276"/>
      <c r="AH35" s="147"/>
    </row>
    <row r="36" spans="1:67" customHeight="1" ht="12.75">
      <c r="A36" s="139"/>
      <c r="B36" s="157"/>
      <c r="C36" s="276" t="s">
        <v>36</v>
      </c>
      <c r="D36" s="276"/>
      <c r="E36" s="276"/>
      <c r="F36" s="276"/>
      <c r="G36" s="276"/>
      <c r="H36" s="158" t="s">
        <v>33</v>
      </c>
      <c r="I36" s="277"/>
      <c r="J36" s="276"/>
      <c r="K36" s="276"/>
      <c r="L36" s="276"/>
      <c r="M36" s="276"/>
      <c r="N36" s="276"/>
      <c r="O36" s="276"/>
      <c r="P36" s="276"/>
      <c r="Q36" s="276"/>
      <c r="R36" s="276"/>
      <c r="S36" s="276"/>
      <c r="T36" s="276"/>
      <c r="U36" s="276"/>
      <c r="V36" s="276"/>
      <c r="W36" s="276"/>
      <c r="X36" s="276"/>
      <c r="Y36" s="276"/>
      <c r="Z36" s="276"/>
      <c r="AA36" s="276"/>
      <c r="AB36" s="276"/>
      <c r="AC36" s="276"/>
      <c r="AD36" s="276"/>
      <c r="AE36" s="276"/>
      <c r="AF36" s="276"/>
      <c r="AG36" s="276"/>
      <c r="AH36" s="147"/>
    </row>
    <row r="37" spans="1:67" customHeight="1" ht="12.75">
      <c r="A37" s="139"/>
      <c r="B37" s="157"/>
      <c r="C37" s="156"/>
      <c r="D37" s="156"/>
      <c r="E37" s="156"/>
      <c r="F37" s="156"/>
      <c r="G37" s="156"/>
      <c r="H37" s="158"/>
      <c r="I37" s="157"/>
      <c r="J37" s="157"/>
      <c r="K37" s="157"/>
      <c r="L37" s="157"/>
      <c r="M37" s="157"/>
      <c r="N37" s="157"/>
      <c r="O37" s="157"/>
      <c r="P37" s="157"/>
      <c r="Q37" s="157"/>
      <c r="R37" s="157"/>
      <c r="S37" s="157"/>
      <c r="T37" s="157"/>
      <c r="U37" s="157"/>
      <c r="V37" s="157"/>
      <c r="W37" s="157"/>
      <c r="X37" s="157"/>
      <c r="Y37" s="157"/>
      <c r="Z37" s="157"/>
      <c r="AA37" s="157"/>
      <c r="AB37" s="157"/>
      <c r="AC37" s="157"/>
      <c r="AD37" s="157"/>
      <c r="AE37" s="157"/>
      <c r="AF37" s="157"/>
      <c r="AG37" s="157"/>
      <c r="AH37" s="147"/>
    </row>
    <row r="38" spans="1:67" customHeight="1" ht="12.75">
      <c r="A38" s="139"/>
      <c r="B38" s="269" t="s">
        <v>37</v>
      </c>
      <c r="C38" s="269"/>
      <c r="D38" s="269"/>
      <c r="E38" s="269"/>
      <c r="F38" s="269"/>
      <c r="G38" s="269"/>
      <c r="H38" s="269"/>
      <c r="I38" s="269"/>
      <c r="J38" s="269"/>
      <c r="K38" s="269"/>
      <c r="L38" s="269"/>
      <c r="M38" s="269"/>
      <c r="N38" s="269"/>
      <c r="O38" s="269"/>
      <c r="P38" s="269"/>
      <c r="Q38" s="269"/>
      <c r="R38" s="269"/>
      <c r="S38" s="269"/>
      <c r="T38" s="269"/>
      <c r="U38" s="269"/>
      <c r="V38" s="269"/>
      <c r="W38" s="269"/>
      <c r="X38" s="269"/>
      <c r="Y38" s="269"/>
      <c r="Z38" s="269"/>
      <c r="AA38" s="269"/>
      <c r="AB38" s="269"/>
      <c r="AC38" s="269"/>
      <c r="AD38" s="269"/>
      <c r="AE38" s="269"/>
      <c r="AF38" s="269"/>
      <c r="AG38" s="269"/>
      <c r="AH38" s="147"/>
    </row>
    <row r="39" spans="1:67" customHeight="1" ht="12.75">
      <c r="A39" s="139"/>
      <c r="B39" s="276" t="str">
        <f>"Pengguna Laporan adalah "&amp;B6&amp;" dengan uraian sebagai berikut :"</f>
        <v>0</v>
      </c>
      <c r="C39" s="276"/>
      <c r="D39" s="276"/>
      <c r="E39" s="276"/>
      <c r="F39" s="276"/>
      <c r="G39" s="276"/>
      <c r="H39" s="276"/>
      <c r="I39" s="276"/>
      <c r="J39" s="276"/>
      <c r="K39" s="276"/>
      <c r="L39" s="276"/>
      <c r="M39" s="276"/>
      <c r="N39" s="276"/>
      <c r="O39" s="276"/>
      <c r="P39" s="276"/>
      <c r="Q39" s="276"/>
      <c r="R39" s="276"/>
      <c r="S39" s="276"/>
      <c r="T39" s="276"/>
      <c r="U39" s="276"/>
      <c r="V39" s="276"/>
      <c r="W39" s="276"/>
      <c r="X39" s="276"/>
      <c r="Y39" s="276"/>
      <c r="Z39" s="276"/>
      <c r="AA39" s="276"/>
      <c r="AB39" s="276"/>
      <c r="AC39" s="276"/>
      <c r="AD39" s="276"/>
      <c r="AE39" s="276"/>
      <c r="AF39" s="276"/>
      <c r="AG39" s="276"/>
      <c r="AH39" s="147"/>
    </row>
    <row r="40" spans="1:67" customHeight="1" ht="12.75">
      <c r="A40" s="139"/>
      <c r="B40" s="156"/>
      <c r="C40" s="156"/>
      <c r="D40" s="156"/>
      <c r="E40" s="156"/>
      <c r="F40" s="156"/>
      <c r="G40" s="156"/>
      <c r="H40" s="156"/>
      <c r="I40" s="156"/>
      <c r="J40" s="156"/>
      <c r="K40" s="156"/>
      <c r="L40" s="156"/>
      <c r="M40" s="156"/>
      <c r="N40" s="156"/>
      <c r="O40" s="156"/>
      <c r="P40" s="156"/>
      <c r="Q40" s="156"/>
      <c r="R40" s="156"/>
      <c r="S40" s="156"/>
      <c r="T40" s="156"/>
      <c r="U40" s="156"/>
      <c r="V40" s="156"/>
      <c r="W40" s="156"/>
      <c r="X40" s="156"/>
      <c r="Y40" s="156"/>
      <c r="Z40" s="156"/>
      <c r="AA40" s="156"/>
      <c r="AB40" s="156"/>
      <c r="AC40" s="156"/>
      <c r="AD40" s="156"/>
      <c r="AE40" s="156"/>
      <c r="AF40" s="156"/>
      <c r="AG40" s="156"/>
      <c r="AH40" s="147"/>
    </row>
    <row r="41" spans="1:67" customHeight="1" ht="12.75">
      <c r="A41" s="139"/>
      <c r="B41" s="160"/>
      <c r="C41" s="276" t="s">
        <v>32</v>
      </c>
      <c r="D41" s="276"/>
      <c r="E41" s="276"/>
      <c r="F41" s="276"/>
      <c r="G41" s="276"/>
      <c r="H41" s="158" t="s">
        <v>33</v>
      </c>
      <c r="I41" s="276" t="s">
        <v>38</v>
      </c>
      <c r="J41" s="276"/>
      <c r="K41" s="276"/>
      <c r="L41" s="276"/>
      <c r="M41" s="276"/>
      <c r="N41" s="276"/>
      <c r="O41" s="276"/>
      <c r="P41" s="276"/>
      <c r="Q41" s="276"/>
      <c r="R41" s="276"/>
      <c r="S41" s="276"/>
      <c r="T41" s="276"/>
      <c r="U41" s="276"/>
      <c r="V41" s="276"/>
      <c r="W41" s="276"/>
      <c r="X41" s="276"/>
      <c r="Y41" s="276"/>
      <c r="Z41" s="276"/>
      <c r="AA41" s="276"/>
      <c r="AB41" s="276"/>
      <c r="AC41" s="276"/>
      <c r="AD41" s="276"/>
      <c r="AE41" s="276"/>
      <c r="AF41" s="276"/>
      <c r="AG41" s="276"/>
      <c r="AH41" s="147"/>
    </row>
    <row r="42" spans="1:67" customHeight="1" ht="15">
      <c r="A42" s="139"/>
      <c r="B42" s="157"/>
      <c r="C42" s="276" t="s">
        <v>34</v>
      </c>
      <c r="D42" s="276"/>
      <c r="E42" s="276"/>
      <c r="F42" s="276"/>
      <c r="G42" s="276"/>
      <c r="H42" s="158" t="s">
        <v>33</v>
      </c>
      <c r="I42" s="276" t="s">
        <v>39</v>
      </c>
      <c r="J42" s="276"/>
      <c r="K42" s="276"/>
      <c r="L42" s="276"/>
      <c r="M42" s="276"/>
      <c r="N42" s="276"/>
      <c r="O42" s="276"/>
      <c r="P42" s="276"/>
      <c r="Q42" s="276"/>
      <c r="R42" s="276"/>
      <c r="S42" s="276"/>
      <c r="T42" s="276"/>
      <c r="U42" s="276"/>
      <c r="V42" s="276"/>
      <c r="W42" s="276"/>
      <c r="X42" s="276"/>
      <c r="Y42" s="276"/>
      <c r="Z42" s="276"/>
      <c r="AA42" s="276"/>
      <c r="AB42" s="276"/>
      <c r="AC42" s="276"/>
      <c r="AD42" s="276"/>
      <c r="AE42" s="276"/>
      <c r="AF42" s="276"/>
      <c r="AG42" s="276"/>
      <c r="AH42" s="147"/>
    </row>
    <row r="43" spans="1:67" customHeight="1" ht="14.25">
      <c r="A43" s="139"/>
      <c r="B43" s="157"/>
      <c r="C43" s="276" t="s">
        <v>35</v>
      </c>
      <c r="D43" s="276"/>
      <c r="E43" s="276"/>
      <c r="F43" s="276"/>
      <c r="G43" s="276"/>
      <c r="H43" s="158" t="s">
        <v>33</v>
      </c>
      <c r="I43" s="276">
        <v>0</v>
      </c>
      <c r="J43" s="276"/>
      <c r="K43" s="276"/>
      <c r="L43" s="276"/>
      <c r="M43" s="276"/>
      <c r="N43" s="276"/>
      <c r="O43" s="276"/>
      <c r="P43" s="276"/>
      <c r="Q43" s="276"/>
      <c r="R43" s="276"/>
      <c r="S43" s="276"/>
      <c r="T43" s="276"/>
      <c r="U43" s="276"/>
      <c r="V43" s="276"/>
      <c r="W43" s="276"/>
      <c r="X43" s="276"/>
      <c r="Y43" s="276"/>
      <c r="Z43" s="276"/>
      <c r="AA43" s="276"/>
      <c r="AB43" s="276"/>
      <c r="AC43" s="276"/>
      <c r="AD43" s="276"/>
      <c r="AE43" s="276"/>
      <c r="AF43" s="276"/>
      <c r="AG43" s="276"/>
      <c r="AH43" s="147"/>
      <c r="AL43" s="143">
        <v>2</v>
      </c>
    </row>
    <row r="44" spans="1:67" customHeight="1" ht="13.5">
      <c r="A44" s="139"/>
      <c r="B44" s="140"/>
      <c r="C44" s="276" t="s">
        <v>36</v>
      </c>
      <c r="D44" s="276"/>
      <c r="E44" s="276"/>
      <c r="F44" s="276"/>
      <c r="G44" s="276"/>
      <c r="H44" s="158" t="s">
        <v>33</v>
      </c>
      <c r="I44" s="277" t="s">
        <v>40</v>
      </c>
      <c r="J44" s="276"/>
      <c r="K44" s="276"/>
      <c r="L44" s="276"/>
      <c r="M44" s="276"/>
      <c r="N44" s="276"/>
      <c r="O44" s="276"/>
      <c r="P44" s="276"/>
      <c r="Q44" s="276"/>
      <c r="R44" s="276"/>
      <c r="S44" s="276"/>
      <c r="T44" s="276"/>
      <c r="U44" s="276"/>
      <c r="V44" s="276"/>
      <c r="W44" s="276"/>
      <c r="X44" s="276"/>
      <c r="Y44" s="276"/>
      <c r="Z44" s="276"/>
      <c r="AA44" s="276"/>
      <c r="AB44" s="276"/>
      <c r="AC44" s="276"/>
      <c r="AD44" s="276"/>
      <c r="AE44" s="276"/>
      <c r="AF44" s="276"/>
      <c r="AG44" s="276"/>
      <c r="AH44" s="147"/>
    </row>
    <row r="45" spans="1:67" customHeight="1" ht="13.5">
      <c r="A45" s="139"/>
      <c r="B45" s="140"/>
      <c r="C45" s="156"/>
      <c r="D45" s="156"/>
      <c r="E45" s="156"/>
      <c r="F45" s="156"/>
      <c r="G45" s="156"/>
      <c r="H45" s="158"/>
      <c r="I45" s="159"/>
      <c r="J45" s="156"/>
      <c r="K45" s="156"/>
      <c r="L45" s="156"/>
      <c r="M45" s="156"/>
      <c r="N45" s="156"/>
      <c r="O45" s="156"/>
      <c r="P45" s="156"/>
      <c r="Q45" s="156"/>
      <c r="R45" s="156"/>
      <c r="S45" s="156"/>
      <c r="T45" s="156"/>
      <c r="U45" s="156"/>
      <c r="V45" s="156"/>
      <c r="W45" s="156"/>
      <c r="X45" s="156"/>
      <c r="Y45" s="156"/>
      <c r="Z45" s="156"/>
      <c r="AA45" s="156"/>
      <c r="AB45" s="156"/>
      <c r="AC45" s="156"/>
      <c r="AD45" s="156"/>
      <c r="AE45" s="156"/>
      <c r="AF45" s="156"/>
      <c r="AG45" s="156"/>
      <c r="AH45" s="147"/>
    </row>
    <row r="46" spans="1:67" customHeight="1" ht="12.75">
      <c r="A46" s="139"/>
      <c r="B46" s="269" t="s">
        <v>41</v>
      </c>
      <c r="C46" s="269"/>
      <c r="D46" s="269"/>
      <c r="E46" s="269"/>
      <c r="F46" s="269"/>
      <c r="G46" s="269"/>
      <c r="H46" s="269"/>
      <c r="I46" s="269"/>
      <c r="J46" s="269"/>
      <c r="K46" s="269"/>
      <c r="L46" s="269"/>
      <c r="M46" s="269"/>
      <c r="N46" s="269"/>
      <c r="O46" s="269"/>
      <c r="P46" s="269"/>
      <c r="Q46" s="269"/>
      <c r="R46" s="269"/>
      <c r="S46" s="269"/>
      <c r="T46" s="269"/>
      <c r="U46" s="269"/>
      <c r="V46" s="269"/>
      <c r="W46" s="269"/>
      <c r="X46" s="269"/>
      <c r="Y46" s="269"/>
      <c r="Z46" s="269"/>
      <c r="AA46" s="269"/>
      <c r="AB46" s="269"/>
      <c r="AC46" s="269"/>
      <c r="AD46" s="269"/>
      <c r="AE46" s="269"/>
      <c r="AF46" s="269"/>
      <c r="AG46" s="269"/>
      <c r="AH46" s="147"/>
    </row>
    <row r="47" spans="1:67" customHeight="1" ht="12.75">
      <c r="A47" s="139"/>
      <c r="B47" s="270" t="str">
        <f>"Objek penilaian adalah "&amp;B15&amp;" dengan "&amp;AJ47&amp;" yang terletak di "&amp;CVR!A12&amp;", "&amp;CVR!A13&amp;", "&amp;CVR!A14</f>
        <v>0</v>
      </c>
      <c r="C47" s="270"/>
      <c r="D47" s="270"/>
      <c r="E47" s="270"/>
      <c r="F47" s="270"/>
      <c r="G47" s="270"/>
      <c r="H47" s="270"/>
      <c r="I47" s="270"/>
      <c r="J47" s="270"/>
      <c r="K47" s="270"/>
      <c r="L47" s="270"/>
      <c r="M47" s="270"/>
      <c r="N47" s="270"/>
      <c r="O47" s="270"/>
      <c r="P47" s="270"/>
      <c r="Q47" s="270"/>
      <c r="R47" s="270"/>
      <c r="S47" s="270"/>
      <c r="T47" s="270"/>
      <c r="U47" s="270"/>
      <c r="V47" s="270"/>
      <c r="W47" s="270"/>
      <c r="X47" s="270"/>
      <c r="Y47" s="270"/>
      <c r="Z47" s="270"/>
      <c r="AA47" s="270"/>
      <c r="AB47" s="270"/>
      <c r="AC47" s="270"/>
      <c r="AD47" s="270"/>
      <c r="AE47" s="270"/>
      <c r="AF47" s="270"/>
      <c r="AG47" s="270"/>
      <c r="AH47" s="147"/>
      <c r="AI47" s="143" t="s">
        <v>42</v>
      </c>
      <c r="AJ47" s="143" t="str">
        <f>IF(AI47="tanah dan bangunan","luas tanah "&amp;AI48&amp;" meter persegi dan luas bangunan kurang lebih "&amp;AI49&amp;" meter persegi",IF(AI47="unit","luas unit "&amp;AI49&amp;" meter persegi",IF(AI47="tanah","luas tanah "&amp;AI48&amp;" meter persegi")))</f>
        <v>0</v>
      </c>
    </row>
    <row r="48" spans="1:67" customHeight="1" ht="12.75">
      <c r="A48" s="139"/>
      <c r="B48" s="270"/>
      <c r="C48" s="270"/>
      <c r="D48" s="270"/>
      <c r="E48" s="270"/>
      <c r="F48" s="270"/>
      <c r="G48" s="270"/>
      <c r="H48" s="270"/>
      <c r="I48" s="270"/>
      <c r="J48" s="270"/>
      <c r="K48" s="270"/>
      <c r="L48" s="270"/>
      <c r="M48" s="270"/>
      <c r="N48" s="270"/>
      <c r="O48" s="270"/>
      <c r="P48" s="270"/>
      <c r="Q48" s="270"/>
      <c r="R48" s="270"/>
      <c r="S48" s="270"/>
      <c r="T48" s="270"/>
      <c r="U48" s="270"/>
      <c r="V48" s="270"/>
      <c r="W48" s="270"/>
      <c r="X48" s="270"/>
      <c r="Y48" s="270"/>
      <c r="Z48" s="270"/>
      <c r="AA48" s="270"/>
      <c r="AB48" s="270"/>
      <c r="AC48" s="270"/>
      <c r="AD48" s="270"/>
      <c r="AE48" s="270"/>
      <c r="AF48" s="270"/>
      <c r="AG48" s="270"/>
      <c r="AH48" s="147"/>
      <c r="AI48" s="143">
        <v>200</v>
      </c>
    </row>
    <row r="49" spans="1:67" customHeight="1" ht="16.9">
      <c r="A49" s="139"/>
      <c r="B49" s="270"/>
      <c r="C49" s="270"/>
      <c r="D49" s="270"/>
      <c r="E49" s="270"/>
      <c r="F49" s="270"/>
      <c r="G49" s="270"/>
      <c r="H49" s="270"/>
      <c r="I49" s="270"/>
      <c r="J49" s="270"/>
      <c r="K49" s="270"/>
      <c r="L49" s="270"/>
      <c r="M49" s="270"/>
      <c r="N49" s="270"/>
      <c r="O49" s="270"/>
      <c r="P49" s="270"/>
      <c r="Q49" s="270"/>
      <c r="R49" s="270"/>
      <c r="S49" s="270"/>
      <c r="T49" s="270"/>
      <c r="U49" s="270"/>
      <c r="V49" s="270"/>
      <c r="W49" s="270"/>
      <c r="X49" s="270"/>
      <c r="Y49" s="270"/>
      <c r="Z49" s="270"/>
      <c r="AA49" s="270"/>
      <c r="AB49" s="270"/>
      <c r="AC49" s="270"/>
      <c r="AD49" s="270"/>
      <c r="AE49" s="270"/>
      <c r="AF49" s="270"/>
      <c r="AG49" s="270"/>
      <c r="AH49" s="147"/>
      <c r="AI49" s="143" t="str">
        <f>3!AP42</f>
        <v>0</v>
      </c>
    </row>
    <row r="50" spans="1:67" customHeight="1" ht="12.75">
      <c r="A50" s="139"/>
      <c r="B50" s="161"/>
      <c r="C50" s="161"/>
      <c r="D50" s="161"/>
      <c r="E50" s="161"/>
      <c r="F50" s="161"/>
      <c r="G50" s="161"/>
      <c r="H50" s="161"/>
      <c r="I50" s="161"/>
      <c r="J50" s="161"/>
      <c r="K50" s="161"/>
      <c r="L50" s="161"/>
      <c r="M50" s="161"/>
      <c r="N50" s="161"/>
      <c r="O50" s="161"/>
      <c r="P50" s="161"/>
      <c r="Q50" s="161"/>
      <c r="R50" s="161"/>
      <c r="S50" s="161"/>
      <c r="T50" s="161"/>
      <c r="U50" s="161"/>
      <c r="V50" s="161"/>
      <c r="W50" s="161"/>
      <c r="X50" s="161"/>
      <c r="Y50" s="161"/>
      <c r="Z50" s="161"/>
      <c r="AA50" s="161"/>
      <c r="AB50" s="161"/>
      <c r="AC50" s="161"/>
      <c r="AD50" s="161"/>
      <c r="AE50" s="161"/>
      <c r="AF50" s="161"/>
      <c r="AG50" s="161"/>
      <c r="AH50" s="147"/>
    </row>
    <row r="51" spans="1:67" customHeight="1" ht="12.75" hidden="true">
      <c r="A51" s="139"/>
      <c r="B51" s="269" t="s">
        <v>43</v>
      </c>
      <c r="C51" s="269"/>
      <c r="D51" s="269"/>
      <c r="E51" s="269"/>
      <c r="F51" s="269"/>
      <c r="G51" s="269"/>
      <c r="H51" s="269"/>
      <c r="I51" s="269"/>
      <c r="J51" s="269"/>
      <c r="K51" s="269"/>
      <c r="L51" s="269"/>
      <c r="M51" s="269"/>
      <c r="N51" s="269"/>
      <c r="O51" s="269"/>
      <c r="P51" s="269"/>
      <c r="Q51" s="269"/>
      <c r="R51" s="269"/>
      <c r="S51" s="269"/>
      <c r="T51" s="269"/>
      <c r="U51" s="269"/>
      <c r="V51" s="269"/>
      <c r="W51" s="269"/>
      <c r="X51" s="269"/>
      <c r="Y51" s="269"/>
      <c r="Z51" s="269"/>
      <c r="AA51" s="269"/>
      <c r="AB51" s="269"/>
      <c r="AC51" s="269"/>
      <c r="AD51" s="269"/>
      <c r="AE51" s="269"/>
      <c r="AF51" s="269"/>
      <c r="AG51" s="269"/>
      <c r="AH51" s="147"/>
    </row>
    <row r="52" spans="1:67" customHeight="1" ht="27">
      <c r="A52" s="139"/>
      <c r="B52" s="270" t="str">
        <f>"Bentuk kepemilikan atas objek penilaian merupakan kepemilikan tunggal yang dilengkapi dengan "&amp;AI53&amp;" ("&amp;AK53&amp;") buah "&amp;AL53&amp;" dengan uraian sebagai berikut:"</f>
        <v>0</v>
      </c>
      <c r="C52" s="270"/>
      <c r="D52" s="270"/>
      <c r="E52" s="270"/>
      <c r="F52" s="270"/>
      <c r="G52" s="270"/>
      <c r="H52" s="270"/>
      <c r="I52" s="270"/>
      <c r="J52" s="270"/>
      <c r="K52" s="270"/>
      <c r="L52" s="270"/>
      <c r="M52" s="270"/>
      <c r="N52" s="270"/>
      <c r="O52" s="270"/>
      <c r="P52" s="270"/>
      <c r="Q52" s="270"/>
      <c r="R52" s="270"/>
      <c r="S52" s="270"/>
      <c r="T52" s="270"/>
      <c r="U52" s="270"/>
      <c r="V52" s="270"/>
      <c r="W52" s="270"/>
      <c r="X52" s="270"/>
      <c r="Y52" s="270"/>
      <c r="Z52" s="270"/>
      <c r="AA52" s="270"/>
      <c r="AB52" s="270"/>
      <c r="AC52" s="270"/>
      <c r="AD52" s="270"/>
      <c r="AE52" s="270"/>
      <c r="AF52" s="270"/>
      <c r="AG52" s="270"/>
      <c r="AH52" s="147"/>
    </row>
    <row r="53" spans="1:67" customHeight="1" ht="12.75">
      <c r="A53" s="139"/>
      <c r="B53" s="278" t="s">
        <v>44</v>
      </c>
      <c r="C53" s="278"/>
      <c r="D53" s="278" t="s">
        <v>45</v>
      </c>
      <c r="E53" s="278"/>
      <c r="F53" s="278"/>
      <c r="G53" s="278"/>
      <c r="H53" s="278"/>
      <c r="I53" s="278"/>
      <c r="J53" s="278" t="s">
        <v>46</v>
      </c>
      <c r="K53" s="278"/>
      <c r="L53" s="278"/>
      <c r="M53" s="278"/>
      <c r="N53" s="279" t="s">
        <v>47</v>
      </c>
      <c r="O53" s="280"/>
      <c r="P53" s="280"/>
      <c r="Q53" s="280"/>
      <c r="R53" s="280"/>
      <c r="S53" s="280"/>
      <c r="T53" s="281"/>
      <c r="U53" s="279" t="s">
        <v>48</v>
      </c>
      <c r="V53" s="280"/>
      <c r="W53" s="280"/>
      <c r="X53" s="280"/>
      <c r="Y53" s="280"/>
      <c r="Z53" s="280"/>
      <c r="AA53" s="280"/>
      <c r="AB53" s="281"/>
      <c r="AC53" s="278" t="s">
        <v>49</v>
      </c>
      <c r="AD53" s="278"/>
      <c r="AE53" s="278"/>
      <c r="AF53" s="278"/>
      <c r="AG53" s="278"/>
      <c r="AH53" s="147"/>
      <c r="AI53" s="143">
        <v>2</v>
      </c>
      <c r="AK53" s="143" t="str">
        <f>IF(AI53=1,"satu",IF(AI53=2,"dua",IF(AI53=3,"tiga",IF(AI53=4,"empat",IF(AI53=0,"nol")))))</f>
        <v>0</v>
      </c>
      <c r="AL53" s="143" t="str">
        <f>IF(AI53=1,AM53,"sertifikat")</f>
        <v>0</v>
      </c>
      <c r="AM53" s="152" t="s">
        <v>50</v>
      </c>
    </row>
    <row r="54" spans="1:67" customHeight="1" ht="28.5">
      <c r="A54" s="139"/>
      <c r="B54" s="282">
        <v>1</v>
      </c>
      <c r="C54" s="282"/>
      <c r="D54" s="283" t="str">
        <f>AI54&amp;" No. "&amp;AJ54</f>
        <v>0</v>
      </c>
      <c r="E54" s="283"/>
      <c r="F54" s="283"/>
      <c r="G54" s="283"/>
      <c r="H54" s="283"/>
      <c r="I54" s="283"/>
      <c r="J54" s="284" t="s">
        <v>51</v>
      </c>
      <c r="K54" s="284"/>
      <c r="L54" s="284"/>
      <c r="M54" s="284"/>
      <c r="N54" s="285" t="s">
        <v>52</v>
      </c>
      <c r="O54" s="286"/>
      <c r="P54" s="286"/>
      <c r="Q54" s="286"/>
      <c r="R54" s="286"/>
      <c r="S54" s="286"/>
      <c r="T54" s="287"/>
      <c r="U54" s="285" t="str">
        <f>"No. "&amp;AL54&amp;CHAR(10)&amp;" Tgl. "&amp;AM54</f>
        <v>0</v>
      </c>
      <c r="V54" s="286"/>
      <c r="W54" s="286"/>
      <c r="X54" s="286"/>
      <c r="Y54" s="286"/>
      <c r="Z54" s="286"/>
      <c r="AA54" s="286"/>
      <c r="AB54" s="287"/>
      <c r="AC54" s="288">
        <v>30</v>
      </c>
      <c r="AD54" s="288"/>
      <c r="AE54" s="288"/>
      <c r="AF54" s="288"/>
      <c r="AG54" s="288"/>
      <c r="AH54" s="147"/>
      <c r="AI54" s="199" t="s">
        <v>53</v>
      </c>
      <c r="AJ54" s="199">
        <v>7088</v>
      </c>
      <c r="AK54" s="199"/>
      <c r="AL54" s="199" t="s">
        <v>54</v>
      </c>
      <c r="AM54" s="200" t="s">
        <v>55</v>
      </c>
      <c r="AN54" s="201" t="s">
        <v>40</v>
      </c>
    </row>
    <row r="55" spans="1:67" customHeight="1" ht="28.5">
      <c r="A55" s="139"/>
      <c r="B55" s="283">
        <v>2</v>
      </c>
      <c r="C55" s="283"/>
      <c r="D55" s="283" t="str">
        <f>AI55&amp;" No. "&amp;AJ55</f>
        <v>0</v>
      </c>
      <c r="E55" s="283"/>
      <c r="F55" s="283"/>
      <c r="G55" s="283"/>
      <c r="H55" s="283"/>
      <c r="I55" s="283"/>
      <c r="J55" s="289" t="s">
        <v>56</v>
      </c>
      <c r="K55" s="289"/>
      <c r="L55" s="289"/>
      <c r="M55" s="289"/>
      <c r="N55" s="285" t="s">
        <v>52</v>
      </c>
      <c r="O55" s="286"/>
      <c r="P55" s="286"/>
      <c r="Q55" s="286"/>
      <c r="R55" s="286"/>
      <c r="S55" s="286"/>
      <c r="T55" s="287"/>
      <c r="U55" s="285" t="str">
        <f>"No. "&amp;AL55&amp;CHAR(10)&amp;" Tgl. "&amp;AM55</f>
        <v>0</v>
      </c>
      <c r="V55" s="286"/>
      <c r="W55" s="286"/>
      <c r="X55" s="286"/>
      <c r="Y55" s="286"/>
      <c r="Z55" s="286"/>
      <c r="AA55" s="286"/>
      <c r="AB55" s="287"/>
      <c r="AC55" s="290">
        <v>170</v>
      </c>
      <c r="AD55" s="290"/>
      <c r="AE55" s="290"/>
      <c r="AF55" s="290"/>
      <c r="AG55" s="290"/>
      <c r="AH55" s="147"/>
      <c r="AI55" s="199" t="s">
        <v>57</v>
      </c>
      <c r="AJ55" s="199">
        <v>5699</v>
      </c>
      <c r="AK55" s="199"/>
      <c r="AL55" s="199" t="s">
        <v>58</v>
      </c>
      <c r="AM55" s="200" t="s">
        <v>55</v>
      </c>
      <c r="AN55" s="201" t="s">
        <v>40</v>
      </c>
    </row>
    <row r="56" spans="1:67" customHeight="1" ht="28.5" hidden="true">
      <c r="A56" s="139"/>
      <c r="B56" s="283">
        <v>3</v>
      </c>
      <c r="C56" s="283"/>
      <c r="D56" s="283" t="str">
        <f>AI56&amp;" No. "&amp;AJ56</f>
        <v>0</v>
      </c>
      <c r="E56" s="283"/>
      <c r="F56" s="283"/>
      <c r="G56" s="283"/>
      <c r="H56" s="283"/>
      <c r="I56" s="283"/>
      <c r="J56" s="289"/>
      <c r="K56" s="289"/>
      <c r="L56" s="289"/>
      <c r="M56" s="289"/>
      <c r="N56" s="285"/>
      <c r="O56" s="286"/>
      <c r="P56" s="286"/>
      <c r="Q56" s="286"/>
      <c r="R56" s="286"/>
      <c r="S56" s="286"/>
      <c r="T56" s="287"/>
      <c r="U56" s="285" t="str">
        <f>"No. "&amp;AL56&amp;CHAR(10)&amp;" Tgl. "&amp;AM56</f>
        <v>0</v>
      </c>
      <c r="V56" s="286"/>
      <c r="W56" s="286"/>
      <c r="X56" s="286"/>
      <c r="Y56" s="286"/>
      <c r="Z56" s="286"/>
      <c r="AA56" s="286"/>
      <c r="AB56" s="287"/>
      <c r="AC56" s="290"/>
      <c r="AD56" s="290"/>
      <c r="AE56" s="290"/>
      <c r="AF56" s="290"/>
      <c r="AG56" s="290"/>
      <c r="AH56" s="147"/>
      <c r="AI56" s="199" t="s">
        <v>59</v>
      </c>
      <c r="AJ56" s="199" t="s">
        <v>60</v>
      </c>
      <c r="AK56" s="199"/>
      <c r="AL56" s="199" t="s">
        <v>61</v>
      </c>
      <c r="AM56" s="200" t="s">
        <v>62</v>
      </c>
      <c r="AN56" s="201" t="s">
        <v>63</v>
      </c>
    </row>
    <row r="57" spans="1:67" customHeight="1" ht="12.75" hidden="true">
      <c r="A57" s="139"/>
      <c r="B57" s="291">
        <v>4</v>
      </c>
      <c r="C57" s="291"/>
      <c r="D57" s="292"/>
      <c r="E57" s="292"/>
      <c r="F57" s="292"/>
      <c r="G57" s="292"/>
      <c r="H57" s="292"/>
      <c r="I57" s="292"/>
      <c r="J57" s="293"/>
      <c r="K57" s="293"/>
      <c r="L57" s="293"/>
      <c r="M57" s="293"/>
      <c r="N57" s="285"/>
      <c r="O57" s="286"/>
      <c r="P57" s="286"/>
      <c r="Q57" s="286"/>
      <c r="R57" s="286"/>
      <c r="S57" s="286"/>
      <c r="T57" s="287"/>
      <c r="U57" s="285" t="str">
        <f>"No. "&amp;AL57&amp;CHAR(10)&amp;" Tgl. "&amp;AM57</f>
        <v>0</v>
      </c>
      <c r="V57" s="286"/>
      <c r="W57" s="286"/>
      <c r="X57" s="286"/>
      <c r="Y57" s="286"/>
      <c r="Z57" s="286"/>
      <c r="AA57" s="286"/>
      <c r="AB57" s="287"/>
      <c r="AC57" s="294"/>
      <c r="AD57" s="294"/>
      <c r="AE57" s="294"/>
      <c r="AF57" s="294"/>
      <c r="AG57" s="294"/>
      <c r="AH57" s="147"/>
    </row>
    <row r="58" spans="1:67" customHeight="1" ht="12.75" hidden="true">
      <c r="A58" s="139"/>
      <c r="B58" s="291">
        <v>5</v>
      </c>
      <c r="C58" s="291"/>
      <c r="D58" s="292"/>
      <c r="E58" s="292"/>
      <c r="F58" s="292"/>
      <c r="G58" s="292"/>
      <c r="H58" s="292"/>
      <c r="I58" s="292"/>
      <c r="J58" s="293"/>
      <c r="K58" s="293"/>
      <c r="L58" s="293"/>
      <c r="M58" s="293"/>
      <c r="N58" s="285"/>
      <c r="O58" s="286"/>
      <c r="P58" s="286"/>
      <c r="Q58" s="286"/>
      <c r="R58" s="286"/>
      <c r="S58" s="286"/>
      <c r="T58" s="287"/>
      <c r="U58" s="285" t="str">
        <f>"No. "&amp;AL58&amp;CHAR(10)&amp;" Tgl. "&amp;AM58</f>
        <v>0</v>
      </c>
      <c r="V58" s="286"/>
      <c r="W58" s="286"/>
      <c r="X58" s="286"/>
      <c r="Y58" s="286"/>
      <c r="Z58" s="286"/>
      <c r="AA58" s="286"/>
      <c r="AB58" s="287"/>
      <c r="AC58" s="294"/>
      <c r="AD58" s="294"/>
      <c r="AE58" s="294"/>
      <c r="AF58" s="294"/>
      <c r="AG58" s="294"/>
      <c r="AH58" s="147"/>
    </row>
    <row r="59" spans="1:67" customHeight="1" ht="12.75" hidden="true">
      <c r="A59" s="139"/>
      <c r="B59" s="283">
        <v>2</v>
      </c>
      <c r="C59" s="283"/>
      <c r="D59" s="295"/>
      <c r="E59" s="295"/>
      <c r="F59" s="295"/>
      <c r="G59" s="295"/>
      <c r="H59" s="295"/>
      <c r="I59" s="295"/>
      <c r="J59" s="289"/>
      <c r="K59" s="289"/>
      <c r="L59" s="289"/>
      <c r="M59" s="289"/>
      <c r="N59" s="285"/>
      <c r="O59" s="286"/>
      <c r="P59" s="286"/>
      <c r="Q59" s="286"/>
      <c r="R59" s="286"/>
      <c r="S59" s="286"/>
      <c r="T59" s="287"/>
      <c r="U59" s="285" t="str">
        <f>"No. "&amp;AL59&amp;CHAR(10)&amp;" Tgl. "&amp;AM59</f>
        <v>0</v>
      </c>
      <c r="V59" s="286"/>
      <c r="W59" s="286"/>
      <c r="X59" s="286"/>
      <c r="Y59" s="286"/>
      <c r="Z59" s="286"/>
      <c r="AA59" s="286"/>
      <c r="AB59" s="287"/>
      <c r="AC59" s="290"/>
      <c r="AD59" s="290"/>
      <c r="AE59" s="290"/>
      <c r="AF59" s="290"/>
      <c r="AG59" s="290"/>
      <c r="AH59" s="147"/>
    </row>
    <row r="60" spans="1:67" customHeight="1" ht="30.75" hidden="true">
      <c r="A60" s="139"/>
      <c r="B60" s="283">
        <v>3</v>
      </c>
      <c r="C60" s="283"/>
      <c r="D60" s="295"/>
      <c r="E60" s="295"/>
      <c r="F60" s="295"/>
      <c r="G60" s="295"/>
      <c r="H60" s="295"/>
      <c r="I60" s="295"/>
      <c r="J60" s="289"/>
      <c r="K60" s="289"/>
      <c r="L60" s="289"/>
      <c r="M60" s="289"/>
      <c r="N60" s="285"/>
      <c r="O60" s="286"/>
      <c r="P60" s="286"/>
      <c r="Q60" s="286"/>
      <c r="R60" s="286"/>
      <c r="S60" s="286"/>
      <c r="T60" s="287"/>
      <c r="U60" s="285" t="str">
        <f>"No. "&amp;AL60&amp;CHAR(10)&amp;" Tgl. "&amp;AM60</f>
        <v>0</v>
      </c>
      <c r="V60" s="286"/>
      <c r="W60" s="286"/>
      <c r="X60" s="286"/>
      <c r="Y60" s="286"/>
      <c r="Z60" s="286"/>
      <c r="AA60" s="286"/>
      <c r="AB60" s="287"/>
      <c r="AC60" s="290"/>
      <c r="AD60" s="290"/>
      <c r="AE60" s="290"/>
      <c r="AF60" s="290"/>
      <c r="AG60" s="290"/>
      <c r="AH60" s="147"/>
    </row>
    <row r="61" spans="1:67" customHeight="1" ht="29.25">
      <c r="A61" s="139"/>
      <c r="B61" s="296" t="s">
        <v>64</v>
      </c>
      <c r="C61" s="296"/>
      <c r="D61" s="296"/>
      <c r="E61" s="296"/>
      <c r="F61" s="296"/>
      <c r="G61" s="296"/>
      <c r="H61" s="296"/>
      <c r="I61" s="296"/>
      <c r="J61" s="296"/>
      <c r="K61" s="296"/>
      <c r="L61" s="296"/>
      <c r="M61" s="296"/>
      <c r="N61" s="296"/>
      <c r="O61" s="296"/>
      <c r="P61" s="296"/>
      <c r="Q61" s="296"/>
      <c r="R61" s="296"/>
      <c r="S61" s="296"/>
      <c r="T61" s="296"/>
      <c r="U61" s="296"/>
      <c r="V61" s="296"/>
      <c r="W61" s="296"/>
      <c r="X61" s="296"/>
      <c r="Y61" s="296"/>
      <c r="Z61" s="296"/>
      <c r="AA61" s="296"/>
      <c r="AB61" s="296"/>
      <c r="AC61" s="296"/>
      <c r="AD61" s="296"/>
      <c r="AE61" s="296"/>
      <c r="AF61" s="296"/>
      <c r="AG61" s="296"/>
      <c r="AH61" s="147"/>
    </row>
    <row r="62" spans="1:67" customHeight="1" ht="14.25">
      <c r="A62" s="139"/>
      <c r="B62" s="162"/>
      <c r="C62" s="162"/>
      <c r="D62" s="162"/>
      <c r="E62" s="162"/>
      <c r="F62" s="162"/>
      <c r="G62" s="162"/>
      <c r="H62" s="162"/>
      <c r="I62" s="162"/>
      <c r="J62" s="162"/>
      <c r="K62" s="162"/>
      <c r="L62" s="162"/>
      <c r="M62" s="162"/>
      <c r="N62" s="162"/>
      <c r="O62" s="162"/>
      <c r="P62" s="162"/>
      <c r="Q62" s="162"/>
      <c r="R62" s="162"/>
      <c r="S62" s="162"/>
      <c r="T62" s="162"/>
      <c r="U62" s="162"/>
      <c r="V62" s="162"/>
      <c r="W62" s="162"/>
      <c r="X62" s="162"/>
      <c r="Y62" s="162"/>
      <c r="Z62" s="162"/>
      <c r="AA62" s="162"/>
      <c r="AB62" s="162"/>
      <c r="AC62" s="162"/>
      <c r="AD62" s="162"/>
      <c r="AE62" s="162"/>
      <c r="AF62" s="162"/>
      <c r="AG62" s="162"/>
      <c r="AH62" s="147"/>
    </row>
    <row r="63" spans="1:67" customHeight="1" ht="14.25">
      <c r="A63" s="139"/>
      <c r="B63" s="162"/>
      <c r="C63" s="162"/>
      <c r="D63" s="162"/>
      <c r="E63" s="162"/>
      <c r="F63" s="162"/>
      <c r="G63" s="162"/>
      <c r="H63" s="162"/>
      <c r="I63" s="162"/>
      <c r="J63" s="162"/>
      <c r="K63" s="162"/>
      <c r="L63" s="162"/>
      <c r="M63" s="162"/>
      <c r="N63" s="162"/>
      <c r="O63" s="162"/>
      <c r="P63" s="162"/>
      <c r="Q63" s="162"/>
      <c r="R63" s="162"/>
      <c r="S63" s="162"/>
      <c r="T63" s="162"/>
      <c r="U63" s="162"/>
      <c r="V63" s="162"/>
      <c r="W63" s="162"/>
      <c r="X63" s="162"/>
      <c r="Y63" s="162"/>
      <c r="Z63" s="162"/>
      <c r="AA63" s="162"/>
      <c r="AB63" s="162"/>
      <c r="AC63" s="162"/>
      <c r="AD63" s="162"/>
      <c r="AE63" s="162"/>
      <c r="AF63" s="162"/>
      <c r="AG63" s="162"/>
      <c r="AH63" s="147"/>
    </row>
    <row r="64" spans="1:67" customHeight="1" ht="12.75">
      <c r="A64" s="139"/>
      <c r="B64" s="162"/>
      <c r="C64" s="162"/>
      <c r="D64" s="162"/>
      <c r="E64" s="162"/>
      <c r="F64" s="162"/>
      <c r="G64" s="162"/>
      <c r="H64" s="162"/>
      <c r="I64" s="162"/>
      <c r="J64" s="162"/>
      <c r="K64" s="162"/>
      <c r="L64" s="162"/>
      <c r="M64" s="162"/>
      <c r="N64" s="162"/>
      <c r="O64" s="162"/>
      <c r="P64" s="162"/>
      <c r="Q64" s="162"/>
      <c r="R64" s="162"/>
      <c r="S64" s="162"/>
      <c r="T64" s="162"/>
      <c r="U64" s="162"/>
      <c r="V64" s="162"/>
      <c r="W64" s="162"/>
      <c r="X64" s="162"/>
      <c r="Y64" s="162"/>
      <c r="Z64" s="162"/>
      <c r="AA64" s="162"/>
      <c r="AB64" s="162"/>
      <c r="AC64" s="162"/>
      <c r="AD64" s="162"/>
      <c r="AE64" s="162"/>
      <c r="AF64" s="162"/>
      <c r="AG64" s="162"/>
      <c r="AH64" s="147"/>
    </row>
    <row r="65" spans="1:67" customHeight="1" ht="12.75">
      <c r="A65" s="139"/>
      <c r="B65" s="147"/>
      <c r="C65" s="147"/>
      <c r="D65" s="147"/>
      <c r="E65" s="147"/>
      <c r="F65" s="147"/>
      <c r="G65" s="147"/>
      <c r="H65" s="147"/>
      <c r="I65" s="147"/>
      <c r="J65" s="147"/>
      <c r="K65" s="147"/>
      <c r="L65" s="147"/>
      <c r="M65" s="147"/>
      <c r="N65" s="147"/>
      <c r="O65" s="147"/>
      <c r="P65" s="147"/>
      <c r="Q65" s="147"/>
      <c r="R65" s="147"/>
      <c r="S65" s="147"/>
      <c r="T65" s="147"/>
      <c r="U65" s="147"/>
      <c r="V65" s="147"/>
      <c r="W65" s="147"/>
      <c r="X65" s="147"/>
      <c r="Y65" s="147"/>
      <c r="Z65" s="147"/>
      <c r="AA65" s="147"/>
      <c r="AB65" s="147"/>
      <c r="AC65" s="147"/>
      <c r="AD65" s="147"/>
      <c r="AE65" s="147"/>
      <c r="AF65" s="147"/>
      <c r="AG65" s="147"/>
      <c r="AH65" s="147"/>
    </row>
    <row r="66" spans="1:67" customHeight="1" ht="12.75">
      <c r="A66" s="139"/>
      <c r="B66" s="269" t="s">
        <v>65</v>
      </c>
      <c r="C66" s="269"/>
      <c r="D66" s="269"/>
      <c r="E66" s="269"/>
      <c r="F66" s="269"/>
      <c r="G66" s="269"/>
      <c r="H66" s="269"/>
      <c r="I66" s="269"/>
      <c r="J66" s="269"/>
      <c r="K66" s="269"/>
      <c r="L66" s="269"/>
      <c r="M66" s="269"/>
      <c r="N66" s="269"/>
      <c r="O66" s="269"/>
      <c r="P66" s="269"/>
      <c r="Q66" s="269"/>
      <c r="R66" s="269"/>
      <c r="S66" s="269"/>
      <c r="T66" s="269"/>
      <c r="U66" s="269"/>
      <c r="V66" s="269"/>
      <c r="W66" s="269"/>
      <c r="X66" s="269"/>
      <c r="Y66" s="269"/>
      <c r="Z66" s="269"/>
      <c r="AA66" s="269"/>
      <c r="AB66" s="269"/>
      <c r="AC66" s="269"/>
      <c r="AD66" s="269"/>
      <c r="AE66" s="269"/>
      <c r="AF66" s="269"/>
      <c r="AG66" s="269"/>
      <c r="AH66" s="147"/>
    </row>
    <row r="67" spans="1:67" customHeight="1" ht="52.5">
      <c r="A67" s="139"/>
      <c r="B67" s="297" t="str">
        <f>CONCATENATE(AJ67," Rp",AI67,",- (kurs tengah Bank Indonesia).")</f>
        <v>0</v>
      </c>
      <c r="C67" s="297"/>
      <c r="D67" s="297"/>
      <c r="E67" s="297"/>
      <c r="F67" s="297"/>
      <c r="G67" s="297"/>
      <c r="H67" s="297"/>
      <c r="I67" s="297"/>
      <c r="J67" s="297"/>
      <c r="K67" s="297"/>
      <c r="L67" s="297"/>
      <c r="M67" s="297"/>
      <c r="N67" s="297"/>
      <c r="O67" s="297"/>
      <c r="P67" s="297"/>
      <c r="Q67" s="297"/>
      <c r="R67" s="297"/>
      <c r="S67" s="297"/>
      <c r="T67" s="297"/>
      <c r="U67" s="297"/>
      <c r="V67" s="297"/>
      <c r="W67" s="297"/>
      <c r="X67" s="297"/>
      <c r="Y67" s="297"/>
      <c r="Z67" s="297"/>
      <c r="AA67" s="297"/>
      <c r="AB67" s="297"/>
      <c r="AC67" s="297"/>
      <c r="AD67" s="297"/>
      <c r="AE67" s="297"/>
      <c r="AF67" s="297"/>
      <c r="AG67" s="297"/>
      <c r="AH67" s="147"/>
      <c r="AI67" s="260" t="s">
        <v>66</v>
      </c>
      <c r="AJ67" s="274" t="s">
        <v>67</v>
      </c>
      <c r="AK67" s="274"/>
      <c r="AL67" s="274"/>
      <c r="AM67" s="274"/>
      <c r="AN67" s="274"/>
      <c r="AO67" s="274"/>
      <c r="AP67" s="274"/>
      <c r="AQ67" s="274"/>
      <c r="AR67" s="274"/>
      <c r="AS67" s="274"/>
      <c r="AT67" s="274"/>
      <c r="AU67" s="274"/>
      <c r="AV67" s="274"/>
      <c r="AW67" s="274"/>
      <c r="AX67" s="274"/>
      <c r="AY67" s="274"/>
      <c r="AZ67" s="274"/>
      <c r="BA67" s="274"/>
      <c r="BB67" s="274"/>
      <c r="BC67" s="274"/>
      <c r="BD67" s="274"/>
      <c r="BE67" s="274"/>
      <c r="BF67" s="274"/>
      <c r="BG67" s="274"/>
      <c r="BH67" s="274"/>
      <c r="BI67" s="274"/>
      <c r="BJ67" s="274"/>
      <c r="BK67" s="274"/>
      <c r="BL67" s="274"/>
      <c r="BM67" s="274"/>
      <c r="BN67" s="274"/>
      <c r="BO67" s="274"/>
    </row>
    <row r="68" spans="1:67" customHeight="1" ht="12.75">
      <c r="A68" s="139"/>
      <c r="B68" s="153"/>
      <c r="C68" s="153"/>
      <c r="D68" s="153"/>
      <c r="E68" s="153"/>
      <c r="F68" s="153"/>
      <c r="G68" s="153"/>
      <c r="H68" s="153"/>
      <c r="I68" s="153"/>
      <c r="J68" s="153"/>
      <c r="K68" s="153"/>
      <c r="L68" s="153"/>
      <c r="M68" s="153"/>
      <c r="N68" s="153"/>
      <c r="O68" s="153"/>
      <c r="P68" s="153"/>
      <c r="Q68" s="153"/>
      <c r="R68" s="153"/>
      <c r="S68" s="153"/>
      <c r="T68" s="153"/>
      <c r="U68" s="153"/>
      <c r="V68" s="153"/>
      <c r="W68" s="153"/>
      <c r="X68" s="153"/>
      <c r="Y68" s="153"/>
      <c r="Z68" s="153"/>
      <c r="AA68" s="153"/>
      <c r="AB68" s="153"/>
      <c r="AC68" s="153"/>
      <c r="AD68" s="153"/>
      <c r="AE68" s="153"/>
      <c r="AF68" s="153"/>
      <c r="AG68" s="153"/>
      <c r="AH68" s="147"/>
    </row>
    <row r="69" spans="1:67" customHeight="1" ht="12.75">
      <c r="A69" s="139"/>
      <c r="B69" s="269" t="s">
        <v>68</v>
      </c>
      <c r="C69" s="269"/>
      <c r="D69" s="269"/>
      <c r="E69" s="269"/>
      <c r="F69" s="269"/>
      <c r="G69" s="269"/>
      <c r="H69" s="269"/>
      <c r="I69" s="269"/>
      <c r="J69" s="269"/>
      <c r="K69" s="269"/>
      <c r="L69" s="269"/>
      <c r="M69" s="269"/>
      <c r="N69" s="269"/>
      <c r="O69" s="269"/>
      <c r="P69" s="269"/>
      <c r="Q69" s="269"/>
      <c r="R69" s="269"/>
      <c r="S69" s="269"/>
      <c r="T69" s="269"/>
      <c r="U69" s="269"/>
      <c r="V69" s="269"/>
      <c r="W69" s="269"/>
      <c r="X69" s="269"/>
      <c r="Y69" s="269"/>
      <c r="Z69" s="269"/>
      <c r="AA69" s="269"/>
      <c r="AB69" s="269"/>
      <c r="AC69" s="269"/>
      <c r="AD69" s="269"/>
      <c r="AE69" s="269"/>
      <c r="AF69" s="269"/>
      <c r="AG69" s="269"/>
      <c r="AH69" s="147"/>
    </row>
    <row r="70" spans="1:67" customHeight="1" ht="12.75">
      <c r="A70" s="139"/>
      <c r="B70" s="270" t="s">
        <v>69</v>
      </c>
      <c r="C70" s="270"/>
      <c r="D70" s="270"/>
      <c r="E70" s="270"/>
      <c r="F70" s="270"/>
      <c r="G70" s="270"/>
      <c r="H70" s="270"/>
      <c r="I70" s="270"/>
      <c r="J70" s="270"/>
      <c r="K70" s="270"/>
      <c r="L70" s="270"/>
      <c r="M70" s="270"/>
      <c r="N70" s="270"/>
      <c r="O70" s="270"/>
      <c r="P70" s="270"/>
      <c r="Q70" s="270"/>
      <c r="R70" s="270"/>
      <c r="S70" s="270"/>
      <c r="T70" s="270"/>
      <c r="U70" s="270"/>
      <c r="V70" s="270"/>
      <c r="W70" s="270"/>
      <c r="X70" s="270"/>
      <c r="Y70" s="270"/>
      <c r="Z70" s="270"/>
      <c r="AA70" s="270"/>
      <c r="AB70" s="270"/>
      <c r="AC70" s="270"/>
      <c r="AD70" s="270"/>
      <c r="AE70" s="270"/>
      <c r="AF70" s="270"/>
      <c r="AG70" s="270"/>
      <c r="AH70" s="147"/>
    </row>
    <row r="71" spans="1:67" customHeight="1" ht="18">
      <c r="A71" s="139"/>
      <c r="B71" s="270"/>
      <c r="C71" s="270"/>
      <c r="D71" s="270"/>
      <c r="E71" s="270"/>
      <c r="F71" s="270"/>
      <c r="G71" s="270"/>
      <c r="H71" s="270"/>
      <c r="I71" s="270"/>
      <c r="J71" s="270"/>
      <c r="K71" s="270"/>
      <c r="L71" s="270"/>
      <c r="M71" s="270"/>
      <c r="N71" s="270"/>
      <c r="O71" s="270"/>
      <c r="P71" s="270"/>
      <c r="Q71" s="270"/>
      <c r="R71" s="270"/>
      <c r="S71" s="270"/>
      <c r="T71" s="270"/>
      <c r="U71" s="270"/>
      <c r="V71" s="270"/>
      <c r="W71" s="270"/>
      <c r="X71" s="270"/>
      <c r="Y71" s="270"/>
      <c r="Z71" s="270"/>
      <c r="AA71" s="270"/>
      <c r="AB71" s="270"/>
      <c r="AC71" s="270"/>
      <c r="AD71" s="270"/>
      <c r="AE71" s="270"/>
      <c r="AF71" s="270"/>
      <c r="AG71" s="270"/>
      <c r="AH71" s="147"/>
    </row>
    <row r="72" spans="1:67" customHeight="1" ht="12.75">
      <c r="A72" s="139"/>
      <c r="B72" s="149"/>
      <c r="C72" s="149"/>
      <c r="D72" s="149"/>
      <c r="E72" s="149"/>
      <c r="F72" s="149"/>
      <c r="G72" s="149"/>
      <c r="H72" s="149"/>
      <c r="I72" s="149"/>
      <c r="J72" s="149"/>
      <c r="K72" s="149"/>
      <c r="L72" s="149"/>
      <c r="M72" s="149"/>
      <c r="N72" s="149"/>
      <c r="O72" s="149"/>
      <c r="P72" s="149"/>
      <c r="Q72" s="149"/>
      <c r="R72" s="149"/>
      <c r="S72" s="149"/>
      <c r="T72" s="149"/>
      <c r="U72" s="149"/>
      <c r="V72" s="149"/>
      <c r="W72" s="149"/>
      <c r="X72" s="149"/>
      <c r="Y72" s="149"/>
      <c r="Z72" s="149"/>
      <c r="AA72" s="149"/>
      <c r="AB72" s="149"/>
      <c r="AC72" s="149"/>
      <c r="AD72" s="149"/>
      <c r="AE72" s="149"/>
      <c r="AF72" s="149"/>
      <c r="AG72" s="149"/>
      <c r="AH72" s="147"/>
    </row>
    <row r="73" spans="1:67" customHeight="1" ht="12.75" hidden="true">
      <c r="A73" s="139"/>
      <c r="B73" s="149"/>
      <c r="C73" s="149"/>
      <c r="D73" s="149"/>
      <c r="E73" s="149"/>
      <c r="F73" s="149"/>
      <c r="G73" s="149"/>
      <c r="H73" s="149"/>
      <c r="I73" s="149"/>
      <c r="J73" s="149"/>
      <c r="K73" s="149"/>
      <c r="L73" s="149"/>
      <c r="M73" s="149"/>
      <c r="N73" s="149"/>
      <c r="O73" s="149"/>
      <c r="P73" s="149"/>
      <c r="Q73" s="149"/>
      <c r="R73" s="149"/>
      <c r="S73" s="149"/>
      <c r="T73" s="149"/>
      <c r="U73" s="149"/>
      <c r="V73" s="149"/>
      <c r="W73" s="149"/>
      <c r="X73" s="149"/>
      <c r="Y73" s="149"/>
      <c r="Z73" s="149"/>
      <c r="AA73" s="149"/>
      <c r="AB73" s="149"/>
      <c r="AC73" s="149"/>
      <c r="AD73" s="149"/>
      <c r="AE73" s="149"/>
      <c r="AF73" s="149"/>
      <c r="AG73" s="149"/>
      <c r="AH73" s="147"/>
    </row>
    <row r="74" spans="1:67" customHeight="1" ht="12.75" hidden="true">
      <c r="A74" s="139"/>
      <c r="B74" s="149"/>
      <c r="C74" s="149"/>
      <c r="D74" s="149"/>
      <c r="E74" s="149"/>
      <c r="F74" s="149"/>
      <c r="G74" s="149"/>
      <c r="H74" s="149"/>
      <c r="I74" s="149"/>
      <c r="J74" s="149"/>
      <c r="K74" s="149"/>
      <c r="L74" s="149"/>
      <c r="M74" s="149"/>
      <c r="N74" s="149"/>
      <c r="O74" s="149"/>
      <c r="P74" s="149"/>
      <c r="Q74" s="149"/>
      <c r="R74" s="149"/>
      <c r="S74" s="149"/>
      <c r="T74" s="149"/>
      <c r="U74" s="149"/>
      <c r="V74" s="149"/>
      <c r="W74" s="149"/>
      <c r="X74" s="149"/>
      <c r="Y74" s="149"/>
      <c r="Z74" s="149"/>
      <c r="AA74" s="149"/>
      <c r="AB74" s="149"/>
      <c r="AC74" s="149"/>
      <c r="AD74" s="149"/>
      <c r="AE74" s="149"/>
      <c r="AF74" s="149"/>
      <c r="AG74" s="149"/>
      <c r="AH74" s="147"/>
    </row>
    <row r="75" spans="1:67" customHeight="1" ht="12.75" hidden="true">
      <c r="A75" s="139"/>
      <c r="B75" s="149"/>
      <c r="C75" s="149"/>
      <c r="D75" s="149"/>
      <c r="E75" s="149"/>
      <c r="F75" s="149"/>
      <c r="G75" s="149"/>
      <c r="H75" s="149"/>
      <c r="I75" s="149"/>
      <c r="J75" s="149"/>
      <c r="K75" s="149"/>
      <c r="L75" s="149"/>
      <c r="M75" s="149"/>
      <c r="N75" s="149"/>
      <c r="O75" s="149"/>
      <c r="P75" s="149"/>
      <c r="Q75" s="149"/>
      <c r="R75" s="149"/>
      <c r="S75" s="149"/>
      <c r="T75" s="149"/>
      <c r="U75" s="149"/>
      <c r="V75" s="149"/>
      <c r="W75" s="149"/>
      <c r="X75" s="149"/>
      <c r="Y75" s="149"/>
      <c r="Z75" s="149"/>
      <c r="AA75" s="149"/>
      <c r="AB75" s="149"/>
      <c r="AC75" s="149"/>
      <c r="AD75" s="149"/>
      <c r="AE75" s="149"/>
      <c r="AF75" s="149"/>
      <c r="AG75" s="149"/>
      <c r="AH75" s="147"/>
    </row>
    <row r="76" spans="1:67" customHeight="1" ht="12.75">
      <c r="A76" s="139"/>
      <c r="B76" s="269" t="s">
        <v>70</v>
      </c>
      <c r="C76" s="269"/>
      <c r="D76" s="269"/>
      <c r="E76" s="269"/>
      <c r="F76" s="269"/>
      <c r="G76" s="269"/>
      <c r="H76" s="269"/>
      <c r="I76" s="269"/>
      <c r="J76" s="269"/>
      <c r="K76" s="269"/>
      <c r="L76" s="269"/>
      <c r="M76" s="269"/>
      <c r="N76" s="269"/>
      <c r="O76" s="269"/>
      <c r="P76" s="269"/>
      <c r="Q76" s="269"/>
      <c r="R76" s="269"/>
      <c r="S76" s="269"/>
      <c r="T76" s="269"/>
      <c r="U76" s="269"/>
      <c r="V76" s="269"/>
      <c r="W76" s="269"/>
      <c r="X76" s="269"/>
      <c r="Y76" s="269"/>
      <c r="Z76" s="269"/>
      <c r="AA76" s="269"/>
      <c r="AB76" s="269"/>
      <c r="AC76" s="269"/>
      <c r="AD76" s="269"/>
      <c r="AE76" s="269"/>
      <c r="AF76" s="269"/>
      <c r="AG76" s="269"/>
      <c r="AH76" s="147"/>
    </row>
    <row r="77" spans="1:67" customHeight="1" ht="12.75">
      <c r="A77" s="139"/>
      <c r="B77" s="270" t="s">
        <v>71</v>
      </c>
      <c r="C77" s="270"/>
      <c r="D77" s="270"/>
      <c r="E77" s="270"/>
      <c r="F77" s="270"/>
      <c r="G77" s="270"/>
      <c r="H77" s="270"/>
      <c r="I77" s="270"/>
      <c r="J77" s="270"/>
      <c r="K77" s="270"/>
      <c r="L77" s="270"/>
      <c r="M77" s="270"/>
      <c r="N77" s="270"/>
      <c r="O77" s="270"/>
      <c r="P77" s="270"/>
      <c r="Q77" s="270"/>
      <c r="R77" s="270"/>
      <c r="S77" s="270"/>
      <c r="T77" s="270"/>
      <c r="U77" s="270"/>
      <c r="V77" s="270"/>
      <c r="W77" s="270"/>
      <c r="X77" s="270"/>
      <c r="Y77" s="270"/>
      <c r="Z77" s="270"/>
      <c r="AA77" s="270"/>
      <c r="AB77" s="270"/>
      <c r="AC77" s="270"/>
      <c r="AD77" s="270"/>
      <c r="AE77" s="270"/>
      <c r="AF77" s="270"/>
      <c r="AG77" s="270"/>
      <c r="AH77" s="147"/>
    </row>
    <row r="78" spans="1:67" customHeight="1" ht="17.25">
      <c r="A78" s="139"/>
      <c r="B78" s="270"/>
      <c r="C78" s="270"/>
      <c r="D78" s="270"/>
      <c r="E78" s="270"/>
      <c r="F78" s="270"/>
      <c r="G78" s="270"/>
      <c r="H78" s="270"/>
      <c r="I78" s="270"/>
      <c r="J78" s="270"/>
      <c r="K78" s="270"/>
      <c r="L78" s="270"/>
      <c r="M78" s="270"/>
      <c r="N78" s="270"/>
      <c r="O78" s="270"/>
      <c r="P78" s="270"/>
      <c r="Q78" s="270"/>
      <c r="R78" s="270"/>
      <c r="S78" s="270"/>
      <c r="T78" s="270"/>
      <c r="U78" s="270"/>
      <c r="V78" s="270"/>
      <c r="W78" s="270"/>
      <c r="X78" s="270"/>
      <c r="Y78" s="270"/>
      <c r="Z78" s="270"/>
      <c r="AA78" s="270"/>
      <c r="AB78" s="270"/>
      <c r="AC78" s="270"/>
      <c r="AD78" s="270"/>
      <c r="AE78" s="270"/>
      <c r="AF78" s="270"/>
      <c r="AG78" s="270"/>
      <c r="AH78" s="147"/>
    </row>
    <row r="79" spans="1:67" customHeight="1" ht="12.75">
      <c r="A79" s="139"/>
      <c r="B79" s="163"/>
      <c r="C79" s="163"/>
      <c r="D79" s="163"/>
      <c r="E79" s="163"/>
      <c r="F79" s="163"/>
      <c r="G79" s="163"/>
      <c r="H79" s="163"/>
      <c r="I79" s="163"/>
      <c r="J79" s="163"/>
      <c r="K79" s="163"/>
      <c r="L79" s="163"/>
      <c r="M79" s="163"/>
      <c r="N79" s="163"/>
      <c r="O79" s="163"/>
      <c r="P79" s="163"/>
      <c r="Q79" s="163"/>
      <c r="R79" s="163"/>
      <c r="S79" s="163"/>
      <c r="T79" s="163"/>
      <c r="U79" s="163"/>
      <c r="V79" s="163"/>
      <c r="W79" s="163"/>
      <c r="X79" s="163"/>
      <c r="Y79" s="163"/>
      <c r="Z79" s="163"/>
      <c r="AA79" s="163"/>
      <c r="AB79" s="163"/>
      <c r="AC79" s="163"/>
      <c r="AD79" s="163"/>
      <c r="AE79" s="163"/>
      <c r="AF79" s="163"/>
      <c r="AG79" s="163"/>
      <c r="AH79" s="147"/>
    </row>
    <row r="80" spans="1:67" customHeight="1" ht="12.75">
      <c r="A80" s="139"/>
      <c r="B80" s="163"/>
      <c r="C80" s="298" t="s">
        <v>72</v>
      </c>
      <c r="D80" s="298"/>
      <c r="E80" s="298"/>
      <c r="F80" s="298"/>
      <c r="G80" s="298"/>
      <c r="H80" s="298"/>
      <c r="I80" s="298"/>
      <c r="J80" s="298"/>
      <c r="K80" s="298"/>
      <c r="L80" s="298"/>
      <c r="M80" s="298"/>
      <c r="N80" s="298"/>
      <c r="O80" s="298"/>
      <c r="P80" s="298"/>
      <c r="Q80" s="298"/>
      <c r="R80" s="298"/>
      <c r="S80" s="298"/>
      <c r="T80" s="298"/>
      <c r="U80" s="298"/>
      <c r="V80" s="298"/>
      <c r="W80" s="298"/>
      <c r="X80" s="298"/>
      <c r="Y80" s="298"/>
      <c r="Z80" s="298"/>
      <c r="AA80" s="298"/>
      <c r="AB80" s="298"/>
      <c r="AC80" s="298"/>
      <c r="AD80" s="298"/>
      <c r="AE80" s="298"/>
      <c r="AF80" s="298"/>
      <c r="AG80" s="298"/>
      <c r="AH80" s="147"/>
    </row>
    <row r="81" spans="1:67" customHeight="1" ht="12.75">
      <c r="A81" s="139"/>
      <c r="B81" s="163"/>
      <c r="C81" s="270" t="s">
        <v>73</v>
      </c>
      <c r="D81" s="270"/>
      <c r="E81" s="270"/>
      <c r="F81" s="270"/>
      <c r="G81" s="270"/>
      <c r="H81" s="270"/>
      <c r="I81" s="270"/>
      <c r="J81" s="270"/>
      <c r="K81" s="270"/>
      <c r="L81" s="270"/>
      <c r="M81" s="270"/>
      <c r="N81" s="270"/>
      <c r="O81" s="270"/>
      <c r="P81" s="270"/>
      <c r="Q81" s="270"/>
      <c r="R81" s="270"/>
      <c r="S81" s="270"/>
      <c r="T81" s="270"/>
      <c r="U81" s="270"/>
      <c r="V81" s="270"/>
      <c r="W81" s="270"/>
      <c r="X81" s="270"/>
      <c r="Y81" s="270"/>
      <c r="Z81" s="270"/>
      <c r="AA81" s="270"/>
      <c r="AB81" s="270"/>
      <c r="AC81" s="270"/>
      <c r="AD81" s="270"/>
      <c r="AE81" s="270"/>
      <c r="AF81" s="270"/>
      <c r="AG81" s="270"/>
      <c r="AH81" s="147"/>
    </row>
    <row r="82" spans="1:67" customHeight="1" ht="12.75">
      <c r="A82" s="139"/>
      <c r="B82" s="163"/>
      <c r="C82" s="270"/>
      <c r="D82" s="270"/>
      <c r="E82" s="270"/>
      <c r="F82" s="270"/>
      <c r="G82" s="270"/>
      <c r="H82" s="270"/>
      <c r="I82" s="270"/>
      <c r="J82" s="270"/>
      <c r="K82" s="270"/>
      <c r="L82" s="270"/>
      <c r="M82" s="270"/>
      <c r="N82" s="270"/>
      <c r="O82" s="270"/>
      <c r="P82" s="270"/>
      <c r="Q82" s="270"/>
      <c r="R82" s="270"/>
      <c r="S82" s="270"/>
      <c r="T82" s="270"/>
      <c r="U82" s="270"/>
      <c r="V82" s="270"/>
      <c r="W82" s="270"/>
      <c r="X82" s="270"/>
      <c r="Y82" s="270"/>
      <c r="Z82" s="270"/>
      <c r="AA82" s="270"/>
      <c r="AB82" s="270"/>
      <c r="AC82" s="270"/>
      <c r="AD82" s="270"/>
      <c r="AE82" s="270"/>
      <c r="AF82" s="270"/>
      <c r="AG82" s="270"/>
      <c r="AH82" s="147"/>
    </row>
    <row r="83" spans="1:67" customHeight="1" ht="12.75">
      <c r="A83" s="139"/>
      <c r="B83" s="163"/>
      <c r="C83" s="270"/>
      <c r="D83" s="270"/>
      <c r="E83" s="270"/>
      <c r="F83" s="270"/>
      <c r="G83" s="270"/>
      <c r="H83" s="270"/>
      <c r="I83" s="270"/>
      <c r="J83" s="270"/>
      <c r="K83" s="270"/>
      <c r="L83" s="270"/>
      <c r="M83" s="270"/>
      <c r="N83" s="270"/>
      <c r="O83" s="270"/>
      <c r="P83" s="270"/>
      <c r="Q83" s="270"/>
      <c r="R83" s="270"/>
      <c r="S83" s="270"/>
      <c r="T83" s="270"/>
      <c r="U83" s="270"/>
      <c r="V83" s="270"/>
      <c r="W83" s="270"/>
      <c r="X83" s="270"/>
      <c r="Y83" s="270"/>
      <c r="Z83" s="270"/>
      <c r="AA83" s="270"/>
      <c r="AB83" s="270"/>
      <c r="AC83" s="270"/>
      <c r="AD83" s="270"/>
      <c r="AE83" s="270"/>
      <c r="AF83" s="270"/>
      <c r="AG83" s="270"/>
      <c r="AH83" s="147"/>
    </row>
    <row r="84" spans="1:67" customHeight="1" ht="12.75">
      <c r="A84" s="139"/>
      <c r="B84" s="163"/>
      <c r="C84" s="270"/>
      <c r="D84" s="270"/>
      <c r="E84" s="270"/>
      <c r="F84" s="270"/>
      <c r="G84" s="270"/>
      <c r="H84" s="270"/>
      <c r="I84" s="270"/>
      <c r="J84" s="270"/>
      <c r="K84" s="270"/>
      <c r="L84" s="270"/>
      <c r="M84" s="270"/>
      <c r="N84" s="270"/>
      <c r="O84" s="270"/>
      <c r="P84" s="270"/>
      <c r="Q84" s="270"/>
      <c r="R84" s="270"/>
      <c r="S84" s="270"/>
      <c r="T84" s="270"/>
      <c r="U84" s="270"/>
      <c r="V84" s="270"/>
      <c r="W84" s="270"/>
      <c r="X84" s="270"/>
      <c r="Y84" s="270"/>
      <c r="Z84" s="270"/>
      <c r="AA84" s="270"/>
      <c r="AB84" s="270"/>
      <c r="AC84" s="270"/>
      <c r="AD84" s="270"/>
      <c r="AE84" s="270"/>
      <c r="AF84" s="270"/>
      <c r="AG84" s="270"/>
      <c r="AH84" s="147"/>
    </row>
    <row r="85" spans="1:67" customHeight="1" ht="18">
      <c r="A85" s="139"/>
      <c r="B85" s="163"/>
      <c r="C85" s="270"/>
      <c r="D85" s="270"/>
      <c r="E85" s="270"/>
      <c r="F85" s="270"/>
      <c r="G85" s="270"/>
      <c r="H85" s="270"/>
      <c r="I85" s="270"/>
      <c r="J85" s="270"/>
      <c r="K85" s="270"/>
      <c r="L85" s="270"/>
      <c r="M85" s="270"/>
      <c r="N85" s="270"/>
      <c r="O85" s="270"/>
      <c r="P85" s="270"/>
      <c r="Q85" s="270"/>
      <c r="R85" s="270"/>
      <c r="S85" s="270"/>
      <c r="T85" s="270"/>
      <c r="U85" s="270"/>
      <c r="V85" s="270"/>
      <c r="W85" s="270"/>
      <c r="X85" s="270"/>
      <c r="Y85" s="270"/>
      <c r="Z85" s="270"/>
      <c r="AA85" s="270"/>
      <c r="AB85" s="270"/>
      <c r="AC85" s="270"/>
      <c r="AD85" s="270"/>
      <c r="AE85" s="270"/>
      <c r="AF85" s="270"/>
      <c r="AG85" s="270"/>
      <c r="AH85" s="147"/>
    </row>
    <row r="86" spans="1:67" customHeight="1" ht="12.75">
      <c r="A86" s="139"/>
      <c r="B86" s="163"/>
      <c r="C86" s="163"/>
      <c r="D86" s="163"/>
      <c r="E86" s="163"/>
      <c r="F86" s="163"/>
      <c r="G86" s="163"/>
      <c r="H86" s="163"/>
      <c r="I86" s="163"/>
      <c r="J86" s="163"/>
      <c r="K86" s="163"/>
      <c r="L86" s="163"/>
      <c r="M86" s="163"/>
      <c r="N86" s="163"/>
      <c r="O86" s="163"/>
      <c r="P86" s="163"/>
      <c r="Q86" s="163"/>
      <c r="R86" s="163"/>
      <c r="S86" s="163"/>
      <c r="T86" s="163"/>
      <c r="U86" s="163"/>
      <c r="V86" s="163"/>
      <c r="W86" s="163"/>
      <c r="X86" s="163"/>
      <c r="Y86" s="163"/>
      <c r="Z86" s="163"/>
      <c r="AA86" s="163"/>
      <c r="AB86" s="163"/>
      <c r="AC86" s="163"/>
      <c r="AD86" s="163"/>
      <c r="AE86" s="163"/>
      <c r="AF86" s="163"/>
      <c r="AG86" s="139"/>
      <c r="AH86" s="147"/>
    </row>
    <row r="87" spans="1:67" customHeight="1" ht="12.75">
      <c r="A87" s="139"/>
      <c r="B87" s="163"/>
      <c r="C87" s="299" t="s">
        <v>74</v>
      </c>
      <c r="D87" s="299"/>
      <c r="E87" s="299"/>
      <c r="F87" s="299"/>
      <c r="G87" s="299"/>
      <c r="H87" s="299"/>
      <c r="I87" s="299"/>
      <c r="J87" s="299"/>
      <c r="K87" s="299"/>
      <c r="L87" s="299"/>
      <c r="M87" s="299"/>
      <c r="N87" s="299"/>
      <c r="O87" s="299"/>
      <c r="P87" s="299"/>
      <c r="Q87" s="299"/>
      <c r="R87" s="299"/>
      <c r="S87" s="299"/>
      <c r="T87" s="299"/>
      <c r="U87" s="299"/>
      <c r="V87" s="299"/>
      <c r="W87" s="299"/>
      <c r="X87" s="299"/>
      <c r="Y87" s="299"/>
      <c r="Z87" s="299"/>
      <c r="AA87" s="299"/>
      <c r="AB87" s="299"/>
      <c r="AC87" s="299"/>
      <c r="AD87" s="299"/>
      <c r="AE87" s="299"/>
      <c r="AF87" s="299"/>
      <c r="AG87" s="299"/>
      <c r="AH87" s="147"/>
    </row>
    <row r="88" spans="1:67" customHeight="1" ht="12.75">
      <c r="A88" s="139"/>
      <c r="B88" s="163"/>
      <c r="C88" s="299"/>
      <c r="D88" s="299"/>
      <c r="E88" s="299"/>
      <c r="F88" s="299"/>
      <c r="G88" s="299"/>
      <c r="H88" s="299"/>
      <c r="I88" s="299"/>
      <c r="J88" s="299"/>
      <c r="K88" s="299"/>
      <c r="L88" s="299"/>
      <c r="M88" s="299"/>
      <c r="N88" s="299"/>
      <c r="O88" s="299"/>
      <c r="P88" s="299"/>
      <c r="Q88" s="299"/>
      <c r="R88" s="299"/>
      <c r="S88" s="299"/>
      <c r="T88" s="299"/>
      <c r="U88" s="299"/>
      <c r="V88" s="299"/>
      <c r="W88" s="299"/>
      <c r="X88" s="299"/>
      <c r="Y88" s="299"/>
      <c r="Z88" s="299"/>
      <c r="AA88" s="299"/>
      <c r="AB88" s="299"/>
      <c r="AC88" s="299"/>
      <c r="AD88" s="299"/>
      <c r="AE88" s="299"/>
      <c r="AF88" s="299"/>
      <c r="AG88" s="299"/>
      <c r="AH88" s="147"/>
    </row>
    <row r="89" spans="1:67" customHeight="1" ht="12.75">
      <c r="A89" s="139"/>
      <c r="B89" s="163"/>
      <c r="C89" s="163"/>
      <c r="D89" s="163"/>
      <c r="E89" s="163"/>
      <c r="F89" s="163"/>
      <c r="G89" s="163"/>
      <c r="H89" s="163"/>
      <c r="I89" s="163"/>
      <c r="J89" s="163"/>
      <c r="K89" s="163"/>
      <c r="L89" s="163"/>
      <c r="M89" s="163"/>
      <c r="N89" s="163"/>
      <c r="O89" s="163"/>
      <c r="P89" s="163"/>
      <c r="Q89" s="163"/>
      <c r="R89" s="163"/>
      <c r="S89" s="163"/>
      <c r="T89" s="163"/>
      <c r="U89" s="163"/>
      <c r="V89" s="163"/>
      <c r="W89" s="163"/>
      <c r="X89" s="163"/>
      <c r="Y89" s="163"/>
      <c r="Z89" s="163"/>
      <c r="AA89" s="163"/>
      <c r="AB89" s="163"/>
      <c r="AC89" s="163"/>
      <c r="AD89" s="163"/>
      <c r="AE89" s="163"/>
      <c r="AF89" s="163"/>
      <c r="AG89" s="139"/>
      <c r="AH89" s="147"/>
    </row>
    <row r="90" spans="1:67" customHeight="1" ht="12.75">
      <c r="A90" s="139"/>
      <c r="B90" s="163"/>
      <c r="C90" s="298" t="s">
        <v>23</v>
      </c>
      <c r="D90" s="298"/>
      <c r="E90" s="298"/>
      <c r="F90" s="298"/>
      <c r="G90" s="298"/>
      <c r="H90" s="298"/>
      <c r="I90" s="298"/>
      <c r="J90" s="298"/>
      <c r="K90" s="298"/>
      <c r="L90" s="298"/>
      <c r="M90" s="298"/>
      <c r="N90" s="298"/>
      <c r="O90" s="298"/>
      <c r="P90" s="298"/>
      <c r="Q90" s="298"/>
      <c r="R90" s="298"/>
      <c r="S90" s="298"/>
      <c r="T90" s="298"/>
      <c r="U90" s="298"/>
      <c r="V90" s="298"/>
      <c r="W90" s="298"/>
      <c r="X90" s="298"/>
      <c r="Y90" s="298"/>
      <c r="Z90" s="298"/>
      <c r="AA90" s="298"/>
      <c r="AB90" s="298"/>
      <c r="AC90" s="298"/>
      <c r="AD90" s="298"/>
      <c r="AE90" s="298"/>
      <c r="AF90" s="298"/>
      <c r="AG90" s="298"/>
      <c r="AH90" s="147"/>
    </row>
    <row r="91" spans="1:67" customHeight="1" ht="12.75">
      <c r="A91" s="139"/>
      <c r="B91" s="163"/>
      <c r="C91" s="270" t="s">
        <v>75</v>
      </c>
      <c r="D91" s="270"/>
      <c r="E91" s="270"/>
      <c r="F91" s="270"/>
      <c r="G91" s="270"/>
      <c r="H91" s="270"/>
      <c r="I91" s="270"/>
      <c r="J91" s="270"/>
      <c r="K91" s="270"/>
      <c r="L91" s="270"/>
      <c r="M91" s="270"/>
      <c r="N91" s="270"/>
      <c r="O91" s="270"/>
      <c r="P91" s="270"/>
      <c r="Q91" s="270"/>
      <c r="R91" s="270"/>
      <c r="S91" s="270"/>
      <c r="T91" s="270"/>
      <c r="U91" s="270"/>
      <c r="V91" s="270"/>
      <c r="W91" s="270"/>
      <c r="X91" s="270"/>
      <c r="Y91" s="270"/>
      <c r="Z91" s="270"/>
      <c r="AA91" s="270"/>
      <c r="AB91" s="270"/>
      <c r="AC91" s="270"/>
      <c r="AD91" s="270"/>
      <c r="AE91" s="270"/>
      <c r="AF91" s="270"/>
      <c r="AG91" s="270"/>
      <c r="AH91" s="147"/>
    </row>
    <row r="92" spans="1:67" customHeight="1" ht="12.75">
      <c r="A92" s="139"/>
      <c r="B92" s="163"/>
      <c r="C92" s="270"/>
      <c r="D92" s="270"/>
      <c r="E92" s="270"/>
      <c r="F92" s="270"/>
      <c r="G92" s="270"/>
      <c r="H92" s="270"/>
      <c r="I92" s="270"/>
      <c r="J92" s="270"/>
      <c r="K92" s="270"/>
      <c r="L92" s="270"/>
      <c r="M92" s="270"/>
      <c r="N92" s="270"/>
      <c r="O92" s="270"/>
      <c r="P92" s="270"/>
      <c r="Q92" s="270"/>
      <c r="R92" s="270"/>
      <c r="S92" s="270"/>
      <c r="T92" s="270"/>
      <c r="U92" s="270"/>
      <c r="V92" s="270"/>
      <c r="W92" s="270"/>
      <c r="X92" s="270"/>
      <c r="Y92" s="270"/>
      <c r="Z92" s="270"/>
      <c r="AA92" s="270"/>
      <c r="AB92" s="270"/>
      <c r="AC92" s="270"/>
      <c r="AD92" s="270"/>
      <c r="AE92" s="270"/>
      <c r="AF92" s="270"/>
      <c r="AG92" s="270"/>
      <c r="AH92" s="147"/>
    </row>
    <row r="93" spans="1:67" customHeight="1" ht="12.75">
      <c r="A93" s="139"/>
      <c r="B93" s="163"/>
      <c r="C93" s="270"/>
      <c r="D93" s="270"/>
      <c r="E93" s="270"/>
      <c r="F93" s="270"/>
      <c r="G93" s="270"/>
      <c r="H93" s="270"/>
      <c r="I93" s="270"/>
      <c r="J93" s="270"/>
      <c r="K93" s="270"/>
      <c r="L93" s="270"/>
      <c r="M93" s="270"/>
      <c r="N93" s="270"/>
      <c r="O93" s="270"/>
      <c r="P93" s="270"/>
      <c r="Q93" s="270"/>
      <c r="R93" s="270"/>
      <c r="S93" s="270"/>
      <c r="T93" s="270"/>
      <c r="U93" s="270"/>
      <c r="V93" s="270"/>
      <c r="W93" s="270"/>
      <c r="X93" s="270"/>
      <c r="Y93" s="270"/>
      <c r="Z93" s="270"/>
      <c r="AA93" s="270"/>
      <c r="AB93" s="270"/>
      <c r="AC93" s="270"/>
      <c r="AD93" s="270"/>
      <c r="AE93" s="270"/>
      <c r="AF93" s="270"/>
      <c r="AG93" s="270"/>
      <c r="AH93" s="147"/>
    </row>
    <row r="94" spans="1:67" customHeight="1" ht="12.75">
      <c r="A94" s="139"/>
      <c r="B94" s="163"/>
      <c r="C94" s="270"/>
      <c r="D94" s="270"/>
      <c r="E94" s="270"/>
      <c r="F94" s="270"/>
      <c r="G94" s="270"/>
      <c r="H94" s="270"/>
      <c r="I94" s="270"/>
      <c r="J94" s="270"/>
      <c r="K94" s="270"/>
      <c r="L94" s="270"/>
      <c r="M94" s="270"/>
      <c r="N94" s="270"/>
      <c r="O94" s="270"/>
      <c r="P94" s="270"/>
      <c r="Q94" s="270"/>
      <c r="R94" s="270"/>
      <c r="S94" s="270"/>
      <c r="T94" s="270"/>
      <c r="U94" s="270"/>
      <c r="V94" s="270"/>
      <c r="W94" s="270"/>
      <c r="X94" s="270"/>
      <c r="Y94" s="270"/>
      <c r="Z94" s="270"/>
      <c r="AA94" s="270"/>
      <c r="AB94" s="270"/>
      <c r="AC94" s="270"/>
      <c r="AD94" s="270"/>
      <c r="AE94" s="270"/>
      <c r="AF94" s="270"/>
      <c r="AG94" s="270"/>
      <c r="AH94" s="147"/>
    </row>
    <row r="95" spans="1:67" customHeight="1" ht="12.75">
      <c r="A95" s="139"/>
      <c r="B95" s="163"/>
      <c r="C95" s="270"/>
      <c r="D95" s="270"/>
      <c r="E95" s="270"/>
      <c r="F95" s="270"/>
      <c r="G95" s="270"/>
      <c r="H95" s="270"/>
      <c r="I95" s="270"/>
      <c r="J95" s="270"/>
      <c r="K95" s="270"/>
      <c r="L95" s="270"/>
      <c r="M95" s="270"/>
      <c r="N95" s="270"/>
      <c r="O95" s="270"/>
      <c r="P95" s="270"/>
      <c r="Q95" s="270"/>
      <c r="R95" s="270"/>
      <c r="S95" s="270"/>
      <c r="T95" s="270"/>
      <c r="U95" s="270"/>
      <c r="V95" s="270"/>
      <c r="W95" s="270"/>
      <c r="X95" s="270"/>
      <c r="Y95" s="270"/>
      <c r="Z95" s="270"/>
      <c r="AA95" s="270"/>
      <c r="AB95" s="270"/>
      <c r="AC95" s="270"/>
      <c r="AD95" s="270"/>
      <c r="AE95" s="270"/>
      <c r="AF95" s="270"/>
      <c r="AG95" s="270"/>
      <c r="AH95" s="147"/>
    </row>
    <row r="96" spans="1:67" customHeight="1" ht="27">
      <c r="A96" s="139"/>
      <c r="B96" s="163"/>
      <c r="C96" s="270" t="s">
        <v>76</v>
      </c>
      <c r="D96" s="270"/>
      <c r="E96" s="270"/>
      <c r="F96" s="270"/>
      <c r="G96" s="270"/>
      <c r="H96" s="270"/>
      <c r="I96" s="270"/>
      <c r="J96" s="270"/>
      <c r="K96" s="270"/>
      <c r="L96" s="270"/>
      <c r="M96" s="270"/>
      <c r="N96" s="270"/>
      <c r="O96" s="270"/>
      <c r="P96" s="270"/>
      <c r="Q96" s="270"/>
      <c r="R96" s="270"/>
      <c r="S96" s="270"/>
      <c r="T96" s="270"/>
      <c r="U96" s="270"/>
      <c r="V96" s="270"/>
      <c r="W96" s="270"/>
      <c r="X96" s="270"/>
      <c r="Y96" s="270"/>
      <c r="Z96" s="270"/>
      <c r="AA96" s="270"/>
      <c r="AB96" s="270"/>
      <c r="AC96" s="270"/>
      <c r="AD96" s="270"/>
      <c r="AE96" s="270"/>
      <c r="AF96" s="270"/>
      <c r="AG96" s="270"/>
      <c r="AH96" s="147"/>
    </row>
    <row r="97" spans="1:67" customHeight="1" ht="12.75">
      <c r="A97" s="139"/>
      <c r="B97" s="163"/>
      <c r="C97" s="155"/>
      <c r="D97" s="155"/>
      <c r="E97" s="155"/>
      <c r="F97" s="155"/>
      <c r="G97" s="155"/>
      <c r="H97" s="155"/>
      <c r="I97" s="155"/>
      <c r="J97" s="155"/>
      <c r="K97" s="155"/>
      <c r="L97" s="155"/>
      <c r="M97" s="155"/>
      <c r="N97" s="155"/>
      <c r="O97" s="155"/>
      <c r="P97" s="155"/>
      <c r="Q97" s="155"/>
      <c r="R97" s="155"/>
      <c r="S97" s="155"/>
      <c r="T97" s="155"/>
      <c r="U97" s="155"/>
      <c r="V97" s="155"/>
      <c r="W97" s="155"/>
      <c r="X97" s="155"/>
      <c r="Y97" s="155"/>
      <c r="Z97" s="155"/>
      <c r="AA97" s="155"/>
      <c r="AB97" s="155"/>
      <c r="AC97" s="155"/>
      <c r="AD97" s="155"/>
      <c r="AE97" s="155"/>
      <c r="AF97" s="155"/>
      <c r="AG97" s="155"/>
      <c r="AH97" s="147"/>
    </row>
    <row r="98" spans="1:67" customHeight="1" ht="12.75">
      <c r="A98" s="139"/>
      <c r="B98" s="269" t="s">
        <v>77</v>
      </c>
      <c r="C98" s="269"/>
      <c r="D98" s="269"/>
      <c r="E98" s="269"/>
      <c r="F98" s="269"/>
      <c r="G98" s="269"/>
      <c r="H98" s="269"/>
      <c r="I98" s="269"/>
      <c r="J98" s="269"/>
      <c r="K98" s="269"/>
      <c r="L98" s="269"/>
      <c r="M98" s="269"/>
      <c r="N98" s="269"/>
      <c r="O98" s="269"/>
      <c r="P98" s="269"/>
      <c r="Q98" s="269"/>
      <c r="R98" s="269"/>
      <c r="S98" s="269"/>
      <c r="T98" s="269"/>
      <c r="U98" s="269"/>
      <c r="V98" s="269"/>
      <c r="W98" s="269"/>
      <c r="X98" s="269"/>
      <c r="Y98" s="269"/>
      <c r="Z98" s="269"/>
      <c r="AA98" s="269"/>
      <c r="AB98" s="269"/>
      <c r="AC98" s="269"/>
      <c r="AD98" s="269"/>
      <c r="AE98" s="269"/>
      <c r="AF98" s="269"/>
      <c r="AG98" s="269"/>
      <c r="AH98" s="147"/>
    </row>
    <row r="99" spans="1:67" customHeight="1" ht="12.75">
      <c r="A99" s="139"/>
      <c r="B99" s="300" t="str">
        <f>"Tanggal penilaian dan tanggal inspeksi adalah tanggal "&amp;AJ99</f>
        <v>0</v>
      </c>
      <c r="C99" s="300"/>
      <c r="D99" s="300"/>
      <c r="E99" s="300"/>
      <c r="F99" s="300"/>
      <c r="G99" s="300"/>
      <c r="H99" s="300"/>
      <c r="I99" s="300"/>
      <c r="J99" s="300"/>
      <c r="K99" s="300"/>
      <c r="L99" s="300"/>
      <c r="M99" s="300"/>
      <c r="N99" s="300"/>
      <c r="O99" s="300"/>
      <c r="P99" s="300"/>
      <c r="Q99" s="300"/>
      <c r="R99" s="300"/>
      <c r="S99" s="300"/>
      <c r="T99" s="300"/>
      <c r="U99" s="300"/>
      <c r="V99" s="300"/>
      <c r="W99" s="300"/>
      <c r="X99" s="300"/>
      <c r="Y99" s="300"/>
      <c r="Z99" s="300"/>
      <c r="AA99" s="300"/>
      <c r="AB99" s="300"/>
      <c r="AC99" s="300"/>
      <c r="AD99" s="300"/>
      <c r="AE99" s="300"/>
      <c r="AF99" s="164"/>
      <c r="AG99" s="164"/>
      <c r="AH99" s="147"/>
      <c r="AJ99" s="165" t="s">
        <v>27</v>
      </c>
    </row>
    <row r="100" spans="1:67" customHeight="1" ht="12.75" hidden="true">
      <c r="A100" s="139"/>
      <c r="B100" s="163"/>
      <c r="C100" s="155"/>
      <c r="D100" s="155"/>
      <c r="E100" s="155"/>
      <c r="F100" s="155"/>
      <c r="G100" s="155"/>
      <c r="H100" s="155"/>
      <c r="I100" s="155"/>
      <c r="J100" s="155"/>
      <c r="K100" s="155"/>
      <c r="L100" s="155"/>
      <c r="M100" s="155"/>
      <c r="N100" s="155"/>
      <c r="O100" s="155"/>
      <c r="P100" s="155"/>
      <c r="Q100" s="155"/>
      <c r="R100" s="155"/>
      <c r="S100" s="155"/>
      <c r="T100" s="155"/>
      <c r="U100" s="155"/>
      <c r="V100" s="155"/>
      <c r="W100" s="155"/>
      <c r="X100" s="155"/>
      <c r="Y100" s="155"/>
      <c r="Z100" s="155"/>
      <c r="AA100" s="155"/>
      <c r="AB100" s="155"/>
      <c r="AC100" s="155"/>
      <c r="AD100" s="155"/>
      <c r="AE100" s="155"/>
      <c r="AF100" s="155"/>
      <c r="AG100" s="155"/>
      <c r="AH100" s="147"/>
    </row>
    <row r="101" spans="1:67" customHeight="1" ht="12.75" hidden="true">
      <c r="A101" s="139"/>
      <c r="B101" s="269" t="s">
        <v>78</v>
      </c>
      <c r="C101" s="269"/>
      <c r="D101" s="269"/>
      <c r="E101" s="269"/>
      <c r="F101" s="269"/>
      <c r="G101" s="269"/>
      <c r="H101" s="269"/>
      <c r="I101" s="269"/>
      <c r="J101" s="269"/>
      <c r="K101" s="269"/>
      <c r="L101" s="269"/>
      <c r="M101" s="269"/>
      <c r="N101" s="269"/>
      <c r="O101" s="269"/>
      <c r="P101" s="269"/>
      <c r="Q101" s="269"/>
      <c r="R101" s="269"/>
      <c r="S101" s="269"/>
      <c r="T101" s="269"/>
      <c r="U101" s="269"/>
      <c r="V101" s="269"/>
      <c r="W101" s="269"/>
      <c r="X101" s="269"/>
      <c r="Y101" s="269"/>
      <c r="Z101" s="269"/>
      <c r="AA101" s="269"/>
      <c r="AB101" s="269"/>
      <c r="AC101" s="269"/>
      <c r="AD101" s="269"/>
      <c r="AE101" s="269"/>
      <c r="AF101" s="269"/>
      <c r="AG101" s="269"/>
      <c r="AH101" s="147"/>
    </row>
    <row r="102" spans="1:67" customHeight="1" ht="52.5" hidden="true">
      <c r="A102" s="139"/>
      <c r="B102" s="274" t="s">
        <v>79</v>
      </c>
      <c r="C102" s="274"/>
      <c r="D102" s="274"/>
      <c r="E102" s="274"/>
      <c r="F102" s="274"/>
      <c r="G102" s="274"/>
      <c r="H102" s="274"/>
      <c r="I102" s="274"/>
      <c r="J102" s="274"/>
      <c r="K102" s="274"/>
      <c r="L102" s="274"/>
      <c r="M102" s="274"/>
      <c r="N102" s="274"/>
      <c r="O102" s="274"/>
      <c r="P102" s="274"/>
      <c r="Q102" s="274"/>
      <c r="R102" s="274"/>
      <c r="S102" s="274"/>
      <c r="T102" s="274"/>
      <c r="U102" s="274"/>
      <c r="V102" s="274"/>
      <c r="W102" s="274"/>
      <c r="X102" s="274"/>
      <c r="Y102" s="274"/>
      <c r="Z102" s="274"/>
      <c r="AA102" s="274"/>
      <c r="AB102" s="274"/>
      <c r="AC102" s="274"/>
      <c r="AD102" s="274"/>
      <c r="AE102" s="274"/>
      <c r="AF102" s="274"/>
      <c r="AG102" s="274"/>
      <c r="AH102" s="147"/>
    </row>
    <row r="103" spans="1:67" customHeight="1" ht="12.75">
      <c r="A103" s="139"/>
      <c r="B103" s="163"/>
      <c r="C103" s="163"/>
      <c r="D103" s="163"/>
      <c r="E103" s="163"/>
      <c r="F103" s="163"/>
      <c r="G103" s="163"/>
      <c r="H103" s="163"/>
      <c r="I103" s="163"/>
      <c r="J103" s="163"/>
      <c r="K103" s="163"/>
      <c r="L103" s="163"/>
      <c r="M103" s="163"/>
      <c r="N103" s="163"/>
      <c r="O103" s="163"/>
      <c r="P103" s="163"/>
      <c r="Q103" s="163"/>
      <c r="R103" s="163"/>
      <c r="S103" s="163"/>
      <c r="T103" s="163"/>
      <c r="U103" s="163"/>
      <c r="V103" s="163"/>
      <c r="W103" s="163"/>
      <c r="X103" s="163"/>
      <c r="Y103" s="163"/>
      <c r="Z103" s="163"/>
      <c r="AA103" s="163"/>
      <c r="AB103" s="163"/>
      <c r="AC103" s="163"/>
      <c r="AD103" s="163"/>
      <c r="AE103" s="163"/>
      <c r="AF103" s="163"/>
      <c r="AG103" s="163"/>
      <c r="AH103" s="147"/>
    </row>
    <row r="104" spans="1:67" customHeight="1" ht="12.75">
      <c r="A104" s="139"/>
      <c r="B104" s="269" t="s">
        <v>80</v>
      </c>
      <c r="C104" s="269"/>
      <c r="D104" s="269"/>
      <c r="E104" s="269"/>
      <c r="F104" s="269"/>
      <c r="G104" s="269"/>
      <c r="H104" s="269"/>
      <c r="I104" s="269"/>
      <c r="J104" s="269"/>
      <c r="K104" s="269"/>
      <c r="L104" s="269"/>
      <c r="M104" s="269"/>
      <c r="N104" s="269"/>
      <c r="O104" s="269"/>
      <c r="P104" s="269"/>
      <c r="Q104" s="269"/>
      <c r="R104" s="269"/>
      <c r="S104" s="269"/>
      <c r="T104" s="269"/>
      <c r="U104" s="269"/>
      <c r="V104" s="269"/>
      <c r="W104" s="269"/>
      <c r="X104" s="269"/>
      <c r="Y104" s="269"/>
      <c r="Z104" s="269"/>
      <c r="AA104" s="269"/>
      <c r="AB104" s="269"/>
      <c r="AC104" s="269"/>
      <c r="AD104" s="269"/>
      <c r="AE104" s="269"/>
      <c r="AF104" s="269"/>
      <c r="AG104" s="269"/>
      <c r="AH104" s="147"/>
    </row>
    <row r="105" spans="1:67" customHeight="1" ht="12.75" s="151" customFormat="1">
      <c r="A105" s="166"/>
      <c r="B105" s="167" t="s">
        <v>81</v>
      </c>
      <c r="C105" s="168"/>
      <c r="D105" s="168"/>
      <c r="E105" s="168"/>
      <c r="F105" s="168"/>
      <c r="G105" s="168"/>
      <c r="H105" s="168"/>
      <c r="I105" s="168"/>
      <c r="J105" s="168"/>
      <c r="K105" s="168"/>
      <c r="L105" s="168"/>
      <c r="M105" s="168"/>
      <c r="N105" s="168"/>
      <c r="O105" s="168"/>
      <c r="P105" s="168"/>
      <c r="Q105" s="168"/>
      <c r="R105" s="168"/>
      <c r="S105" s="168"/>
      <c r="T105" s="168"/>
      <c r="U105" s="168"/>
      <c r="V105" s="168"/>
      <c r="W105" s="168"/>
      <c r="X105" s="168"/>
      <c r="Y105" s="168"/>
      <c r="Z105" s="168"/>
      <c r="AA105" s="168"/>
      <c r="AB105" s="168"/>
      <c r="AC105" s="168"/>
      <c r="AD105" s="168"/>
      <c r="AE105" s="168"/>
      <c r="AF105" s="168"/>
      <c r="AG105" s="168"/>
      <c r="AH105" s="169"/>
    </row>
    <row r="106" spans="1:67" customHeight="1" ht="12.75" s="151" customFormat="1">
      <c r="A106" s="166"/>
      <c r="B106" s="170" t="s">
        <v>82</v>
      </c>
      <c r="C106" s="301" t="s">
        <v>83</v>
      </c>
      <c r="D106" s="301"/>
      <c r="E106" s="301"/>
      <c r="F106" s="301"/>
      <c r="G106" s="301"/>
      <c r="H106" s="301"/>
      <c r="I106" s="301"/>
      <c r="J106" s="301"/>
      <c r="K106" s="301"/>
      <c r="L106" s="301"/>
      <c r="M106" s="301"/>
      <c r="N106" s="301"/>
      <c r="O106" s="301"/>
      <c r="P106" s="301"/>
      <c r="Q106" s="301"/>
      <c r="R106" s="301"/>
      <c r="S106" s="301"/>
      <c r="T106" s="301"/>
      <c r="U106" s="301"/>
      <c r="V106" s="301"/>
      <c r="W106" s="301"/>
      <c r="X106" s="301"/>
      <c r="Y106" s="301"/>
      <c r="Z106" s="301"/>
      <c r="AA106" s="301"/>
      <c r="AB106" s="301"/>
      <c r="AC106" s="301"/>
      <c r="AD106" s="301"/>
      <c r="AE106" s="301"/>
      <c r="AF106" s="301"/>
      <c r="AG106" s="301"/>
      <c r="AH106" s="169"/>
    </row>
    <row r="107" spans="1:67" customHeight="1" ht="12.75" s="151" customFormat="1">
      <c r="A107" s="166"/>
      <c r="B107" s="171"/>
      <c r="C107" s="301"/>
      <c r="D107" s="301"/>
      <c r="E107" s="301"/>
      <c r="F107" s="301"/>
      <c r="G107" s="301"/>
      <c r="H107" s="301"/>
      <c r="I107" s="301"/>
      <c r="J107" s="301"/>
      <c r="K107" s="301"/>
      <c r="L107" s="301"/>
      <c r="M107" s="301"/>
      <c r="N107" s="301"/>
      <c r="O107" s="301"/>
      <c r="P107" s="301"/>
      <c r="Q107" s="301"/>
      <c r="R107" s="301"/>
      <c r="S107" s="301"/>
      <c r="T107" s="301"/>
      <c r="U107" s="301"/>
      <c r="V107" s="301"/>
      <c r="W107" s="301"/>
      <c r="X107" s="301"/>
      <c r="Y107" s="301"/>
      <c r="Z107" s="301"/>
      <c r="AA107" s="301"/>
      <c r="AB107" s="301"/>
      <c r="AC107" s="301"/>
      <c r="AD107" s="301"/>
      <c r="AE107" s="301"/>
      <c r="AF107" s="301"/>
      <c r="AG107" s="301"/>
      <c r="AH107" s="169"/>
    </row>
    <row r="108" spans="1:67" customHeight="1" ht="12.75" s="151" customFormat="1">
      <c r="A108" s="166"/>
      <c r="B108" s="170" t="s">
        <v>84</v>
      </c>
      <c r="C108" s="302" t="s">
        <v>85</v>
      </c>
      <c r="D108" s="302"/>
      <c r="E108" s="302"/>
      <c r="F108" s="302"/>
      <c r="G108" s="302"/>
      <c r="H108" s="302"/>
      <c r="I108" s="302"/>
      <c r="J108" s="302"/>
      <c r="K108" s="302"/>
      <c r="L108" s="302"/>
      <c r="M108" s="302"/>
      <c r="N108" s="302"/>
      <c r="O108" s="302"/>
      <c r="P108" s="302"/>
      <c r="Q108" s="302"/>
      <c r="R108" s="302"/>
      <c r="S108" s="302"/>
      <c r="T108" s="302"/>
      <c r="U108" s="302"/>
      <c r="V108" s="302"/>
      <c r="W108" s="302"/>
      <c r="X108" s="302"/>
      <c r="Y108" s="302"/>
      <c r="Z108" s="302"/>
      <c r="AA108" s="302"/>
      <c r="AB108" s="302"/>
      <c r="AC108" s="302"/>
      <c r="AD108" s="302"/>
      <c r="AE108" s="302"/>
      <c r="AF108" s="302"/>
      <c r="AG108" s="302"/>
      <c r="AH108" s="169"/>
    </row>
    <row r="109" spans="1:67" customHeight="1" ht="12.75" s="151" customFormat="1">
      <c r="A109" s="166"/>
      <c r="B109" s="171"/>
      <c r="C109" s="302"/>
      <c r="D109" s="302"/>
      <c r="E109" s="302"/>
      <c r="F109" s="302"/>
      <c r="G109" s="302"/>
      <c r="H109" s="302"/>
      <c r="I109" s="302"/>
      <c r="J109" s="302"/>
      <c r="K109" s="302"/>
      <c r="L109" s="302"/>
      <c r="M109" s="302"/>
      <c r="N109" s="302"/>
      <c r="O109" s="302"/>
      <c r="P109" s="302"/>
      <c r="Q109" s="302"/>
      <c r="R109" s="302"/>
      <c r="S109" s="302"/>
      <c r="T109" s="302"/>
      <c r="U109" s="302"/>
      <c r="V109" s="302"/>
      <c r="W109" s="302"/>
      <c r="X109" s="302"/>
      <c r="Y109" s="302"/>
      <c r="Z109" s="302"/>
      <c r="AA109" s="302"/>
      <c r="AB109" s="302"/>
      <c r="AC109" s="302"/>
      <c r="AD109" s="302"/>
      <c r="AE109" s="302"/>
      <c r="AF109" s="302"/>
      <c r="AG109" s="302"/>
      <c r="AH109" s="169"/>
    </row>
    <row r="110" spans="1:67" customHeight="1" ht="12.75" s="151" customFormat="1">
      <c r="A110" s="166"/>
      <c r="B110" s="170" t="s">
        <v>86</v>
      </c>
      <c r="C110" s="302" t="s">
        <v>87</v>
      </c>
      <c r="D110" s="302"/>
      <c r="E110" s="302"/>
      <c r="F110" s="302"/>
      <c r="G110" s="302"/>
      <c r="H110" s="302"/>
      <c r="I110" s="302"/>
      <c r="J110" s="302"/>
      <c r="K110" s="302"/>
      <c r="L110" s="302"/>
      <c r="M110" s="302"/>
      <c r="N110" s="302"/>
      <c r="O110" s="302"/>
      <c r="P110" s="302"/>
      <c r="Q110" s="302"/>
      <c r="R110" s="302"/>
      <c r="S110" s="302"/>
      <c r="T110" s="302"/>
      <c r="U110" s="302"/>
      <c r="V110" s="302"/>
      <c r="W110" s="302"/>
      <c r="X110" s="302"/>
      <c r="Y110" s="302"/>
      <c r="Z110" s="302"/>
      <c r="AA110" s="302"/>
      <c r="AB110" s="302"/>
      <c r="AC110" s="302"/>
      <c r="AD110" s="302"/>
      <c r="AE110" s="302"/>
      <c r="AF110" s="302"/>
      <c r="AG110" s="302"/>
      <c r="AH110" s="169"/>
    </row>
    <row r="111" spans="1:67" customHeight="1" ht="12.75" s="151" customFormat="1">
      <c r="A111" s="166"/>
      <c r="B111" s="170" t="s">
        <v>88</v>
      </c>
      <c r="C111" s="302" t="s">
        <v>89</v>
      </c>
      <c r="D111" s="302"/>
      <c r="E111" s="302"/>
      <c r="F111" s="302"/>
      <c r="G111" s="302"/>
      <c r="H111" s="302"/>
      <c r="I111" s="302"/>
      <c r="J111" s="302"/>
      <c r="K111" s="302"/>
      <c r="L111" s="302"/>
      <c r="M111" s="302"/>
      <c r="N111" s="302"/>
      <c r="O111" s="302"/>
      <c r="P111" s="302"/>
      <c r="Q111" s="302"/>
      <c r="R111" s="302"/>
      <c r="S111" s="302"/>
      <c r="T111" s="302"/>
      <c r="U111" s="302"/>
      <c r="V111" s="302"/>
      <c r="W111" s="302"/>
      <c r="X111" s="302"/>
      <c r="Y111" s="302"/>
      <c r="Z111" s="302"/>
      <c r="AA111" s="302"/>
      <c r="AB111" s="302"/>
      <c r="AC111" s="302"/>
      <c r="AD111" s="302"/>
      <c r="AE111" s="302"/>
      <c r="AF111" s="302"/>
      <c r="AG111" s="302"/>
      <c r="AH111" s="169"/>
    </row>
    <row r="112" spans="1:67" customHeight="1" ht="12.75" s="151" customFormat="1">
      <c r="A112" s="166"/>
      <c r="B112" s="171"/>
      <c r="C112" s="302"/>
      <c r="D112" s="302"/>
      <c r="E112" s="302"/>
      <c r="F112" s="302"/>
      <c r="G112" s="302"/>
      <c r="H112" s="302"/>
      <c r="I112" s="302"/>
      <c r="J112" s="302"/>
      <c r="K112" s="302"/>
      <c r="L112" s="302"/>
      <c r="M112" s="302"/>
      <c r="N112" s="302"/>
      <c r="O112" s="302"/>
      <c r="P112" s="302"/>
      <c r="Q112" s="302"/>
      <c r="R112" s="302"/>
      <c r="S112" s="302"/>
      <c r="T112" s="302"/>
      <c r="U112" s="302"/>
      <c r="V112" s="302"/>
      <c r="W112" s="302"/>
      <c r="X112" s="302"/>
      <c r="Y112" s="302"/>
      <c r="Z112" s="302"/>
      <c r="AA112" s="302"/>
      <c r="AB112" s="302"/>
      <c r="AC112" s="302"/>
      <c r="AD112" s="302"/>
      <c r="AE112" s="302"/>
      <c r="AF112" s="302"/>
      <c r="AG112" s="302"/>
      <c r="AH112" s="169"/>
    </row>
    <row r="113" spans="1:67" customHeight="1" ht="12.75" hidden="true">
      <c r="A113" s="139"/>
      <c r="B113" s="172" t="s">
        <v>82</v>
      </c>
      <c r="C113" s="270" t="s">
        <v>90</v>
      </c>
      <c r="D113" s="270"/>
      <c r="E113" s="270"/>
      <c r="F113" s="270"/>
      <c r="G113" s="270"/>
      <c r="H113" s="270"/>
      <c r="I113" s="270"/>
      <c r="J113" s="270"/>
      <c r="K113" s="270"/>
      <c r="L113" s="270"/>
      <c r="M113" s="270"/>
      <c r="N113" s="270"/>
      <c r="O113" s="270"/>
      <c r="P113" s="270"/>
      <c r="Q113" s="270"/>
      <c r="R113" s="270"/>
      <c r="S113" s="270"/>
      <c r="T113" s="270"/>
      <c r="U113" s="270"/>
      <c r="V113" s="270"/>
      <c r="W113" s="270"/>
      <c r="X113" s="270"/>
      <c r="Y113" s="270"/>
      <c r="Z113" s="270"/>
      <c r="AA113" s="270"/>
      <c r="AB113" s="270"/>
      <c r="AC113" s="270"/>
      <c r="AD113" s="270"/>
      <c r="AE113" s="270"/>
      <c r="AF113" s="270"/>
      <c r="AG113" s="270"/>
      <c r="AL113" s="152"/>
    </row>
    <row r="114" spans="1:67" customHeight="1" ht="12.75" hidden="true">
      <c r="A114" s="139"/>
      <c r="B114" s="150"/>
      <c r="C114" s="270"/>
      <c r="D114" s="270"/>
      <c r="E114" s="270"/>
      <c r="F114" s="270"/>
      <c r="G114" s="270"/>
      <c r="H114" s="270"/>
      <c r="I114" s="270"/>
      <c r="J114" s="270"/>
      <c r="K114" s="270"/>
      <c r="L114" s="270"/>
      <c r="M114" s="270"/>
      <c r="N114" s="270"/>
      <c r="O114" s="270"/>
      <c r="P114" s="270"/>
      <c r="Q114" s="270"/>
      <c r="R114" s="270"/>
      <c r="S114" s="270"/>
      <c r="T114" s="270"/>
      <c r="U114" s="270"/>
      <c r="V114" s="270"/>
      <c r="W114" s="270"/>
      <c r="X114" s="270"/>
      <c r="Y114" s="270"/>
      <c r="Z114" s="270"/>
      <c r="AA114" s="270"/>
      <c r="AB114" s="270"/>
      <c r="AC114" s="270"/>
      <c r="AD114" s="270"/>
      <c r="AE114" s="270"/>
      <c r="AF114" s="270"/>
      <c r="AG114" s="270"/>
      <c r="AL114" s="152"/>
    </row>
    <row r="115" spans="1:67" customHeight="1" ht="12.75" hidden="true">
      <c r="A115" s="139"/>
      <c r="B115" s="172" t="s">
        <v>84</v>
      </c>
      <c r="C115" s="270" t="s">
        <v>91</v>
      </c>
      <c r="D115" s="270"/>
      <c r="E115" s="270"/>
      <c r="F115" s="270"/>
      <c r="G115" s="270"/>
      <c r="H115" s="270"/>
      <c r="I115" s="270"/>
      <c r="J115" s="270"/>
      <c r="K115" s="270"/>
      <c r="L115" s="270"/>
      <c r="M115" s="270"/>
      <c r="N115" s="270"/>
      <c r="O115" s="270"/>
      <c r="P115" s="270"/>
      <c r="Q115" s="270"/>
      <c r="R115" s="270"/>
      <c r="S115" s="270"/>
      <c r="T115" s="270"/>
      <c r="U115" s="270"/>
      <c r="V115" s="270"/>
      <c r="W115" s="270"/>
      <c r="X115" s="270"/>
      <c r="Y115" s="270"/>
      <c r="Z115" s="270"/>
      <c r="AA115" s="270"/>
      <c r="AB115" s="270"/>
      <c r="AC115" s="270"/>
      <c r="AD115" s="270"/>
      <c r="AE115" s="270"/>
      <c r="AF115" s="270"/>
      <c r="AG115" s="270"/>
      <c r="AL115" s="152"/>
    </row>
    <row r="116" spans="1:67" customHeight="1" ht="12.75" hidden="true">
      <c r="A116" s="139"/>
      <c r="B116" s="150"/>
      <c r="C116" s="270"/>
      <c r="D116" s="270"/>
      <c r="E116" s="270"/>
      <c r="F116" s="270"/>
      <c r="G116" s="270"/>
      <c r="H116" s="270"/>
      <c r="I116" s="270"/>
      <c r="J116" s="270"/>
      <c r="K116" s="270"/>
      <c r="L116" s="270"/>
      <c r="M116" s="270"/>
      <c r="N116" s="270"/>
      <c r="O116" s="270"/>
      <c r="P116" s="270"/>
      <c r="Q116" s="270"/>
      <c r="R116" s="270"/>
      <c r="S116" s="270"/>
      <c r="T116" s="270"/>
      <c r="U116" s="270"/>
      <c r="V116" s="270"/>
      <c r="W116" s="270"/>
      <c r="X116" s="270"/>
      <c r="Y116" s="270"/>
      <c r="Z116" s="270"/>
      <c r="AA116" s="270"/>
      <c r="AB116" s="270"/>
      <c r="AC116" s="270"/>
      <c r="AD116" s="270"/>
      <c r="AE116" s="270"/>
      <c r="AF116" s="270"/>
      <c r="AG116" s="270"/>
      <c r="AL116" s="152"/>
    </row>
    <row r="117" spans="1:67" customHeight="1" ht="12.75">
      <c r="A117" s="139"/>
      <c r="B117" s="163"/>
      <c r="C117" s="275"/>
      <c r="D117" s="275"/>
      <c r="E117" s="275"/>
      <c r="F117" s="275"/>
      <c r="G117" s="275"/>
      <c r="H117" s="275"/>
      <c r="I117" s="275"/>
      <c r="J117" s="275"/>
      <c r="K117" s="275"/>
      <c r="L117" s="275"/>
      <c r="M117" s="275"/>
      <c r="N117" s="275"/>
      <c r="O117" s="275"/>
      <c r="P117" s="275"/>
      <c r="Q117" s="275"/>
      <c r="R117" s="275"/>
      <c r="S117" s="275"/>
      <c r="T117" s="275"/>
      <c r="U117" s="275"/>
      <c r="V117" s="275"/>
      <c r="W117" s="275"/>
      <c r="X117" s="275"/>
      <c r="Y117" s="275"/>
      <c r="Z117" s="275"/>
      <c r="AA117" s="275"/>
      <c r="AB117" s="275"/>
      <c r="AC117" s="275"/>
      <c r="AD117" s="275"/>
      <c r="AE117" s="275"/>
      <c r="AF117" s="275"/>
      <c r="AG117" s="275"/>
      <c r="AH117" s="147"/>
    </row>
    <row r="118" spans="1:67" customHeight="1" ht="12.75">
      <c r="A118" s="139"/>
      <c r="B118" s="269" t="s">
        <v>92</v>
      </c>
      <c r="C118" s="269"/>
      <c r="D118" s="269"/>
      <c r="E118" s="269"/>
      <c r="F118" s="269"/>
      <c r="G118" s="269"/>
      <c r="H118" s="269"/>
      <c r="I118" s="269"/>
      <c r="J118" s="269"/>
      <c r="K118" s="269"/>
      <c r="L118" s="269"/>
      <c r="M118" s="269"/>
      <c r="N118" s="269"/>
      <c r="O118" s="269"/>
      <c r="P118" s="269"/>
      <c r="Q118" s="269"/>
      <c r="R118" s="269"/>
      <c r="S118" s="269"/>
      <c r="T118" s="269"/>
      <c r="U118" s="269"/>
      <c r="V118" s="269"/>
      <c r="W118" s="269"/>
      <c r="X118" s="269"/>
      <c r="Y118" s="269"/>
      <c r="Z118" s="269"/>
      <c r="AA118" s="269"/>
      <c r="AB118" s="269"/>
      <c r="AC118" s="269"/>
      <c r="AD118" s="269"/>
      <c r="AE118" s="269"/>
      <c r="AF118" s="269"/>
      <c r="AG118" s="269"/>
      <c r="AH118" s="147"/>
    </row>
    <row r="119" spans="1:67" customHeight="1" ht="12.75">
      <c r="A119" s="139"/>
      <c r="B119" s="270" t="s">
        <v>93</v>
      </c>
      <c r="C119" s="270"/>
      <c r="D119" s="270"/>
      <c r="E119" s="270"/>
      <c r="F119" s="270"/>
      <c r="G119" s="270"/>
      <c r="H119" s="270"/>
      <c r="I119" s="270"/>
      <c r="J119" s="270"/>
      <c r="K119" s="270"/>
      <c r="L119" s="270"/>
      <c r="M119" s="270"/>
      <c r="N119" s="270"/>
      <c r="O119" s="270"/>
      <c r="P119" s="270"/>
      <c r="Q119" s="270"/>
      <c r="R119" s="270"/>
      <c r="S119" s="270"/>
      <c r="T119" s="270"/>
      <c r="U119" s="270"/>
      <c r="V119" s="270"/>
      <c r="W119" s="270"/>
      <c r="X119" s="270"/>
      <c r="Y119" s="270"/>
      <c r="Z119" s="270"/>
      <c r="AA119" s="270"/>
      <c r="AB119" s="270"/>
      <c r="AC119" s="270"/>
      <c r="AD119" s="270"/>
      <c r="AE119" s="270"/>
      <c r="AF119" s="270"/>
      <c r="AG119" s="270"/>
      <c r="AH119" s="147"/>
    </row>
    <row r="120" spans="1:67" customHeight="1" ht="26.25">
      <c r="A120" s="139"/>
      <c r="B120" s="270"/>
      <c r="C120" s="270"/>
      <c r="D120" s="270"/>
      <c r="E120" s="270"/>
      <c r="F120" s="270"/>
      <c r="G120" s="270"/>
      <c r="H120" s="270"/>
      <c r="I120" s="270"/>
      <c r="J120" s="270"/>
      <c r="K120" s="270"/>
      <c r="L120" s="270"/>
      <c r="M120" s="270"/>
      <c r="N120" s="270"/>
      <c r="O120" s="270"/>
      <c r="P120" s="270"/>
      <c r="Q120" s="270"/>
      <c r="R120" s="270"/>
      <c r="S120" s="270"/>
      <c r="T120" s="270"/>
      <c r="U120" s="270"/>
      <c r="V120" s="270"/>
      <c r="W120" s="270"/>
      <c r="X120" s="270"/>
      <c r="Y120" s="270"/>
      <c r="Z120" s="270"/>
      <c r="AA120" s="270"/>
      <c r="AB120" s="270"/>
      <c r="AC120" s="270"/>
      <c r="AD120" s="270"/>
      <c r="AE120" s="270"/>
      <c r="AF120" s="270"/>
      <c r="AG120" s="270"/>
      <c r="AH120" s="147"/>
    </row>
    <row r="121" spans="1:67" customHeight="1" ht="12.75">
      <c r="A121" s="139"/>
      <c r="B121" s="158" t="s">
        <v>40</v>
      </c>
      <c r="C121" s="276" t="s">
        <v>94</v>
      </c>
      <c r="D121" s="276"/>
      <c r="E121" s="276"/>
      <c r="F121" s="276"/>
      <c r="G121" s="276"/>
      <c r="H121" s="276"/>
      <c r="I121" s="276"/>
      <c r="J121" s="276"/>
      <c r="K121" s="276"/>
      <c r="L121" s="276"/>
      <c r="M121" s="276"/>
      <c r="N121" s="276"/>
      <c r="O121" s="276"/>
      <c r="P121" s="276"/>
      <c r="Q121" s="276"/>
      <c r="R121" s="276"/>
      <c r="S121" s="276"/>
      <c r="T121" s="276"/>
      <c r="U121" s="276"/>
      <c r="V121" s="276"/>
      <c r="W121" s="276"/>
      <c r="X121" s="276"/>
      <c r="Y121" s="276"/>
      <c r="Z121" s="276"/>
      <c r="AA121" s="276"/>
      <c r="AB121" s="276"/>
      <c r="AC121" s="276"/>
      <c r="AD121" s="276"/>
      <c r="AE121" s="276"/>
      <c r="AF121" s="276"/>
      <c r="AG121" s="276"/>
      <c r="AH121" s="147"/>
    </row>
    <row r="122" spans="1:67" customHeight="1" ht="12.75">
      <c r="A122" s="139"/>
      <c r="B122" s="158" t="s">
        <v>40</v>
      </c>
      <c r="C122" s="276" t="s">
        <v>95</v>
      </c>
      <c r="D122" s="276"/>
      <c r="E122" s="276"/>
      <c r="F122" s="276"/>
      <c r="G122" s="276"/>
      <c r="H122" s="276"/>
      <c r="I122" s="276"/>
      <c r="J122" s="276"/>
      <c r="K122" s="276"/>
      <c r="L122" s="276"/>
      <c r="M122" s="276"/>
      <c r="N122" s="276"/>
      <c r="O122" s="276"/>
      <c r="P122" s="276"/>
      <c r="Q122" s="276"/>
      <c r="R122" s="276"/>
      <c r="S122" s="276"/>
      <c r="T122" s="276"/>
      <c r="U122" s="276"/>
      <c r="V122" s="276"/>
      <c r="W122" s="276"/>
      <c r="X122" s="276"/>
      <c r="Y122" s="276"/>
      <c r="Z122" s="276"/>
      <c r="AA122" s="276"/>
      <c r="AB122" s="276"/>
      <c r="AC122" s="276"/>
      <c r="AD122" s="276"/>
      <c r="AE122" s="276"/>
      <c r="AF122" s="276"/>
      <c r="AG122" s="276"/>
      <c r="AH122" s="147"/>
    </row>
    <row r="123" spans="1:67" customHeight="1" ht="12.75">
      <c r="A123" s="139"/>
      <c r="B123" s="158" t="s">
        <v>40</v>
      </c>
      <c r="C123" s="276" t="s">
        <v>96</v>
      </c>
      <c r="D123" s="276"/>
      <c r="E123" s="276"/>
      <c r="F123" s="276"/>
      <c r="G123" s="276"/>
      <c r="H123" s="276"/>
      <c r="I123" s="276"/>
      <c r="J123" s="276"/>
      <c r="K123" s="276"/>
      <c r="L123" s="276"/>
      <c r="M123" s="276"/>
      <c r="N123" s="276"/>
      <c r="O123" s="276"/>
      <c r="P123" s="276"/>
      <c r="Q123" s="276"/>
      <c r="R123" s="276"/>
      <c r="S123" s="276"/>
      <c r="T123" s="276"/>
      <c r="U123" s="276"/>
      <c r="V123" s="276"/>
      <c r="W123" s="276"/>
      <c r="X123" s="276"/>
      <c r="Y123" s="276"/>
      <c r="Z123" s="276"/>
      <c r="AA123" s="276"/>
      <c r="AB123" s="276"/>
      <c r="AC123" s="276"/>
      <c r="AD123" s="276"/>
      <c r="AE123" s="276"/>
      <c r="AF123" s="276"/>
      <c r="AG123" s="276"/>
      <c r="AH123" s="147"/>
    </row>
    <row r="124" spans="1:67" customHeight="1" ht="12.75">
      <c r="A124" s="139"/>
      <c r="B124" s="158" t="s">
        <v>40</v>
      </c>
      <c r="C124" s="276" t="s">
        <v>97</v>
      </c>
      <c r="D124" s="276"/>
      <c r="E124" s="276"/>
      <c r="F124" s="276"/>
      <c r="G124" s="276"/>
      <c r="H124" s="276"/>
      <c r="I124" s="276"/>
      <c r="J124" s="276"/>
      <c r="K124" s="276"/>
      <c r="L124" s="276"/>
      <c r="M124" s="276"/>
      <c r="N124" s="276"/>
      <c r="O124" s="276"/>
      <c r="P124" s="276"/>
      <c r="Q124" s="276"/>
      <c r="R124" s="276"/>
      <c r="S124" s="276"/>
      <c r="T124" s="276"/>
      <c r="U124" s="276"/>
      <c r="V124" s="276"/>
      <c r="W124" s="276"/>
      <c r="X124" s="276"/>
      <c r="Y124" s="276"/>
      <c r="Z124" s="276"/>
      <c r="AA124" s="276"/>
      <c r="AB124" s="276"/>
      <c r="AC124" s="276"/>
      <c r="AD124" s="276"/>
      <c r="AE124" s="276"/>
      <c r="AF124" s="276"/>
      <c r="AG124" s="276"/>
      <c r="AH124" s="147"/>
    </row>
    <row r="125" spans="1:67" customHeight="1" ht="12.75">
      <c r="A125" s="139"/>
      <c r="B125" s="158" t="s">
        <v>40</v>
      </c>
      <c r="C125" s="276" t="s">
        <v>98</v>
      </c>
      <c r="D125" s="276"/>
      <c r="E125" s="276"/>
      <c r="F125" s="276"/>
      <c r="G125" s="276"/>
      <c r="H125" s="276"/>
      <c r="I125" s="276"/>
      <c r="J125" s="276"/>
      <c r="K125" s="276"/>
      <c r="L125" s="276"/>
      <c r="M125" s="276"/>
      <c r="N125" s="276"/>
      <c r="O125" s="276"/>
      <c r="P125" s="276"/>
      <c r="Q125" s="276"/>
      <c r="R125" s="276"/>
      <c r="S125" s="276"/>
      <c r="T125" s="276"/>
      <c r="U125" s="276"/>
      <c r="V125" s="276"/>
      <c r="W125" s="276"/>
      <c r="X125" s="276"/>
      <c r="Y125" s="276"/>
      <c r="Z125" s="276"/>
      <c r="AA125" s="276"/>
      <c r="AB125" s="276"/>
      <c r="AC125" s="276"/>
      <c r="AD125" s="276"/>
      <c r="AE125" s="276"/>
      <c r="AF125" s="276"/>
      <c r="AG125" s="276"/>
      <c r="AH125" s="147"/>
    </row>
    <row r="126" spans="1:67" customHeight="1" ht="12.75">
      <c r="A126" s="139"/>
      <c r="B126" s="158" t="s">
        <v>40</v>
      </c>
      <c r="C126" s="276" t="s">
        <v>99</v>
      </c>
      <c r="D126" s="276"/>
      <c r="E126" s="276"/>
      <c r="F126" s="276"/>
      <c r="G126" s="276"/>
      <c r="H126" s="276"/>
      <c r="I126" s="276"/>
      <c r="J126" s="276"/>
      <c r="K126" s="276"/>
      <c r="L126" s="276"/>
      <c r="M126" s="276"/>
      <c r="N126" s="276"/>
      <c r="O126" s="276"/>
      <c r="P126" s="276"/>
      <c r="Q126" s="276"/>
      <c r="R126" s="276"/>
      <c r="S126" s="276"/>
      <c r="T126" s="276"/>
      <c r="U126" s="276"/>
      <c r="V126" s="276"/>
      <c r="W126" s="276"/>
      <c r="X126" s="276"/>
      <c r="Y126" s="276"/>
      <c r="Z126" s="276"/>
      <c r="AA126" s="276"/>
      <c r="AB126" s="276"/>
      <c r="AC126" s="276"/>
      <c r="AD126" s="276"/>
      <c r="AE126" s="276"/>
      <c r="AF126" s="276"/>
      <c r="AG126" s="276"/>
      <c r="AH126" s="147"/>
    </row>
    <row r="127" spans="1:67" customHeight="1" ht="16.5">
      <c r="A127" s="139"/>
      <c r="B127" s="150" t="s">
        <v>40</v>
      </c>
      <c r="C127" s="275" t="s">
        <v>100</v>
      </c>
      <c r="D127" s="275"/>
      <c r="E127" s="275"/>
      <c r="F127" s="275"/>
      <c r="G127" s="275"/>
      <c r="H127" s="275"/>
      <c r="I127" s="275"/>
      <c r="J127" s="275"/>
      <c r="K127" s="275"/>
      <c r="L127" s="275"/>
      <c r="M127" s="275"/>
      <c r="N127" s="275"/>
      <c r="O127" s="275"/>
      <c r="P127" s="275"/>
      <c r="Q127" s="275"/>
      <c r="R127" s="275"/>
      <c r="S127" s="275"/>
      <c r="T127" s="275"/>
      <c r="U127" s="275"/>
      <c r="V127" s="275"/>
      <c r="W127" s="275"/>
      <c r="X127" s="275"/>
      <c r="Y127" s="275"/>
      <c r="Z127" s="275"/>
      <c r="AA127" s="275"/>
      <c r="AB127" s="275"/>
      <c r="AC127" s="275"/>
      <c r="AD127" s="275"/>
      <c r="AE127" s="275"/>
      <c r="AF127" s="275"/>
      <c r="AG127" s="275"/>
      <c r="AH127" s="147"/>
    </row>
    <row r="128" spans="1:67" customHeight="1" ht="12">
      <c r="A128" s="139"/>
      <c r="B128" s="150"/>
      <c r="C128" s="155"/>
      <c r="D128" s="155"/>
      <c r="E128" s="155"/>
      <c r="F128" s="155"/>
      <c r="G128" s="155"/>
      <c r="H128" s="155"/>
      <c r="I128" s="155"/>
      <c r="J128" s="155"/>
      <c r="K128" s="155"/>
      <c r="L128" s="155"/>
      <c r="M128" s="155"/>
      <c r="N128" s="155"/>
      <c r="O128" s="155"/>
      <c r="P128" s="155"/>
      <c r="Q128" s="155"/>
      <c r="R128" s="155"/>
      <c r="S128" s="155"/>
      <c r="T128" s="155"/>
      <c r="U128" s="155"/>
      <c r="V128" s="155"/>
      <c r="W128" s="155"/>
      <c r="X128" s="155"/>
      <c r="Y128" s="155"/>
      <c r="Z128" s="155"/>
      <c r="AA128" s="155"/>
      <c r="AB128" s="155"/>
      <c r="AC128" s="155"/>
      <c r="AD128" s="155"/>
      <c r="AE128" s="155"/>
      <c r="AF128" s="155"/>
      <c r="AG128" s="155"/>
      <c r="AH128" s="147"/>
    </row>
    <row r="129" spans="1:67" customHeight="1" ht="12">
      <c r="A129" s="139"/>
      <c r="B129" s="150"/>
      <c r="C129" s="155"/>
      <c r="D129" s="155"/>
      <c r="E129" s="155"/>
      <c r="F129" s="155"/>
      <c r="G129" s="155"/>
      <c r="H129" s="155"/>
      <c r="I129" s="155"/>
      <c r="J129" s="155"/>
      <c r="K129" s="155"/>
      <c r="L129" s="155"/>
      <c r="M129" s="155"/>
      <c r="N129" s="155"/>
      <c r="O129" s="155"/>
      <c r="P129" s="155"/>
      <c r="Q129" s="155"/>
      <c r="R129" s="155"/>
      <c r="S129" s="155"/>
      <c r="T129" s="155"/>
      <c r="U129" s="155"/>
      <c r="V129" s="155"/>
      <c r="W129" s="155"/>
      <c r="X129" s="155"/>
      <c r="Y129" s="155"/>
      <c r="Z129" s="155"/>
      <c r="AA129" s="155"/>
      <c r="AB129" s="155"/>
      <c r="AC129" s="155"/>
      <c r="AD129" s="155"/>
      <c r="AE129" s="155"/>
      <c r="AF129" s="155"/>
      <c r="AG129" s="155"/>
      <c r="AH129" s="147"/>
    </row>
    <row r="130" spans="1:67" customHeight="1" ht="12">
      <c r="A130" s="139"/>
      <c r="B130" s="150"/>
      <c r="C130" s="155"/>
      <c r="D130" s="155"/>
      <c r="E130" s="155"/>
      <c r="F130" s="155"/>
      <c r="G130" s="155"/>
      <c r="H130" s="155"/>
      <c r="I130" s="155"/>
      <c r="J130" s="155"/>
      <c r="K130" s="155"/>
      <c r="L130" s="155"/>
      <c r="M130" s="155"/>
      <c r="N130" s="155"/>
      <c r="O130" s="155"/>
      <c r="P130" s="155"/>
      <c r="Q130" s="155"/>
      <c r="R130" s="155"/>
      <c r="S130" s="155"/>
      <c r="T130" s="155"/>
      <c r="U130" s="155"/>
      <c r="V130" s="155"/>
      <c r="W130" s="155"/>
      <c r="X130" s="155"/>
      <c r="Y130" s="155"/>
      <c r="Z130" s="155"/>
      <c r="AA130" s="155"/>
      <c r="AB130" s="155"/>
      <c r="AC130" s="155"/>
      <c r="AD130" s="155"/>
      <c r="AE130" s="155"/>
      <c r="AF130" s="155"/>
      <c r="AG130" s="155"/>
      <c r="AH130" s="147"/>
    </row>
    <row r="131" spans="1:67" customHeight="1" ht="12">
      <c r="A131" s="139"/>
      <c r="B131" s="150"/>
      <c r="C131" s="155"/>
      <c r="D131" s="155"/>
      <c r="E131" s="155"/>
      <c r="F131" s="155"/>
      <c r="G131" s="155"/>
      <c r="H131" s="155"/>
      <c r="I131" s="155"/>
      <c r="J131" s="155"/>
      <c r="K131" s="155"/>
      <c r="L131" s="155"/>
      <c r="M131" s="155"/>
      <c r="N131" s="155"/>
      <c r="O131" s="155"/>
      <c r="P131" s="155"/>
      <c r="Q131" s="155"/>
      <c r="R131" s="155"/>
      <c r="S131" s="155"/>
      <c r="T131" s="155"/>
      <c r="U131" s="155"/>
      <c r="V131" s="155"/>
      <c r="W131" s="155"/>
      <c r="X131" s="155"/>
      <c r="Y131" s="155"/>
      <c r="Z131" s="155"/>
      <c r="AA131" s="155"/>
      <c r="AB131" s="155"/>
      <c r="AC131" s="155"/>
      <c r="AD131" s="155"/>
      <c r="AE131" s="155"/>
      <c r="AF131" s="155"/>
      <c r="AG131" s="155"/>
      <c r="AH131" s="147"/>
    </row>
    <row r="132" spans="1:67" customHeight="1" ht="12.75">
      <c r="A132" s="139"/>
      <c r="B132" s="303" t="s">
        <v>101</v>
      </c>
      <c r="C132" s="303"/>
      <c r="D132" s="303"/>
      <c r="E132" s="303"/>
      <c r="F132" s="303"/>
      <c r="G132" s="303"/>
      <c r="H132" s="303"/>
      <c r="I132" s="303"/>
      <c r="J132" s="303"/>
      <c r="K132" s="303"/>
      <c r="L132" s="303"/>
      <c r="M132" s="303"/>
      <c r="N132" s="303"/>
      <c r="O132" s="303"/>
      <c r="P132" s="303"/>
      <c r="Q132" s="303"/>
      <c r="R132" s="303"/>
      <c r="S132" s="303"/>
      <c r="T132" s="303"/>
      <c r="U132" s="303"/>
      <c r="V132" s="303"/>
      <c r="W132" s="303"/>
      <c r="X132" s="303"/>
      <c r="Y132" s="303"/>
      <c r="Z132" s="303"/>
      <c r="AA132" s="303"/>
      <c r="AB132" s="303"/>
      <c r="AC132" s="303"/>
      <c r="AD132" s="303"/>
      <c r="AE132" s="303"/>
      <c r="AF132" s="303"/>
      <c r="AG132" s="303"/>
      <c r="AH132" s="147"/>
    </row>
    <row r="133" spans="1:67" customHeight="1" ht="12.75">
      <c r="A133" s="139"/>
      <c r="B133" s="173" t="s">
        <v>40</v>
      </c>
      <c r="C133" s="270" t="s">
        <v>102</v>
      </c>
      <c r="D133" s="270"/>
      <c r="E133" s="270"/>
      <c r="F133" s="270"/>
      <c r="G133" s="270"/>
      <c r="H133" s="270"/>
      <c r="I133" s="270"/>
      <c r="J133" s="270"/>
      <c r="K133" s="270"/>
      <c r="L133" s="270"/>
      <c r="M133" s="270"/>
      <c r="N133" s="270"/>
      <c r="O133" s="270"/>
      <c r="P133" s="270"/>
      <c r="Q133" s="270"/>
      <c r="R133" s="270"/>
      <c r="S133" s="270"/>
      <c r="T133" s="270"/>
      <c r="U133" s="270"/>
      <c r="V133" s="270"/>
      <c r="W133" s="270"/>
      <c r="X133" s="270"/>
      <c r="Y133" s="270"/>
      <c r="Z133" s="270"/>
      <c r="AA133" s="270"/>
      <c r="AB133" s="270"/>
      <c r="AC133" s="270"/>
      <c r="AD133" s="270"/>
      <c r="AE133" s="270"/>
      <c r="AF133" s="270"/>
      <c r="AG133" s="270"/>
      <c r="AH133" s="147"/>
    </row>
    <row r="134" spans="1:67" customHeight="1" ht="15">
      <c r="A134" s="139"/>
      <c r="B134" s="174"/>
      <c r="C134" s="270"/>
      <c r="D134" s="270"/>
      <c r="E134" s="270"/>
      <c r="F134" s="270"/>
      <c r="G134" s="270"/>
      <c r="H134" s="270"/>
      <c r="I134" s="270"/>
      <c r="J134" s="270"/>
      <c r="K134" s="270"/>
      <c r="L134" s="270"/>
      <c r="M134" s="270"/>
      <c r="N134" s="270"/>
      <c r="O134" s="270"/>
      <c r="P134" s="270"/>
      <c r="Q134" s="270"/>
      <c r="R134" s="270"/>
      <c r="S134" s="270"/>
      <c r="T134" s="270"/>
      <c r="U134" s="270"/>
      <c r="V134" s="270"/>
      <c r="W134" s="270"/>
      <c r="X134" s="270"/>
      <c r="Y134" s="270"/>
      <c r="Z134" s="270"/>
      <c r="AA134" s="270"/>
      <c r="AB134" s="270"/>
      <c r="AC134" s="270"/>
      <c r="AD134" s="270"/>
      <c r="AE134" s="270"/>
      <c r="AF134" s="270"/>
      <c r="AG134" s="270"/>
      <c r="AH134" s="147"/>
    </row>
    <row r="135" spans="1:67" customHeight="1" ht="12.75">
      <c r="A135" s="139"/>
      <c r="B135" s="173" t="s">
        <v>40</v>
      </c>
      <c r="C135" s="270"/>
      <c r="D135" s="270"/>
      <c r="E135" s="270"/>
      <c r="F135" s="270"/>
      <c r="G135" s="270"/>
      <c r="H135" s="270"/>
      <c r="I135" s="270"/>
      <c r="J135" s="270"/>
      <c r="K135" s="270"/>
      <c r="L135" s="270"/>
      <c r="M135" s="270"/>
      <c r="N135" s="270"/>
      <c r="O135" s="270"/>
      <c r="P135" s="270"/>
      <c r="Q135" s="270"/>
      <c r="R135" s="270"/>
      <c r="S135" s="270"/>
      <c r="T135" s="270"/>
      <c r="U135" s="270"/>
      <c r="V135" s="270"/>
      <c r="W135" s="270"/>
      <c r="X135" s="270"/>
      <c r="Y135" s="270"/>
      <c r="Z135" s="270"/>
      <c r="AA135" s="270"/>
      <c r="AB135" s="270"/>
      <c r="AC135" s="270"/>
      <c r="AD135" s="270"/>
      <c r="AE135" s="270"/>
      <c r="AF135" s="270"/>
      <c r="AG135" s="270"/>
      <c r="AH135" s="147"/>
    </row>
    <row r="136" spans="1:67" customHeight="1" ht="27.75">
      <c r="A136" s="139"/>
      <c r="B136" s="174"/>
      <c r="C136" s="270"/>
      <c r="D136" s="270"/>
      <c r="E136" s="270"/>
      <c r="F136" s="270"/>
      <c r="G136" s="270"/>
      <c r="H136" s="270"/>
      <c r="I136" s="270"/>
      <c r="J136" s="270"/>
      <c r="K136" s="270"/>
      <c r="L136" s="270"/>
      <c r="M136" s="270"/>
      <c r="N136" s="270"/>
      <c r="O136" s="270"/>
      <c r="P136" s="270"/>
      <c r="Q136" s="270"/>
      <c r="R136" s="270"/>
      <c r="S136" s="270"/>
      <c r="T136" s="270"/>
      <c r="U136" s="270"/>
      <c r="V136" s="270"/>
      <c r="W136" s="270"/>
      <c r="X136" s="270"/>
      <c r="Y136" s="270"/>
      <c r="Z136" s="270"/>
      <c r="AA136" s="270"/>
      <c r="AB136" s="270"/>
      <c r="AC136" s="270"/>
      <c r="AD136" s="270"/>
      <c r="AE136" s="270"/>
      <c r="AF136" s="270"/>
      <c r="AG136" s="270"/>
      <c r="AH136" s="147"/>
    </row>
    <row r="137" spans="1:67" customHeight="1" ht="12.75">
      <c r="A137" s="139"/>
      <c r="B137" s="173" t="s">
        <v>40</v>
      </c>
      <c r="C137" s="270" t="s">
        <v>103</v>
      </c>
      <c r="D137" s="270"/>
      <c r="E137" s="270"/>
      <c r="F137" s="270"/>
      <c r="G137" s="270"/>
      <c r="H137" s="270"/>
      <c r="I137" s="270"/>
      <c r="J137" s="270"/>
      <c r="K137" s="270"/>
      <c r="L137" s="270"/>
      <c r="M137" s="270"/>
      <c r="N137" s="270"/>
      <c r="O137" s="270"/>
      <c r="P137" s="270"/>
      <c r="Q137" s="270"/>
      <c r="R137" s="270"/>
      <c r="S137" s="270"/>
      <c r="T137" s="270"/>
      <c r="U137" s="270"/>
      <c r="V137" s="270"/>
      <c r="W137" s="270"/>
      <c r="X137" s="270"/>
      <c r="Y137" s="270"/>
      <c r="Z137" s="270"/>
      <c r="AA137" s="270"/>
      <c r="AB137" s="270"/>
      <c r="AC137" s="270"/>
      <c r="AD137" s="270"/>
      <c r="AE137" s="270"/>
      <c r="AF137" s="270"/>
      <c r="AG137" s="270"/>
      <c r="AH137" s="147"/>
    </row>
    <row r="138" spans="1:67" customHeight="1" ht="27.75">
      <c r="A138" s="139"/>
      <c r="B138" s="173" t="s">
        <v>40</v>
      </c>
      <c r="C138" s="270" t="s">
        <v>104</v>
      </c>
      <c r="D138" s="270"/>
      <c r="E138" s="270"/>
      <c r="F138" s="270"/>
      <c r="G138" s="270"/>
      <c r="H138" s="270"/>
      <c r="I138" s="270"/>
      <c r="J138" s="270"/>
      <c r="K138" s="270"/>
      <c r="L138" s="270"/>
      <c r="M138" s="270"/>
      <c r="N138" s="270"/>
      <c r="O138" s="270"/>
      <c r="P138" s="270"/>
      <c r="Q138" s="270"/>
      <c r="R138" s="270"/>
      <c r="S138" s="270"/>
      <c r="T138" s="270"/>
      <c r="U138" s="270"/>
      <c r="V138" s="270"/>
      <c r="W138" s="270"/>
      <c r="X138" s="270"/>
      <c r="Y138" s="270"/>
      <c r="Z138" s="270"/>
      <c r="AA138" s="270"/>
      <c r="AB138" s="270"/>
      <c r="AC138" s="270"/>
      <c r="AD138" s="270"/>
      <c r="AE138" s="270"/>
      <c r="AF138" s="270"/>
      <c r="AG138" s="270"/>
      <c r="AH138" s="147"/>
    </row>
    <row r="139" spans="1:67" customHeight="1" ht="27.75">
      <c r="A139" s="139"/>
      <c r="B139" s="173" t="s">
        <v>40</v>
      </c>
      <c r="C139" s="270" t="s">
        <v>105</v>
      </c>
      <c r="D139" s="270"/>
      <c r="E139" s="270"/>
      <c r="F139" s="270"/>
      <c r="G139" s="270"/>
      <c r="H139" s="270"/>
      <c r="I139" s="270"/>
      <c r="J139" s="270"/>
      <c r="K139" s="270"/>
      <c r="L139" s="270"/>
      <c r="M139" s="270"/>
      <c r="N139" s="270"/>
      <c r="O139" s="270"/>
      <c r="P139" s="270"/>
      <c r="Q139" s="270"/>
      <c r="R139" s="270"/>
      <c r="S139" s="270"/>
      <c r="T139" s="270"/>
      <c r="U139" s="270"/>
      <c r="V139" s="270"/>
      <c r="W139" s="270"/>
      <c r="X139" s="270"/>
      <c r="Y139" s="270"/>
      <c r="Z139" s="270"/>
      <c r="AA139" s="270"/>
      <c r="AB139" s="270"/>
      <c r="AC139" s="270"/>
      <c r="AD139" s="270"/>
      <c r="AE139" s="270"/>
      <c r="AF139" s="270"/>
      <c r="AG139" s="270"/>
      <c r="AH139" s="147"/>
    </row>
    <row r="140" spans="1:67" customHeight="1" ht="15.75">
      <c r="A140" s="139"/>
      <c r="B140" s="173" t="s">
        <v>40</v>
      </c>
      <c r="C140" s="274" t="s">
        <v>106</v>
      </c>
      <c r="D140" s="274"/>
      <c r="E140" s="274"/>
      <c r="F140" s="274"/>
      <c r="G140" s="274"/>
      <c r="H140" s="274"/>
      <c r="I140" s="274"/>
      <c r="J140" s="274"/>
      <c r="K140" s="274"/>
      <c r="L140" s="274"/>
      <c r="M140" s="274"/>
      <c r="N140" s="274"/>
      <c r="O140" s="274"/>
      <c r="P140" s="274"/>
      <c r="Q140" s="274"/>
      <c r="R140" s="274"/>
      <c r="S140" s="274"/>
      <c r="T140" s="274"/>
      <c r="U140" s="274"/>
      <c r="V140" s="274"/>
      <c r="W140" s="274"/>
      <c r="X140" s="274"/>
      <c r="Y140" s="274"/>
      <c r="Z140" s="274"/>
      <c r="AA140" s="274"/>
      <c r="AB140" s="274"/>
      <c r="AC140" s="274"/>
      <c r="AD140" s="274"/>
      <c r="AE140" s="274"/>
      <c r="AF140" s="274"/>
      <c r="AG140" s="274"/>
      <c r="AH140" s="147"/>
    </row>
    <row r="141" spans="1:67" customHeight="1" ht="12.75" hidden="true">
      <c r="A141" s="139"/>
      <c r="B141" s="163"/>
      <c r="C141" s="163"/>
      <c r="D141" s="163"/>
      <c r="E141" s="163"/>
      <c r="F141" s="163"/>
      <c r="G141" s="163"/>
      <c r="H141" s="163"/>
      <c r="I141" s="163"/>
      <c r="J141" s="163"/>
      <c r="K141" s="163"/>
      <c r="L141" s="163"/>
      <c r="M141" s="163"/>
      <c r="N141" s="163"/>
      <c r="O141" s="163"/>
      <c r="P141" s="163"/>
      <c r="Q141" s="163"/>
      <c r="R141" s="163"/>
      <c r="S141" s="163"/>
      <c r="T141" s="163"/>
      <c r="U141" s="163"/>
      <c r="V141" s="163"/>
      <c r="W141" s="163"/>
      <c r="X141" s="163"/>
      <c r="Y141" s="163"/>
      <c r="Z141" s="163"/>
      <c r="AA141" s="163"/>
      <c r="AB141" s="163"/>
      <c r="AC141" s="163"/>
      <c r="AD141" s="163"/>
      <c r="AE141" s="163"/>
      <c r="AF141" s="163"/>
      <c r="AG141" s="163"/>
      <c r="AH141" s="147"/>
    </row>
    <row r="142" spans="1:67" customHeight="1" ht="12.75" hidden="true">
      <c r="A142" s="139"/>
      <c r="B142" s="304" t="s">
        <v>107</v>
      </c>
      <c r="C142" s="304"/>
      <c r="D142" s="304"/>
      <c r="E142" s="304"/>
      <c r="F142" s="304"/>
      <c r="G142" s="304"/>
      <c r="H142" s="304"/>
      <c r="I142" s="304"/>
      <c r="J142" s="304"/>
      <c r="K142" s="304"/>
      <c r="L142" s="304"/>
      <c r="M142" s="304"/>
      <c r="N142" s="304"/>
      <c r="O142" s="304"/>
      <c r="P142" s="304"/>
      <c r="Q142" s="304"/>
      <c r="R142" s="304"/>
      <c r="S142" s="304"/>
      <c r="T142" s="304"/>
      <c r="U142" s="304"/>
      <c r="V142" s="304"/>
      <c r="W142" s="304"/>
      <c r="X142" s="304"/>
      <c r="Y142" s="304"/>
      <c r="Z142" s="304"/>
      <c r="AA142" s="304"/>
      <c r="AB142" s="304"/>
      <c r="AC142" s="304"/>
      <c r="AD142" s="304"/>
      <c r="AE142" s="304"/>
      <c r="AF142" s="304"/>
      <c r="AG142" s="304"/>
      <c r="AH142" s="147"/>
    </row>
    <row r="143" spans="1:67" customHeight="1" ht="12.75" hidden="true">
      <c r="A143" s="139"/>
      <c r="B143" s="270" t="s">
        <v>108</v>
      </c>
      <c r="C143" s="270"/>
      <c r="D143" s="270"/>
      <c r="E143" s="270"/>
      <c r="F143" s="270"/>
      <c r="G143" s="270"/>
      <c r="H143" s="270"/>
      <c r="I143" s="270"/>
      <c r="J143" s="270"/>
      <c r="K143" s="270"/>
      <c r="L143" s="270"/>
      <c r="M143" s="270"/>
      <c r="N143" s="270"/>
      <c r="O143" s="270"/>
      <c r="P143" s="270"/>
      <c r="Q143" s="270"/>
      <c r="R143" s="270"/>
      <c r="S143" s="270"/>
      <c r="T143" s="270"/>
      <c r="U143" s="270"/>
      <c r="V143" s="270"/>
      <c r="W143" s="270"/>
      <c r="X143" s="270"/>
      <c r="Y143" s="270"/>
      <c r="Z143" s="270"/>
      <c r="AA143" s="270"/>
      <c r="AB143" s="270"/>
      <c r="AC143" s="270"/>
      <c r="AD143" s="270"/>
      <c r="AE143" s="270"/>
      <c r="AF143" s="270"/>
      <c r="AG143" s="270"/>
      <c r="AH143" s="147"/>
    </row>
    <row r="144" spans="1:67" customHeight="1" ht="12.75" hidden="true">
      <c r="A144" s="139"/>
      <c r="B144" s="270"/>
      <c r="C144" s="270"/>
      <c r="D144" s="270"/>
      <c r="E144" s="270"/>
      <c r="F144" s="270"/>
      <c r="G144" s="270"/>
      <c r="H144" s="270"/>
      <c r="I144" s="270"/>
      <c r="J144" s="270"/>
      <c r="K144" s="270"/>
      <c r="L144" s="270"/>
      <c r="M144" s="270"/>
      <c r="N144" s="270"/>
      <c r="O144" s="270"/>
      <c r="P144" s="270"/>
      <c r="Q144" s="270"/>
      <c r="R144" s="270"/>
      <c r="S144" s="270"/>
      <c r="T144" s="270"/>
      <c r="U144" s="270"/>
      <c r="V144" s="270"/>
      <c r="W144" s="270"/>
      <c r="X144" s="270"/>
      <c r="Y144" s="270"/>
      <c r="Z144" s="270"/>
      <c r="AA144" s="270"/>
      <c r="AB144" s="270"/>
      <c r="AC144" s="270"/>
      <c r="AD144" s="270"/>
      <c r="AE144" s="270"/>
      <c r="AF144" s="270"/>
      <c r="AG144" s="270"/>
      <c r="AH144" s="147"/>
    </row>
    <row r="145" spans="1:67" customHeight="1" ht="28.5" hidden="true">
      <c r="A145" s="139"/>
      <c r="B145" s="270"/>
      <c r="C145" s="270"/>
      <c r="D145" s="270"/>
      <c r="E145" s="270"/>
      <c r="F145" s="270"/>
      <c r="G145" s="270"/>
      <c r="H145" s="270"/>
      <c r="I145" s="270"/>
      <c r="J145" s="270"/>
      <c r="K145" s="270"/>
      <c r="L145" s="270"/>
      <c r="M145" s="270"/>
      <c r="N145" s="270"/>
      <c r="O145" s="270"/>
      <c r="P145" s="270"/>
      <c r="Q145" s="270"/>
      <c r="R145" s="270"/>
      <c r="S145" s="270"/>
      <c r="T145" s="270"/>
      <c r="U145" s="270"/>
      <c r="V145" s="270"/>
      <c r="W145" s="270"/>
      <c r="X145" s="270"/>
      <c r="Y145" s="270"/>
      <c r="Z145" s="270"/>
      <c r="AA145" s="270"/>
      <c r="AB145" s="270"/>
      <c r="AC145" s="270"/>
      <c r="AD145" s="270"/>
      <c r="AE145" s="270"/>
      <c r="AF145" s="270"/>
      <c r="AG145" s="270"/>
      <c r="AH145" s="147"/>
    </row>
    <row r="146" spans="1:67" customHeight="1" ht="12.75">
      <c r="A146" s="139"/>
      <c r="B146" s="163"/>
      <c r="C146" s="163"/>
      <c r="D146" s="163"/>
      <c r="E146" s="163"/>
      <c r="F146" s="163"/>
      <c r="G146" s="163"/>
      <c r="H146" s="163"/>
      <c r="I146" s="163"/>
      <c r="J146" s="163"/>
      <c r="K146" s="163"/>
      <c r="L146" s="163"/>
      <c r="M146" s="163"/>
      <c r="N146" s="163"/>
      <c r="O146" s="163"/>
      <c r="P146" s="163"/>
      <c r="Q146" s="163"/>
      <c r="R146" s="163"/>
      <c r="S146" s="163"/>
      <c r="T146" s="163"/>
      <c r="U146" s="163"/>
      <c r="V146" s="163"/>
      <c r="W146" s="163"/>
      <c r="X146" s="163"/>
      <c r="Y146" s="163"/>
      <c r="Z146" s="163"/>
      <c r="AA146" s="163"/>
      <c r="AB146" s="163"/>
      <c r="AC146" s="163"/>
      <c r="AD146" s="163"/>
      <c r="AE146" s="163"/>
      <c r="AF146" s="163"/>
      <c r="AG146" s="163"/>
      <c r="AH146" s="147"/>
    </row>
    <row r="147" spans="1:67" customHeight="1" ht="12.75" hidden="true">
      <c r="A147" s="139"/>
      <c r="B147" s="163"/>
      <c r="C147" s="163"/>
      <c r="D147" s="163"/>
      <c r="E147" s="163"/>
      <c r="F147" s="163"/>
      <c r="G147" s="163"/>
      <c r="H147" s="163"/>
      <c r="I147" s="163"/>
      <c r="J147" s="163"/>
      <c r="K147" s="163"/>
      <c r="L147" s="163"/>
      <c r="M147" s="163"/>
      <c r="N147" s="163"/>
      <c r="O147" s="163"/>
      <c r="P147" s="163"/>
      <c r="Q147" s="163"/>
      <c r="R147" s="163"/>
      <c r="S147" s="163"/>
      <c r="T147" s="163"/>
      <c r="U147" s="163"/>
      <c r="V147" s="163"/>
      <c r="W147" s="163"/>
      <c r="X147" s="163"/>
      <c r="Y147" s="163"/>
      <c r="Z147" s="163"/>
      <c r="AA147" s="163"/>
      <c r="AB147" s="163"/>
      <c r="AC147" s="163"/>
      <c r="AD147" s="163"/>
      <c r="AE147" s="163"/>
      <c r="AF147" s="163"/>
      <c r="AG147" s="163"/>
      <c r="AH147" s="147"/>
    </row>
    <row r="148" spans="1:67" customHeight="1" ht="12.75" hidden="true">
      <c r="A148" s="139"/>
      <c r="B148" s="163"/>
      <c r="C148" s="163"/>
      <c r="D148" s="163"/>
      <c r="E148" s="163"/>
      <c r="F148" s="163"/>
      <c r="G148" s="163"/>
      <c r="H148" s="163"/>
      <c r="I148" s="163"/>
      <c r="J148" s="163"/>
      <c r="K148" s="163"/>
      <c r="L148" s="163"/>
      <c r="M148" s="163"/>
      <c r="N148" s="163"/>
      <c r="O148" s="163"/>
      <c r="P148" s="163"/>
      <c r="Q148" s="163"/>
      <c r="R148" s="163"/>
      <c r="S148" s="163"/>
      <c r="T148" s="163"/>
      <c r="U148" s="163"/>
      <c r="V148" s="163"/>
      <c r="W148" s="163"/>
      <c r="X148" s="163"/>
      <c r="Y148" s="163"/>
      <c r="Z148" s="163"/>
      <c r="AA148" s="163"/>
      <c r="AB148" s="163"/>
      <c r="AC148" s="163"/>
      <c r="AD148" s="163"/>
      <c r="AE148" s="163"/>
      <c r="AF148" s="163"/>
      <c r="AG148" s="163"/>
      <c r="AH148" s="147"/>
    </row>
    <row r="149" spans="1:67" customHeight="1" ht="12.75" hidden="true">
      <c r="A149" s="139"/>
      <c r="B149" s="163"/>
      <c r="C149" s="163"/>
      <c r="D149" s="163"/>
      <c r="E149" s="163"/>
      <c r="F149" s="163"/>
      <c r="G149" s="163"/>
      <c r="H149" s="163"/>
      <c r="I149" s="163"/>
      <c r="J149" s="163"/>
      <c r="K149" s="163"/>
      <c r="L149" s="163"/>
      <c r="M149" s="163"/>
      <c r="N149" s="163"/>
      <c r="O149" s="163"/>
      <c r="P149" s="163"/>
      <c r="Q149" s="163"/>
      <c r="R149" s="163"/>
      <c r="S149" s="163"/>
      <c r="T149" s="163"/>
      <c r="U149" s="163"/>
      <c r="V149" s="163"/>
      <c r="W149" s="163"/>
      <c r="X149" s="163"/>
      <c r="Y149" s="163"/>
      <c r="Z149" s="163"/>
      <c r="AA149" s="163"/>
      <c r="AB149" s="163"/>
      <c r="AC149" s="163"/>
      <c r="AD149" s="163"/>
      <c r="AE149" s="163"/>
      <c r="AF149" s="163"/>
      <c r="AG149" s="163"/>
      <c r="AH149" s="147"/>
    </row>
    <row r="150" spans="1:67" customHeight="1" ht="12.75">
      <c r="A150" s="139"/>
      <c r="B150" s="304" t="s">
        <v>109</v>
      </c>
      <c r="C150" s="304"/>
      <c r="D150" s="304"/>
      <c r="E150" s="304"/>
      <c r="F150" s="304"/>
      <c r="G150" s="304"/>
      <c r="H150" s="304"/>
      <c r="I150" s="304"/>
      <c r="J150" s="304"/>
      <c r="K150" s="304"/>
      <c r="L150" s="304"/>
      <c r="M150" s="304"/>
      <c r="N150" s="304"/>
      <c r="O150" s="304"/>
      <c r="P150" s="304"/>
      <c r="Q150" s="304"/>
      <c r="R150" s="304"/>
      <c r="S150" s="304"/>
      <c r="T150" s="304"/>
      <c r="U150" s="304"/>
      <c r="V150" s="304"/>
      <c r="W150" s="304"/>
      <c r="X150" s="304"/>
      <c r="Y150" s="304"/>
      <c r="Z150" s="304"/>
      <c r="AA150" s="304"/>
      <c r="AB150" s="304"/>
      <c r="AC150" s="304"/>
      <c r="AD150" s="304"/>
      <c r="AE150" s="304"/>
      <c r="AF150" s="304"/>
      <c r="AG150" s="304"/>
      <c r="AH150" s="147"/>
    </row>
    <row r="151" spans="1:67" customHeight="1" ht="12.75">
      <c r="A151" s="139"/>
      <c r="B151" s="270" t="s">
        <v>110</v>
      </c>
      <c r="C151" s="270"/>
      <c r="D151" s="270"/>
      <c r="E151" s="270"/>
      <c r="F151" s="270"/>
      <c r="G151" s="270"/>
      <c r="H151" s="270"/>
      <c r="I151" s="270"/>
      <c r="J151" s="270"/>
      <c r="K151" s="270"/>
      <c r="L151" s="270"/>
      <c r="M151" s="270"/>
      <c r="N151" s="270"/>
      <c r="O151" s="270"/>
      <c r="P151" s="270"/>
      <c r="Q151" s="270"/>
      <c r="R151" s="270"/>
      <c r="S151" s="270"/>
      <c r="T151" s="270"/>
      <c r="U151" s="270"/>
      <c r="V151" s="270"/>
      <c r="W151" s="270"/>
      <c r="X151" s="270"/>
      <c r="Y151" s="270"/>
      <c r="Z151" s="270"/>
      <c r="AA151" s="270"/>
      <c r="AB151" s="270"/>
      <c r="AC151" s="270"/>
      <c r="AD151" s="270"/>
      <c r="AE151" s="270"/>
      <c r="AF151" s="270"/>
      <c r="AG151" s="270"/>
      <c r="AH151" s="147"/>
    </row>
    <row r="152" spans="1:67" customHeight="1" ht="12.75">
      <c r="A152" s="139"/>
      <c r="B152" s="270"/>
      <c r="C152" s="270"/>
      <c r="D152" s="270"/>
      <c r="E152" s="270"/>
      <c r="F152" s="270"/>
      <c r="G152" s="270"/>
      <c r="H152" s="270"/>
      <c r="I152" s="270"/>
      <c r="J152" s="270"/>
      <c r="K152" s="270"/>
      <c r="L152" s="270"/>
      <c r="M152" s="270"/>
      <c r="N152" s="270"/>
      <c r="O152" s="270"/>
      <c r="P152" s="270"/>
      <c r="Q152" s="270"/>
      <c r="R152" s="270"/>
      <c r="S152" s="270"/>
      <c r="T152" s="270"/>
      <c r="U152" s="270"/>
      <c r="V152" s="270"/>
      <c r="W152" s="270"/>
      <c r="X152" s="270"/>
      <c r="Y152" s="270"/>
      <c r="Z152" s="270"/>
      <c r="AA152" s="270"/>
      <c r="AB152" s="270"/>
      <c r="AC152" s="270"/>
      <c r="AD152" s="270"/>
      <c r="AE152" s="270"/>
      <c r="AF152" s="270"/>
      <c r="AG152" s="270"/>
      <c r="AH152" s="147"/>
    </row>
    <row r="153" spans="1:67" customHeight="1" ht="15.75">
      <c r="A153" s="139"/>
      <c r="B153" s="270"/>
      <c r="C153" s="270"/>
      <c r="D153" s="270"/>
      <c r="E153" s="270"/>
      <c r="F153" s="270"/>
      <c r="G153" s="270"/>
      <c r="H153" s="270"/>
      <c r="I153" s="270"/>
      <c r="J153" s="270"/>
      <c r="K153" s="270"/>
      <c r="L153" s="270"/>
      <c r="M153" s="270"/>
      <c r="N153" s="270"/>
      <c r="O153" s="270"/>
      <c r="P153" s="270"/>
      <c r="Q153" s="270"/>
      <c r="R153" s="270"/>
      <c r="S153" s="270"/>
      <c r="T153" s="270"/>
      <c r="U153" s="270"/>
      <c r="V153" s="270"/>
      <c r="W153" s="270"/>
      <c r="X153" s="270"/>
      <c r="Y153" s="270"/>
      <c r="Z153" s="270"/>
      <c r="AA153" s="270"/>
      <c r="AB153" s="270"/>
      <c r="AC153" s="270"/>
      <c r="AD153" s="270"/>
      <c r="AE153" s="270"/>
      <c r="AF153" s="270"/>
      <c r="AG153" s="270"/>
      <c r="AH153" s="147"/>
    </row>
    <row r="154" spans="1:67" customHeight="1" ht="12.75">
      <c r="A154" s="139"/>
      <c r="B154" s="163"/>
      <c r="C154" s="163"/>
      <c r="D154" s="163"/>
      <c r="E154" s="163"/>
      <c r="F154" s="163"/>
      <c r="G154" s="163"/>
      <c r="H154" s="163"/>
      <c r="I154" s="163"/>
      <c r="J154" s="163"/>
      <c r="K154" s="163"/>
      <c r="L154" s="163"/>
      <c r="M154" s="163"/>
      <c r="N154" s="163"/>
      <c r="O154" s="163"/>
      <c r="P154" s="163"/>
      <c r="Q154" s="163"/>
      <c r="R154" s="163"/>
      <c r="S154" s="163"/>
      <c r="T154" s="163"/>
      <c r="U154" s="163"/>
      <c r="V154" s="163"/>
      <c r="W154" s="163"/>
      <c r="X154" s="163"/>
      <c r="Y154" s="163"/>
      <c r="Z154" s="163"/>
      <c r="AA154" s="163"/>
      <c r="AB154" s="163"/>
      <c r="AC154" s="163"/>
      <c r="AD154" s="163"/>
      <c r="AE154" s="163"/>
      <c r="AF154" s="163"/>
      <c r="AG154" s="163"/>
      <c r="AH154" s="147"/>
    </row>
    <row r="155" spans="1:67" customHeight="1" ht="12.75" s="151" customFormat="1">
      <c r="A155" s="166"/>
      <c r="B155" s="305" t="s">
        <v>111</v>
      </c>
      <c r="C155" s="305"/>
      <c r="D155" s="305"/>
      <c r="E155" s="305"/>
      <c r="F155" s="305"/>
      <c r="G155" s="305"/>
      <c r="H155" s="305"/>
      <c r="I155" s="305"/>
      <c r="J155" s="305"/>
      <c r="K155" s="305"/>
      <c r="L155" s="305"/>
      <c r="M155" s="305"/>
      <c r="N155" s="305"/>
      <c r="O155" s="305"/>
      <c r="P155" s="305"/>
      <c r="Q155" s="305"/>
      <c r="R155" s="305"/>
      <c r="S155" s="305"/>
      <c r="T155" s="305"/>
      <c r="U155" s="305"/>
      <c r="V155" s="305"/>
      <c r="W155" s="305"/>
      <c r="X155" s="305"/>
      <c r="Y155" s="305"/>
      <c r="Z155" s="305"/>
      <c r="AA155" s="305"/>
      <c r="AB155" s="305"/>
      <c r="AC155" s="305"/>
      <c r="AD155" s="305"/>
      <c r="AE155" s="305"/>
      <c r="AF155" s="305"/>
      <c r="AG155" s="305"/>
      <c r="AH155" s="169"/>
    </row>
    <row r="156" spans="1:67" customHeight="1" ht="17.25" s="151" customFormat="1">
      <c r="A156" s="166"/>
      <c r="B156" s="301" t="s">
        <v>112</v>
      </c>
      <c r="C156" s="301"/>
      <c r="D156" s="301"/>
      <c r="E156" s="301"/>
      <c r="F156" s="301"/>
      <c r="G156" s="301"/>
      <c r="H156" s="301"/>
      <c r="I156" s="301"/>
      <c r="J156" s="301"/>
      <c r="K156" s="301"/>
      <c r="L156" s="301"/>
      <c r="M156" s="301"/>
      <c r="N156" s="301"/>
      <c r="O156" s="301"/>
      <c r="P156" s="301"/>
      <c r="Q156" s="301"/>
      <c r="R156" s="301"/>
      <c r="S156" s="301"/>
      <c r="T156" s="301"/>
      <c r="U156" s="301"/>
      <c r="V156" s="301"/>
      <c r="W156" s="301"/>
      <c r="X156" s="301"/>
      <c r="Y156" s="301"/>
      <c r="Z156" s="301"/>
      <c r="AA156" s="301"/>
      <c r="AB156" s="301"/>
      <c r="AC156" s="301"/>
      <c r="AD156" s="301"/>
      <c r="AE156" s="301"/>
      <c r="AF156" s="301"/>
      <c r="AG156" s="301"/>
      <c r="AH156" s="169"/>
    </row>
    <row r="157" spans="1:67" customHeight="1" ht="12.75">
      <c r="A157" s="139"/>
      <c r="B157" s="163"/>
      <c r="C157" s="163"/>
      <c r="D157" s="163"/>
      <c r="E157" s="163"/>
      <c r="F157" s="163"/>
      <c r="G157" s="163"/>
      <c r="H157" s="163"/>
      <c r="I157" s="163"/>
      <c r="J157" s="163"/>
      <c r="K157" s="163"/>
      <c r="L157" s="163"/>
      <c r="M157" s="163"/>
      <c r="N157" s="163"/>
      <c r="O157" s="163"/>
      <c r="P157" s="163"/>
      <c r="Q157" s="163"/>
      <c r="R157" s="163"/>
      <c r="S157" s="163"/>
      <c r="T157" s="163"/>
      <c r="U157" s="163"/>
      <c r="V157" s="163"/>
      <c r="W157" s="163"/>
      <c r="X157" s="163"/>
      <c r="Y157" s="163"/>
      <c r="Z157" s="163"/>
      <c r="AA157" s="163"/>
      <c r="AB157" s="163"/>
      <c r="AC157" s="163"/>
      <c r="AD157" s="163"/>
      <c r="AE157" s="163"/>
      <c r="AF157" s="163"/>
      <c r="AG157" s="163"/>
      <c r="AH157" s="147"/>
      <c r="AJ157" s="143" t="str">
        <f>AJ170</f>
        <v>0</v>
      </c>
    </row>
    <row r="158" spans="1:67" customHeight="1" ht="12.75" s="151" customFormat="1">
      <c r="A158" s="166"/>
      <c r="B158" s="305" t="s">
        <v>113</v>
      </c>
      <c r="C158" s="305"/>
      <c r="D158" s="305"/>
      <c r="E158" s="305"/>
      <c r="F158" s="305"/>
      <c r="G158" s="305"/>
      <c r="H158" s="305"/>
      <c r="I158" s="305"/>
      <c r="J158" s="305"/>
      <c r="K158" s="305"/>
      <c r="L158" s="305"/>
      <c r="M158" s="305"/>
      <c r="N158" s="305"/>
      <c r="O158" s="305"/>
      <c r="P158" s="305"/>
      <c r="Q158" s="305"/>
      <c r="R158" s="305"/>
      <c r="S158" s="305"/>
      <c r="T158" s="305"/>
      <c r="U158" s="305"/>
      <c r="V158" s="305"/>
      <c r="W158" s="305"/>
      <c r="X158" s="305"/>
      <c r="Y158" s="305"/>
      <c r="Z158" s="305"/>
      <c r="AA158" s="305"/>
      <c r="AB158" s="305"/>
      <c r="AC158" s="305"/>
      <c r="AD158" s="305"/>
      <c r="AE158" s="305"/>
      <c r="AF158" s="305"/>
      <c r="AG158" s="305"/>
      <c r="AH158" s="169"/>
      <c r="AJ158" s="151" t="str">
        <f>" "&amp;AJ171&amp;" , "&amp;AJ174&amp;" , "&amp;AJ173&amp;", "&amp;AJ175&amp;" "&amp;AJ176</f>
        <v>0</v>
      </c>
    </row>
    <row r="159" spans="1:67" customHeight="1" ht="12.75">
      <c r="A159" s="139"/>
      <c r="B159" s="279" t="s">
        <v>114</v>
      </c>
      <c r="C159" s="280"/>
      <c r="D159" s="280"/>
      <c r="E159" s="280"/>
      <c r="F159" s="280"/>
      <c r="G159" s="280"/>
      <c r="H159" s="280"/>
      <c r="I159" s="280"/>
      <c r="J159" s="280"/>
      <c r="K159" s="306"/>
      <c r="L159" s="307" t="s">
        <v>115</v>
      </c>
      <c r="M159" s="308"/>
      <c r="N159" s="308"/>
      <c r="O159" s="308"/>
      <c r="P159" s="308"/>
      <c r="Q159" s="308"/>
      <c r="R159" s="308"/>
      <c r="S159" s="308"/>
      <c r="T159" s="308"/>
      <c r="U159" s="308"/>
      <c r="V159" s="309"/>
      <c r="W159" s="310" t="s">
        <v>116</v>
      </c>
      <c r="X159" s="310"/>
      <c r="Y159" s="310"/>
      <c r="Z159" s="310"/>
      <c r="AA159" s="310"/>
      <c r="AB159" s="310"/>
      <c r="AC159" s="310"/>
      <c r="AD159" s="310"/>
      <c r="AE159" s="310"/>
      <c r="AF159" s="310"/>
      <c r="AG159" s="311"/>
      <c r="AH159" s="147"/>
    </row>
    <row r="160" spans="1:67" customHeight="1" ht="25.5">
      <c r="A160" s="139"/>
      <c r="B160" s="312" t="s">
        <v>117</v>
      </c>
      <c r="C160" s="313"/>
      <c r="D160" s="313"/>
      <c r="E160" s="313"/>
      <c r="F160" s="313"/>
      <c r="G160" s="313"/>
      <c r="H160" s="313"/>
      <c r="I160" s="313"/>
      <c r="J160" s="313"/>
      <c r="K160" s="314"/>
      <c r="L160" s="315" t="s">
        <v>118</v>
      </c>
      <c r="M160" s="316"/>
      <c r="N160" s="316"/>
      <c r="O160" s="316"/>
      <c r="P160" s="316"/>
      <c r="Q160" s="316"/>
      <c r="R160" s="316"/>
      <c r="S160" s="316"/>
      <c r="T160" s="316"/>
      <c r="U160" s="316"/>
      <c r="V160" s="316"/>
      <c r="W160" s="317" t="s">
        <v>119</v>
      </c>
      <c r="X160" s="318"/>
      <c r="Y160" s="318"/>
      <c r="Z160" s="318"/>
      <c r="AA160" s="318"/>
      <c r="AB160" s="318"/>
      <c r="AC160" s="318"/>
      <c r="AD160" s="318"/>
      <c r="AE160" s="318"/>
      <c r="AF160" s="318"/>
      <c r="AG160" s="319"/>
      <c r="AH160" s="147"/>
      <c r="AL160" s="175"/>
    </row>
    <row r="161" spans="1:67" customHeight="1" ht="13.5">
      <c r="A161" s="139"/>
      <c r="B161" s="157"/>
      <c r="C161" s="157"/>
      <c r="D161" s="157"/>
      <c r="E161" s="157"/>
      <c r="F161" s="157"/>
      <c r="G161" s="157"/>
      <c r="H161" s="157"/>
      <c r="I161" s="157"/>
      <c r="J161" s="157"/>
      <c r="K161" s="157"/>
      <c r="L161" s="157"/>
      <c r="M161" s="157"/>
      <c r="N161" s="157"/>
      <c r="O161" s="157"/>
      <c r="P161" s="157"/>
      <c r="Q161" s="157"/>
      <c r="R161" s="157"/>
      <c r="S161" s="157"/>
      <c r="T161" s="157"/>
      <c r="U161" s="157"/>
      <c r="V161" s="157"/>
      <c r="W161" s="157"/>
      <c r="X161" s="157"/>
      <c r="Y161" s="157"/>
      <c r="Z161" s="157"/>
      <c r="AA161" s="157"/>
      <c r="AB161" s="157"/>
      <c r="AC161" s="157"/>
      <c r="AD161" s="157"/>
      <c r="AE161" s="157"/>
      <c r="AF161" s="157"/>
      <c r="AG161" s="157"/>
      <c r="AH161" s="147"/>
    </row>
    <row r="162" spans="1:67" customHeight="1" ht="12.75" hidden="true">
      <c r="A162" s="139"/>
      <c r="B162" s="163"/>
      <c r="C162" s="163"/>
      <c r="D162" s="163"/>
      <c r="E162" s="163"/>
      <c r="F162" s="163"/>
      <c r="G162" s="163"/>
      <c r="H162" s="163"/>
      <c r="I162" s="163"/>
      <c r="J162" s="163"/>
      <c r="K162" s="163"/>
      <c r="L162" s="163"/>
      <c r="M162" s="163"/>
      <c r="N162" s="163"/>
      <c r="O162" s="163"/>
      <c r="P162" s="163"/>
      <c r="Q162" s="163"/>
      <c r="R162" s="163"/>
      <c r="S162" s="163"/>
      <c r="T162" s="163"/>
      <c r="U162" s="163"/>
      <c r="V162" s="163"/>
      <c r="W162" s="163"/>
      <c r="X162" s="163"/>
      <c r="Y162" s="163"/>
      <c r="Z162" s="163"/>
      <c r="AA162" s="163"/>
      <c r="AB162" s="163"/>
      <c r="AC162" s="163"/>
      <c r="AD162" s="163"/>
      <c r="AE162" s="163"/>
      <c r="AF162" s="163"/>
      <c r="AG162" s="163"/>
      <c r="AH162" s="147"/>
    </row>
    <row r="163" spans="1:67" customHeight="1" ht="12.75" hidden="true">
      <c r="A163" s="139"/>
      <c r="B163" s="163"/>
      <c r="C163" s="163"/>
      <c r="D163" s="163"/>
      <c r="E163" s="163"/>
      <c r="F163" s="163"/>
      <c r="G163" s="163"/>
      <c r="H163" s="163"/>
      <c r="I163" s="163"/>
      <c r="J163" s="163"/>
      <c r="K163" s="163"/>
      <c r="L163" s="163"/>
      <c r="M163" s="163"/>
      <c r="N163" s="163"/>
      <c r="O163" s="163"/>
      <c r="P163" s="163"/>
      <c r="Q163" s="163"/>
      <c r="R163" s="163"/>
      <c r="S163" s="163"/>
      <c r="T163" s="163"/>
      <c r="U163" s="163"/>
      <c r="V163" s="163"/>
      <c r="W163" s="163"/>
      <c r="X163" s="163"/>
      <c r="Y163" s="163"/>
      <c r="Z163" s="163"/>
      <c r="AA163" s="163"/>
      <c r="AB163" s="163"/>
      <c r="AC163" s="163"/>
      <c r="AD163" s="163"/>
      <c r="AE163" s="163"/>
      <c r="AF163" s="163"/>
      <c r="AG163" s="163"/>
      <c r="AH163" s="147"/>
    </row>
    <row r="164" spans="1:67" customHeight="1" ht="12.75" hidden="true">
      <c r="A164" s="139"/>
      <c r="B164" s="163"/>
      <c r="C164" s="163"/>
      <c r="D164" s="163"/>
      <c r="E164" s="163"/>
      <c r="F164" s="163"/>
      <c r="G164" s="163"/>
      <c r="H164" s="163"/>
      <c r="I164" s="163"/>
      <c r="J164" s="163"/>
      <c r="K164" s="163"/>
      <c r="L164" s="163"/>
      <c r="M164" s="163"/>
      <c r="N164" s="163"/>
      <c r="O164" s="163"/>
      <c r="P164" s="163"/>
      <c r="Q164" s="163"/>
      <c r="R164" s="163"/>
      <c r="S164" s="163"/>
      <c r="T164" s="163"/>
      <c r="U164" s="163"/>
      <c r="V164" s="163"/>
      <c r="W164" s="163"/>
      <c r="X164" s="163"/>
      <c r="Y164" s="163"/>
      <c r="Z164" s="163"/>
      <c r="AA164" s="163"/>
      <c r="AB164" s="163"/>
      <c r="AC164" s="163"/>
      <c r="AD164" s="163"/>
      <c r="AE164" s="163"/>
      <c r="AF164" s="163"/>
      <c r="AG164" s="163"/>
      <c r="AH164" s="147"/>
    </row>
    <row r="165" spans="1:67" customHeight="1" ht="12.75" hidden="true">
      <c r="A165" s="139"/>
      <c r="B165" s="304" t="s">
        <v>120</v>
      </c>
      <c r="C165" s="304"/>
      <c r="D165" s="304"/>
      <c r="E165" s="304"/>
      <c r="F165" s="304"/>
      <c r="G165" s="304"/>
      <c r="H165" s="304"/>
      <c r="I165" s="304"/>
      <c r="J165" s="304"/>
      <c r="K165" s="304"/>
      <c r="L165" s="304"/>
      <c r="M165" s="304"/>
      <c r="N165" s="304"/>
      <c r="O165" s="304"/>
      <c r="P165" s="304"/>
      <c r="Q165" s="304"/>
      <c r="R165" s="304"/>
      <c r="S165" s="304"/>
      <c r="T165" s="304"/>
      <c r="U165" s="304"/>
      <c r="V165" s="304"/>
      <c r="W165" s="304"/>
      <c r="X165" s="304"/>
      <c r="Y165" s="304"/>
      <c r="Z165" s="304"/>
      <c r="AA165" s="304"/>
      <c r="AB165" s="304"/>
      <c r="AC165" s="304"/>
      <c r="AD165" s="304"/>
      <c r="AE165" s="304"/>
      <c r="AF165" s="304"/>
      <c r="AG165" s="304"/>
      <c r="AH165" s="147"/>
    </row>
    <row r="166" spans="1:67" customHeight="1" ht="12.75" hidden="true">
      <c r="A166" s="139"/>
      <c r="B166" s="270" t="s">
        <v>121</v>
      </c>
      <c r="C166" s="270"/>
      <c r="D166" s="270"/>
      <c r="E166" s="270"/>
      <c r="F166" s="270"/>
      <c r="G166" s="270"/>
      <c r="H166" s="270"/>
      <c r="I166" s="270"/>
      <c r="J166" s="270"/>
      <c r="K166" s="270"/>
      <c r="L166" s="270"/>
      <c r="M166" s="270"/>
      <c r="N166" s="270"/>
      <c r="O166" s="270"/>
      <c r="P166" s="270"/>
      <c r="Q166" s="270"/>
      <c r="R166" s="270"/>
      <c r="S166" s="270"/>
      <c r="T166" s="270"/>
      <c r="U166" s="270"/>
      <c r="V166" s="270"/>
      <c r="W166" s="270"/>
      <c r="X166" s="270"/>
      <c r="Y166" s="270"/>
      <c r="Z166" s="270"/>
      <c r="AA166" s="270"/>
      <c r="AB166" s="270"/>
      <c r="AC166" s="270"/>
      <c r="AD166" s="270"/>
      <c r="AE166" s="270"/>
      <c r="AF166" s="270"/>
      <c r="AG166" s="270"/>
      <c r="AH166" s="147"/>
    </row>
    <row r="167" spans="1:67" customHeight="1" ht="12.75" hidden="true">
      <c r="A167" s="139"/>
      <c r="B167" s="270"/>
      <c r="C167" s="270"/>
      <c r="D167" s="270"/>
      <c r="E167" s="270"/>
      <c r="F167" s="270"/>
      <c r="G167" s="270"/>
      <c r="H167" s="270"/>
      <c r="I167" s="270"/>
      <c r="J167" s="270"/>
      <c r="K167" s="270"/>
      <c r="L167" s="270"/>
      <c r="M167" s="270"/>
      <c r="N167" s="270"/>
      <c r="O167" s="270"/>
      <c r="P167" s="270"/>
      <c r="Q167" s="270"/>
      <c r="R167" s="270"/>
      <c r="S167" s="270"/>
      <c r="T167" s="270"/>
      <c r="U167" s="270"/>
      <c r="V167" s="270"/>
      <c r="W167" s="270"/>
      <c r="X167" s="270"/>
      <c r="Y167" s="270"/>
      <c r="Z167" s="270"/>
      <c r="AA167" s="270"/>
      <c r="AB167" s="270"/>
      <c r="AC167" s="270"/>
      <c r="AD167" s="270"/>
      <c r="AE167" s="270"/>
      <c r="AF167" s="270"/>
      <c r="AG167" s="270"/>
      <c r="AH167" s="147"/>
    </row>
    <row r="168" spans="1:67" customHeight="1" ht="12.75">
      <c r="A168" s="139"/>
      <c r="B168" s="304" t="s">
        <v>122</v>
      </c>
      <c r="C168" s="304"/>
      <c r="D168" s="304"/>
      <c r="E168" s="304"/>
      <c r="F168" s="304"/>
      <c r="G168" s="304"/>
      <c r="H168" s="304"/>
      <c r="I168" s="304"/>
      <c r="J168" s="304"/>
      <c r="K168" s="304"/>
      <c r="L168" s="304"/>
      <c r="M168" s="304"/>
      <c r="N168" s="304"/>
      <c r="O168" s="304"/>
      <c r="P168" s="304"/>
      <c r="Q168" s="304"/>
      <c r="R168" s="304"/>
      <c r="S168" s="304"/>
      <c r="T168" s="304"/>
      <c r="U168" s="304"/>
      <c r="V168" s="304"/>
      <c r="W168" s="304"/>
      <c r="X168" s="304"/>
      <c r="Y168" s="304"/>
      <c r="Z168" s="304"/>
      <c r="AA168" s="304"/>
      <c r="AB168" s="304"/>
      <c r="AC168" s="304"/>
      <c r="AD168" s="304"/>
      <c r="AE168" s="304"/>
      <c r="AF168" s="304"/>
      <c r="AG168" s="304"/>
      <c r="AH168" s="147"/>
    </row>
    <row r="169" spans="1:67" customHeight="1" ht="12.75">
      <c r="A169" s="139"/>
      <c r="B169" s="320" t="str">
        <f>"Dengan mempertimbangkan seluruh informasi yang relevan dan kondisi pasar yang berlaku, kami berpendapat bahwa Nilai Pasar dan indikasi Nilai Likuidasi atas obyek penilaian "&amp;B15&amp;" yang terletak di "&amp;CVR!A12&amp;", "&amp;CVR!A14&amp;" pada tanggal "&amp;AJ99&amp;" bergantung pada komentar yang ada di laporan ini adalah :"</f>
        <v>0</v>
      </c>
      <c r="C169" s="320"/>
      <c r="D169" s="320"/>
      <c r="E169" s="320"/>
      <c r="F169" s="320"/>
      <c r="G169" s="320"/>
      <c r="H169" s="320"/>
      <c r="I169" s="320"/>
      <c r="J169" s="320"/>
      <c r="K169" s="320"/>
      <c r="L169" s="320"/>
      <c r="M169" s="320"/>
      <c r="N169" s="320"/>
      <c r="O169" s="320"/>
      <c r="P169" s="320"/>
      <c r="Q169" s="320"/>
      <c r="R169" s="320"/>
      <c r="S169" s="320"/>
      <c r="T169" s="320"/>
      <c r="U169" s="320"/>
      <c r="V169" s="320"/>
      <c r="W169" s="320"/>
      <c r="X169" s="320"/>
      <c r="Y169" s="320"/>
      <c r="Z169" s="320"/>
      <c r="AA169" s="320"/>
      <c r="AB169" s="320"/>
      <c r="AC169" s="320"/>
      <c r="AD169" s="320"/>
      <c r="AE169" s="320"/>
      <c r="AF169" s="320"/>
      <c r="AG169" s="320"/>
      <c r="AH169" s="147"/>
      <c r="AJ169" s="143" t="s">
        <v>123</v>
      </c>
    </row>
    <row r="170" spans="1:67" customHeight="1" ht="12.75">
      <c r="A170" s="139"/>
      <c r="B170" s="320"/>
      <c r="C170" s="320"/>
      <c r="D170" s="320"/>
      <c r="E170" s="320"/>
      <c r="F170" s="320"/>
      <c r="G170" s="320"/>
      <c r="H170" s="320"/>
      <c r="I170" s="320"/>
      <c r="J170" s="320"/>
      <c r="K170" s="320"/>
      <c r="L170" s="320"/>
      <c r="M170" s="320"/>
      <c r="N170" s="320"/>
      <c r="O170" s="320"/>
      <c r="P170" s="320"/>
      <c r="Q170" s="320"/>
      <c r="R170" s="320"/>
      <c r="S170" s="320"/>
      <c r="T170" s="320"/>
      <c r="U170" s="320"/>
      <c r="V170" s="320"/>
      <c r="W170" s="320"/>
      <c r="X170" s="320"/>
      <c r="Y170" s="320"/>
      <c r="Z170" s="320"/>
      <c r="AA170" s="320"/>
      <c r="AB170" s="320"/>
      <c r="AC170" s="320"/>
      <c r="AD170" s="320"/>
      <c r="AE170" s="320"/>
      <c r="AF170" s="320"/>
      <c r="AG170" s="320"/>
      <c r="AH170" s="147"/>
      <c r="AJ170" s="143" t="str">
        <f>PROPER(AK170)</f>
        <v>0</v>
      </c>
      <c r="AK170" s="143" t="s">
        <v>4</v>
      </c>
    </row>
    <row r="171" spans="1:67" customHeight="1" ht="12.75">
      <c r="A171" s="139"/>
      <c r="B171" s="320"/>
      <c r="C171" s="320"/>
      <c r="D171" s="320"/>
      <c r="E171" s="320"/>
      <c r="F171" s="320"/>
      <c r="G171" s="320"/>
      <c r="H171" s="320"/>
      <c r="I171" s="320"/>
      <c r="J171" s="320"/>
      <c r="K171" s="320"/>
      <c r="L171" s="320"/>
      <c r="M171" s="320"/>
      <c r="N171" s="320"/>
      <c r="O171" s="320"/>
      <c r="P171" s="320"/>
      <c r="Q171" s="320"/>
      <c r="R171" s="320"/>
      <c r="S171" s="320"/>
      <c r="T171" s="320"/>
      <c r="U171" s="320"/>
      <c r="V171" s="320"/>
      <c r="W171" s="320"/>
      <c r="X171" s="320"/>
      <c r="Y171" s="320"/>
      <c r="Z171" s="320"/>
      <c r="AA171" s="320"/>
      <c r="AB171" s="320"/>
      <c r="AC171" s="320"/>
      <c r="AD171" s="320"/>
      <c r="AE171" s="320"/>
      <c r="AF171" s="320"/>
      <c r="AG171" s="320"/>
      <c r="AH171" s="147"/>
      <c r="AJ171" s="143" t="s">
        <v>5</v>
      </c>
    </row>
    <row r="172" spans="1:67" customHeight="1" ht="12.75">
      <c r="A172" s="139"/>
      <c r="B172" s="320"/>
      <c r="C172" s="320"/>
      <c r="D172" s="320"/>
      <c r="E172" s="320"/>
      <c r="F172" s="320"/>
      <c r="G172" s="320"/>
      <c r="H172" s="320"/>
      <c r="I172" s="320"/>
      <c r="J172" s="320"/>
      <c r="K172" s="320"/>
      <c r="L172" s="320"/>
      <c r="M172" s="320"/>
      <c r="N172" s="320"/>
      <c r="O172" s="320"/>
      <c r="P172" s="320"/>
      <c r="Q172" s="320"/>
      <c r="R172" s="320"/>
      <c r="S172" s="320"/>
      <c r="T172" s="320"/>
      <c r="U172" s="320"/>
      <c r="V172" s="320"/>
      <c r="W172" s="320"/>
      <c r="X172" s="320"/>
      <c r="Y172" s="320"/>
      <c r="Z172" s="320"/>
      <c r="AA172" s="320"/>
      <c r="AB172" s="320"/>
      <c r="AC172" s="320"/>
      <c r="AD172" s="320"/>
      <c r="AE172" s="320"/>
      <c r="AF172" s="320"/>
      <c r="AG172" s="320"/>
      <c r="AH172" s="147"/>
      <c r="AJ172" s="143"/>
    </row>
    <row r="173" spans="1:67" customHeight="1" ht="15.6">
      <c r="A173" s="139"/>
      <c r="B173" s="320"/>
      <c r="C173" s="320"/>
      <c r="D173" s="320"/>
      <c r="E173" s="320"/>
      <c r="F173" s="320"/>
      <c r="G173" s="320"/>
      <c r="H173" s="320"/>
      <c r="I173" s="320"/>
      <c r="J173" s="320"/>
      <c r="K173" s="320"/>
      <c r="L173" s="320"/>
      <c r="M173" s="320"/>
      <c r="N173" s="320"/>
      <c r="O173" s="320"/>
      <c r="P173" s="320"/>
      <c r="Q173" s="320"/>
      <c r="R173" s="320"/>
      <c r="S173" s="320"/>
      <c r="T173" s="320"/>
      <c r="U173" s="320"/>
      <c r="V173" s="320"/>
      <c r="W173" s="320"/>
      <c r="X173" s="320"/>
      <c r="Y173" s="320"/>
      <c r="Z173" s="320"/>
      <c r="AA173" s="320"/>
      <c r="AB173" s="320"/>
      <c r="AC173" s="320"/>
      <c r="AD173" s="320"/>
      <c r="AE173" s="320"/>
      <c r="AF173" s="320"/>
      <c r="AG173" s="320"/>
      <c r="AH173" s="147"/>
      <c r="AJ173" s="143" t="str">
        <f>PROPER(AK173)</f>
        <v>0</v>
      </c>
      <c r="AK173" s="143" t="s">
        <v>6</v>
      </c>
    </row>
    <row r="174" spans="1:67" customHeight="1" ht="12.75">
      <c r="A174" s="139"/>
      <c r="B174" s="163"/>
      <c r="C174" s="163"/>
      <c r="D174" s="163"/>
      <c r="E174" s="163"/>
      <c r="F174" s="163"/>
      <c r="G174" s="163"/>
      <c r="H174" s="163"/>
      <c r="I174" s="163"/>
      <c r="J174" s="163"/>
      <c r="K174" s="163"/>
      <c r="L174" s="163"/>
      <c r="M174" s="163"/>
      <c r="N174" s="163"/>
      <c r="O174" s="163"/>
      <c r="P174" s="163"/>
      <c r="Q174" s="163"/>
      <c r="R174" s="163"/>
      <c r="S174" s="163"/>
      <c r="T174" s="163"/>
      <c r="U174" s="163"/>
      <c r="V174" s="163"/>
      <c r="W174" s="163"/>
      <c r="X174" s="163"/>
      <c r="Y174" s="163"/>
      <c r="Z174" s="163"/>
      <c r="AA174" s="163"/>
      <c r="AB174" s="163"/>
      <c r="AC174" s="163"/>
      <c r="AD174" s="163"/>
      <c r="AE174" s="163"/>
      <c r="AF174" s="163"/>
      <c r="AG174" s="163"/>
      <c r="AH174" s="147"/>
      <c r="AJ174" s="143" t="s">
        <v>7</v>
      </c>
      <c r="AM174" s="143"/>
    </row>
    <row r="175" spans="1:67" customHeight="1" ht="12.75">
      <c r="A175" s="139"/>
      <c r="B175" s="321" t="s">
        <v>72</v>
      </c>
      <c r="C175" s="321"/>
      <c r="D175" s="321"/>
      <c r="E175" s="321"/>
      <c r="F175" s="321"/>
      <c r="G175" s="321"/>
      <c r="H175" s="321"/>
      <c r="I175" s="321"/>
      <c r="J175" s="321"/>
      <c r="K175" s="321"/>
      <c r="L175" s="321"/>
      <c r="M175" s="321"/>
      <c r="N175" s="321"/>
      <c r="O175" s="321"/>
      <c r="P175" s="321"/>
      <c r="Q175" s="321"/>
      <c r="R175" s="321"/>
      <c r="S175" s="321"/>
      <c r="T175" s="321"/>
      <c r="U175" s="321"/>
      <c r="V175" s="321"/>
      <c r="W175" s="321"/>
      <c r="X175" s="321"/>
      <c r="Y175" s="321"/>
      <c r="Z175" s="321"/>
      <c r="AA175" s="321"/>
      <c r="AB175" s="321"/>
      <c r="AC175" s="321"/>
      <c r="AD175" s="321"/>
      <c r="AE175" s="321"/>
      <c r="AF175" s="321"/>
      <c r="AG175" s="321"/>
      <c r="AH175" s="147"/>
      <c r="AJ175" s="143" t="s">
        <v>8</v>
      </c>
      <c r="AM175" s="143"/>
    </row>
    <row r="176" spans="1:67" customHeight="1" ht="12.75">
      <c r="A176" s="139"/>
      <c r="B176" s="322" t="str">
        <f>5!O30</f>
        <v>0</v>
      </c>
      <c r="C176" s="322"/>
      <c r="D176" s="322"/>
      <c r="E176" s="322"/>
      <c r="F176" s="322"/>
      <c r="G176" s="322"/>
      <c r="H176" s="322"/>
      <c r="I176" s="322"/>
      <c r="J176" s="322"/>
      <c r="K176" s="322"/>
      <c r="L176" s="322"/>
      <c r="M176" s="322"/>
      <c r="N176" s="322"/>
      <c r="O176" s="322"/>
      <c r="P176" s="322"/>
      <c r="Q176" s="322"/>
      <c r="R176" s="322"/>
      <c r="S176" s="322"/>
      <c r="T176" s="322"/>
      <c r="U176" s="322"/>
      <c r="V176" s="322"/>
      <c r="W176" s="322"/>
      <c r="X176" s="322"/>
      <c r="Y176" s="322"/>
      <c r="Z176" s="322"/>
      <c r="AA176" s="322"/>
      <c r="AB176" s="322"/>
      <c r="AC176" s="322"/>
      <c r="AD176" s="322"/>
      <c r="AE176" s="322"/>
      <c r="AF176" s="322"/>
      <c r="AG176" s="322"/>
      <c r="AH176" s="147"/>
      <c r="AJ176" s="143">
        <v>14470</v>
      </c>
      <c r="AM176" s="143"/>
    </row>
    <row r="177" spans="1:67" customHeight="1" ht="27">
      <c r="A177" s="139"/>
      <c r="B177" s="323" t="str">
        <f>"("&amp;UPPER(AJ177)&amp;" RUPIAH)"</f>
        <v>0</v>
      </c>
      <c r="C177" s="323"/>
      <c r="D177" s="323"/>
      <c r="E177" s="323"/>
      <c r="F177" s="323"/>
      <c r="G177" s="323"/>
      <c r="H177" s="323"/>
      <c r="I177" s="323"/>
      <c r="J177" s="323"/>
      <c r="K177" s="323"/>
      <c r="L177" s="323"/>
      <c r="M177" s="323"/>
      <c r="N177" s="323"/>
      <c r="O177" s="323"/>
      <c r="P177" s="323"/>
      <c r="Q177" s="323"/>
      <c r="R177" s="323"/>
      <c r="S177" s="323"/>
      <c r="T177" s="323"/>
      <c r="U177" s="323"/>
      <c r="V177" s="323"/>
      <c r="W177" s="323"/>
      <c r="X177" s="323"/>
      <c r="Y177" s="323"/>
      <c r="Z177" s="323"/>
      <c r="AA177" s="323"/>
      <c r="AB177" s="323"/>
      <c r="AC177" s="323"/>
      <c r="AD177" s="323"/>
      <c r="AE177" s="323"/>
      <c r="AF177" s="323"/>
      <c r="AG177" s="323"/>
      <c r="AH177" s="140"/>
      <c r="AJ177" s="204" t="s">
        <v>124</v>
      </c>
      <c r="AM177" s="143"/>
    </row>
    <row r="178" spans="1:67" customHeight="1" ht="12.75">
      <c r="A178" s="139"/>
      <c r="B178" s="154"/>
      <c r="C178" s="154"/>
      <c r="D178" s="154"/>
      <c r="E178" s="154"/>
      <c r="F178" s="154"/>
      <c r="G178" s="154"/>
      <c r="H178" s="154"/>
      <c r="I178" s="154"/>
      <c r="J178" s="154"/>
      <c r="K178" s="154"/>
      <c r="L178" s="154"/>
      <c r="M178" s="154"/>
      <c r="N178" s="154"/>
      <c r="O178" s="154"/>
      <c r="P178" s="154"/>
      <c r="Q178" s="154"/>
      <c r="R178" s="154"/>
      <c r="S178" s="154"/>
      <c r="T178" s="154"/>
      <c r="U178" s="154"/>
      <c r="V178" s="154"/>
      <c r="W178" s="154"/>
      <c r="X178" s="154"/>
      <c r="Y178" s="154"/>
      <c r="Z178" s="154"/>
      <c r="AA178" s="154"/>
      <c r="AB178" s="154"/>
      <c r="AC178" s="154"/>
      <c r="AD178" s="154"/>
      <c r="AE178" s="154"/>
      <c r="AF178" s="154"/>
      <c r="AG178" s="154"/>
      <c r="AH178" s="147"/>
      <c r="AM178" s="143"/>
    </row>
    <row r="179" spans="1:67" customHeight="1" ht="12.75">
      <c r="A179" s="139"/>
      <c r="B179" s="321" t="s">
        <v>125</v>
      </c>
      <c r="C179" s="321"/>
      <c r="D179" s="321"/>
      <c r="E179" s="321"/>
      <c r="F179" s="321"/>
      <c r="G179" s="321"/>
      <c r="H179" s="321"/>
      <c r="I179" s="321"/>
      <c r="J179" s="321"/>
      <c r="K179" s="321"/>
      <c r="L179" s="321"/>
      <c r="M179" s="321"/>
      <c r="N179" s="321"/>
      <c r="O179" s="321"/>
      <c r="P179" s="321"/>
      <c r="Q179" s="321"/>
      <c r="R179" s="321"/>
      <c r="S179" s="321"/>
      <c r="T179" s="321"/>
      <c r="U179" s="321"/>
      <c r="V179" s="321"/>
      <c r="W179" s="321"/>
      <c r="X179" s="321"/>
      <c r="Y179" s="321"/>
      <c r="Z179" s="321"/>
      <c r="AA179" s="321"/>
      <c r="AB179" s="321"/>
      <c r="AC179" s="321"/>
      <c r="AD179" s="321"/>
      <c r="AE179" s="321"/>
      <c r="AF179" s="321"/>
      <c r="AG179" s="321"/>
      <c r="AH179" s="147"/>
      <c r="AM179" s="143"/>
    </row>
    <row r="180" spans="1:67" customHeight="1" ht="12.75">
      <c r="A180" s="139"/>
      <c r="B180" s="322" t="str">
        <f>5!K35</f>
        <v>0</v>
      </c>
      <c r="C180" s="322"/>
      <c r="D180" s="322"/>
      <c r="E180" s="322"/>
      <c r="F180" s="322"/>
      <c r="G180" s="322"/>
      <c r="H180" s="322"/>
      <c r="I180" s="322"/>
      <c r="J180" s="322"/>
      <c r="K180" s="322"/>
      <c r="L180" s="322"/>
      <c r="M180" s="322"/>
      <c r="N180" s="322"/>
      <c r="O180" s="322"/>
      <c r="P180" s="322"/>
      <c r="Q180" s="322"/>
      <c r="R180" s="322"/>
      <c r="S180" s="322"/>
      <c r="T180" s="322"/>
      <c r="U180" s="322"/>
      <c r="V180" s="322"/>
      <c r="W180" s="322"/>
      <c r="X180" s="322"/>
      <c r="Y180" s="322"/>
      <c r="Z180" s="322"/>
      <c r="AA180" s="322"/>
      <c r="AB180" s="322"/>
      <c r="AC180" s="322"/>
      <c r="AD180" s="322"/>
      <c r="AE180" s="322"/>
      <c r="AF180" s="322"/>
      <c r="AG180" s="322"/>
      <c r="AH180" s="147"/>
      <c r="AM180" s="143"/>
    </row>
    <row r="181" spans="1:67" customHeight="1" ht="24.6">
      <c r="A181" s="139"/>
      <c r="B181" s="323" t="str">
        <f>"("&amp;UPPER(AJ181)&amp;" RUPIAH)"</f>
        <v>0</v>
      </c>
      <c r="C181" s="323"/>
      <c r="D181" s="323"/>
      <c r="E181" s="323"/>
      <c r="F181" s="323"/>
      <c r="G181" s="323"/>
      <c r="H181" s="323"/>
      <c r="I181" s="323"/>
      <c r="J181" s="323"/>
      <c r="K181" s="323"/>
      <c r="L181" s="323"/>
      <c r="M181" s="323"/>
      <c r="N181" s="323"/>
      <c r="O181" s="323"/>
      <c r="P181" s="323"/>
      <c r="Q181" s="323"/>
      <c r="R181" s="323"/>
      <c r="S181" s="323"/>
      <c r="T181" s="323"/>
      <c r="U181" s="323"/>
      <c r="V181" s="323"/>
      <c r="W181" s="323"/>
      <c r="X181" s="323"/>
      <c r="Y181" s="323"/>
      <c r="Z181" s="323"/>
      <c r="AA181" s="323"/>
      <c r="AB181" s="323"/>
      <c r="AC181" s="323"/>
      <c r="AD181" s="323"/>
      <c r="AE181" s="323"/>
      <c r="AF181" s="323"/>
      <c r="AG181" s="323"/>
      <c r="AH181" s="147"/>
      <c r="AJ181" s="204" t="s">
        <v>126</v>
      </c>
      <c r="AM181" s="143"/>
    </row>
    <row r="182" spans="1:67" customHeight="1" ht="12.75">
      <c r="A182" s="139"/>
      <c r="B182" s="163"/>
      <c r="C182" s="163"/>
      <c r="D182" s="163"/>
      <c r="E182" s="163"/>
      <c r="F182" s="163"/>
      <c r="G182" s="163"/>
      <c r="H182" s="163"/>
      <c r="I182" s="163"/>
      <c r="J182" s="163"/>
      <c r="K182" s="163"/>
      <c r="L182" s="163"/>
      <c r="M182" s="163"/>
      <c r="N182" s="163"/>
      <c r="O182" s="163"/>
      <c r="P182" s="163"/>
      <c r="Q182" s="163"/>
      <c r="R182" s="163"/>
      <c r="S182" s="163"/>
      <c r="T182" s="163"/>
      <c r="U182" s="163"/>
      <c r="V182" s="163"/>
      <c r="W182" s="163"/>
      <c r="X182" s="163"/>
      <c r="Y182" s="163"/>
      <c r="Z182" s="163"/>
      <c r="AA182" s="163"/>
      <c r="AB182" s="163"/>
      <c r="AC182" s="163"/>
      <c r="AD182" s="163"/>
      <c r="AE182" s="163"/>
      <c r="AF182" s="163"/>
      <c r="AG182" s="163"/>
      <c r="AH182" s="147"/>
      <c r="AM182" s="143"/>
    </row>
    <row r="183" spans="1:67" customHeight="1" ht="12.75">
      <c r="A183" s="139"/>
      <c r="B183" s="139"/>
      <c r="C183" s="176" t="str">
        <f>CVR!AP58&amp;" , "&amp;TEXT(CVR!AP5,"[$-21]dd mmmm yyyy")</f>
        <v>0</v>
      </c>
      <c r="D183" s="163"/>
      <c r="E183" s="163"/>
      <c r="F183" s="163"/>
      <c r="G183" s="163"/>
      <c r="H183" s="163"/>
      <c r="I183" s="163"/>
      <c r="J183" s="163"/>
      <c r="K183" s="163"/>
      <c r="L183" s="163"/>
      <c r="M183" s="163"/>
      <c r="N183" s="163"/>
      <c r="O183" s="163"/>
      <c r="P183" s="163"/>
      <c r="Q183" s="163"/>
      <c r="R183" s="163"/>
      <c r="S183" s="163"/>
      <c r="T183" s="163"/>
      <c r="U183" s="163"/>
      <c r="V183" s="163"/>
      <c r="W183" s="163"/>
      <c r="X183" s="163"/>
      <c r="Y183" s="163"/>
      <c r="Z183" s="163"/>
      <c r="AA183" s="163"/>
      <c r="AB183" s="163"/>
      <c r="AC183" s="163"/>
      <c r="AD183" s="163"/>
      <c r="AE183" s="163"/>
      <c r="AF183" s="163"/>
      <c r="AG183" s="163"/>
      <c r="AH183" s="147"/>
    </row>
    <row r="184" spans="1:67" customHeight="1" ht="12.75">
      <c r="A184" s="139"/>
      <c r="B184" s="139"/>
      <c r="C184" s="163" t="s">
        <v>127</v>
      </c>
      <c r="D184" s="163"/>
      <c r="E184" s="163"/>
      <c r="F184" s="163"/>
      <c r="G184" s="163"/>
      <c r="H184" s="163"/>
      <c r="I184" s="163"/>
      <c r="J184" s="163"/>
      <c r="K184" s="163"/>
      <c r="L184" s="163"/>
      <c r="M184" s="163"/>
      <c r="N184" s="163"/>
      <c r="O184" s="163"/>
      <c r="P184" s="163"/>
      <c r="Q184" s="163"/>
      <c r="R184" s="163"/>
      <c r="S184" s="163"/>
      <c r="T184" s="163"/>
      <c r="U184" s="163"/>
      <c r="V184" s="163"/>
      <c r="W184" s="163"/>
      <c r="X184" s="163"/>
      <c r="Y184" s="163"/>
      <c r="Z184" s="163"/>
      <c r="AA184" s="163"/>
      <c r="AB184" s="163"/>
      <c r="AC184" s="163"/>
      <c r="AD184" s="163"/>
      <c r="AE184" s="163"/>
      <c r="AF184" s="163"/>
      <c r="AG184" s="163"/>
      <c r="AH184" s="147"/>
      <c r="AJ184" s="143" t="s">
        <v>128</v>
      </c>
    </row>
    <row r="185" spans="1:67" customHeight="1" ht="12.75">
      <c r="A185" s="139"/>
      <c r="B185" s="139"/>
      <c r="C185" s="154" t="s">
        <v>129</v>
      </c>
      <c r="D185" s="163"/>
      <c r="E185" s="163"/>
      <c r="F185" s="163"/>
      <c r="G185" s="163"/>
      <c r="H185" s="163"/>
      <c r="I185" s="163"/>
      <c r="J185" s="163"/>
      <c r="K185" s="163"/>
      <c r="L185" s="163"/>
      <c r="M185" s="163"/>
      <c r="N185" s="163"/>
      <c r="O185" s="163"/>
      <c r="P185" s="163"/>
      <c r="Q185" s="163"/>
      <c r="R185" s="163"/>
      <c r="S185" s="163"/>
      <c r="T185" s="163"/>
      <c r="U185" s="163"/>
      <c r="V185" s="163"/>
      <c r="W185" s="163"/>
      <c r="X185" s="163"/>
      <c r="Y185" s="163"/>
      <c r="Z185" s="163"/>
      <c r="AA185" s="163"/>
      <c r="AB185" s="163"/>
      <c r="AC185" s="163"/>
      <c r="AD185" s="163"/>
      <c r="AE185" s="163"/>
      <c r="AF185" s="163"/>
      <c r="AG185" s="163"/>
      <c r="AH185" s="147"/>
    </row>
    <row r="186" spans="1:67" customHeight="1" ht="12.75">
      <c r="A186" s="139"/>
      <c r="B186" s="163"/>
      <c r="C186" s="154" t="str">
        <f>"Cabang "&amp;CVR!AP58</f>
        <v>0</v>
      </c>
      <c r="D186" s="163"/>
      <c r="E186" s="163"/>
      <c r="F186" s="163"/>
      <c r="G186" s="163"/>
      <c r="H186" s="163"/>
      <c r="I186" s="163"/>
      <c r="J186" s="163"/>
      <c r="K186" s="163"/>
      <c r="L186" s="163"/>
      <c r="M186" s="163"/>
      <c r="N186" s="163"/>
      <c r="O186" s="163"/>
      <c r="P186" s="163"/>
      <c r="Q186" s="163"/>
      <c r="R186" s="163"/>
      <c r="S186" s="163"/>
      <c r="T186" s="163"/>
      <c r="U186" s="163"/>
      <c r="V186" s="163"/>
      <c r="W186" s="163"/>
      <c r="X186" s="163"/>
      <c r="Y186" s="163"/>
      <c r="Z186" s="163"/>
      <c r="AA186" s="163"/>
      <c r="AB186" s="163"/>
      <c r="AC186" s="163"/>
      <c r="AD186" s="163"/>
      <c r="AE186" s="163"/>
      <c r="AF186" s="163"/>
      <c r="AG186" s="163"/>
      <c r="AH186" s="147"/>
    </row>
    <row r="187" spans="1:67" customHeight="1" ht="12.75">
      <c r="A187" s="139"/>
      <c r="B187" s="163"/>
      <c r="C187" s="163"/>
      <c r="D187" s="163"/>
      <c r="E187" s="163"/>
      <c r="F187" s="163"/>
      <c r="G187" s="163"/>
      <c r="H187" s="163"/>
      <c r="I187" s="163"/>
      <c r="J187" s="163"/>
      <c r="K187" s="163"/>
      <c r="L187" s="163"/>
      <c r="M187" s="163"/>
      <c r="N187" s="163"/>
      <c r="O187" s="163"/>
      <c r="P187" s="163"/>
      <c r="Q187" s="163"/>
      <c r="R187" s="163"/>
      <c r="S187" s="163"/>
      <c r="T187" s="163"/>
      <c r="U187" s="163"/>
      <c r="V187" s="163"/>
      <c r="W187" s="163"/>
      <c r="X187" s="163"/>
      <c r="Y187" s="163"/>
      <c r="Z187" s="163"/>
      <c r="AA187" s="163"/>
      <c r="AB187" s="163"/>
      <c r="AC187" s="163"/>
      <c r="AD187" s="163"/>
      <c r="AE187" s="163"/>
      <c r="AF187" s="163"/>
      <c r="AG187" s="163"/>
      <c r="AH187" s="147"/>
    </row>
    <row r="188" spans="1:67" customHeight="1" ht="12.75">
      <c r="A188" s="139"/>
      <c r="B188" s="163"/>
      <c r="C188" s="163"/>
      <c r="D188" s="163"/>
      <c r="E188" s="163"/>
      <c r="F188" s="163"/>
      <c r="G188" s="163"/>
      <c r="H188" s="163"/>
      <c r="I188" s="163"/>
      <c r="J188" s="163"/>
      <c r="K188" s="163"/>
      <c r="L188" s="163"/>
      <c r="M188" s="163"/>
      <c r="N188" s="163"/>
      <c r="O188" s="163"/>
      <c r="P188" s="163"/>
      <c r="Q188" s="163"/>
      <c r="R188" s="163"/>
      <c r="S188" s="163"/>
      <c r="T188" s="163"/>
      <c r="U188" s="163"/>
      <c r="V188" s="163"/>
      <c r="W188" s="163"/>
      <c r="X188" s="163"/>
      <c r="Y188" s="163"/>
      <c r="Z188" s="163"/>
      <c r="AA188" s="163"/>
      <c r="AB188" s="163"/>
      <c r="AC188" s="163"/>
      <c r="AD188" s="163"/>
      <c r="AE188" s="163"/>
      <c r="AF188" s="163"/>
      <c r="AG188" s="163"/>
      <c r="AH188" s="147"/>
    </row>
    <row r="189" spans="1:67" customHeight="1" ht="12.75">
      <c r="A189" s="139"/>
      <c r="B189" s="163"/>
      <c r="C189" s="163"/>
      <c r="D189" s="163"/>
      <c r="E189" s="163"/>
      <c r="F189" s="163"/>
      <c r="G189" s="163"/>
      <c r="H189" s="163"/>
      <c r="I189" s="163"/>
      <c r="J189" s="163"/>
      <c r="K189" s="163"/>
      <c r="L189" s="163"/>
      <c r="M189" s="163"/>
      <c r="N189" s="163"/>
      <c r="O189" s="163"/>
      <c r="P189" s="163"/>
      <c r="Q189" s="163"/>
      <c r="R189" s="163"/>
      <c r="S189" s="163"/>
      <c r="T189" s="163"/>
      <c r="U189" s="163"/>
      <c r="V189" s="163"/>
      <c r="W189" s="163"/>
      <c r="X189" s="163"/>
      <c r="Y189" s="163"/>
      <c r="Z189" s="163"/>
      <c r="AA189" s="163"/>
      <c r="AB189" s="163"/>
      <c r="AC189" s="163"/>
      <c r="AD189" s="163"/>
      <c r="AE189" s="163"/>
      <c r="AF189" s="163"/>
      <c r="AG189" s="163"/>
      <c r="AH189" s="147"/>
    </row>
    <row r="190" spans="1:67" customHeight="1" ht="12.75">
      <c r="A190" s="139"/>
      <c r="B190" s="139"/>
      <c r="C190" s="163"/>
      <c r="D190" s="163"/>
      <c r="E190" s="163"/>
      <c r="F190" s="163"/>
      <c r="G190" s="163"/>
      <c r="H190" s="163"/>
      <c r="I190" s="163"/>
      <c r="J190" s="163"/>
      <c r="K190" s="163"/>
      <c r="L190" s="163"/>
      <c r="M190" s="163"/>
      <c r="N190" s="163"/>
      <c r="O190" s="163"/>
      <c r="P190" s="163"/>
      <c r="Q190" s="163"/>
      <c r="R190" s="163"/>
      <c r="S190" s="163"/>
      <c r="T190" s="163"/>
      <c r="U190" s="163"/>
      <c r="V190" s="163"/>
      <c r="W190" s="163"/>
      <c r="X190" s="163"/>
      <c r="Y190" s="163"/>
      <c r="Z190" s="163"/>
      <c r="AA190" s="163"/>
      <c r="AB190" s="163"/>
      <c r="AC190" s="163"/>
      <c r="AD190" s="163"/>
      <c r="AE190" s="163"/>
      <c r="AF190" s="163"/>
      <c r="AG190" s="163"/>
      <c r="AH190" s="147"/>
    </row>
    <row r="191" spans="1:67" customHeight="1" ht="12.75">
      <c r="A191" s="139"/>
      <c r="B191" s="139"/>
      <c r="D191" s="163"/>
      <c r="E191" s="163"/>
      <c r="F191" s="163"/>
      <c r="G191" s="163"/>
      <c r="H191" s="163"/>
      <c r="I191" s="163"/>
      <c r="J191" s="163"/>
      <c r="K191" s="163"/>
      <c r="L191" s="163"/>
      <c r="M191" s="163"/>
      <c r="N191" s="163"/>
      <c r="O191" s="163"/>
      <c r="P191" s="163"/>
      <c r="Q191" s="163"/>
      <c r="R191" s="163"/>
      <c r="S191" s="163"/>
      <c r="T191" s="163"/>
      <c r="U191" s="163"/>
      <c r="V191" s="163"/>
      <c r="W191" s="163"/>
      <c r="X191" s="163"/>
      <c r="Y191" s="163"/>
      <c r="Z191" s="163"/>
      <c r="AA191" s="163"/>
      <c r="AB191" s="163"/>
      <c r="AC191" s="163"/>
      <c r="AD191" s="163"/>
      <c r="AE191" s="163"/>
      <c r="AF191" s="163"/>
      <c r="AG191" s="163"/>
      <c r="AH191" s="147"/>
    </row>
    <row r="192" spans="1:67" customHeight="1" ht="12.75">
      <c r="A192" s="139"/>
      <c r="B192" s="139"/>
      <c r="C192" s="154" t="str">
        <f>A250</f>
        <v>0</v>
      </c>
      <c r="D192" s="163"/>
      <c r="E192" s="163"/>
      <c r="F192" s="163"/>
      <c r="G192" s="163"/>
      <c r="H192" s="163"/>
      <c r="I192" s="163"/>
      <c r="J192" s="163"/>
      <c r="K192" s="163"/>
      <c r="L192" s="163"/>
      <c r="M192" s="163"/>
      <c r="N192" s="163"/>
      <c r="O192" s="163"/>
      <c r="P192" s="163"/>
      <c r="Q192" s="163"/>
      <c r="R192" s="163"/>
      <c r="S192" s="163"/>
      <c r="T192" s="163"/>
      <c r="U192" s="163"/>
      <c r="V192" s="163"/>
      <c r="W192" s="163"/>
      <c r="X192" s="163"/>
      <c r="Y192" s="163"/>
      <c r="Z192" s="163"/>
      <c r="AA192" s="163"/>
      <c r="AB192" s="163"/>
      <c r="AC192" s="163"/>
      <c r="AD192" s="163"/>
      <c r="AE192" s="163"/>
      <c r="AF192" s="163"/>
      <c r="AG192" s="163"/>
      <c r="AH192" s="147"/>
    </row>
    <row r="193" spans="1:67" customHeight="1" ht="12.75">
      <c r="A193" s="139"/>
      <c r="B193" s="139"/>
      <c r="C193" s="163" t="s">
        <v>130</v>
      </c>
      <c r="D193" s="163"/>
      <c r="E193" s="163"/>
      <c r="F193" s="163"/>
      <c r="G193" s="163"/>
      <c r="H193" s="163"/>
      <c r="I193" s="163"/>
      <c r="J193" s="163"/>
      <c r="K193" s="163"/>
      <c r="L193" s="163"/>
      <c r="M193" s="163"/>
      <c r="N193" s="163"/>
      <c r="O193" s="163"/>
      <c r="P193" s="163"/>
      <c r="Q193" s="163"/>
      <c r="R193" s="163"/>
      <c r="S193" s="163"/>
      <c r="T193" s="163"/>
      <c r="U193" s="163"/>
      <c r="V193" s="163"/>
      <c r="W193" s="163"/>
      <c r="X193" s="163"/>
      <c r="Y193" s="163"/>
      <c r="Z193" s="163"/>
      <c r="AA193" s="163"/>
      <c r="AB193" s="163"/>
      <c r="AC193" s="163"/>
      <c r="AD193" s="163"/>
      <c r="AE193" s="163"/>
      <c r="AF193" s="163"/>
      <c r="AG193" s="163"/>
      <c r="AH193" s="147"/>
    </row>
    <row r="194" spans="1:67" customHeight="1" ht="12.75">
      <c r="A194" s="139"/>
      <c r="B194" s="163"/>
      <c r="C194" s="163" t="str">
        <f>A252</f>
        <v>0</v>
      </c>
      <c r="D194" s="163"/>
      <c r="E194" s="163"/>
      <c r="F194" s="163"/>
      <c r="G194" s="163"/>
      <c r="H194" s="163"/>
      <c r="I194" s="163"/>
      <c r="J194" s="163"/>
      <c r="K194" s="163"/>
      <c r="L194" s="163"/>
      <c r="M194" s="163"/>
      <c r="N194" s="163"/>
      <c r="O194" s="163"/>
      <c r="P194" s="163"/>
      <c r="Q194" s="163"/>
      <c r="R194" s="163"/>
      <c r="S194" s="163"/>
      <c r="T194" s="163"/>
      <c r="U194" s="163"/>
      <c r="V194" s="163"/>
      <c r="W194" s="163"/>
      <c r="X194" s="163"/>
      <c r="Y194" s="163"/>
      <c r="Z194" s="163"/>
      <c r="AA194" s="163"/>
      <c r="AB194" s="163"/>
      <c r="AC194" s="163"/>
      <c r="AD194" s="163"/>
      <c r="AE194" s="163"/>
      <c r="AF194" s="163"/>
      <c r="AG194" s="163"/>
      <c r="AH194" s="147"/>
    </row>
    <row r="195" spans="1:67" customHeight="1" ht="12.75">
      <c r="A195" s="139"/>
      <c r="B195" s="163"/>
      <c r="C195" s="163" t="str">
        <f>A253</f>
        <v>0</v>
      </c>
      <c r="D195" s="163"/>
      <c r="E195" s="163"/>
      <c r="F195" s="163"/>
      <c r="G195" s="163"/>
      <c r="H195" s="163"/>
      <c r="I195" s="163"/>
      <c r="J195" s="163"/>
      <c r="K195" s="163"/>
      <c r="L195" s="163"/>
      <c r="M195" s="163"/>
      <c r="N195" s="163"/>
      <c r="O195" s="163"/>
      <c r="P195" s="163"/>
      <c r="Q195" s="163"/>
      <c r="R195" s="163"/>
      <c r="S195" s="163"/>
      <c r="T195" s="163"/>
      <c r="U195" s="163"/>
      <c r="V195" s="163"/>
      <c r="W195" s="163"/>
      <c r="X195" s="163"/>
      <c r="Y195" s="163"/>
      <c r="Z195" s="163"/>
      <c r="AA195" s="163"/>
      <c r="AB195" s="163"/>
      <c r="AC195" s="163"/>
      <c r="AD195" s="163"/>
      <c r="AE195" s="163"/>
      <c r="AF195" s="163"/>
      <c r="AG195" s="163"/>
      <c r="AH195" s="147"/>
    </row>
    <row r="196" spans="1:67" customHeight="1" ht="12.75">
      <c r="A196" s="139"/>
      <c r="B196" s="139"/>
      <c r="C196" s="139"/>
      <c r="D196" s="139"/>
      <c r="E196" s="139"/>
      <c r="F196" s="139"/>
      <c r="G196" s="139"/>
      <c r="H196" s="139"/>
      <c r="I196" s="139"/>
      <c r="J196" s="139"/>
      <c r="K196" s="139"/>
      <c r="L196" s="139"/>
      <c r="M196" s="139"/>
      <c r="N196" s="139"/>
      <c r="O196" s="139"/>
      <c r="P196" s="139"/>
      <c r="Q196" s="139"/>
      <c r="R196" s="139"/>
      <c r="S196" s="139"/>
      <c r="T196" s="139"/>
      <c r="U196" s="139"/>
      <c r="V196" s="139"/>
      <c r="W196" s="139"/>
      <c r="X196" s="139"/>
      <c r="Y196" s="139"/>
      <c r="Z196" s="139"/>
      <c r="AA196" s="139"/>
      <c r="AB196" s="139"/>
      <c r="AC196" s="139"/>
      <c r="AD196" s="139"/>
      <c r="AE196" s="139"/>
      <c r="AF196" s="139"/>
      <c r="AG196" s="141"/>
      <c r="AH196" s="139"/>
    </row>
    <row r="197" spans="1:67" customHeight="1" ht="12.75">
      <c r="A197" s="139"/>
      <c r="B197" s="139"/>
      <c r="C197" s="139"/>
      <c r="D197" s="139"/>
      <c r="E197" s="139"/>
      <c r="F197" s="139"/>
      <c r="G197" s="139"/>
      <c r="H197" s="139"/>
      <c r="I197" s="139"/>
      <c r="J197" s="139"/>
      <c r="K197" s="139"/>
      <c r="L197" s="139"/>
      <c r="M197" s="139"/>
      <c r="N197" s="139"/>
      <c r="O197" s="139"/>
      <c r="P197" s="139"/>
      <c r="Q197" s="139"/>
      <c r="R197" s="139"/>
      <c r="S197" s="139"/>
      <c r="T197" s="139"/>
      <c r="U197" s="139"/>
      <c r="V197" s="139"/>
      <c r="W197" s="139"/>
      <c r="X197" s="139"/>
      <c r="Y197" s="139"/>
      <c r="Z197" s="139"/>
      <c r="AA197" s="139"/>
      <c r="AB197" s="139"/>
      <c r="AC197" s="139"/>
      <c r="AD197" s="139"/>
      <c r="AE197" s="139"/>
      <c r="AF197" s="139"/>
      <c r="AG197" s="177"/>
      <c r="AH197" s="139"/>
    </row>
    <row r="198" spans="1:67" customHeight="1" ht="12.75">
      <c r="A198" s="139"/>
      <c r="B198" s="139"/>
      <c r="C198" s="139"/>
      <c r="D198" s="139"/>
      <c r="E198" s="139"/>
      <c r="F198" s="139"/>
      <c r="G198" s="139"/>
      <c r="H198" s="139"/>
      <c r="I198" s="139"/>
      <c r="J198" s="139"/>
      <c r="K198" s="139"/>
      <c r="L198" s="139"/>
      <c r="M198" s="139"/>
      <c r="N198" s="139"/>
      <c r="O198" s="139"/>
      <c r="P198" s="139"/>
      <c r="Q198" s="139"/>
      <c r="R198" s="139"/>
      <c r="S198" s="139"/>
      <c r="T198" s="139"/>
      <c r="U198" s="139"/>
      <c r="V198" s="139"/>
      <c r="W198" s="139"/>
      <c r="X198" s="139"/>
      <c r="Y198" s="139"/>
      <c r="Z198" s="139"/>
      <c r="AA198" s="139"/>
      <c r="AB198" s="139"/>
      <c r="AC198" s="139"/>
      <c r="AD198" s="139"/>
      <c r="AE198" s="139"/>
      <c r="AF198" s="139"/>
      <c r="AG198" s="139"/>
      <c r="AH198" s="139"/>
    </row>
    <row r="199" spans="1:67" customHeight="1" ht="12.75">
      <c r="A199" s="139"/>
      <c r="B199" s="324" t="s">
        <v>131</v>
      </c>
      <c r="C199" s="324"/>
      <c r="D199" s="324"/>
      <c r="E199" s="324"/>
      <c r="F199" s="324"/>
      <c r="G199" s="324"/>
      <c r="H199" s="324"/>
      <c r="I199" s="324"/>
      <c r="J199" s="324"/>
      <c r="K199" s="324"/>
      <c r="L199" s="324"/>
      <c r="M199" s="324"/>
      <c r="N199" s="324"/>
      <c r="O199" s="324"/>
      <c r="P199" s="324"/>
      <c r="Q199" s="324"/>
      <c r="R199" s="324"/>
      <c r="S199" s="324"/>
      <c r="T199" s="324"/>
      <c r="U199" s="324"/>
      <c r="V199" s="324"/>
      <c r="W199" s="324"/>
      <c r="X199" s="324"/>
      <c r="Y199" s="324"/>
      <c r="Z199" s="324"/>
      <c r="AA199" s="324"/>
      <c r="AB199" s="324"/>
      <c r="AC199" s="324"/>
      <c r="AD199" s="324"/>
      <c r="AE199" s="324"/>
      <c r="AF199" s="324"/>
      <c r="AG199" s="324"/>
      <c r="AH199" s="139"/>
    </row>
    <row r="200" spans="1:67" customHeight="1" ht="12.75">
      <c r="A200" s="139"/>
      <c r="B200" s="178"/>
      <c r="C200" s="178"/>
      <c r="D200" s="178"/>
      <c r="E200" s="178"/>
      <c r="F200" s="178"/>
      <c r="G200" s="178"/>
      <c r="H200" s="178"/>
      <c r="I200" s="178"/>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39"/>
    </row>
    <row r="201" spans="1:67" customHeight="1" ht="12">
      <c r="A201" s="139"/>
      <c r="B201" s="325" t="str">
        <f>"Dalam batas kemampuan dan keyakinan kami sebagai Penilai, kami yang bertanda tangan di bawah ini di "&amp;CVR!AP58&amp;" pada tanggal "&amp;TEXT(CVR!AP5,"[$-21]dd mmmm yyyy")&amp;" menyatakan bahwa:"</f>
        <v>0</v>
      </c>
      <c r="C201" s="325"/>
      <c r="D201" s="325"/>
      <c r="E201" s="325"/>
      <c r="F201" s="325"/>
      <c r="G201" s="325"/>
      <c r="H201" s="325"/>
      <c r="I201" s="325"/>
      <c r="J201" s="325"/>
      <c r="K201" s="325"/>
      <c r="L201" s="325"/>
      <c r="M201" s="325"/>
      <c r="N201" s="325"/>
      <c r="O201" s="325"/>
      <c r="P201" s="325"/>
      <c r="Q201" s="325"/>
      <c r="R201" s="325"/>
      <c r="S201" s="325"/>
      <c r="T201" s="325"/>
      <c r="U201" s="325"/>
      <c r="V201" s="325"/>
      <c r="W201" s="325"/>
      <c r="X201" s="325"/>
      <c r="Y201" s="325"/>
      <c r="Z201" s="325"/>
      <c r="AA201" s="325"/>
      <c r="AB201" s="325"/>
      <c r="AC201" s="325"/>
      <c r="AD201" s="325"/>
      <c r="AE201" s="325"/>
      <c r="AF201" s="325"/>
      <c r="AG201" s="325"/>
      <c r="AH201" s="139"/>
      <c r="AJ201" s="143" t="s">
        <v>132</v>
      </c>
      <c r="AK201" s="143" t="s">
        <v>6</v>
      </c>
    </row>
    <row r="202" spans="1:67" customHeight="1" ht="15">
      <c r="A202" s="139"/>
      <c r="B202" s="325"/>
      <c r="C202" s="325"/>
      <c r="D202" s="325"/>
      <c r="E202" s="325"/>
      <c r="F202" s="325"/>
      <c r="G202" s="325"/>
      <c r="H202" s="325"/>
      <c r="I202" s="325"/>
      <c r="J202" s="325"/>
      <c r="K202" s="325"/>
      <c r="L202" s="325"/>
      <c r="M202" s="325"/>
      <c r="N202" s="325"/>
      <c r="O202" s="325"/>
      <c r="P202" s="325"/>
      <c r="Q202" s="325"/>
      <c r="R202" s="325"/>
      <c r="S202" s="325"/>
      <c r="T202" s="325"/>
      <c r="U202" s="325"/>
      <c r="V202" s="325"/>
      <c r="W202" s="325"/>
      <c r="X202" s="325"/>
      <c r="Y202" s="325"/>
      <c r="Z202" s="325"/>
      <c r="AA202" s="325"/>
      <c r="AB202" s="325"/>
      <c r="AC202" s="325"/>
      <c r="AD202" s="325"/>
      <c r="AE202" s="325"/>
      <c r="AF202" s="325"/>
      <c r="AG202" s="325"/>
      <c r="AH202" s="139"/>
      <c r="AJ202" s="143" t="s">
        <v>133</v>
      </c>
      <c r="AK202" s="143" t="s">
        <v>128</v>
      </c>
    </row>
    <row r="203" spans="1:67" customHeight="1" ht="12.75">
      <c r="A203" s="139"/>
      <c r="B203" s="156"/>
      <c r="C203" s="156"/>
      <c r="D203" s="156"/>
      <c r="E203" s="156"/>
      <c r="F203" s="156"/>
      <c r="G203" s="156"/>
      <c r="H203" s="156"/>
      <c r="I203" s="156"/>
      <c r="J203" s="156"/>
      <c r="K203" s="156"/>
      <c r="L203" s="156"/>
      <c r="M203" s="156"/>
      <c r="N203" s="156"/>
      <c r="O203" s="156"/>
      <c r="P203" s="156"/>
      <c r="Q203" s="156"/>
      <c r="R203" s="156"/>
      <c r="S203" s="156"/>
      <c r="T203" s="156"/>
      <c r="U203" s="156"/>
      <c r="V203" s="156"/>
      <c r="W203" s="156"/>
      <c r="X203" s="156"/>
      <c r="Y203" s="156"/>
      <c r="Z203" s="156"/>
      <c r="AA203" s="156"/>
      <c r="AB203" s="156"/>
      <c r="AC203" s="156"/>
      <c r="AD203" s="156"/>
      <c r="AE203" s="156"/>
      <c r="AF203" s="156"/>
      <c r="AG203" s="156"/>
      <c r="AH203" s="139"/>
    </row>
    <row r="204" spans="1:67" customHeight="1" ht="14.25">
      <c r="A204" s="139"/>
      <c r="B204" s="179" t="s">
        <v>134</v>
      </c>
      <c r="C204" s="274" t="s">
        <v>135</v>
      </c>
      <c r="D204" s="274"/>
      <c r="E204" s="274"/>
      <c r="F204" s="274"/>
      <c r="G204" s="274"/>
      <c r="H204" s="274"/>
      <c r="I204" s="274"/>
      <c r="J204" s="274"/>
      <c r="K204" s="274"/>
      <c r="L204" s="274"/>
      <c r="M204" s="274"/>
      <c r="N204" s="274"/>
      <c r="O204" s="274"/>
      <c r="P204" s="274"/>
      <c r="Q204" s="274"/>
      <c r="R204" s="274"/>
      <c r="S204" s="274"/>
      <c r="T204" s="274"/>
      <c r="U204" s="274"/>
      <c r="V204" s="274"/>
      <c r="W204" s="274"/>
      <c r="X204" s="274"/>
      <c r="Y204" s="274"/>
      <c r="Z204" s="274"/>
      <c r="AA204" s="274"/>
      <c r="AB204" s="274"/>
      <c r="AC204" s="274"/>
      <c r="AD204" s="274"/>
      <c r="AE204" s="274"/>
      <c r="AF204" s="274"/>
      <c r="AG204" s="274"/>
      <c r="AH204" s="139"/>
    </row>
    <row r="205" spans="1:67" customHeight="1" ht="12.75">
      <c r="A205" s="139"/>
      <c r="B205" s="179"/>
      <c r="C205" s="153"/>
      <c r="D205" s="153"/>
      <c r="E205" s="153"/>
      <c r="F205" s="153"/>
      <c r="G205" s="153"/>
      <c r="H205" s="153"/>
      <c r="I205" s="153"/>
      <c r="J205" s="153"/>
      <c r="K205" s="153"/>
      <c r="L205" s="153"/>
      <c r="M205" s="153"/>
      <c r="N205" s="153"/>
      <c r="O205" s="153"/>
      <c r="P205" s="153"/>
      <c r="Q205" s="153"/>
      <c r="R205" s="153"/>
      <c r="S205" s="153"/>
      <c r="T205" s="153"/>
      <c r="U205" s="153"/>
      <c r="V205" s="153"/>
      <c r="W205" s="153"/>
      <c r="X205" s="153"/>
      <c r="Y205" s="153"/>
      <c r="Z205" s="153"/>
      <c r="AA205" s="153"/>
      <c r="AB205" s="153"/>
      <c r="AC205" s="153"/>
      <c r="AD205" s="153"/>
      <c r="AE205" s="153"/>
      <c r="AF205" s="153"/>
      <c r="AG205" s="153"/>
      <c r="AH205" s="139"/>
    </row>
    <row r="206" spans="1:67" customHeight="1" ht="12.75">
      <c r="A206" s="139"/>
      <c r="B206" s="179" t="s">
        <v>136</v>
      </c>
      <c r="C206" s="270" t="s">
        <v>137</v>
      </c>
      <c r="D206" s="270"/>
      <c r="E206" s="270"/>
      <c r="F206" s="270"/>
      <c r="G206" s="270"/>
      <c r="H206" s="270"/>
      <c r="I206" s="270"/>
      <c r="J206" s="270"/>
      <c r="K206" s="270"/>
      <c r="L206" s="270"/>
      <c r="M206" s="270"/>
      <c r="N206" s="270"/>
      <c r="O206" s="270"/>
      <c r="P206" s="270"/>
      <c r="Q206" s="270"/>
      <c r="R206" s="270"/>
      <c r="S206" s="270"/>
      <c r="T206" s="270"/>
      <c r="U206" s="270"/>
      <c r="V206" s="270"/>
      <c r="W206" s="270"/>
      <c r="X206" s="270"/>
      <c r="Y206" s="270"/>
      <c r="Z206" s="270"/>
      <c r="AA206" s="270"/>
      <c r="AB206" s="270"/>
      <c r="AC206" s="270"/>
      <c r="AD206" s="270"/>
      <c r="AE206" s="270"/>
      <c r="AF206" s="270"/>
      <c r="AG206" s="270"/>
      <c r="AH206" s="139"/>
    </row>
    <row r="207" spans="1:67" customHeight="1" ht="12">
      <c r="A207" s="139"/>
      <c r="B207" s="180"/>
      <c r="C207" s="270"/>
      <c r="D207" s="270"/>
      <c r="E207" s="270"/>
      <c r="F207" s="270"/>
      <c r="G207" s="270"/>
      <c r="H207" s="270"/>
      <c r="I207" s="270"/>
      <c r="J207" s="270"/>
      <c r="K207" s="270"/>
      <c r="L207" s="270"/>
      <c r="M207" s="270"/>
      <c r="N207" s="270"/>
      <c r="O207" s="270"/>
      <c r="P207" s="270"/>
      <c r="Q207" s="270"/>
      <c r="R207" s="270"/>
      <c r="S207" s="270"/>
      <c r="T207" s="270"/>
      <c r="U207" s="270"/>
      <c r="V207" s="270"/>
      <c r="W207" s="270"/>
      <c r="X207" s="270"/>
      <c r="Y207" s="270"/>
      <c r="Z207" s="270"/>
      <c r="AA207" s="270"/>
      <c r="AB207" s="270"/>
      <c r="AC207" s="270"/>
      <c r="AD207" s="270"/>
      <c r="AE207" s="270"/>
      <c r="AF207" s="270"/>
      <c r="AG207" s="270"/>
      <c r="AH207" s="139"/>
    </row>
    <row r="208" spans="1:67" customHeight="1" ht="16.5">
      <c r="A208" s="139"/>
      <c r="B208" s="179"/>
      <c r="C208" s="270"/>
      <c r="D208" s="270"/>
      <c r="E208" s="270"/>
      <c r="F208" s="270"/>
      <c r="G208" s="270"/>
      <c r="H208" s="270"/>
      <c r="I208" s="270"/>
      <c r="J208" s="270"/>
      <c r="K208" s="270"/>
      <c r="L208" s="270"/>
      <c r="M208" s="270"/>
      <c r="N208" s="270"/>
      <c r="O208" s="270"/>
      <c r="P208" s="270"/>
      <c r="Q208" s="270"/>
      <c r="R208" s="270"/>
      <c r="S208" s="270"/>
      <c r="T208" s="270"/>
      <c r="U208" s="270"/>
      <c r="V208" s="270"/>
      <c r="W208" s="270"/>
      <c r="X208" s="270"/>
      <c r="Y208" s="270"/>
      <c r="Z208" s="270"/>
      <c r="AA208" s="270"/>
      <c r="AB208" s="270"/>
      <c r="AC208" s="270"/>
      <c r="AD208" s="270"/>
      <c r="AE208" s="270"/>
      <c r="AF208" s="270"/>
      <c r="AG208" s="270"/>
      <c r="AH208" s="139"/>
    </row>
    <row r="209" spans="1:67" customHeight="1" ht="12.75">
      <c r="A209" s="139"/>
      <c r="B209" s="179"/>
      <c r="C209" s="149"/>
      <c r="D209" s="149"/>
      <c r="E209" s="149"/>
      <c r="F209" s="149"/>
      <c r="G209" s="149"/>
      <c r="H209" s="149"/>
      <c r="I209" s="149"/>
      <c r="J209" s="149"/>
      <c r="K209" s="149"/>
      <c r="L209" s="149"/>
      <c r="M209" s="149"/>
      <c r="N209" s="149"/>
      <c r="O209" s="149"/>
      <c r="P209" s="149"/>
      <c r="Q209" s="149"/>
      <c r="R209" s="149"/>
      <c r="S209" s="149"/>
      <c r="T209" s="149"/>
      <c r="U209" s="149"/>
      <c r="V209" s="149"/>
      <c r="W209" s="149"/>
      <c r="X209" s="149"/>
      <c r="Y209" s="149"/>
      <c r="Z209" s="149"/>
      <c r="AA209" s="149"/>
      <c r="AB209" s="149"/>
      <c r="AC209" s="149"/>
      <c r="AD209" s="149"/>
      <c r="AE209" s="149"/>
      <c r="AF209" s="149"/>
      <c r="AG209" s="149"/>
      <c r="AH209" s="139"/>
    </row>
    <row r="210" spans="1:67" customHeight="1" ht="12.75">
      <c r="A210" s="139"/>
      <c r="B210" s="179" t="s">
        <v>138</v>
      </c>
      <c r="C210" s="270" t="s">
        <v>139</v>
      </c>
      <c r="D210" s="270"/>
      <c r="E210" s="270"/>
      <c r="F210" s="270"/>
      <c r="G210" s="270"/>
      <c r="H210" s="270"/>
      <c r="I210" s="270"/>
      <c r="J210" s="270"/>
      <c r="K210" s="270"/>
      <c r="L210" s="270"/>
      <c r="M210" s="270"/>
      <c r="N210" s="270"/>
      <c r="O210" s="270"/>
      <c r="P210" s="270"/>
      <c r="Q210" s="270"/>
      <c r="R210" s="270"/>
      <c r="S210" s="270"/>
      <c r="T210" s="270"/>
      <c r="U210" s="270"/>
      <c r="V210" s="270"/>
      <c r="W210" s="270"/>
      <c r="X210" s="270"/>
      <c r="Y210" s="270"/>
      <c r="Z210" s="270"/>
      <c r="AA210" s="270"/>
      <c r="AB210" s="270"/>
      <c r="AC210" s="270"/>
      <c r="AD210" s="270"/>
      <c r="AE210" s="270"/>
      <c r="AF210" s="270"/>
      <c r="AG210" s="270"/>
      <c r="AH210" s="139"/>
    </row>
    <row r="211" spans="1:67" customHeight="1" ht="12.75">
      <c r="A211" s="139"/>
      <c r="B211" s="179"/>
      <c r="C211" s="270"/>
      <c r="D211" s="270"/>
      <c r="E211" s="270"/>
      <c r="F211" s="270"/>
      <c r="G211" s="270"/>
      <c r="H211" s="270"/>
      <c r="I211" s="270"/>
      <c r="J211" s="270"/>
      <c r="K211" s="270"/>
      <c r="L211" s="270"/>
      <c r="M211" s="270"/>
      <c r="N211" s="270"/>
      <c r="O211" s="270"/>
      <c r="P211" s="270"/>
      <c r="Q211" s="270"/>
      <c r="R211" s="270"/>
      <c r="S211" s="270"/>
      <c r="T211" s="270"/>
      <c r="U211" s="270"/>
      <c r="V211" s="270"/>
      <c r="W211" s="270"/>
      <c r="X211" s="270"/>
      <c r="Y211" s="270"/>
      <c r="Z211" s="270"/>
      <c r="AA211" s="270"/>
      <c r="AB211" s="270"/>
      <c r="AC211" s="270"/>
      <c r="AD211" s="270"/>
      <c r="AE211" s="270"/>
      <c r="AF211" s="270"/>
      <c r="AG211" s="270"/>
      <c r="AH211" s="139"/>
    </row>
    <row r="212" spans="1:67" customHeight="1" ht="17.25">
      <c r="A212" s="139"/>
      <c r="B212" s="179"/>
      <c r="C212" s="270"/>
      <c r="D212" s="270"/>
      <c r="E212" s="270"/>
      <c r="F212" s="270"/>
      <c r="G212" s="270"/>
      <c r="H212" s="270"/>
      <c r="I212" s="270"/>
      <c r="J212" s="270"/>
      <c r="K212" s="270"/>
      <c r="L212" s="270"/>
      <c r="M212" s="270"/>
      <c r="N212" s="270"/>
      <c r="O212" s="270"/>
      <c r="P212" s="270"/>
      <c r="Q212" s="270"/>
      <c r="R212" s="270"/>
      <c r="S212" s="270"/>
      <c r="T212" s="270"/>
      <c r="U212" s="270"/>
      <c r="V212" s="270"/>
      <c r="W212" s="270"/>
      <c r="X212" s="270"/>
      <c r="Y212" s="270"/>
      <c r="Z212" s="270"/>
      <c r="AA212" s="270"/>
      <c r="AB212" s="270"/>
      <c r="AC212" s="270"/>
      <c r="AD212" s="270"/>
      <c r="AE212" s="270"/>
      <c r="AF212" s="270"/>
      <c r="AG212" s="270"/>
      <c r="AH212" s="139"/>
    </row>
    <row r="213" spans="1:67" customHeight="1" ht="12.75">
      <c r="A213" s="139"/>
      <c r="B213" s="179"/>
      <c r="C213" s="149"/>
      <c r="D213" s="149"/>
      <c r="E213" s="149"/>
      <c r="F213" s="149"/>
      <c r="G213" s="149"/>
      <c r="H213" s="149"/>
      <c r="I213" s="149"/>
      <c r="J213" s="149"/>
      <c r="K213" s="149"/>
      <c r="L213" s="149"/>
      <c r="M213" s="149"/>
      <c r="N213" s="149"/>
      <c r="O213" s="149"/>
      <c r="P213" s="149"/>
      <c r="Q213" s="149"/>
      <c r="R213" s="149"/>
      <c r="S213" s="149"/>
      <c r="T213" s="149"/>
      <c r="U213" s="149"/>
      <c r="V213" s="149"/>
      <c r="W213" s="149"/>
      <c r="X213" s="149"/>
      <c r="Y213" s="149"/>
      <c r="Z213" s="149"/>
      <c r="AA213" s="149"/>
      <c r="AB213" s="149"/>
      <c r="AC213" s="149"/>
      <c r="AD213" s="149"/>
      <c r="AE213" s="149"/>
      <c r="AF213" s="149"/>
      <c r="AG213" s="149"/>
      <c r="AH213" s="139"/>
    </row>
    <row r="214" spans="1:67" customHeight="1" ht="12.75">
      <c r="A214" s="139"/>
      <c r="B214" s="179" t="s">
        <v>140</v>
      </c>
      <c r="C214" s="270" t="s">
        <v>141</v>
      </c>
      <c r="D214" s="270"/>
      <c r="E214" s="270"/>
      <c r="F214" s="270"/>
      <c r="G214" s="270"/>
      <c r="H214" s="270"/>
      <c r="I214" s="270"/>
      <c r="J214" s="270"/>
      <c r="K214" s="270"/>
      <c r="L214" s="270"/>
      <c r="M214" s="270"/>
      <c r="N214" s="270"/>
      <c r="O214" s="270"/>
      <c r="P214" s="270"/>
      <c r="Q214" s="270"/>
      <c r="R214" s="270"/>
      <c r="S214" s="270"/>
      <c r="T214" s="270"/>
      <c r="U214" s="270"/>
      <c r="V214" s="270"/>
      <c r="W214" s="270"/>
      <c r="X214" s="270"/>
      <c r="Y214" s="270"/>
      <c r="Z214" s="270"/>
      <c r="AA214" s="270"/>
      <c r="AB214" s="270"/>
      <c r="AC214" s="270"/>
      <c r="AD214" s="270"/>
      <c r="AE214" s="270"/>
      <c r="AF214" s="270"/>
      <c r="AG214" s="270"/>
      <c r="AH214" s="139"/>
    </row>
    <row r="215" spans="1:67" customHeight="1" ht="15.75">
      <c r="A215" s="139"/>
      <c r="B215" s="179"/>
      <c r="C215" s="270"/>
      <c r="D215" s="270"/>
      <c r="E215" s="270"/>
      <c r="F215" s="270"/>
      <c r="G215" s="270"/>
      <c r="H215" s="270"/>
      <c r="I215" s="270"/>
      <c r="J215" s="270"/>
      <c r="K215" s="270"/>
      <c r="L215" s="270"/>
      <c r="M215" s="270"/>
      <c r="N215" s="270"/>
      <c r="O215" s="270"/>
      <c r="P215" s="270"/>
      <c r="Q215" s="270"/>
      <c r="R215" s="270"/>
      <c r="S215" s="270"/>
      <c r="T215" s="270"/>
      <c r="U215" s="270"/>
      <c r="V215" s="270"/>
      <c r="W215" s="270"/>
      <c r="X215" s="270"/>
      <c r="Y215" s="270"/>
      <c r="Z215" s="270"/>
      <c r="AA215" s="270"/>
      <c r="AB215" s="270"/>
      <c r="AC215" s="270"/>
      <c r="AD215" s="270"/>
      <c r="AE215" s="270"/>
      <c r="AF215" s="270"/>
      <c r="AG215" s="270"/>
      <c r="AH215" s="139"/>
    </row>
    <row r="216" spans="1:67" customHeight="1" ht="12.75">
      <c r="A216" s="139"/>
      <c r="B216" s="179"/>
      <c r="C216" s="149"/>
      <c r="D216" s="149"/>
      <c r="E216" s="149"/>
      <c r="F216" s="149"/>
      <c r="G216" s="149"/>
      <c r="H216" s="149"/>
      <c r="I216" s="149"/>
      <c r="J216" s="149"/>
      <c r="K216" s="149"/>
      <c r="L216" s="149"/>
      <c r="M216" s="149"/>
      <c r="N216" s="149"/>
      <c r="O216" s="149"/>
      <c r="P216" s="149"/>
      <c r="Q216" s="149"/>
      <c r="R216" s="149"/>
      <c r="S216" s="149"/>
      <c r="T216" s="149"/>
      <c r="U216" s="149"/>
      <c r="V216" s="149"/>
      <c r="W216" s="149"/>
      <c r="X216" s="149"/>
      <c r="Y216" s="149"/>
      <c r="Z216" s="149"/>
      <c r="AA216" s="149"/>
      <c r="AB216" s="149"/>
      <c r="AC216" s="149"/>
      <c r="AD216" s="149"/>
      <c r="AE216" s="149"/>
      <c r="AF216" s="149"/>
      <c r="AG216" s="149"/>
      <c r="AH216" s="139"/>
    </row>
    <row r="217" spans="1:67" customHeight="1" ht="12">
      <c r="A217" s="139"/>
      <c r="B217" s="180" t="s">
        <v>142</v>
      </c>
      <c r="C217" s="270" t="s">
        <v>143</v>
      </c>
      <c r="D217" s="270"/>
      <c r="E217" s="270"/>
      <c r="F217" s="270"/>
      <c r="G217" s="270"/>
      <c r="H217" s="270"/>
      <c r="I217" s="270"/>
      <c r="J217" s="270"/>
      <c r="K217" s="270"/>
      <c r="L217" s="270"/>
      <c r="M217" s="270"/>
      <c r="N217" s="270"/>
      <c r="O217" s="270"/>
      <c r="P217" s="270"/>
      <c r="Q217" s="270"/>
      <c r="R217" s="270"/>
      <c r="S217" s="270"/>
      <c r="T217" s="270"/>
      <c r="U217" s="270"/>
      <c r="V217" s="270"/>
      <c r="W217" s="270"/>
      <c r="X217" s="270"/>
      <c r="Y217" s="270"/>
      <c r="Z217" s="270"/>
      <c r="AA217" s="270"/>
      <c r="AB217" s="270"/>
      <c r="AC217" s="270"/>
      <c r="AD217" s="270"/>
      <c r="AE217" s="270"/>
      <c r="AF217" s="270"/>
      <c r="AG217" s="270"/>
      <c r="AH217" s="139"/>
    </row>
    <row r="218" spans="1:67" customHeight="1" ht="12">
      <c r="A218" s="139"/>
      <c r="B218" s="180"/>
      <c r="C218" s="270"/>
      <c r="D218" s="270"/>
      <c r="E218" s="270"/>
      <c r="F218" s="270"/>
      <c r="G218" s="270"/>
      <c r="H218" s="270"/>
      <c r="I218" s="270"/>
      <c r="J218" s="270"/>
      <c r="K218" s="270"/>
      <c r="L218" s="270"/>
      <c r="M218" s="270"/>
      <c r="N218" s="270"/>
      <c r="O218" s="270"/>
      <c r="P218" s="270"/>
      <c r="Q218" s="270"/>
      <c r="R218" s="270"/>
      <c r="S218" s="270"/>
      <c r="T218" s="270"/>
      <c r="U218" s="270"/>
      <c r="V218" s="270"/>
      <c r="W218" s="270"/>
      <c r="X218" s="270"/>
      <c r="Y218" s="270"/>
      <c r="Z218" s="270"/>
      <c r="AA218" s="270"/>
      <c r="AB218" s="270"/>
      <c r="AC218" s="270"/>
      <c r="AD218" s="270"/>
      <c r="AE218" s="270"/>
      <c r="AF218" s="270"/>
      <c r="AG218" s="270"/>
      <c r="AH218" s="139"/>
    </row>
    <row r="219" spans="1:67" customHeight="1" ht="12">
      <c r="A219" s="139"/>
      <c r="B219" s="180"/>
      <c r="C219" s="270"/>
      <c r="D219" s="270"/>
      <c r="E219" s="270"/>
      <c r="F219" s="270"/>
      <c r="G219" s="270"/>
      <c r="H219" s="270"/>
      <c r="I219" s="270"/>
      <c r="J219" s="270"/>
      <c r="K219" s="270"/>
      <c r="L219" s="270"/>
      <c r="M219" s="270"/>
      <c r="N219" s="270"/>
      <c r="O219" s="270"/>
      <c r="P219" s="270"/>
      <c r="Q219" s="270"/>
      <c r="R219" s="270"/>
      <c r="S219" s="270"/>
      <c r="T219" s="270"/>
      <c r="U219" s="270"/>
      <c r="V219" s="270"/>
      <c r="W219" s="270"/>
      <c r="X219" s="270"/>
      <c r="Y219" s="270"/>
      <c r="Z219" s="270"/>
      <c r="AA219" s="270"/>
      <c r="AB219" s="270"/>
      <c r="AC219" s="270"/>
      <c r="AD219" s="270"/>
      <c r="AE219" s="270"/>
      <c r="AF219" s="270"/>
      <c r="AG219" s="270"/>
      <c r="AH219" s="139"/>
    </row>
    <row r="220" spans="1:67" customHeight="1" ht="12">
      <c r="A220" s="139"/>
      <c r="B220" s="180"/>
      <c r="C220" s="270"/>
      <c r="D220" s="270"/>
      <c r="E220" s="270"/>
      <c r="F220" s="270"/>
      <c r="G220" s="270"/>
      <c r="H220" s="270"/>
      <c r="I220" s="270"/>
      <c r="J220" s="270"/>
      <c r="K220" s="270"/>
      <c r="L220" s="270"/>
      <c r="M220" s="270"/>
      <c r="N220" s="270"/>
      <c r="O220" s="270"/>
      <c r="P220" s="270"/>
      <c r="Q220" s="270"/>
      <c r="R220" s="270"/>
      <c r="S220" s="270"/>
      <c r="T220" s="270"/>
      <c r="U220" s="270"/>
      <c r="V220" s="270"/>
      <c r="W220" s="270"/>
      <c r="X220" s="270"/>
      <c r="Y220" s="270"/>
      <c r="Z220" s="270"/>
      <c r="AA220" s="270"/>
      <c r="AB220" s="270"/>
      <c r="AC220" s="270"/>
      <c r="AD220" s="270"/>
      <c r="AE220" s="270"/>
      <c r="AF220" s="270"/>
      <c r="AG220" s="270"/>
      <c r="AH220" s="139"/>
    </row>
    <row r="221" spans="1:67" customHeight="1" ht="12">
      <c r="A221" s="139"/>
      <c r="B221" s="180"/>
      <c r="C221" s="270"/>
      <c r="D221" s="270"/>
      <c r="E221" s="270"/>
      <c r="F221" s="270"/>
      <c r="G221" s="270"/>
      <c r="H221" s="270"/>
      <c r="I221" s="270"/>
      <c r="J221" s="270"/>
      <c r="K221" s="270"/>
      <c r="L221" s="270"/>
      <c r="M221" s="270"/>
      <c r="N221" s="270"/>
      <c r="O221" s="270"/>
      <c r="P221" s="270"/>
      <c r="Q221" s="270"/>
      <c r="R221" s="270"/>
      <c r="S221" s="270"/>
      <c r="T221" s="270"/>
      <c r="U221" s="270"/>
      <c r="V221" s="270"/>
      <c r="W221" s="270"/>
      <c r="X221" s="270"/>
      <c r="Y221" s="270"/>
      <c r="Z221" s="270"/>
      <c r="AA221" s="270"/>
      <c r="AB221" s="270"/>
      <c r="AC221" s="270"/>
      <c r="AD221" s="270"/>
      <c r="AE221" s="270"/>
      <c r="AF221" s="270"/>
      <c r="AG221" s="270"/>
      <c r="AH221" s="139"/>
    </row>
    <row r="222" spans="1:67" customHeight="1" ht="12.75">
      <c r="A222" s="139"/>
      <c r="B222" s="180"/>
      <c r="C222" s="149"/>
      <c r="D222" s="149"/>
      <c r="E222" s="149"/>
      <c r="F222" s="149"/>
      <c r="G222" s="149"/>
      <c r="H222" s="149"/>
      <c r="I222" s="149"/>
      <c r="J222" s="149"/>
      <c r="K222" s="149"/>
      <c r="L222" s="149"/>
      <c r="M222" s="149"/>
      <c r="N222" s="149"/>
      <c r="O222" s="149"/>
      <c r="P222" s="149"/>
      <c r="Q222" s="149"/>
      <c r="R222" s="149"/>
      <c r="S222" s="149"/>
      <c r="T222" s="149"/>
      <c r="U222" s="149"/>
      <c r="V222" s="149"/>
      <c r="W222" s="149"/>
      <c r="X222" s="149"/>
      <c r="Y222" s="149"/>
      <c r="Z222" s="149"/>
      <c r="AA222" s="149"/>
      <c r="AB222" s="149"/>
      <c r="AC222" s="149"/>
      <c r="AD222" s="149"/>
      <c r="AE222" s="149"/>
      <c r="AF222" s="149"/>
      <c r="AG222" s="149"/>
      <c r="AH222" s="139"/>
    </row>
    <row r="223" spans="1:67" customHeight="1" ht="12">
      <c r="A223" s="139"/>
      <c r="B223" s="180" t="s">
        <v>144</v>
      </c>
      <c r="C223" s="270" t="s">
        <v>145</v>
      </c>
      <c r="D223" s="270"/>
      <c r="E223" s="270"/>
      <c r="F223" s="270"/>
      <c r="G223" s="270"/>
      <c r="H223" s="270"/>
      <c r="I223" s="270"/>
      <c r="J223" s="270"/>
      <c r="K223" s="270"/>
      <c r="L223" s="270"/>
      <c r="M223" s="270"/>
      <c r="N223" s="270"/>
      <c r="O223" s="270"/>
      <c r="P223" s="270"/>
      <c r="Q223" s="270"/>
      <c r="R223" s="270"/>
      <c r="S223" s="270"/>
      <c r="T223" s="270"/>
      <c r="U223" s="270"/>
      <c r="V223" s="270"/>
      <c r="W223" s="270"/>
      <c r="X223" s="270"/>
      <c r="Y223" s="270"/>
      <c r="Z223" s="270"/>
      <c r="AA223" s="270"/>
      <c r="AB223" s="270"/>
      <c r="AC223" s="270"/>
      <c r="AD223" s="270"/>
      <c r="AE223" s="270"/>
      <c r="AF223" s="270"/>
      <c r="AG223" s="270"/>
      <c r="AH223" s="139"/>
    </row>
    <row r="224" spans="1:67" customHeight="1" ht="15">
      <c r="A224" s="139"/>
      <c r="B224" s="180"/>
      <c r="C224" s="270"/>
      <c r="D224" s="270"/>
      <c r="E224" s="270"/>
      <c r="F224" s="270"/>
      <c r="G224" s="270"/>
      <c r="H224" s="270"/>
      <c r="I224" s="270"/>
      <c r="J224" s="270"/>
      <c r="K224" s="270"/>
      <c r="L224" s="270"/>
      <c r="M224" s="270"/>
      <c r="N224" s="270"/>
      <c r="O224" s="270"/>
      <c r="P224" s="270"/>
      <c r="Q224" s="270"/>
      <c r="R224" s="270"/>
      <c r="S224" s="270"/>
      <c r="T224" s="270"/>
      <c r="U224" s="270"/>
      <c r="V224" s="270"/>
      <c r="W224" s="270"/>
      <c r="X224" s="270"/>
      <c r="Y224" s="270"/>
      <c r="Z224" s="270"/>
      <c r="AA224" s="270"/>
      <c r="AB224" s="270"/>
      <c r="AC224" s="270"/>
      <c r="AD224" s="270"/>
      <c r="AE224" s="270"/>
      <c r="AF224" s="270"/>
      <c r="AG224" s="270"/>
      <c r="AH224" s="139"/>
    </row>
    <row r="225" spans="1:67" customHeight="1" ht="12.75">
      <c r="A225" s="139"/>
      <c r="B225" s="180"/>
      <c r="C225" s="149"/>
      <c r="D225" s="149"/>
      <c r="E225" s="149"/>
      <c r="F225" s="149"/>
      <c r="G225" s="149"/>
      <c r="H225" s="149"/>
      <c r="I225" s="149"/>
      <c r="J225" s="149"/>
      <c r="K225" s="149"/>
      <c r="L225" s="149"/>
      <c r="M225" s="149"/>
      <c r="N225" s="149"/>
      <c r="O225" s="149"/>
      <c r="P225" s="149"/>
      <c r="Q225" s="149"/>
      <c r="R225" s="149"/>
      <c r="S225" s="149"/>
      <c r="T225" s="149"/>
      <c r="U225" s="149"/>
      <c r="V225" s="149"/>
      <c r="W225" s="149"/>
      <c r="X225" s="149"/>
      <c r="Y225" s="149"/>
      <c r="Z225" s="149"/>
      <c r="AA225" s="149"/>
      <c r="AB225" s="149"/>
      <c r="AC225" s="149"/>
      <c r="AD225" s="149"/>
      <c r="AE225" s="149"/>
      <c r="AF225" s="149"/>
      <c r="AG225" s="149"/>
      <c r="AH225" s="139"/>
    </row>
    <row r="226" spans="1:67" customHeight="1" ht="27">
      <c r="A226" s="139"/>
      <c r="B226" s="180" t="s">
        <v>146</v>
      </c>
      <c r="C226" s="274" t="s">
        <v>147</v>
      </c>
      <c r="D226" s="274"/>
      <c r="E226" s="274"/>
      <c r="F226" s="274"/>
      <c r="G226" s="274"/>
      <c r="H226" s="274"/>
      <c r="I226" s="274"/>
      <c r="J226" s="274"/>
      <c r="K226" s="274"/>
      <c r="L226" s="274"/>
      <c r="M226" s="274"/>
      <c r="N226" s="274"/>
      <c r="O226" s="274"/>
      <c r="P226" s="274"/>
      <c r="Q226" s="274"/>
      <c r="R226" s="274"/>
      <c r="S226" s="274"/>
      <c r="T226" s="274"/>
      <c r="U226" s="274"/>
      <c r="V226" s="274"/>
      <c r="W226" s="274"/>
      <c r="X226" s="274"/>
      <c r="Y226" s="274"/>
      <c r="Z226" s="274"/>
      <c r="AA226" s="274"/>
      <c r="AB226" s="274"/>
      <c r="AC226" s="274"/>
      <c r="AD226" s="274"/>
      <c r="AE226" s="274"/>
      <c r="AF226" s="274"/>
      <c r="AG226" s="274"/>
      <c r="AH226" s="139"/>
    </row>
    <row r="227" spans="1:67" customHeight="1" ht="12.75">
      <c r="A227" s="139"/>
      <c r="B227" s="180"/>
      <c r="C227" s="153"/>
      <c r="D227" s="153"/>
      <c r="E227" s="153"/>
      <c r="F227" s="153"/>
      <c r="G227" s="153"/>
      <c r="H227" s="153"/>
      <c r="I227" s="153"/>
      <c r="J227" s="153"/>
      <c r="K227" s="153"/>
      <c r="L227" s="153"/>
      <c r="M227" s="153"/>
      <c r="N227" s="153"/>
      <c r="O227" s="153"/>
      <c r="P227" s="153"/>
      <c r="Q227" s="153"/>
      <c r="R227" s="153"/>
      <c r="S227" s="153"/>
      <c r="T227" s="153"/>
      <c r="U227" s="153"/>
      <c r="V227" s="153"/>
      <c r="W227" s="153"/>
      <c r="X227" s="153"/>
      <c r="Y227" s="153"/>
      <c r="Z227" s="153"/>
      <c r="AA227" s="153"/>
      <c r="AB227" s="153"/>
      <c r="AC227" s="153"/>
      <c r="AD227" s="153"/>
      <c r="AE227" s="153"/>
      <c r="AF227" s="153"/>
      <c r="AG227" s="153"/>
      <c r="AH227" s="139"/>
    </row>
    <row r="228" spans="1:67" customHeight="1" ht="12.75">
      <c r="A228" s="139"/>
      <c r="B228" s="180" t="s">
        <v>148</v>
      </c>
      <c r="C228" s="274" t="s">
        <v>149</v>
      </c>
      <c r="D228" s="274"/>
      <c r="E228" s="274"/>
      <c r="F228" s="274"/>
      <c r="G228" s="274"/>
      <c r="H228" s="274"/>
      <c r="I228" s="274"/>
      <c r="J228" s="274"/>
      <c r="K228" s="274"/>
      <c r="L228" s="274"/>
      <c r="M228" s="274"/>
      <c r="N228" s="274"/>
      <c r="O228" s="274"/>
      <c r="P228" s="274"/>
      <c r="Q228" s="274"/>
      <c r="R228" s="274"/>
      <c r="S228" s="274"/>
      <c r="T228" s="274"/>
      <c r="U228" s="274"/>
      <c r="V228" s="274"/>
      <c r="W228" s="274"/>
      <c r="X228" s="274"/>
      <c r="Y228" s="274"/>
      <c r="Z228" s="274"/>
      <c r="AA228" s="274"/>
      <c r="AB228" s="274"/>
      <c r="AC228" s="274"/>
      <c r="AD228" s="274"/>
      <c r="AE228" s="274"/>
      <c r="AF228" s="274"/>
      <c r="AG228" s="274"/>
      <c r="AH228" s="139"/>
    </row>
    <row r="229" spans="1:67" customHeight="1" ht="12.75">
      <c r="A229" s="139"/>
      <c r="B229" s="180"/>
      <c r="C229" s="180" t="s">
        <v>40</v>
      </c>
      <c r="D229" s="274" t="s">
        <v>150</v>
      </c>
      <c r="E229" s="274"/>
      <c r="F229" s="274"/>
      <c r="G229" s="274"/>
      <c r="H229" s="274"/>
      <c r="I229" s="274"/>
      <c r="J229" s="274"/>
      <c r="K229" s="274"/>
      <c r="L229" s="274"/>
      <c r="M229" s="274"/>
      <c r="N229" s="274"/>
      <c r="O229" s="274"/>
      <c r="P229" s="274"/>
      <c r="Q229" s="274"/>
      <c r="R229" s="274"/>
      <c r="S229" s="274"/>
      <c r="T229" s="274"/>
      <c r="U229" s="274"/>
      <c r="V229" s="274"/>
      <c r="W229" s="274"/>
      <c r="X229" s="274"/>
      <c r="Y229" s="274"/>
      <c r="Z229" s="274"/>
      <c r="AA229" s="274"/>
      <c r="AB229" s="274"/>
      <c r="AC229" s="274"/>
      <c r="AD229" s="274"/>
      <c r="AE229" s="274"/>
      <c r="AF229" s="274"/>
      <c r="AG229" s="274"/>
      <c r="AH229" s="139"/>
    </row>
    <row r="230" spans="1:67" customHeight="1" ht="12.75">
      <c r="A230" s="139"/>
      <c r="B230" s="180"/>
      <c r="C230" s="180" t="s">
        <v>40</v>
      </c>
      <c r="D230" s="274" t="s">
        <v>151</v>
      </c>
      <c r="E230" s="274"/>
      <c r="F230" s="274"/>
      <c r="G230" s="274"/>
      <c r="H230" s="274"/>
      <c r="I230" s="274"/>
      <c r="J230" s="274"/>
      <c r="K230" s="274"/>
      <c r="L230" s="274"/>
      <c r="M230" s="274"/>
      <c r="N230" s="274"/>
      <c r="O230" s="274"/>
      <c r="P230" s="274"/>
      <c r="Q230" s="274"/>
      <c r="R230" s="274"/>
      <c r="S230" s="274"/>
      <c r="T230" s="274"/>
      <c r="U230" s="274"/>
      <c r="V230" s="274"/>
      <c r="W230" s="274"/>
      <c r="X230" s="274"/>
      <c r="Y230" s="274"/>
      <c r="Z230" s="274"/>
      <c r="AA230" s="274"/>
      <c r="AB230" s="274"/>
      <c r="AC230" s="274"/>
      <c r="AD230" s="274"/>
      <c r="AE230" s="274"/>
      <c r="AF230" s="274"/>
      <c r="AG230" s="274"/>
      <c r="AH230" s="139"/>
    </row>
    <row r="231" spans="1:67" customHeight="1" ht="12.75">
      <c r="A231" s="139"/>
      <c r="B231" s="180"/>
      <c r="C231" s="180" t="s">
        <v>40</v>
      </c>
      <c r="D231" s="274" t="s">
        <v>152</v>
      </c>
      <c r="E231" s="274"/>
      <c r="F231" s="274"/>
      <c r="G231" s="274"/>
      <c r="H231" s="274"/>
      <c r="I231" s="274"/>
      <c r="J231" s="274"/>
      <c r="K231" s="274"/>
      <c r="L231" s="274"/>
      <c r="M231" s="274"/>
      <c r="N231" s="274"/>
      <c r="O231" s="274"/>
      <c r="P231" s="274"/>
      <c r="Q231" s="274"/>
      <c r="R231" s="274"/>
      <c r="S231" s="274"/>
      <c r="T231" s="274"/>
      <c r="U231" s="274"/>
      <c r="V231" s="274"/>
      <c r="W231" s="274"/>
      <c r="X231" s="274"/>
      <c r="Y231" s="274"/>
      <c r="Z231" s="274"/>
      <c r="AA231" s="274"/>
      <c r="AB231" s="274"/>
      <c r="AC231" s="274"/>
      <c r="AD231" s="274"/>
      <c r="AE231" s="274"/>
      <c r="AF231" s="274"/>
      <c r="AG231" s="274"/>
      <c r="AH231" s="139"/>
    </row>
    <row r="232" spans="1:67" customHeight="1" ht="12.75">
      <c r="A232" s="139"/>
      <c r="B232" s="180"/>
      <c r="C232" s="180" t="s">
        <v>40</v>
      </c>
      <c r="D232" s="274" t="s">
        <v>153</v>
      </c>
      <c r="E232" s="274"/>
      <c r="F232" s="274"/>
      <c r="G232" s="274"/>
      <c r="H232" s="274"/>
      <c r="I232" s="274"/>
      <c r="J232" s="274"/>
      <c r="K232" s="274"/>
      <c r="L232" s="274"/>
      <c r="M232" s="274"/>
      <c r="N232" s="274"/>
      <c r="O232" s="274"/>
      <c r="P232" s="274"/>
      <c r="Q232" s="274"/>
      <c r="R232" s="274"/>
      <c r="S232" s="274"/>
      <c r="T232" s="274"/>
      <c r="U232" s="274"/>
      <c r="V232" s="274"/>
      <c r="W232" s="274"/>
      <c r="X232" s="274"/>
      <c r="Y232" s="274"/>
      <c r="Z232" s="274"/>
      <c r="AA232" s="274"/>
      <c r="AB232" s="274"/>
      <c r="AC232" s="274"/>
      <c r="AD232" s="274"/>
      <c r="AE232" s="274"/>
      <c r="AF232" s="274"/>
      <c r="AG232" s="274"/>
      <c r="AH232" s="139"/>
    </row>
    <row r="233" spans="1:67" customHeight="1" ht="12.75">
      <c r="A233" s="139"/>
      <c r="B233" s="180"/>
      <c r="C233" s="180" t="s">
        <v>40</v>
      </c>
      <c r="D233" s="274" t="s">
        <v>154</v>
      </c>
      <c r="E233" s="274"/>
      <c r="F233" s="274"/>
      <c r="G233" s="274"/>
      <c r="H233" s="274"/>
      <c r="I233" s="274"/>
      <c r="J233" s="274"/>
      <c r="K233" s="274"/>
      <c r="L233" s="274"/>
      <c r="M233" s="274"/>
      <c r="N233" s="274"/>
      <c r="O233" s="274"/>
      <c r="P233" s="274"/>
      <c r="Q233" s="274"/>
      <c r="R233" s="274"/>
      <c r="S233" s="274"/>
      <c r="T233" s="274"/>
      <c r="U233" s="274"/>
      <c r="V233" s="274"/>
      <c r="W233" s="274"/>
      <c r="X233" s="274"/>
      <c r="Y233" s="274"/>
      <c r="Z233" s="274"/>
      <c r="AA233" s="274"/>
      <c r="AB233" s="274"/>
      <c r="AC233" s="274"/>
      <c r="AD233" s="274"/>
      <c r="AE233" s="274"/>
      <c r="AF233" s="274"/>
      <c r="AG233" s="274"/>
      <c r="AH233" s="139"/>
    </row>
    <row r="234" spans="1:67" customHeight="1" ht="12.75">
      <c r="A234" s="139"/>
      <c r="B234" s="180"/>
      <c r="C234" s="181"/>
      <c r="D234" s="153"/>
      <c r="E234" s="153"/>
      <c r="F234" s="153"/>
      <c r="G234" s="153"/>
      <c r="H234" s="153"/>
      <c r="I234" s="153"/>
      <c r="J234" s="153"/>
      <c r="K234" s="153"/>
      <c r="L234" s="153"/>
      <c r="M234" s="153"/>
      <c r="N234" s="153"/>
      <c r="O234" s="153"/>
      <c r="P234" s="153"/>
      <c r="Q234" s="153"/>
      <c r="R234" s="153"/>
      <c r="S234" s="153"/>
      <c r="T234" s="153"/>
      <c r="U234" s="153"/>
      <c r="V234" s="153"/>
      <c r="W234" s="153"/>
      <c r="X234" s="153"/>
      <c r="Y234" s="153"/>
      <c r="Z234" s="153"/>
      <c r="AA234" s="153"/>
      <c r="AB234" s="153"/>
      <c r="AC234" s="153"/>
      <c r="AD234" s="153"/>
      <c r="AE234" s="153"/>
      <c r="AF234" s="153"/>
      <c r="AG234" s="153"/>
      <c r="AH234" s="139"/>
    </row>
    <row r="235" spans="1:67" customHeight="1" ht="12.75">
      <c r="A235" s="139"/>
      <c r="B235" s="180" t="s">
        <v>155</v>
      </c>
      <c r="C235" s="274" t="s">
        <v>156</v>
      </c>
      <c r="D235" s="274"/>
      <c r="E235" s="274"/>
      <c r="F235" s="274"/>
      <c r="G235" s="274"/>
      <c r="H235" s="274"/>
      <c r="I235" s="274"/>
      <c r="J235" s="274"/>
      <c r="K235" s="274"/>
      <c r="L235" s="274"/>
      <c r="M235" s="274"/>
      <c r="N235" s="274"/>
      <c r="O235" s="274"/>
      <c r="P235" s="274"/>
      <c r="Q235" s="274"/>
      <c r="R235" s="274"/>
      <c r="S235" s="274"/>
      <c r="T235" s="274"/>
      <c r="U235" s="274"/>
      <c r="V235" s="274"/>
      <c r="W235" s="274"/>
      <c r="X235" s="274"/>
      <c r="Y235" s="274"/>
      <c r="Z235" s="274"/>
      <c r="AA235" s="274"/>
      <c r="AB235" s="274"/>
      <c r="AC235" s="274"/>
      <c r="AD235" s="274"/>
      <c r="AE235" s="274"/>
      <c r="AF235" s="274"/>
      <c r="AG235" s="274"/>
      <c r="AH235" s="139"/>
    </row>
    <row r="236" spans="1:67" customHeight="1" ht="12.75">
      <c r="A236" s="139"/>
      <c r="B236" s="180"/>
      <c r="C236" s="153"/>
      <c r="D236" s="153"/>
      <c r="E236" s="153"/>
      <c r="F236" s="153"/>
      <c r="G236" s="153"/>
      <c r="H236" s="153"/>
      <c r="I236" s="153"/>
      <c r="J236" s="153"/>
      <c r="K236" s="153"/>
      <c r="L236" s="153"/>
      <c r="M236" s="153"/>
      <c r="N236" s="153"/>
      <c r="O236" s="153"/>
      <c r="P236" s="153"/>
      <c r="Q236" s="153"/>
      <c r="R236" s="153"/>
      <c r="S236" s="153"/>
      <c r="T236" s="153"/>
      <c r="U236" s="153"/>
      <c r="V236" s="153"/>
      <c r="W236" s="153"/>
      <c r="X236" s="153"/>
      <c r="Y236" s="153"/>
      <c r="Z236" s="153"/>
      <c r="AA236" s="153"/>
      <c r="AB236" s="153"/>
      <c r="AC236" s="153"/>
      <c r="AD236" s="153"/>
      <c r="AE236" s="153"/>
      <c r="AF236" s="153"/>
      <c r="AG236" s="153"/>
      <c r="AH236" s="139"/>
    </row>
    <row r="237" spans="1:67" customHeight="1" ht="13.9">
      <c r="A237" s="139"/>
      <c r="B237" s="180" t="s">
        <v>157</v>
      </c>
      <c r="C237" s="270" t="s">
        <v>158</v>
      </c>
      <c r="D237" s="270"/>
      <c r="E237" s="270"/>
      <c r="F237" s="270"/>
      <c r="G237" s="270"/>
      <c r="H237" s="270"/>
      <c r="I237" s="270"/>
      <c r="J237" s="270"/>
      <c r="K237" s="270"/>
      <c r="L237" s="270"/>
      <c r="M237" s="270"/>
      <c r="N237" s="270"/>
      <c r="O237" s="270"/>
      <c r="P237" s="270"/>
      <c r="Q237" s="270"/>
      <c r="R237" s="270"/>
      <c r="S237" s="270"/>
      <c r="T237" s="270"/>
      <c r="U237" s="270"/>
      <c r="V237" s="270"/>
      <c r="W237" s="270"/>
      <c r="X237" s="270"/>
      <c r="Y237" s="270"/>
      <c r="Z237" s="270"/>
      <c r="AA237" s="270"/>
      <c r="AB237" s="270"/>
      <c r="AC237" s="270"/>
      <c r="AD237" s="270"/>
      <c r="AE237" s="270"/>
      <c r="AF237" s="270"/>
      <c r="AG237" s="270"/>
      <c r="AH237" s="139"/>
    </row>
    <row r="238" spans="1:67" customHeight="1" ht="13.9">
      <c r="A238" s="139"/>
      <c r="B238" s="180"/>
      <c r="C238" s="270"/>
      <c r="D238" s="270"/>
      <c r="E238" s="270"/>
      <c r="F238" s="270"/>
      <c r="G238" s="270"/>
      <c r="H238" s="270"/>
      <c r="I238" s="270"/>
      <c r="J238" s="270"/>
      <c r="K238" s="270"/>
      <c r="L238" s="270"/>
      <c r="M238" s="270"/>
      <c r="N238" s="270"/>
      <c r="O238" s="270"/>
      <c r="P238" s="270"/>
      <c r="Q238" s="270"/>
      <c r="R238" s="270"/>
      <c r="S238" s="270"/>
      <c r="T238" s="270"/>
      <c r="U238" s="270"/>
      <c r="V238" s="270"/>
      <c r="W238" s="270"/>
      <c r="X238" s="270"/>
      <c r="Y238" s="270"/>
      <c r="Z238" s="270"/>
      <c r="AA238" s="270"/>
      <c r="AB238" s="270"/>
      <c r="AC238" s="270"/>
      <c r="AD238" s="270"/>
      <c r="AE238" s="270"/>
      <c r="AF238" s="270"/>
      <c r="AG238" s="270"/>
      <c r="AH238" s="139"/>
    </row>
    <row r="239" spans="1:67" customHeight="1" ht="13.9">
      <c r="A239" s="139"/>
      <c r="B239" s="180"/>
      <c r="C239" s="270"/>
      <c r="D239" s="270"/>
      <c r="E239" s="270"/>
      <c r="F239" s="270"/>
      <c r="G239" s="270"/>
      <c r="H239" s="270"/>
      <c r="I239" s="270"/>
      <c r="J239" s="270"/>
      <c r="K239" s="270"/>
      <c r="L239" s="270"/>
      <c r="M239" s="270"/>
      <c r="N239" s="270"/>
      <c r="O239" s="270"/>
      <c r="P239" s="270"/>
      <c r="Q239" s="270"/>
      <c r="R239" s="270"/>
      <c r="S239" s="270"/>
      <c r="T239" s="270"/>
      <c r="U239" s="270"/>
      <c r="V239" s="270"/>
      <c r="W239" s="270"/>
      <c r="X239" s="270"/>
      <c r="Y239" s="270"/>
      <c r="Z239" s="270"/>
      <c r="AA239" s="270"/>
      <c r="AB239" s="270"/>
      <c r="AC239" s="270"/>
      <c r="AD239" s="270"/>
      <c r="AE239" s="270"/>
      <c r="AF239" s="270"/>
      <c r="AG239" s="270"/>
      <c r="AH239" s="139"/>
    </row>
    <row r="240" spans="1:67" customHeight="1" ht="12.75">
      <c r="A240" s="139"/>
      <c r="B240" s="180"/>
      <c r="C240" s="149"/>
      <c r="D240" s="149"/>
      <c r="E240" s="149"/>
      <c r="F240" s="149"/>
      <c r="G240" s="149"/>
      <c r="H240" s="149"/>
      <c r="I240" s="149"/>
      <c r="J240" s="149"/>
      <c r="K240" s="149"/>
      <c r="L240" s="149"/>
      <c r="M240" s="149"/>
      <c r="N240" s="149"/>
      <c r="O240" s="149"/>
      <c r="P240" s="149"/>
      <c r="Q240" s="149"/>
      <c r="R240" s="149"/>
      <c r="S240" s="149"/>
      <c r="T240" s="149"/>
      <c r="U240" s="149"/>
      <c r="V240" s="149"/>
      <c r="W240" s="149"/>
      <c r="X240" s="149"/>
      <c r="Y240" s="149"/>
      <c r="Z240" s="149"/>
      <c r="AA240" s="149"/>
      <c r="AB240" s="149"/>
      <c r="AC240" s="149"/>
      <c r="AD240" s="149"/>
      <c r="AE240" s="149"/>
      <c r="AF240" s="149"/>
      <c r="AG240" s="149"/>
      <c r="AH240" s="139"/>
    </row>
    <row r="241" spans="1:67" customHeight="1" ht="12">
      <c r="A241" s="139"/>
      <c r="B241" s="180" t="s">
        <v>159</v>
      </c>
      <c r="C241" s="270" t="s">
        <v>160</v>
      </c>
      <c r="D241" s="270"/>
      <c r="E241" s="270"/>
      <c r="F241" s="270"/>
      <c r="G241" s="270"/>
      <c r="H241" s="270"/>
      <c r="I241" s="270"/>
      <c r="J241" s="270"/>
      <c r="K241" s="270"/>
      <c r="L241" s="270"/>
      <c r="M241" s="270"/>
      <c r="N241" s="270"/>
      <c r="O241" s="270"/>
      <c r="P241" s="270"/>
      <c r="Q241" s="270"/>
      <c r="R241" s="270"/>
      <c r="S241" s="270"/>
      <c r="T241" s="270"/>
      <c r="U241" s="270"/>
      <c r="V241" s="270"/>
      <c r="W241" s="270"/>
      <c r="X241" s="270"/>
      <c r="Y241" s="270"/>
      <c r="Z241" s="270"/>
      <c r="AA241" s="270"/>
      <c r="AB241" s="270"/>
      <c r="AC241" s="270"/>
      <c r="AD241" s="270"/>
      <c r="AE241" s="270"/>
      <c r="AF241" s="270"/>
      <c r="AG241" s="270"/>
      <c r="AH241" s="139"/>
    </row>
    <row r="242" spans="1:67" customHeight="1" ht="12">
      <c r="A242" s="139"/>
      <c r="B242" s="180"/>
      <c r="C242" s="270"/>
      <c r="D242" s="270"/>
      <c r="E242" s="270"/>
      <c r="F242" s="270"/>
      <c r="G242" s="270"/>
      <c r="H242" s="270"/>
      <c r="I242" s="270"/>
      <c r="J242" s="270"/>
      <c r="K242" s="270"/>
      <c r="L242" s="270"/>
      <c r="M242" s="270"/>
      <c r="N242" s="270"/>
      <c r="O242" s="270"/>
      <c r="P242" s="270"/>
      <c r="Q242" s="270"/>
      <c r="R242" s="270"/>
      <c r="S242" s="270"/>
      <c r="T242" s="270"/>
      <c r="U242" s="270"/>
      <c r="V242" s="270"/>
      <c r="W242" s="270"/>
      <c r="X242" s="270"/>
      <c r="Y242" s="270"/>
      <c r="Z242" s="270"/>
      <c r="AA242" s="270"/>
      <c r="AB242" s="270"/>
      <c r="AC242" s="270"/>
      <c r="AD242" s="270"/>
      <c r="AE242" s="270"/>
      <c r="AF242" s="270"/>
      <c r="AG242" s="270"/>
      <c r="AH242" s="139"/>
    </row>
    <row r="243" spans="1:67" customHeight="1" ht="12.75">
      <c r="A243" s="139"/>
      <c r="B243" s="182"/>
      <c r="C243" s="182"/>
      <c r="D243" s="182"/>
      <c r="E243" s="182"/>
      <c r="F243" s="182"/>
      <c r="G243" s="182"/>
      <c r="H243" s="182"/>
      <c r="I243" s="182"/>
      <c r="J243" s="182"/>
      <c r="K243" s="182"/>
      <c r="L243" s="182"/>
      <c r="M243" s="182"/>
      <c r="N243" s="182"/>
      <c r="O243" s="182"/>
      <c r="P243" s="182"/>
      <c r="Q243" s="182"/>
      <c r="R243" s="182"/>
      <c r="S243" s="182"/>
      <c r="T243" s="182"/>
      <c r="U243" s="182"/>
      <c r="V243" s="182"/>
      <c r="W243" s="182"/>
      <c r="X243" s="182"/>
      <c r="Y243" s="182"/>
      <c r="Z243" s="182"/>
      <c r="AA243" s="182"/>
      <c r="AB243" s="182"/>
      <c r="AC243" s="182"/>
      <c r="AD243" s="182"/>
      <c r="AE243" s="182"/>
      <c r="AF243" s="182"/>
      <c r="AG243" s="182"/>
      <c r="AH243" s="139"/>
    </row>
    <row r="244" spans="1:67" customHeight="1" ht="12.75" s="143" customFormat="1">
      <c r="A244" s="328" t="s">
        <v>161</v>
      </c>
      <c r="B244" s="328"/>
      <c r="C244" s="328"/>
      <c r="D244" s="328"/>
      <c r="E244" s="328"/>
      <c r="F244" s="328"/>
      <c r="G244" s="328"/>
      <c r="H244" s="328"/>
      <c r="I244" s="328"/>
      <c r="J244" s="184"/>
      <c r="K244" s="184"/>
      <c r="L244" s="328" t="s">
        <v>162</v>
      </c>
      <c r="M244" s="328"/>
      <c r="N244" s="328"/>
      <c r="O244" s="328"/>
      <c r="P244" s="328"/>
      <c r="Q244" s="184"/>
      <c r="R244" s="184"/>
      <c r="T244" s="184"/>
      <c r="U244" s="184" t="s">
        <v>163</v>
      </c>
      <c r="V244" s="184"/>
      <c r="W244" s="184"/>
      <c r="X244" s="184"/>
      <c r="Y244" s="184"/>
      <c r="Z244" s="184"/>
      <c r="AB244" s="184" t="s">
        <v>164</v>
      </c>
      <c r="AC244" s="184"/>
      <c r="AD244" s="184"/>
      <c r="AE244" s="184"/>
      <c r="AF244" s="184"/>
      <c r="AG244" s="184"/>
      <c r="AH244" s="139"/>
    </row>
    <row r="245" spans="1:67" customHeight="1" ht="12.75" s="143" customFormat="1">
      <c r="A245" s="185"/>
      <c r="B245" s="186"/>
      <c r="C245" s="186"/>
      <c r="D245" s="186"/>
      <c r="E245" s="186"/>
      <c r="F245" s="186"/>
      <c r="G245" s="186"/>
      <c r="H245" s="186"/>
      <c r="I245" s="186"/>
      <c r="J245" s="186"/>
      <c r="K245" s="185"/>
      <c r="L245" s="185"/>
      <c r="M245" s="185"/>
      <c r="N245" s="185"/>
      <c r="O245" s="185"/>
      <c r="P245" s="185"/>
      <c r="Q245" s="185"/>
      <c r="R245" s="185"/>
      <c r="S245" s="185"/>
      <c r="T245" s="186"/>
      <c r="U245" s="186"/>
      <c r="V245" s="186"/>
      <c r="W245" s="186"/>
      <c r="X245" s="186"/>
      <c r="Y245" s="186"/>
      <c r="Z245" s="187"/>
      <c r="AA245" s="187"/>
      <c r="AB245" s="187"/>
      <c r="AC245" s="187"/>
      <c r="AD245" s="187"/>
      <c r="AE245" s="187"/>
      <c r="AF245" s="187"/>
      <c r="AG245" s="188"/>
      <c r="AH245" s="139"/>
    </row>
    <row r="246" spans="1:67" customHeight="1" ht="12.75" s="143" customFormat="1">
      <c r="A246" s="185"/>
      <c r="B246" s="186"/>
      <c r="C246" s="186"/>
      <c r="D246" s="186"/>
      <c r="E246" s="186"/>
      <c r="F246" s="186"/>
      <c r="G246" s="186"/>
      <c r="H246" s="186"/>
      <c r="I246" s="186"/>
      <c r="J246" s="186"/>
      <c r="K246" s="186"/>
      <c r="L246" s="186"/>
      <c r="M246" s="186"/>
      <c r="N246" s="186"/>
      <c r="O246" s="186"/>
      <c r="P246" s="185"/>
      <c r="Q246" s="185"/>
      <c r="R246" s="185"/>
      <c r="S246" s="185"/>
      <c r="T246" s="185"/>
      <c r="U246" s="185"/>
      <c r="V246" s="185"/>
      <c r="W246" s="185"/>
      <c r="X246" s="185"/>
      <c r="Y246" s="185"/>
      <c r="Z246" s="187"/>
      <c r="AA246" s="187"/>
      <c r="AB246" s="187"/>
      <c r="AC246" s="187"/>
      <c r="AD246" s="187"/>
      <c r="AE246" s="187"/>
      <c r="AF246" s="187"/>
      <c r="AG246" s="188"/>
      <c r="AH246" s="139"/>
    </row>
    <row r="247" spans="1:67" customHeight="1" ht="12.75" s="143" customFormat="1">
      <c r="A247" s="185"/>
      <c r="B247" s="186"/>
      <c r="C247" s="186"/>
      <c r="D247" s="186"/>
      <c r="E247" s="186"/>
      <c r="F247" s="186"/>
      <c r="G247" s="186"/>
      <c r="H247" s="186"/>
      <c r="I247" s="186"/>
      <c r="J247" s="186"/>
      <c r="K247" s="186"/>
      <c r="L247" s="186"/>
      <c r="M247" s="186"/>
      <c r="N247" s="186"/>
      <c r="O247" s="186"/>
      <c r="P247" s="185"/>
      <c r="Q247" s="185"/>
      <c r="R247" s="185"/>
      <c r="S247" s="185"/>
      <c r="T247" s="185"/>
      <c r="U247" s="185"/>
      <c r="V247" s="185"/>
      <c r="W247" s="185"/>
      <c r="X247" s="185"/>
      <c r="Y247" s="185"/>
      <c r="Z247" s="187"/>
      <c r="AA247" s="187"/>
      <c r="AB247" s="187"/>
      <c r="AC247" s="187"/>
      <c r="AD247" s="187"/>
      <c r="AE247" s="187"/>
      <c r="AF247" s="187"/>
      <c r="AG247" s="188"/>
      <c r="AH247" s="139"/>
    </row>
    <row r="248" spans="1:67" customHeight="1" ht="12.75" s="143" customFormat="1">
      <c r="A248" s="185"/>
      <c r="B248" s="185"/>
      <c r="C248" s="185"/>
      <c r="D248" s="185"/>
      <c r="E248" s="185"/>
      <c r="F248" s="185"/>
      <c r="G248" s="185"/>
      <c r="H248" s="185"/>
      <c r="I248" s="185"/>
      <c r="J248" s="185"/>
      <c r="K248" s="185"/>
      <c r="L248" s="185"/>
      <c r="M248" s="185"/>
      <c r="N248" s="185"/>
      <c r="O248" s="185"/>
      <c r="P248" s="185"/>
      <c r="Q248" s="185"/>
      <c r="R248" s="185"/>
      <c r="S248" s="185"/>
      <c r="T248" s="185"/>
      <c r="U248" s="185"/>
      <c r="V248" s="185"/>
      <c r="W248" s="185"/>
      <c r="X248" s="185"/>
      <c r="Y248" s="185"/>
      <c r="Z248" s="188"/>
      <c r="AA248" s="188"/>
      <c r="AB248" s="188"/>
      <c r="AC248" s="188"/>
      <c r="AD248" s="188"/>
      <c r="AE248" s="188"/>
      <c r="AF248" s="188"/>
      <c r="AG248" s="188"/>
      <c r="AH248" s="139"/>
    </row>
    <row r="249" spans="1:67" customHeight="1" ht="12.75" s="143" customFormat="1">
      <c r="A249" s="185"/>
      <c r="B249" s="185"/>
      <c r="C249" s="185"/>
      <c r="D249" s="185"/>
      <c r="E249" s="185"/>
      <c r="F249" s="185"/>
      <c r="G249" s="185"/>
      <c r="H249" s="185"/>
      <c r="I249" s="185"/>
      <c r="J249" s="184"/>
      <c r="K249" s="184"/>
      <c r="L249" s="184"/>
      <c r="M249" s="184"/>
      <c r="N249" s="184"/>
      <c r="O249" s="184"/>
      <c r="P249" s="184"/>
      <c r="Q249" s="184"/>
      <c r="R249" s="184"/>
      <c r="S249" s="184"/>
      <c r="T249" s="184"/>
      <c r="U249" s="184"/>
      <c r="V249" s="184"/>
      <c r="W249" s="184"/>
      <c r="X249" s="184"/>
      <c r="Y249" s="184"/>
      <c r="Z249" s="184"/>
      <c r="AA249" s="184"/>
      <c r="AB249" s="184"/>
      <c r="AC249" s="184"/>
      <c r="AD249" s="184"/>
      <c r="AE249" s="184"/>
      <c r="AF249" s="184"/>
      <c r="AG249" s="184"/>
      <c r="AH249" s="139"/>
    </row>
    <row r="250" spans="1:67" customHeight="1" ht="12.75" s="195" customFormat="1">
      <c r="A250" s="189" t="s">
        <v>165</v>
      </c>
      <c r="B250" s="185"/>
      <c r="C250" s="185"/>
      <c r="D250" s="185"/>
      <c r="E250" s="185"/>
      <c r="F250" s="185"/>
      <c r="G250" s="185"/>
      <c r="H250" s="185"/>
      <c r="I250" s="185"/>
      <c r="J250" s="184"/>
      <c r="K250" s="190"/>
      <c r="L250" s="326" t="s">
        <v>166</v>
      </c>
      <c r="M250" s="326"/>
      <c r="N250" s="326"/>
      <c r="O250" s="326"/>
      <c r="P250" s="191"/>
      <c r="Q250" s="192"/>
      <c r="R250" s="192"/>
      <c r="U250" s="202" t="s">
        <v>167</v>
      </c>
      <c r="V250" s="202"/>
      <c r="W250" s="202"/>
      <c r="X250" s="202"/>
      <c r="Y250" s="191"/>
      <c r="Z250" s="193"/>
      <c r="AB250" s="202" t="s">
        <v>168</v>
      </c>
      <c r="AC250" s="202"/>
      <c r="AD250" s="202"/>
      <c r="AE250" s="191"/>
      <c r="AF250" s="189"/>
      <c r="AG250" s="189"/>
      <c r="AH250" s="194"/>
    </row>
    <row r="251" spans="1:67" customHeight="1" ht="12.75" s="195" customFormat="1">
      <c r="A251" s="196" t="s">
        <v>169</v>
      </c>
      <c r="B251" s="183"/>
      <c r="C251" s="183"/>
      <c r="D251" s="183"/>
      <c r="E251" s="183"/>
      <c r="F251" s="183"/>
      <c r="G251" s="183"/>
      <c r="H251" s="183"/>
      <c r="I251" s="183"/>
      <c r="J251" s="189"/>
      <c r="K251" s="190"/>
      <c r="L251" s="327" t="s">
        <v>170</v>
      </c>
      <c r="M251" s="327"/>
      <c r="N251" s="327"/>
      <c r="O251" s="327"/>
      <c r="P251" s="327"/>
      <c r="Q251" s="192"/>
      <c r="R251" s="192"/>
      <c r="U251" s="203" t="s">
        <v>171</v>
      </c>
      <c r="V251" s="203"/>
      <c r="W251" s="203"/>
      <c r="X251" s="203"/>
      <c r="Y251" s="203"/>
      <c r="Z251" s="197"/>
      <c r="AB251" s="203" t="s">
        <v>172</v>
      </c>
      <c r="AC251" s="203"/>
      <c r="AD251" s="203"/>
      <c r="AE251" s="203"/>
      <c r="AF251" s="196"/>
      <c r="AG251" s="196"/>
      <c r="AH251" s="194"/>
    </row>
    <row r="252" spans="1:67" customHeight="1" ht="12.75" s="195" customFormat="1">
      <c r="A252" s="196" t="s">
        <v>173</v>
      </c>
      <c r="B252" s="196"/>
      <c r="C252" s="196"/>
      <c r="D252" s="196"/>
      <c r="E252" s="196"/>
      <c r="F252" s="196"/>
      <c r="G252" s="196"/>
      <c r="H252" s="196"/>
      <c r="I252" s="196"/>
      <c r="J252" s="190"/>
      <c r="K252" s="190"/>
      <c r="L252" s="196"/>
      <c r="M252" s="190"/>
      <c r="N252" s="196"/>
      <c r="O252" s="196"/>
      <c r="P252" s="196"/>
      <c r="Q252" s="196"/>
      <c r="R252" s="196"/>
      <c r="S252" s="196"/>
      <c r="T252" s="196"/>
      <c r="U252" s="196"/>
      <c r="V252" s="196"/>
      <c r="W252" s="196"/>
      <c r="X252" s="196"/>
      <c r="Y252" s="196"/>
      <c r="Z252" s="196"/>
      <c r="AA252" s="196"/>
      <c r="AB252" s="196"/>
      <c r="AC252" s="196"/>
      <c r="AD252" s="196"/>
      <c r="AE252" s="196"/>
      <c r="AF252" s="196"/>
      <c r="AG252" s="196"/>
      <c r="AH252" s="194"/>
    </row>
    <row r="253" spans="1:67" customHeight="1" ht="12.75" s="143" customFormat="1">
      <c r="A253" s="196" t="s">
        <v>172</v>
      </c>
      <c r="B253" s="196"/>
      <c r="C253" s="196"/>
      <c r="D253" s="196"/>
      <c r="E253" s="196"/>
      <c r="F253" s="196"/>
      <c r="G253" s="196"/>
      <c r="H253" s="196"/>
      <c r="I253" s="196"/>
      <c r="J253" s="196"/>
      <c r="K253" s="196"/>
      <c r="L253" s="196"/>
      <c r="M253" s="190"/>
      <c r="N253" s="196"/>
      <c r="O253" s="196"/>
      <c r="P253" s="196"/>
      <c r="Q253" s="196"/>
      <c r="R253" s="196"/>
      <c r="S253" s="196"/>
      <c r="T253" s="196"/>
      <c r="U253" s="196"/>
      <c r="V253" s="196"/>
      <c r="W253" s="196"/>
      <c r="X253" s="196"/>
      <c r="Y253" s="196"/>
      <c r="Z253" s="196"/>
      <c r="AA253" s="196"/>
      <c r="AB253" s="196"/>
      <c r="AC253" s="196"/>
      <c r="AD253" s="196"/>
      <c r="AE253" s="196"/>
      <c r="AF253" s="196"/>
      <c r="AG253" s="196"/>
      <c r="AH253" s="139"/>
    </row>
  </sheetData>
  <sheetProtection sheet="false" objects="false" scenarios="false" formatCells="true" formatColumns="true" formatRows="true" insertColumns="true" insertRows="true" insertHyperlinks="true" deleteColumns="true" deleteRows="true" selectLockedCells="false" sort="true" autoFilter="true" pivotTables="true" selectUnlockedCells="false"/>
  <mergeCells>
    <mergeCell ref="L250:O250"/>
    <mergeCell ref="L251:P251"/>
    <mergeCell ref="D233:AG233"/>
    <mergeCell ref="C235:AG235"/>
    <mergeCell ref="C237:AG239"/>
    <mergeCell ref="C241:AG242"/>
    <mergeCell ref="A244:I244"/>
    <mergeCell ref="L244:P244"/>
    <mergeCell ref="C226:AG226"/>
    <mergeCell ref="C228:AG228"/>
    <mergeCell ref="D229:AG229"/>
    <mergeCell ref="D230:AG230"/>
    <mergeCell ref="D231:AG231"/>
    <mergeCell ref="D232:AG232"/>
    <mergeCell ref="C204:AG204"/>
    <mergeCell ref="C206:AG208"/>
    <mergeCell ref="C210:AG212"/>
    <mergeCell ref="C214:AG215"/>
    <mergeCell ref="C217:AG221"/>
    <mergeCell ref="C223:AG224"/>
    <mergeCell ref="B177:AG177"/>
    <mergeCell ref="B179:AG179"/>
    <mergeCell ref="B180:AG180"/>
    <mergeCell ref="B181:AG181"/>
    <mergeCell ref="B199:AG199"/>
    <mergeCell ref="B201:AG202"/>
    <mergeCell ref="B165:AG165"/>
    <mergeCell ref="B166:AG167"/>
    <mergeCell ref="B168:AG168"/>
    <mergeCell ref="B169:AG173"/>
    <mergeCell ref="B175:AG175"/>
    <mergeCell ref="B176:AG176"/>
    <mergeCell ref="B158:AG158"/>
    <mergeCell ref="B159:K159"/>
    <mergeCell ref="L159:V159"/>
    <mergeCell ref="W159:AG159"/>
    <mergeCell ref="B160:K160"/>
    <mergeCell ref="L160:V160"/>
    <mergeCell ref="W160:AG160"/>
    <mergeCell ref="B142:AG142"/>
    <mergeCell ref="B143:AG145"/>
    <mergeCell ref="B150:AG150"/>
    <mergeCell ref="B151:AG153"/>
    <mergeCell ref="B155:AG155"/>
    <mergeCell ref="B156:AG156"/>
    <mergeCell ref="C133:AG134"/>
    <mergeCell ref="C135:AG136"/>
    <mergeCell ref="C137:AG137"/>
    <mergeCell ref="C138:AG138"/>
    <mergeCell ref="C139:AG139"/>
    <mergeCell ref="C140:AG140"/>
    <mergeCell ref="C123:AG123"/>
    <mergeCell ref="C124:AG124"/>
    <mergeCell ref="C125:AG125"/>
    <mergeCell ref="C126:AG126"/>
    <mergeCell ref="C127:AG127"/>
    <mergeCell ref="B132:AG132"/>
    <mergeCell ref="C115:AG116"/>
    <mergeCell ref="C117:AG117"/>
    <mergeCell ref="B118:AG118"/>
    <mergeCell ref="B119:AG120"/>
    <mergeCell ref="C121:AG121"/>
    <mergeCell ref="C122:AG122"/>
    <mergeCell ref="B104:AG104"/>
    <mergeCell ref="C106:AG107"/>
    <mergeCell ref="C108:AG109"/>
    <mergeCell ref="C110:AG110"/>
    <mergeCell ref="C111:AG112"/>
    <mergeCell ref="C113:AG114"/>
    <mergeCell ref="C91:AG95"/>
    <mergeCell ref="C96:AG96"/>
    <mergeCell ref="B98:AG98"/>
    <mergeCell ref="B99:AE99"/>
    <mergeCell ref="B101:AG101"/>
    <mergeCell ref="B102:AG102"/>
    <mergeCell ref="B76:AG76"/>
    <mergeCell ref="B77:AG78"/>
    <mergeCell ref="C80:AG80"/>
    <mergeCell ref="C81:AG85"/>
    <mergeCell ref="C87:AG88"/>
    <mergeCell ref="C90:AG90"/>
    <mergeCell ref="B61:AG61"/>
    <mergeCell ref="B66:AG66"/>
    <mergeCell ref="B67:AG67"/>
    <mergeCell ref="AJ67:BO67"/>
    <mergeCell ref="B69:AG69"/>
    <mergeCell ref="B70:AG71"/>
    <mergeCell ref="B60:C60"/>
    <mergeCell ref="D60:I60"/>
    <mergeCell ref="J60:M60"/>
    <mergeCell ref="N60:T60"/>
    <mergeCell ref="U60:AB60"/>
    <mergeCell ref="AC60:AG60"/>
    <mergeCell ref="B59:C59"/>
    <mergeCell ref="D59:I59"/>
    <mergeCell ref="J59:M59"/>
    <mergeCell ref="N59:T59"/>
    <mergeCell ref="U59:AB59"/>
    <mergeCell ref="AC59:AG59"/>
    <mergeCell ref="B58:C58"/>
    <mergeCell ref="D58:I58"/>
    <mergeCell ref="J58:M58"/>
    <mergeCell ref="N58:T58"/>
    <mergeCell ref="U58:AB58"/>
    <mergeCell ref="AC58:AG58"/>
    <mergeCell ref="B57:C57"/>
    <mergeCell ref="D57:I57"/>
    <mergeCell ref="J57:M57"/>
    <mergeCell ref="N57:T57"/>
    <mergeCell ref="U57:AB57"/>
    <mergeCell ref="AC57:AG57"/>
    <mergeCell ref="B56:C56"/>
    <mergeCell ref="D56:I56"/>
    <mergeCell ref="J56:M56"/>
    <mergeCell ref="N56:T56"/>
    <mergeCell ref="U56:AB56"/>
    <mergeCell ref="AC56:AG56"/>
    <mergeCell ref="B55:C55"/>
    <mergeCell ref="D55:I55"/>
    <mergeCell ref="J55:M55"/>
    <mergeCell ref="N55:T55"/>
    <mergeCell ref="U55:AB55"/>
    <mergeCell ref="AC55:AG55"/>
    <mergeCell ref="B54:C54"/>
    <mergeCell ref="D54:I54"/>
    <mergeCell ref="J54:M54"/>
    <mergeCell ref="N54:T54"/>
    <mergeCell ref="U54:AB54"/>
    <mergeCell ref="AC54:AG54"/>
    <mergeCell ref="B46:AG46"/>
    <mergeCell ref="B47:AG49"/>
    <mergeCell ref="B51:AG51"/>
    <mergeCell ref="B52:AG52"/>
    <mergeCell ref="B53:C53"/>
    <mergeCell ref="D53:I53"/>
    <mergeCell ref="J53:M53"/>
    <mergeCell ref="N53:T53"/>
    <mergeCell ref="U53:AB53"/>
    <mergeCell ref="AC53:AG53"/>
    <mergeCell ref="C42:G42"/>
    <mergeCell ref="I42:AG42"/>
    <mergeCell ref="C43:G43"/>
    <mergeCell ref="I43:AG43"/>
    <mergeCell ref="C44:G44"/>
    <mergeCell ref="I44:AG44"/>
    <mergeCell ref="C36:G36"/>
    <mergeCell ref="I36:AG36"/>
    <mergeCell ref="B38:AG38"/>
    <mergeCell ref="B39:AG39"/>
    <mergeCell ref="C41:G41"/>
    <mergeCell ref="I41:AG41"/>
    <mergeCell ref="B31:AG31"/>
    <mergeCell ref="C33:G33"/>
    <mergeCell ref="I33:AG33"/>
    <mergeCell ref="C34:G34"/>
    <mergeCell ref="I34:AG34"/>
    <mergeCell ref="C35:G35"/>
    <mergeCell ref="I35:AG35"/>
    <mergeCell ref="B19:AG20"/>
    <mergeCell ref="B21:AG22"/>
    <mergeCell ref="B24:AG24"/>
    <mergeCell ref="B25:AG28"/>
    <mergeCell ref="B29:AG29"/>
    <mergeCell ref="B30:AG30"/>
    <mergeCell ref="B10:AG10"/>
    <mergeCell ref="B12:AG14"/>
    <mergeCell ref="B15:AG15"/>
    <mergeCell ref="B16:AG16"/>
    <mergeCell ref="B17:AG17"/>
    <mergeCell ref="B18:AG18"/>
  </mergeCells>
  <printOptions gridLines="false" gridLinesSet="true"/>
  <pageMargins left="0.7" right="0.7" top="0.75" bottom="0.75" header="0.3" footer="0.3"/>
  <pageSetup paperSize="1" orientation="portrait" scale="79" fitToHeight="1" fitToWidth="1"/>
  <headerFooter differentOddEven="false" differentFirst="false" scaleWithDoc="true" alignWithMargins="true">
    <oddHeader/>
    <oddFooter/>
    <evenHeader/>
    <evenFooter/>
    <firstHeader/>
    <firstFooter/>
  </headerFooter>
  <rowBreaks count="3" manualBreakCount="3">
    <brk id="62" man="1"/>
    <brk id="129" man="1"/>
    <brk id="197" man="1"/>
  </rowBreaks>
  <colBreaks count="1" manualBreakCount="1">
    <brk id="34" man="1"/>
  </colBreaks>
</worksheet>
</file>

<file path=xl/worksheets/sheet3.xml><?xml version="1.0" encoding="utf-8"?>
<worksheet xmlns="http://schemas.openxmlformats.org/spreadsheetml/2006/main" xmlns:r="http://schemas.openxmlformats.org/officeDocument/2006/relationships" xml:space="preserve">
  <sheetPr>
    <outlinePr summaryBelow="1" summaryRight="1"/>
    <pageSetUpPr fitToPage="1"/>
  </sheetPr>
  <dimension ref="A1:AN44"/>
  <sheetViews>
    <sheetView tabSelected="0" workbookViewId="0" view="pageBreakPreview" showGridLines="true" showRowColHeaders="1">
      <selection activeCell="AG36" sqref="AG36"/>
    </sheetView>
  </sheetViews>
  <sheetFormatPr customHeight="true" defaultRowHeight="15" defaultColWidth="9.140625" outlineLevelRow="0" outlineLevelCol="0"/>
  <cols>
    <col min="1" max="1" width="2.140625" customWidth="true" style="2"/>
    <col min="2" max="2" width="3.140625" customWidth="true" style="2"/>
    <col min="3" max="3" width="2" customWidth="true" style="2"/>
    <col min="4" max="4" width="2.7109375" customWidth="true" style="2"/>
    <col min="5" max="5" width="1.42578125" customWidth="true" style="2"/>
    <col min="6" max="6" width="2.5703125" customWidth="true" style="2"/>
    <col min="7" max="7" width="1.5703125" customWidth="true" style="2"/>
    <col min="8" max="8" width="2.140625" customWidth="true" style="2"/>
    <col min="9" max="9" width="3.28515625" customWidth="true" style="2"/>
    <col min="10" max="10" width="2" customWidth="true" style="2"/>
    <col min="11" max="11" width="3.5703125" customWidth="true" style="2"/>
    <col min="12" max="12" width="2.85546875" customWidth="true" style="2"/>
    <col min="13" max="13" width="3.140625" customWidth="true" style="2"/>
    <col min="14" max="14" width="2.28515625" customWidth="true" style="2"/>
    <col min="15" max="15" width="1.42578125" customWidth="true" style="2"/>
    <col min="16" max="16" width="2.5703125" customWidth="true" style="2"/>
    <col min="17" max="17" width="2" customWidth="true" style="2"/>
    <col min="18" max="18" width="2.140625" customWidth="true" style="2"/>
    <col min="19" max="19" width="3.28515625" customWidth="true" style="2"/>
    <col min="20" max="20" width="2.85546875" customWidth="true" style="2"/>
    <col min="21" max="21" width="2.28515625" customWidth="true" style="2"/>
    <col min="22" max="22" width="3" customWidth="true" style="2"/>
    <col min="23" max="23" width="2" customWidth="true" style="2"/>
    <col min="24" max="24" width="2" customWidth="true" style="2"/>
    <col min="25" max="25" width="2.5703125" customWidth="true" style="2"/>
    <col min="26" max="26" width="2.28515625" customWidth="true" style="2"/>
    <col min="27" max="27" width="3.5703125" customWidth="true" style="2"/>
    <col min="28" max="28" width="3.140625" customWidth="true" style="2"/>
    <col min="29" max="29" width="2.85546875" customWidth="true" style="2"/>
    <col min="30" max="30" width="3.28515625" customWidth="true" style="2"/>
    <col min="31" max="31" width="2.7109375" customWidth="true" style="2"/>
    <col min="32" max="32" width="3.28515625" customWidth="true" style="2"/>
    <col min="33" max="33" width="3.42578125" customWidth="true" style="2"/>
    <col min="34" max="34" width="3.5703125" customWidth="true" style="2"/>
    <col min="35" max="35" width="2.85546875" customWidth="true" style="2"/>
    <col min="36" max="36" width="2.7109375" customWidth="true" style="2"/>
    <col min="37" max="37" width="2.7109375" customWidth="true" style="2"/>
    <col min="38" max="38" width="2.7109375" customWidth="true" style="2"/>
    <col min="39" max="39" width="3.7109375" customWidth="true" style="2"/>
    <col min="40" max="40" width="3.42578125" customWidth="true" style="2"/>
  </cols>
  <sheetData>
    <row r="1" spans="1:40" customHeight="1" ht="15" hidden="true">
      <c r="A1" s="7"/>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8"/>
    </row>
    <row r="2" spans="1:40" customHeight="1" ht="15">
      <c r="A2" s="11" t="s">
        <v>174</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8"/>
    </row>
    <row r="3" spans="1:40" customHeight="1" ht="1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8"/>
    </row>
    <row r="4" spans="1:40" customHeight="1" ht="15">
      <c r="A4" s="12" t="s">
        <v>175</v>
      </c>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8"/>
    </row>
    <row r="5" spans="1:40" customHeight="1" ht="15">
      <c r="A5" s="7"/>
      <c r="B5" s="7"/>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8"/>
    </row>
    <row r="6" spans="1:40" customHeight="1" ht="15.75">
      <c r="A6" s="13" t="s">
        <v>176</v>
      </c>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8"/>
    </row>
    <row r="7" spans="1:40" customHeight="1" ht="15">
      <c r="A7" s="14"/>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6"/>
      <c r="AN7" s="8"/>
    </row>
    <row r="8" spans="1:40" customHeight="1" ht="15">
      <c r="A8" s="17"/>
      <c r="B8" s="4" t="s">
        <v>177</v>
      </c>
      <c r="C8" s="4"/>
      <c r="D8" s="4"/>
      <c r="E8" s="4"/>
      <c r="F8" s="4"/>
      <c r="G8" s="4"/>
      <c r="H8" s="4"/>
      <c r="I8" s="4"/>
      <c r="J8" s="4" t="s">
        <v>33</v>
      </c>
      <c r="K8" s="18" t="s">
        <v>178</v>
      </c>
      <c r="L8" s="19"/>
      <c r="M8" s="19"/>
      <c r="N8" s="19"/>
      <c r="O8" s="19"/>
      <c r="P8" s="19"/>
      <c r="Q8" s="19"/>
      <c r="R8" s="19"/>
      <c r="S8" s="19"/>
      <c r="T8" s="19"/>
      <c r="U8" s="4"/>
      <c r="V8" s="4"/>
      <c r="W8" s="4"/>
      <c r="X8" s="4"/>
      <c r="Y8" s="4"/>
      <c r="Z8" s="4"/>
      <c r="AA8" s="4"/>
      <c r="AB8" s="4"/>
      <c r="AC8" s="4"/>
      <c r="AD8" s="4"/>
      <c r="AE8" s="4"/>
      <c r="AF8" s="4"/>
      <c r="AG8" s="4"/>
      <c r="AH8" s="4"/>
      <c r="AI8" s="4"/>
      <c r="AJ8" s="4"/>
      <c r="AK8" s="4"/>
      <c r="AL8" s="4"/>
      <c r="AM8" s="20"/>
      <c r="AN8" s="8"/>
    </row>
    <row r="9" spans="1:40" customHeight="1" ht="15">
      <c r="A9" s="17"/>
      <c r="B9" s="4" t="s">
        <v>179</v>
      </c>
      <c r="C9" s="4"/>
      <c r="D9" s="4"/>
      <c r="E9" s="4"/>
      <c r="F9" s="4"/>
      <c r="G9" s="4"/>
      <c r="H9" s="4"/>
      <c r="I9" s="4"/>
      <c r="J9" s="4" t="s">
        <v>33</v>
      </c>
      <c r="K9" s="21"/>
      <c r="L9" s="22"/>
      <c r="M9" s="22"/>
      <c r="N9" s="22"/>
      <c r="O9" s="19"/>
      <c r="P9" s="19"/>
      <c r="Q9" s="19"/>
      <c r="R9" s="19"/>
      <c r="S9" s="19"/>
      <c r="T9" s="19"/>
      <c r="U9" s="4"/>
      <c r="V9" s="4"/>
      <c r="W9" s="4"/>
      <c r="X9" s="4"/>
      <c r="Y9" s="4"/>
      <c r="Z9" s="4"/>
      <c r="AA9" s="4"/>
      <c r="AB9" s="4"/>
      <c r="AC9" s="4"/>
      <c r="AD9" s="4"/>
      <c r="AE9" s="4"/>
      <c r="AF9" s="4"/>
      <c r="AG9" s="4"/>
      <c r="AH9" s="4"/>
      <c r="AI9" s="4"/>
      <c r="AJ9" s="4"/>
      <c r="AK9" s="4"/>
      <c r="AL9" s="4"/>
      <c r="AM9" s="20"/>
      <c r="AN9" s="8"/>
    </row>
    <row r="10" spans="1:40" customHeight="1" ht="15">
      <c r="A10" s="17"/>
      <c r="B10" s="4" t="s">
        <v>180</v>
      </c>
      <c r="C10" s="4"/>
      <c r="D10" s="4"/>
      <c r="E10" s="4"/>
      <c r="F10" s="4"/>
      <c r="G10" s="4"/>
      <c r="H10" s="4"/>
      <c r="I10" s="4"/>
      <c r="J10" s="4" t="s">
        <v>33</v>
      </c>
      <c r="K10" s="23" t="s">
        <v>1</v>
      </c>
      <c r="L10" s="19"/>
      <c r="M10" s="19"/>
      <c r="N10" s="19"/>
      <c r="O10" s="19"/>
      <c r="P10" s="19"/>
      <c r="Q10" s="19"/>
      <c r="R10" s="19"/>
      <c r="S10" s="19"/>
      <c r="T10" s="19"/>
      <c r="V10" s="4"/>
      <c r="W10" s="4"/>
      <c r="X10" s="4"/>
      <c r="Y10" s="4"/>
      <c r="Z10" s="4"/>
      <c r="AA10" s="4"/>
      <c r="AB10" s="4"/>
      <c r="AC10" s="4"/>
      <c r="AD10" s="4"/>
      <c r="AE10" s="4"/>
      <c r="AF10" s="4"/>
      <c r="AG10" s="4"/>
      <c r="AH10" s="4"/>
      <c r="AI10" s="4"/>
      <c r="AJ10" s="4"/>
      <c r="AK10" s="4"/>
      <c r="AL10" s="4"/>
      <c r="AM10" s="20"/>
      <c r="AN10" s="8"/>
    </row>
    <row r="11" spans="1:40" customHeight="1" ht="15">
      <c r="A11" s="17"/>
      <c r="B11" s="4" t="s">
        <v>181</v>
      </c>
      <c r="C11" s="4"/>
      <c r="D11" s="4"/>
      <c r="E11" s="4"/>
      <c r="F11" s="4"/>
      <c r="G11" s="4"/>
      <c r="H11" s="4"/>
      <c r="I11" s="4"/>
      <c r="J11" s="4" t="s">
        <v>33</v>
      </c>
      <c r="K11" s="344" t="s">
        <v>182</v>
      </c>
      <c r="L11" s="344"/>
      <c r="M11" s="344"/>
      <c r="N11" s="344"/>
      <c r="O11" s="344"/>
      <c r="P11" s="344"/>
      <c r="Q11" s="344"/>
      <c r="R11" s="344"/>
      <c r="S11" s="344"/>
      <c r="T11" s="25" t="s">
        <v>19</v>
      </c>
      <c r="V11" s="25"/>
      <c r="W11" s="25"/>
      <c r="X11" s="25"/>
      <c r="Y11" s="25"/>
      <c r="Z11" s="25"/>
      <c r="AA11" s="25"/>
      <c r="AB11" s="25"/>
      <c r="AC11" s="26"/>
      <c r="AD11" s="25"/>
      <c r="AE11" s="4"/>
      <c r="AF11" s="4"/>
      <c r="AG11" s="4"/>
      <c r="AH11" s="4"/>
      <c r="AI11" s="4"/>
      <c r="AJ11" s="4"/>
      <c r="AK11" s="4"/>
      <c r="AL11" s="4"/>
      <c r="AM11" s="20"/>
      <c r="AN11" s="8"/>
    </row>
    <row r="12" spans="1:40" customHeight="1" ht="15">
      <c r="A12" s="17"/>
      <c r="B12" s="4" t="s">
        <v>183</v>
      </c>
      <c r="C12" s="4"/>
      <c r="D12" s="4"/>
      <c r="E12" s="4"/>
      <c r="F12" s="4"/>
      <c r="G12" s="4"/>
      <c r="H12" s="4"/>
      <c r="I12" s="4"/>
      <c r="J12" s="4" t="s">
        <v>33</v>
      </c>
      <c r="K12" s="27" t="s">
        <v>26</v>
      </c>
      <c r="L12" s="19"/>
      <c r="M12" s="19"/>
      <c r="N12" s="19"/>
      <c r="O12" s="19"/>
      <c r="P12" s="19"/>
      <c r="Q12" s="19"/>
      <c r="R12" s="19"/>
      <c r="S12" s="19"/>
      <c r="T12" s="4" t="s">
        <v>184</v>
      </c>
      <c r="V12" s="4"/>
      <c r="W12" s="4"/>
      <c r="X12" s="4"/>
      <c r="Y12" s="4"/>
      <c r="Z12" s="4"/>
      <c r="AA12" s="28"/>
      <c r="AB12" s="4" t="s">
        <v>27</v>
      </c>
      <c r="AC12" s="4"/>
      <c r="AD12" s="4"/>
      <c r="AE12" s="4"/>
      <c r="AF12" s="4"/>
      <c r="AG12" s="4"/>
      <c r="AH12" s="4"/>
      <c r="AI12" s="4"/>
      <c r="AJ12" s="4"/>
      <c r="AK12" s="4"/>
      <c r="AL12" s="4"/>
      <c r="AM12" s="20"/>
      <c r="AN12" s="8"/>
    </row>
    <row r="13" spans="1:40" customHeight="1" ht="15">
      <c r="A13" s="17"/>
      <c r="B13" s="4" t="s">
        <v>185</v>
      </c>
      <c r="C13" s="4"/>
      <c r="D13" s="4"/>
      <c r="E13" s="4"/>
      <c r="F13" s="4"/>
      <c r="G13" s="4"/>
      <c r="H13" s="4"/>
      <c r="I13" s="4"/>
      <c r="J13" s="4" t="s">
        <v>33</v>
      </c>
      <c r="K13" s="29" t="s">
        <v>186</v>
      </c>
      <c r="L13" s="19"/>
      <c r="M13" s="19"/>
      <c r="N13" s="19"/>
      <c r="O13" s="19"/>
      <c r="P13" s="19"/>
      <c r="Q13" s="19"/>
      <c r="R13" s="19"/>
      <c r="S13" s="19"/>
      <c r="T13" s="19"/>
      <c r="U13" s="4"/>
      <c r="V13" s="4"/>
      <c r="W13" s="4"/>
      <c r="X13" s="4"/>
      <c r="Y13" s="4"/>
      <c r="Z13" s="4"/>
      <c r="AA13" s="4"/>
      <c r="AB13" s="4"/>
      <c r="AC13" s="4"/>
      <c r="AD13" s="4"/>
      <c r="AE13" s="4"/>
      <c r="AF13" s="4"/>
      <c r="AG13" s="4"/>
      <c r="AH13" s="4"/>
      <c r="AI13" s="4"/>
      <c r="AJ13" s="4"/>
      <c r="AK13" s="4"/>
      <c r="AL13" s="4"/>
      <c r="AM13" s="20"/>
    </row>
    <row r="14" spans="1:40" customHeight="1" ht="15">
      <c r="A14" s="17"/>
      <c r="B14" s="350" t="s">
        <v>187</v>
      </c>
      <c r="C14" s="350"/>
      <c r="D14" s="350"/>
      <c r="E14" s="350"/>
      <c r="F14" s="350"/>
      <c r="G14" s="350"/>
      <c r="H14" s="350"/>
      <c r="I14" s="350"/>
      <c r="J14" s="38" t="s">
        <v>33</v>
      </c>
      <c r="K14" s="345" t="s">
        <v>27</v>
      </c>
      <c r="L14" s="345"/>
      <c r="M14" s="345"/>
      <c r="N14" s="345"/>
      <c r="O14" s="345"/>
      <c r="P14" s="345"/>
      <c r="Q14" s="345"/>
      <c r="R14" s="345"/>
      <c r="S14" s="345"/>
      <c r="T14" s="345"/>
      <c r="U14" s="4"/>
      <c r="V14" s="4"/>
      <c r="W14" s="4"/>
      <c r="X14" s="4"/>
      <c r="Y14" s="4"/>
      <c r="Z14" s="4"/>
      <c r="AA14" s="4"/>
      <c r="AB14" s="4"/>
      <c r="AC14" s="4"/>
      <c r="AD14" s="4"/>
      <c r="AE14" s="4"/>
      <c r="AF14" s="4"/>
      <c r="AG14" s="4"/>
      <c r="AH14" s="4"/>
      <c r="AI14" s="4"/>
      <c r="AJ14" s="4"/>
      <c r="AK14" s="4"/>
      <c r="AL14" s="4"/>
      <c r="AM14" s="20"/>
    </row>
    <row r="15" spans="1:40" customHeight="1" ht="15">
      <c r="A15" s="17"/>
      <c r="B15" s="4" t="s">
        <v>188</v>
      </c>
      <c r="C15" s="4"/>
      <c r="D15" s="4"/>
      <c r="E15" s="4"/>
      <c r="F15" s="4"/>
      <c r="G15" s="4"/>
      <c r="H15" s="4"/>
      <c r="I15" s="4"/>
      <c r="J15" s="4" t="s">
        <v>33</v>
      </c>
      <c r="K15" s="24" t="s">
        <v>165</v>
      </c>
      <c r="L15" s="19"/>
      <c r="M15" s="19"/>
      <c r="N15" s="19"/>
      <c r="O15" s="19"/>
      <c r="P15" s="19"/>
      <c r="Q15" s="19"/>
      <c r="R15" s="19"/>
      <c r="S15" s="19"/>
      <c r="T15" s="19"/>
      <c r="U15" s="4"/>
      <c r="V15" s="4"/>
      <c r="W15" s="4"/>
      <c r="X15" s="4"/>
      <c r="Y15" s="4"/>
      <c r="Z15" s="4"/>
      <c r="AA15" s="4"/>
      <c r="AB15" s="4"/>
      <c r="AC15" s="4"/>
      <c r="AD15" s="4"/>
      <c r="AE15" s="4"/>
      <c r="AF15" s="4"/>
      <c r="AG15" s="4"/>
      <c r="AH15" s="4"/>
      <c r="AI15" s="4"/>
      <c r="AJ15" s="4"/>
      <c r="AK15" s="4"/>
      <c r="AL15" s="4"/>
      <c r="AM15" s="20"/>
    </row>
    <row r="16" spans="1:40" customHeight="1" ht="15">
      <c r="A16" s="17"/>
      <c r="B16" s="4" t="s">
        <v>189</v>
      </c>
      <c r="C16" s="4"/>
      <c r="D16" s="4"/>
      <c r="E16" s="4"/>
      <c r="F16" s="4"/>
      <c r="G16" s="4"/>
      <c r="H16" s="4"/>
      <c r="I16" s="4"/>
      <c r="J16" s="4" t="s">
        <v>33</v>
      </c>
      <c r="K16" s="346"/>
      <c r="L16" s="346"/>
      <c r="M16" s="346"/>
      <c r="N16" s="346"/>
      <c r="O16" s="346"/>
      <c r="P16" s="346"/>
      <c r="Q16" s="346"/>
      <c r="R16" s="346"/>
      <c r="S16" s="346"/>
      <c r="T16" s="19"/>
      <c r="U16" s="4"/>
      <c r="V16" s="4"/>
      <c r="W16" s="4"/>
      <c r="X16" s="4"/>
      <c r="Y16" s="4"/>
      <c r="Z16" s="4"/>
      <c r="AA16" s="4"/>
      <c r="AB16" s="4"/>
      <c r="AC16" s="4"/>
      <c r="AD16" s="4"/>
      <c r="AE16" s="4"/>
      <c r="AF16" s="4"/>
      <c r="AG16" s="4"/>
      <c r="AH16" s="4"/>
      <c r="AI16" s="4"/>
      <c r="AJ16" s="4"/>
      <c r="AK16" s="4"/>
      <c r="AL16" s="4"/>
      <c r="AM16" s="20"/>
    </row>
    <row r="17" spans="1:40" customHeight="1" ht="15">
      <c r="A17" s="17"/>
      <c r="B17" s="332" t="s">
        <v>190</v>
      </c>
      <c r="C17" s="332"/>
      <c r="D17" s="332"/>
      <c r="E17" s="332"/>
      <c r="F17" s="332"/>
      <c r="G17" s="332"/>
      <c r="H17" s="332"/>
      <c r="I17" s="332"/>
      <c r="J17" s="4" t="s">
        <v>33</v>
      </c>
      <c r="K17" s="30" t="str">
        <f>CVR!A12</f>
        <v>0</v>
      </c>
      <c r="L17" s="31"/>
      <c r="M17" s="31"/>
      <c r="N17" s="31"/>
      <c r="O17" s="31"/>
      <c r="P17" s="31"/>
      <c r="Q17" s="31"/>
      <c r="R17" s="31"/>
      <c r="S17" s="31"/>
      <c r="T17" s="31"/>
      <c r="U17" s="32"/>
      <c r="V17" s="4"/>
      <c r="W17" s="4"/>
      <c r="X17" s="4"/>
      <c r="Y17" s="4"/>
      <c r="Z17" s="4"/>
      <c r="AA17" s="4"/>
      <c r="AB17" s="4"/>
      <c r="AC17" s="4"/>
      <c r="AD17" s="4"/>
      <c r="AE17" s="4"/>
      <c r="AF17" s="4"/>
      <c r="AG17" s="4"/>
      <c r="AH17" s="4"/>
      <c r="AI17" s="4"/>
      <c r="AJ17" s="4"/>
      <c r="AK17" s="4"/>
      <c r="AL17" s="4"/>
      <c r="AM17" s="20"/>
    </row>
    <row r="18" spans="1:40" customHeight="1" ht="15">
      <c r="A18" s="17"/>
      <c r="B18" s="332"/>
      <c r="C18" s="332"/>
      <c r="D18" s="332"/>
      <c r="E18" s="332"/>
      <c r="F18" s="332"/>
      <c r="G18" s="332"/>
      <c r="H18" s="332"/>
      <c r="I18" s="332"/>
      <c r="J18" s="4"/>
      <c r="K18" s="31" t="str">
        <f>CVR!A13</f>
        <v>0</v>
      </c>
      <c r="L18" s="31"/>
      <c r="M18" s="31"/>
      <c r="N18" s="31"/>
      <c r="O18" s="31"/>
      <c r="P18" s="31"/>
      <c r="Q18" s="31"/>
      <c r="R18" s="31"/>
      <c r="S18" s="31"/>
      <c r="T18" s="31"/>
      <c r="U18" s="32"/>
      <c r="V18" s="4"/>
      <c r="W18" s="4"/>
      <c r="X18" s="4"/>
      <c r="Y18" s="4"/>
      <c r="Z18" s="4"/>
      <c r="AA18" s="4"/>
      <c r="AB18" s="4"/>
      <c r="AC18" s="4"/>
      <c r="AD18" s="4"/>
      <c r="AE18" s="4"/>
      <c r="AF18" s="4"/>
      <c r="AG18" s="4"/>
      <c r="AH18" s="4"/>
      <c r="AI18" s="4"/>
      <c r="AJ18" s="4"/>
      <c r="AK18" s="4"/>
      <c r="AL18" s="4"/>
      <c r="AM18" s="20"/>
    </row>
    <row r="19" spans="1:40" customHeight="1" ht="15">
      <c r="A19" s="17"/>
      <c r="B19" s="4"/>
      <c r="C19" s="4"/>
      <c r="D19" s="4"/>
      <c r="E19" s="4"/>
      <c r="F19" s="4"/>
      <c r="G19" s="4"/>
      <c r="H19" s="4"/>
      <c r="I19" s="4"/>
      <c r="J19" s="4"/>
      <c r="K19" s="31" t="str">
        <f>CVR!A14</f>
        <v>0</v>
      </c>
      <c r="L19" s="31"/>
      <c r="M19" s="31"/>
      <c r="N19" s="31"/>
      <c r="O19" s="31"/>
      <c r="P19" s="31"/>
      <c r="Q19" s="31"/>
      <c r="R19" s="31"/>
      <c r="S19" s="31"/>
      <c r="T19" s="31"/>
      <c r="U19" s="32"/>
      <c r="V19" s="4"/>
      <c r="W19" s="4"/>
      <c r="X19" s="4"/>
      <c r="Y19" s="4"/>
      <c r="Z19" s="4"/>
      <c r="AA19" s="4"/>
      <c r="AB19" s="4"/>
      <c r="AC19" s="4"/>
      <c r="AD19" s="4"/>
      <c r="AE19" s="4"/>
      <c r="AF19" s="4"/>
      <c r="AG19" s="4"/>
      <c r="AH19" s="4"/>
      <c r="AI19" s="4"/>
      <c r="AJ19" s="4"/>
      <c r="AK19" s="4"/>
      <c r="AL19" s="4"/>
      <c r="AM19" s="20"/>
    </row>
    <row r="20" spans="1:40" customHeight="1" ht="9.75">
      <c r="A20" s="33"/>
      <c r="B20" s="34"/>
      <c r="C20" s="34"/>
      <c r="D20" s="34"/>
      <c r="E20" s="34"/>
      <c r="F20" s="34"/>
      <c r="G20" s="34"/>
      <c r="H20" s="34"/>
      <c r="I20" s="34"/>
      <c r="J20" s="34"/>
      <c r="K20" s="35"/>
      <c r="L20" s="35"/>
      <c r="M20" s="35"/>
      <c r="N20" s="35"/>
      <c r="O20" s="35"/>
      <c r="P20" s="35"/>
      <c r="Q20" s="35"/>
      <c r="R20" s="35"/>
      <c r="S20" s="35"/>
      <c r="T20" s="35"/>
      <c r="U20" s="34"/>
      <c r="V20" s="34"/>
      <c r="W20" s="34"/>
      <c r="X20" s="34"/>
      <c r="Y20" s="34"/>
      <c r="Z20" s="34"/>
      <c r="AA20" s="34"/>
      <c r="AB20" s="34"/>
      <c r="AC20" s="34"/>
      <c r="AD20" s="34"/>
      <c r="AE20" s="34"/>
      <c r="AF20" s="34"/>
      <c r="AG20" s="34"/>
      <c r="AH20" s="34"/>
      <c r="AI20" s="34"/>
      <c r="AJ20" s="34"/>
      <c r="AK20" s="34"/>
      <c r="AL20" s="34"/>
      <c r="AM20" s="36"/>
    </row>
    <row r="21" spans="1:40" customHeight="1" ht="15">
      <c r="A21" s="7"/>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row>
    <row r="22" spans="1:40" customHeight="1" ht="15.75">
      <c r="A22" s="13" t="s">
        <v>191</v>
      </c>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row>
    <row r="23" spans="1:40" customHeight="1" ht="15">
      <c r="A23" s="37"/>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6"/>
    </row>
    <row r="24" spans="1:40" customHeight="1" ht="15">
      <c r="A24" s="17"/>
      <c r="B24" s="347" t="s">
        <v>192</v>
      </c>
      <c r="C24" s="348"/>
      <c r="D24" s="348"/>
      <c r="E24" s="348"/>
      <c r="F24" s="348"/>
      <c r="G24" s="348"/>
      <c r="H24" s="348"/>
      <c r="I24" s="348"/>
      <c r="J24" s="347" t="s">
        <v>193</v>
      </c>
      <c r="K24" s="348"/>
      <c r="L24" s="348"/>
      <c r="M24" s="348"/>
      <c r="N24" s="348"/>
      <c r="O24" s="348"/>
      <c r="P24" s="348"/>
      <c r="Q24" s="349"/>
      <c r="R24" s="347" t="s">
        <v>194</v>
      </c>
      <c r="S24" s="348"/>
      <c r="T24" s="348"/>
      <c r="U24" s="348"/>
      <c r="V24" s="348"/>
      <c r="W24" s="348"/>
      <c r="X24" s="348"/>
      <c r="Y24" s="349"/>
      <c r="Z24" s="348" t="s">
        <v>195</v>
      </c>
      <c r="AA24" s="348"/>
      <c r="AB24" s="348"/>
      <c r="AC24" s="348"/>
      <c r="AD24" s="348"/>
      <c r="AE24" s="348"/>
      <c r="AF24" s="348"/>
      <c r="AG24" s="348"/>
      <c r="AH24" s="348"/>
      <c r="AI24" s="348"/>
      <c r="AJ24" s="348"/>
      <c r="AK24" s="348"/>
      <c r="AL24" s="349"/>
      <c r="AM24" s="20"/>
    </row>
    <row r="25" spans="1:40" customHeight="1" ht="15">
      <c r="A25" s="17"/>
      <c r="B25" s="333" t="s">
        <v>196</v>
      </c>
      <c r="C25" s="334"/>
      <c r="D25" s="334"/>
      <c r="E25" s="334"/>
      <c r="F25" s="334"/>
      <c r="G25" s="334"/>
      <c r="H25" s="334"/>
      <c r="I25" s="334"/>
      <c r="J25" s="335" t="s">
        <v>51</v>
      </c>
      <c r="K25" s="336"/>
      <c r="L25" s="336"/>
      <c r="M25" s="336"/>
      <c r="N25" s="336"/>
      <c r="O25" s="336"/>
      <c r="P25" s="336"/>
      <c r="Q25" s="337"/>
      <c r="R25" s="335" t="s">
        <v>40</v>
      </c>
      <c r="S25" s="336"/>
      <c r="T25" s="336"/>
      <c r="U25" s="336"/>
      <c r="V25" s="336"/>
      <c r="W25" s="336"/>
      <c r="X25" s="336"/>
      <c r="Y25" s="337"/>
      <c r="Z25" s="334" t="s">
        <v>52</v>
      </c>
      <c r="AA25" s="334"/>
      <c r="AB25" s="334"/>
      <c r="AC25" s="334"/>
      <c r="AD25" s="334"/>
      <c r="AE25" s="334"/>
      <c r="AF25" s="334"/>
      <c r="AG25" s="334"/>
      <c r="AH25" s="334"/>
      <c r="AI25" s="334"/>
      <c r="AJ25" s="334"/>
      <c r="AK25" s="334"/>
      <c r="AL25" s="343"/>
      <c r="AM25" s="20"/>
    </row>
    <row r="26" spans="1:40" customHeight="1" ht="15">
      <c r="A26" s="17"/>
      <c r="B26" s="338" t="str">
        <f>IF(CLT!AI53=2,CLT!D54,"-")</f>
        <v>0</v>
      </c>
      <c r="C26" s="339"/>
      <c r="D26" s="339"/>
      <c r="E26" s="339"/>
      <c r="F26" s="339"/>
      <c r="G26" s="339"/>
      <c r="H26" s="339"/>
      <c r="I26" s="339"/>
      <c r="J26" s="340" t="str">
        <f>IF(CLT!AI53=2,CLT!D55,"-")</f>
        <v>0</v>
      </c>
      <c r="K26" s="341"/>
      <c r="L26" s="341"/>
      <c r="M26" s="341"/>
      <c r="N26" s="341"/>
      <c r="O26" s="341"/>
      <c r="P26" s="341"/>
      <c r="Q26" s="342"/>
      <c r="R26" s="340" t="str">
        <f>IF(CLT!AI53=2,CLT!AN55,"-")</f>
        <v>0</v>
      </c>
      <c r="S26" s="341"/>
      <c r="T26" s="341"/>
      <c r="U26" s="341"/>
      <c r="V26" s="341"/>
      <c r="W26" s="341"/>
      <c r="X26" s="341"/>
      <c r="Y26" s="342"/>
      <c r="Z26" s="339" t="str">
        <f>IF(CLT!AI53=2,CLT!N55,"-")</f>
        <v>0</v>
      </c>
      <c r="AA26" s="339"/>
      <c r="AB26" s="339"/>
      <c r="AC26" s="339"/>
      <c r="AD26" s="339"/>
      <c r="AE26" s="339"/>
      <c r="AF26" s="339"/>
      <c r="AG26" s="339"/>
      <c r="AH26" s="339"/>
      <c r="AI26" s="339"/>
      <c r="AJ26" s="339"/>
      <c r="AK26" s="339"/>
      <c r="AL26" s="351"/>
      <c r="AM26" s="20"/>
    </row>
    <row r="27" spans="1:40" customHeight="1" ht="15">
      <c r="A27" s="17"/>
      <c r="B27" s="338" t="str">
        <f>IF(CLT!AI53=3,CLT!D56,"-")</f>
        <v>0</v>
      </c>
      <c r="C27" s="339"/>
      <c r="D27" s="339"/>
      <c r="E27" s="339"/>
      <c r="F27" s="339"/>
      <c r="G27" s="339"/>
      <c r="H27" s="339"/>
      <c r="I27" s="339"/>
      <c r="J27" s="340" t="str">
        <f>IF(CLT!AI53=3,CLT!J56,"-")</f>
        <v>0</v>
      </c>
      <c r="K27" s="341"/>
      <c r="L27" s="341"/>
      <c r="M27" s="341"/>
      <c r="N27" s="341"/>
      <c r="O27" s="341"/>
      <c r="P27" s="341"/>
      <c r="Q27" s="342"/>
      <c r="R27" s="340" t="str">
        <f>IF(CLT!AI53=3,CLT!AN56,"-")</f>
        <v>0</v>
      </c>
      <c r="S27" s="341"/>
      <c r="T27" s="341"/>
      <c r="U27" s="341"/>
      <c r="V27" s="341"/>
      <c r="W27" s="341"/>
      <c r="X27" s="341"/>
      <c r="Y27" s="342"/>
      <c r="Z27" s="339" t="str">
        <f>IF(CLT!AI53=3,CLT!N56,"-")</f>
        <v>0</v>
      </c>
      <c r="AA27" s="339"/>
      <c r="AB27" s="339"/>
      <c r="AC27" s="339"/>
      <c r="AD27" s="339"/>
      <c r="AE27" s="339"/>
      <c r="AF27" s="339"/>
      <c r="AG27" s="339"/>
      <c r="AH27" s="339"/>
      <c r="AI27" s="339"/>
      <c r="AJ27" s="339"/>
      <c r="AK27" s="339"/>
      <c r="AL27" s="351"/>
      <c r="AM27" s="20"/>
    </row>
    <row r="28" spans="1:40" customHeight="1" ht="15">
      <c r="A28" s="17"/>
      <c r="B28" s="338"/>
      <c r="C28" s="339"/>
      <c r="D28" s="339"/>
      <c r="E28" s="339"/>
      <c r="F28" s="339"/>
      <c r="G28" s="339"/>
      <c r="H28" s="339"/>
      <c r="I28" s="339"/>
      <c r="J28" s="340"/>
      <c r="K28" s="341"/>
      <c r="L28" s="341"/>
      <c r="M28" s="341"/>
      <c r="N28" s="341"/>
      <c r="O28" s="341"/>
      <c r="P28" s="341"/>
      <c r="Q28" s="342"/>
      <c r="R28" s="340"/>
      <c r="S28" s="341"/>
      <c r="T28" s="341"/>
      <c r="U28" s="341"/>
      <c r="V28" s="341"/>
      <c r="W28" s="341"/>
      <c r="X28" s="341"/>
      <c r="Y28" s="342"/>
      <c r="Z28" s="352"/>
      <c r="AA28" s="339"/>
      <c r="AB28" s="339"/>
      <c r="AC28" s="339"/>
      <c r="AD28" s="339"/>
      <c r="AE28" s="339"/>
      <c r="AF28" s="339"/>
      <c r="AG28" s="339"/>
      <c r="AH28" s="339"/>
      <c r="AI28" s="339"/>
      <c r="AJ28" s="339"/>
      <c r="AK28" s="339"/>
      <c r="AL28" s="351"/>
      <c r="AM28" s="20"/>
    </row>
    <row r="29" spans="1:40" customHeight="1" ht="15">
      <c r="A29" s="17"/>
      <c r="B29" s="338"/>
      <c r="C29" s="339"/>
      <c r="D29" s="339"/>
      <c r="E29" s="339"/>
      <c r="F29" s="339"/>
      <c r="G29" s="339"/>
      <c r="H29" s="339"/>
      <c r="I29" s="339"/>
      <c r="J29" s="340"/>
      <c r="K29" s="341"/>
      <c r="L29" s="341"/>
      <c r="M29" s="341"/>
      <c r="N29" s="341"/>
      <c r="O29" s="341"/>
      <c r="P29" s="341"/>
      <c r="Q29" s="342"/>
      <c r="R29" s="340"/>
      <c r="S29" s="341"/>
      <c r="T29" s="341"/>
      <c r="U29" s="341"/>
      <c r="V29" s="341"/>
      <c r="W29" s="341"/>
      <c r="X29" s="341"/>
      <c r="Y29" s="342"/>
      <c r="Z29" s="339"/>
      <c r="AA29" s="339"/>
      <c r="AB29" s="339"/>
      <c r="AC29" s="339"/>
      <c r="AD29" s="339"/>
      <c r="AE29" s="339"/>
      <c r="AF29" s="339"/>
      <c r="AG29" s="339"/>
      <c r="AH29" s="339"/>
      <c r="AI29" s="339"/>
      <c r="AJ29" s="339"/>
      <c r="AK29" s="339"/>
      <c r="AL29" s="351"/>
      <c r="AM29" s="20"/>
    </row>
    <row r="30" spans="1:40" customHeight="1" ht="15">
      <c r="A30" s="17"/>
      <c r="B30" s="347" t="s">
        <v>197</v>
      </c>
      <c r="C30" s="348"/>
      <c r="D30" s="348"/>
      <c r="E30" s="348"/>
      <c r="F30" s="348"/>
      <c r="G30" s="348"/>
      <c r="H30" s="348"/>
      <c r="I30" s="349"/>
      <c r="J30" s="329" t="s">
        <v>198</v>
      </c>
      <c r="K30" s="329"/>
      <c r="L30" s="329"/>
      <c r="M30" s="329"/>
      <c r="N30" s="329"/>
      <c r="O30" s="329"/>
      <c r="P30" s="329"/>
      <c r="Q30" s="329"/>
      <c r="R30" s="329" t="s">
        <v>199</v>
      </c>
      <c r="S30" s="329"/>
      <c r="T30" s="329"/>
      <c r="U30" s="329"/>
      <c r="V30" s="329"/>
      <c r="W30" s="329"/>
      <c r="X30" s="329"/>
      <c r="Y30" s="329"/>
      <c r="Z30" s="347" t="s">
        <v>200</v>
      </c>
      <c r="AA30" s="348"/>
      <c r="AB30" s="348"/>
      <c r="AC30" s="348"/>
      <c r="AD30" s="348"/>
      <c r="AE30" s="348"/>
      <c r="AF30" s="348"/>
      <c r="AG30" s="348"/>
      <c r="AH30" s="348"/>
      <c r="AI30" s="348"/>
      <c r="AJ30" s="348"/>
      <c r="AK30" s="348"/>
      <c r="AL30" s="349"/>
      <c r="AM30" s="20"/>
    </row>
    <row r="31" spans="1:40" customHeight="1" ht="15">
      <c r="A31" s="17"/>
      <c r="B31" s="368" t="s">
        <v>201</v>
      </c>
      <c r="C31" s="369"/>
      <c r="D31" s="369"/>
      <c r="E31" s="369"/>
      <c r="F31" s="369"/>
      <c r="G31" s="369"/>
      <c r="H31" s="369"/>
      <c r="I31" s="370"/>
      <c r="J31" s="330" t="s">
        <v>202</v>
      </c>
      <c r="K31" s="330"/>
      <c r="L31" s="330"/>
      <c r="M31" s="330"/>
      <c r="N31" s="330"/>
      <c r="O31" s="330"/>
      <c r="P31" s="330"/>
      <c r="Q31" s="330"/>
      <c r="R31" s="330"/>
      <c r="S31" s="330"/>
      <c r="T31" s="330"/>
      <c r="U31" s="330"/>
      <c r="V31" s="330"/>
      <c r="W31" s="330"/>
      <c r="X31" s="330"/>
      <c r="Y31" s="330"/>
      <c r="Z31" s="371"/>
      <c r="AA31" s="372"/>
      <c r="AB31" s="372"/>
      <c r="AC31" s="372"/>
      <c r="AD31" s="372"/>
      <c r="AE31" s="372"/>
      <c r="AF31" s="372"/>
      <c r="AG31" s="372"/>
      <c r="AH31" s="372"/>
      <c r="AI31" s="372"/>
      <c r="AJ31" s="372"/>
      <c r="AK31" s="372"/>
      <c r="AL31" s="373"/>
      <c r="AM31" s="20"/>
    </row>
    <row r="32" spans="1:40" customHeight="1" ht="15">
      <c r="A32" s="17"/>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20"/>
    </row>
    <row r="33" spans="1:40" customHeight="1" ht="15">
      <c r="A33" s="17"/>
      <c r="B33" s="4" t="s">
        <v>203</v>
      </c>
      <c r="C33" s="4"/>
      <c r="D33" s="4"/>
      <c r="E33" s="4"/>
      <c r="F33" s="4"/>
      <c r="G33" s="4"/>
      <c r="H33" s="4"/>
      <c r="I33" s="4"/>
      <c r="J33" s="4" t="s">
        <v>33</v>
      </c>
      <c r="K33" s="353" t="s">
        <v>204</v>
      </c>
      <c r="L33" s="354"/>
      <c r="M33" s="354"/>
      <c r="N33" s="354"/>
      <c r="O33" s="354"/>
      <c r="P33" s="354"/>
      <c r="Q33" s="354"/>
      <c r="R33" s="354"/>
      <c r="S33" s="354"/>
      <c r="T33" s="354"/>
      <c r="U33" s="354"/>
      <c r="V33" s="354"/>
      <c r="W33" s="354"/>
      <c r="X33" s="354"/>
      <c r="Y33" s="354"/>
      <c r="Z33" s="354"/>
      <c r="AA33" s="354"/>
      <c r="AB33" s="354"/>
      <c r="AC33" s="354"/>
      <c r="AD33" s="354"/>
      <c r="AE33" s="354"/>
      <c r="AF33" s="354"/>
      <c r="AG33" s="354"/>
      <c r="AH33" s="354"/>
      <c r="AI33" s="354"/>
      <c r="AJ33" s="354"/>
      <c r="AK33" s="354"/>
      <c r="AL33" s="355"/>
      <c r="AM33" s="20"/>
    </row>
    <row r="34" spans="1:40" customHeight="1" ht="15">
      <c r="A34" s="17"/>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7"/>
      <c r="AM34" s="20"/>
    </row>
    <row r="35" spans="1:40" customHeight="1" ht="15">
      <c r="A35" s="17"/>
      <c r="B35" s="4" t="s">
        <v>205</v>
      </c>
      <c r="C35" s="4"/>
      <c r="D35" s="4"/>
      <c r="E35" s="4"/>
      <c r="F35" s="4"/>
      <c r="G35" s="4"/>
      <c r="H35" s="4"/>
      <c r="I35" s="4"/>
      <c r="J35" s="4" t="s">
        <v>33</v>
      </c>
      <c r="K35" s="356" t="s">
        <v>40</v>
      </c>
      <c r="L35" s="357"/>
      <c r="M35" s="357"/>
      <c r="N35" s="357"/>
      <c r="O35" s="357"/>
      <c r="P35" s="357"/>
      <c r="Q35" s="357"/>
      <c r="R35" s="357"/>
      <c r="S35" s="358"/>
      <c r="T35" s="4"/>
      <c r="U35" s="4"/>
      <c r="V35" s="4"/>
      <c r="W35" s="4"/>
      <c r="X35" s="4"/>
      <c r="Y35" s="4"/>
      <c r="Z35" s="4"/>
      <c r="AA35" s="4"/>
      <c r="AB35" s="4"/>
      <c r="AC35" s="4"/>
      <c r="AD35" s="4"/>
      <c r="AE35" s="4"/>
      <c r="AF35" s="4"/>
      <c r="AG35" s="4"/>
      <c r="AH35" s="4"/>
      <c r="AI35" s="4"/>
      <c r="AJ35" s="4"/>
      <c r="AK35" s="4"/>
      <c r="AL35" s="4"/>
      <c r="AM35" s="20"/>
    </row>
    <row r="36" spans="1:40" customHeight="1" ht="15">
      <c r="A36" s="17"/>
      <c r="B36" s="4"/>
      <c r="C36" s="4"/>
      <c r="D36" s="4"/>
      <c r="E36" s="4"/>
      <c r="F36" s="4"/>
      <c r="G36" s="4"/>
      <c r="H36" s="4"/>
      <c r="I36" s="4"/>
      <c r="J36" s="4"/>
      <c r="K36" s="19"/>
      <c r="L36" s="19"/>
      <c r="M36" s="19"/>
      <c r="N36" s="19"/>
      <c r="O36" s="19"/>
      <c r="P36" s="19"/>
      <c r="Q36" s="19"/>
      <c r="R36" s="19"/>
      <c r="S36" s="19"/>
      <c r="T36" s="4"/>
      <c r="U36" s="4"/>
      <c r="V36" s="4"/>
      <c r="W36" s="4"/>
      <c r="X36" s="4"/>
      <c r="Y36" s="4"/>
      <c r="Z36" s="4"/>
      <c r="AA36" s="4"/>
      <c r="AB36" s="4"/>
      <c r="AC36" s="4"/>
      <c r="AD36" s="4"/>
      <c r="AE36" s="4"/>
      <c r="AF36" s="4"/>
      <c r="AG36" s="4"/>
      <c r="AH36" s="4"/>
      <c r="AI36" s="4"/>
      <c r="AJ36" s="4"/>
      <c r="AK36" s="4"/>
      <c r="AL36" s="7"/>
      <c r="AM36" s="20"/>
    </row>
    <row r="37" spans="1:40" customHeight="1" ht="15">
      <c r="A37" s="17"/>
      <c r="B37" s="331" t="s">
        <v>206</v>
      </c>
      <c r="C37" s="331"/>
      <c r="D37" s="331"/>
      <c r="E37" s="331"/>
      <c r="F37" s="331"/>
      <c r="G37" s="331"/>
      <c r="H37" s="331"/>
      <c r="I37" s="331"/>
      <c r="J37" s="4" t="s">
        <v>33</v>
      </c>
      <c r="K37" s="353" t="s">
        <v>207</v>
      </c>
      <c r="L37" s="354"/>
      <c r="M37" s="354"/>
      <c r="N37" s="354"/>
      <c r="O37" s="354"/>
      <c r="P37" s="354"/>
      <c r="Q37" s="354"/>
      <c r="R37" s="354"/>
      <c r="S37" s="355"/>
      <c r="T37" s="4"/>
      <c r="U37" s="4"/>
      <c r="V37" s="4"/>
      <c r="W37" s="4"/>
      <c r="X37" s="4"/>
      <c r="Y37" s="4"/>
      <c r="Z37" s="4"/>
      <c r="AA37" s="4"/>
      <c r="AB37" s="4"/>
      <c r="AC37" s="4"/>
      <c r="AD37" s="4"/>
      <c r="AE37" s="4"/>
      <c r="AF37" s="4"/>
      <c r="AG37" s="4"/>
      <c r="AH37" s="4"/>
      <c r="AI37" s="4"/>
      <c r="AJ37" s="4"/>
      <c r="AK37" s="4"/>
      <c r="AL37" s="4"/>
      <c r="AM37" s="20"/>
    </row>
    <row r="38" spans="1:40" customHeight="1" ht="15">
      <c r="A38" s="17"/>
      <c r="B38" s="331"/>
      <c r="C38" s="331"/>
      <c r="D38" s="331"/>
      <c r="E38" s="331"/>
      <c r="F38" s="331"/>
      <c r="G38" s="331"/>
      <c r="H38" s="331"/>
      <c r="I38" s="331"/>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7"/>
      <c r="AM38" s="20"/>
    </row>
    <row r="39" spans="1:40" customHeight="1" ht="15">
      <c r="A39" s="17"/>
      <c r="B39" s="4" t="s">
        <v>208</v>
      </c>
      <c r="C39" s="4"/>
      <c r="D39" s="4"/>
      <c r="E39" s="4"/>
      <c r="F39" s="4"/>
      <c r="G39" s="4"/>
      <c r="H39" s="4"/>
      <c r="I39" s="4"/>
      <c r="J39" s="4" t="s">
        <v>33</v>
      </c>
      <c r="K39" s="359" t="s">
        <v>209</v>
      </c>
      <c r="L39" s="360"/>
      <c r="M39" s="360"/>
      <c r="N39" s="360"/>
      <c r="O39" s="360"/>
      <c r="P39" s="360"/>
      <c r="Q39" s="360"/>
      <c r="R39" s="360"/>
      <c r="S39" s="360"/>
      <c r="T39" s="360"/>
      <c r="U39" s="360"/>
      <c r="V39" s="360"/>
      <c r="W39" s="360"/>
      <c r="X39" s="360"/>
      <c r="Y39" s="360"/>
      <c r="Z39" s="360"/>
      <c r="AA39" s="360"/>
      <c r="AB39" s="360"/>
      <c r="AC39" s="360"/>
      <c r="AD39" s="360"/>
      <c r="AE39" s="360"/>
      <c r="AF39" s="360"/>
      <c r="AG39" s="360"/>
      <c r="AH39" s="360"/>
      <c r="AI39" s="360"/>
      <c r="AJ39" s="360"/>
      <c r="AK39" s="360"/>
      <c r="AL39" s="361"/>
      <c r="AM39" s="20"/>
    </row>
    <row r="40" spans="1:40" customHeight="1" ht="15">
      <c r="A40" s="17"/>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7"/>
      <c r="AM40" s="20"/>
    </row>
    <row r="41" spans="1:40" customHeight="1" ht="15">
      <c r="A41" s="17"/>
      <c r="B41" s="4" t="s">
        <v>210</v>
      </c>
      <c r="C41" s="4"/>
      <c r="D41" s="4"/>
      <c r="E41" s="4"/>
      <c r="F41" s="4"/>
      <c r="G41" s="4"/>
      <c r="H41" s="4"/>
      <c r="I41" s="4"/>
      <c r="J41" s="4" t="s">
        <v>33</v>
      </c>
      <c r="K41" s="362"/>
      <c r="L41" s="363"/>
      <c r="M41" s="363"/>
      <c r="N41" s="363"/>
      <c r="O41" s="363"/>
      <c r="P41" s="363"/>
      <c r="Q41" s="363"/>
      <c r="R41" s="363"/>
      <c r="S41" s="363"/>
      <c r="T41" s="363"/>
      <c r="U41" s="363"/>
      <c r="V41" s="363"/>
      <c r="W41" s="363"/>
      <c r="X41" s="363"/>
      <c r="Y41" s="363"/>
      <c r="Z41" s="363"/>
      <c r="AA41" s="363"/>
      <c r="AB41" s="363"/>
      <c r="AC41" s="363"/>
      <c r="AD41" s="363"/>
      <c r="AE41" s="363"/>
      <c r="AF41" s="363"/>
      <c r="AG41" s="363"/>
      <c r="AH41" s="363"/>
      <c r="AI41" s="363"/>
      <c r="AJ41" s="363"/>
      <c r="AK41" s="363"/>
      <c r="AL41" s="364"/>
      <c r="AM41" s="20"/>
    </row>
    <row r="42" spans="1:40" customHeight="1" ht="15">
      <c r="A42" s="17"/>
      <c r="B42" s="4"/>
      <c r="C42" s="4"/>
      <c r="D42" s="4"/>
      <c r="E42" s="4"/>
      <c r="F42" s="4"/>
      <c r="G42" s="4"/>
      <c r="H42" s="4"/>
      <c r="I42" s="4"/>
      <c r="J42" s="4"/>
      <c r="K42" s="365"/>
      <c r="L42" s="366"/>
      <c r="M42" s="366"/>
      <c r="N42" s="366"/>
      <c r="O42" s="366"/>
      <c r="P42" s="366"/>
      <c r="Q42" s="366"/>
      <c r="R42" s="366"/>
      <c r="S42" s="366"/>
      <c r="T42" s="366"/>
      <c r="U42" s="366"/>
      <c r="V42" s="366"/>
      <c r="W42" s="366"/>
      <c r="X42" s="366"/>
      <c r="Y42" s="366"/>
      <c r="Z42" s="366"/>
      <c r="AA42" s="366"/>
      <c r="AB42" s="366"/>
      <c r="AC42" s="366"/>
      <c r="AD42" s="366"/>
      <c r="AE42" s="366"/>
      <c r="AF42" s="366"/>
      <c r="AG42" s="366"/>
      <c r="AH42" s="366"/>
      <c r="AI42" s="366"/>
      <c r="AJ42" s="366"/>
      <c r="AK42" s="366"/>
      <c r="AL42" s="367"/>
      <c r="AM42" s="20"/>
    </row>
    <row r="43" spans="1:40" customHeight="1" ht="15.75">
      <c r="A43" s="33"/>
      <c r="B43" s="34"/>
      <c r="C43" s="34"/>
      <c r="D43" s="34"/>
      <c r="E43" s="34"/>
      <c r="F43" s="34"/>
      <c r="G43" s="34"/>
      <c r="H43" s="34"/>
      <c r="I43" s="34"/>
      <c r="J43" s="34"/>
      <c r="K43" s="34"/>
      <c r="L43" s="34"/>
      <c r="M43" s="34"/>
      <c r="N43" s="34"/>
      <c r="O43" s="34"/>
      <c r="P43" s="34"/>
      <c r="Q43" s="34"/>
      <c r="R43" s="34"/>
      <c r="S43" s="34"/>
      <c r="T43" s="34"/>
      <c r="U43" s="34"/>
      <c r="V43" s="34"/>
      <c r="W43" s="34"/>
      <c r="X43" s="34"/>
      <c r="Y43" s="34"/>
      <c r="Z43" s="34"/>
      <c r="AA43" s="34"/>
      <c r="AB43" s="34"/>
      <c r="AC43" s="34"/>
      <c r="AD43" s="34"/>
      <c r="AE43" s="34"/>
      <c r="AF43" s="34"/>
      <c r="AG43" s="34"/>
      <c r="AH43" s="34"/>
      <c r="AI43" s="34"/>
      <c r="AJ43" s="34"/>
      <c r="AK43" s="34"/>
      <c r="AL43" s="34"/>
      <c r="AM43" s="36"/>
    </row>
    <row r="44" spans="1:40" customHeight="1" ht="15">
      <c r="A44" s="7"/>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row>
  </sheetData>
  <sheetProtection sheet="false" objects="false" scenarios="false" formatCells="true" formatColumns="true" formatRows="true" insertColumns="true" insertRows="true" insertHyperlinks="true" deleteColumns="true" deleteRows="true" selectLockedCells="false" sort="true" autoFilter="true" pivotTables="true" selectUnlockedCells="false"/>
  <mergeCells>
    <mergeCell ref="K33:AL33"/>
    <mergeCell ref="K35:S35"/>
    <mergeCell ref="K37:S37"/>
    <mergeCell ref="K39:AL39"/>
    <mergeCell ref="K41:AL42"/>
    <mergeCell ref="B30:I30"/>
    <mergeCell ref="Z30:AL30"/>
    <mergeCell ref="B31:I31"/>
    <mergeCell ref="Z31:AL31"/>
    <mergeCell ref="R30:Y30"/>
    <mergeCell ref="B28:I28"/>
    <mergeCell ref="J28:Q28"/>
    <mergeCell ref="R28:Y28"/>
    <mergeCell ref="Z28:AL28"/>
    <mergeCell ref="B29:I29"/>
    <mergeCell ref="J29:Q29"/>
    <mergeCell ref="R29:Y29"/>
    <mergeCell ref="Z29:AL29"/>
    <mergeCell ref="R26:Y26"/>
    <mergeCell ref="Z26:AL26"/>
    <mergeCell ref="B27:I27"/>
    <mergeCell ref="J27:Q27"/>
    <mergeCell ref="R27:Y27"/>
    <mergeCell ref="Z27:AL27"/>
    <mergeCell ref="Z25:AL25"/>
    <mergeCell ref="K11:S11"/>
    <mergeCell ref="K14:T14"/>
    <mergeCell ref="K16:S16"/>
    <mergeCell ref="B24:I24"/>
    <mergeCell ref="J24:Q24"/>
    <mergeCell ref="R24:Y24"/>
    <mergeCell ref="Z24:AL24"/>
    <mergeCell ref="B14:I14"/>
    <mergeCell ref="J30:Q30"/>
    <mergeCell ref="J31:Q31"/>
    <mergeCell ref="R31:Y31"/>
    <mergeCell ref="B37:I38"/>
    <mergeCell ref="B17:I18"/>
    <mergeCell ref="B25:I25"/>
    <mergeCell ref="J25:Q25"/>
    <mergeCell ref="R25:Y25"/>
    <mergeCell ref="B26:I26"/>
    <mergeCell ref="J26:Q26"/>
  </mergeCells>
  <printOptions gridLines="false" gridLinesSet="true"/>
  <pageMargins left="0.7" right="0.7" top="0.75" bottom="0.75" header="0.3" footer="0.3"/>
  <pageSetup paperSize="9" orientation="portrait" scale="84" fitToHeight="0" fitToWidth="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space="preserve">
  <sheetPr>
    <outlinePr summaryBelow="1" summaryRight="1"/>
    <pageSetUpPr fitToPage="1"/>
  </sheetPr>
  <dimension ref="A1:AN46"/>
  <sheetViews>
    <sheetView tabSelected="0" workbookViewId="0" view="pageBreakPreview" showGridLines="true" showRowColHeaders="1">
      <selection activeCell="AO29" sqref="AO29"/>
    </sheetView>
  </sheetViews>
  <sheetFormatPr customHeight="true" defaultRowHeight="15" defaultColWidth="9.140625" outlineLevelRow="0" outlineLevelCol="0"/>
  <cols>
    <col min="1" max="1" width="2.140625" customWidth="true" style="2"/>
    <col min="2" max="2" width="3.140625" customWidth="true" style="2"/>
    <col min="3" max="3" width="2" customWidth="true" style="2"/>
    <col min="4" max="4" width="2.7109375" customWidth="true" style="2"/>
    <col min="5" max="5" width="1.42578125" customWidth="true" style="2"/>
    <col min="6" max="6" width="5.85546875" customWidth="true" style="2"/>
    <col min="7" max="7" width="1.5703125" customWidth="true" style="2"/>
    <col min="8" max="8" width="2.140625" customWidth="true" style="2"/>
    <col min="9" max="9" width="1.7109375" customWidth="true" style="2"/>
    <col min="10" max="10" width="2" customWidth="true" style="2"/>
    <col min="11" max="11" width="3.5703125" customWidth="true" style="2"/>
    <col min="12" max="12" width="2.85546875" customWidth="true" style="2"/>
    <col min="13" max="13" width="3.140625" customWidth="true" style="2"/>
    <col min="14" max="14" width="2.28515625" customWidth="true" style="2"/>
    <col min="15" max="15" width="1.42578125" customWidth="true" style="2"/>
    <col min="16" max="16" width="2.5703125" customWidth="true" style="2"/>
    <col min="17" max="17" width="2" customWidth="true" style="2"/>
    <col min="18" max="18" width="2.140625" customWidth="true" style="2"/>
    <col min="19" max="19" width="3.28515625" customWidth="true" style="2"/>
    <col min="20" max="20" width="2.85546875" customWidth="true" style="2"/>
    <col min="21" max="21" width="2.28515625" customWidth="true" style="2"/>
    <col min="22" max="22" width="3" customWidth="true" style="2"/>
    <col min="23" max="23" width="2" customWidth="true" style="2"/>
    <col min="24" max="24" width="2" customWidth="true" style="2"/>
    <col min="25" max="25" width="2.5703125" customWidth="true" style="2"/>
    <col min="26" max="26" width="2.28515625" customWidth="true" style="2"/>
    <col min="27" max="27" width="3.5703125" customWidth="true" style="2"/>
    <col min="28" max="28" width="3.140625" customWidth="true" style="2"/>
    <col min="29" max="29" width="2.85546875" customWidth="true" style="2"/>
    <col min="30" max="30" width="3.28515625" customWidth="true" style="2"/>
    <col min="31" max="31" width="2.7109375" customWidth="true" style="2"/>
    <col min="32" max="32" width="3.28515625" customWidth="true" style="2"/>
    <col min="33" max="33" width="3.42578125" customWidth="true" style="2"/>
    <col min="34" max="34" width="3.5703125" customWidth="true" style="2"/>
    <col min="35" max="35" width="2.85546875" customWidth="true" style="2"/>
    <col min="36" max="36" width="2.7109375" customWidth="true" style="2"/>
    <col min="37" max="37" width="2.7109375" customWidth="true" style="2"/>
    <col min="38" max="38" width="2.7109375" customWidth="true" style="2"/>
    <col min="39" max="39" width="3.7109375" customWidth="true" style="2"/>
    <col min="40" max="40" width="3.42578125" customWidth="true" style="2"/>
  </cols>
  <sheetData>
    <row r="1" spans="1:40" customHeight="1" ht="15.75">
      <c r="A1" s="13" t="s">
        <v>211</v>
      </c>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row>
    <row r="2" spans="1:40" customHeight="1" ht="15">
      <c r="A2" s="37"/>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6"/>
    </row>
    <row r="3" spans="1:40" customHeight="1" ht="15">
      <c r="A3" s="17"/>
      <c r="B3" s="4" t="s">
        <v>212</v>
      </c>
      <c r="C3" s="4"/>
      <c r="D3" s="4"/>
      <c r="E3" s="4"/>
      <c r="F3" s="4"/>
      <c r="G3" s="4"/>
      <c r="H3" s="4"/>
      <c r="I3" s="4"/>
      <c r="J3" s="4"/>
      <c r="K3" s="4"/>
      <c r="L3" s="4" t="s">
        <v>33</v>
      </c>
      <c r="M3" s="356" t="s">
        <v>213</v>
      </c>
      <c r="N3" s="357"/>
      <c r="O3" s="357"/>
      <c r="P3" s="357"/>
      <c r="Q3" s="357"/>
      <c r="R3" s="357"/>
      <c r="S3" s="357"/>
      <c r="T3" s="357"/>
      <c r="U3" s="357"/>
      <c r="V3" s="357"/>
      <c r="W3" s="357"/>
      <c r="X3" s="357"/>
      <c r="Y3" s="357"/>
      <c r="Z3" s="357"/>
      <c r="AA3" s="357"/>
      <c r="AB3" s="357"/>
      <c r="AC3" s="357"/>
      <c r="AD3" s="357"/>
      <c r="AE3" s="357"/>
      <c r="AF3" s="357"/>
      <c r="AG3" s="357"/>
      <c r="AH3" s="357"/>
      <c r="AI3" s="357"/>
      <c r="AJ3" s="357"/>
      <c r="AK3" s="357"/>
      <c r="AL3" s="358"/>
      <c r="AM3" s="20"/>
    </row>
    <row r="4" spans="1:40" customHeight="1" ht="15">
      <c r="A4" s="17"/>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20"/>
    </row>
    <row r="5" spans="1:40" customHeight="1" ht="15">
      <c r="A5" s="17"/>
      <c r="B5" s="4" t="s">
        <v>214</v>
      </c>
      <c r="C5" s="4"/>
      <c r="D5" s="4"/>
      <c r="E5" s="4"/>
      <c r="F5" s="4"/>
      <c r="G5" s="4"/>
      <c r="H5" s="4"/>
      <c r="I5" s="4"/>
      <c r="J5" s="4"/>
      <c r="K5" s="4"/>
      <c r="L5" s="4" t="s">
        <v>33</v>
      </c>
      <c r="M5" s="374">
        <v>200</v>
      </c>
      <c r="N5" s="375"/>
      <c r="O5" s="375"/>
      <c r="P5" s="375"/>
      <c r="Q5" s="375"/>
      <c r="R5" s="375"/>
      <c r="S5" s="376"/>
      <c r="T5" s="4" t="s">
        <v>215</v>
      </c>
      <c r="U5" s="4"/>
      <c r="V5" s="4"/>
      <c r="W5" s="4"/>
      <c r="X5" s="4"/>
      <c r="Y5" s="4"/>
      <c r="Z5" s="4"/>
      <c r="AA5" s="4"/>
      <c r="AB5" s="4"/>
      <c r="AC5" s="4"/>
      <c r="AD5" s="4"/>
      <c r="AE5" s="4"/>
      <c r="AF5" s="4"/>
      <c r="AG5" s="4"/>
      <c r="AH5" s="4"/>
      <c r="AI5" s="4"/>
      <c r="AJ5" s="4"/>
      <c r="AK5" s="7"/>
      <c r="AL5" s="7"/>
      <c r="AM5" s="20"/>
    </row>
    <row r="6" spans="1:40" customHeight="1" ht="15">
      <c r="A6" s="17"/>
      <c r="B6" s="4"/>
      <c r="C6" s="4"/>
      <c r="D6" s="4"/>
      <c r="E6" s="4"/>
      <c r="F6" s="4"/>
      <c r="G6" s="4"/>
      <c r="H6" s="4"/>
      <c r="I6" s="4"/>
      <c r="J6" s="4"/>
      <c r="K6" s="4"/>
      <c r="L6" s="4"/>
      <c r="M6" s="19"/>
      <c r="N6" s="19"/>
      <c r="O6" s="19"/>
      <c r="P6" s="19"/>
      <c r="Q6" s="19"/>
      <c r="R6" s="19"/>
      <c r="S6" s="19"/>
      <c r="T6" s="4"/>
      <c r="U6" s="4"/>
      <c r="V6" s="4"/>
      <c r="W6" s="4"/>
      <c r="X6" s="4"/>
      <c r="Y6" s="4"/>
      <c r="Z6" s="4"/>
      <c r="AA6" s="4"/>
      <c r="AB6" s="4"/>
      <c r="AC6" s="4"/>
      <c r="AD6" s="4"/>
      <c r="AE6" s="4"/>
      <c r="AF6" s="4"/>
      <c r="AG6" s="4"/>
      <c r="AH6" s="4"/>
      <c r="AI6" s="4"/>
      <c r="AJ6" s="4"/>
      <c r="AK6" s="7"/>
      <c r="AL6" s="7"/>
      <c r="AM6" s="20"/>
    </row>
    <row r="7" spans="1:40" customHeight="1" ht="15">
      <c r="A7" s="17"/>
      <c r="B7" s="332" t="s">
        <v>216</v>
      </c>
      <c r="C7" s="332"/>
      <c r="D7" s="332"/>
      <c r="E7" s="332"/>
      <c r="F7" s="332"/>
      <c r="G7" s="332"/>
      <c r="H7" s="332"/>
      <c r="I7" s="332"/>
      <c r="J7" s="332"/>
      <c r="K7" s="332"/>
      <c r="L7" s="4" t="s">
        <v>33</v>
      </c>
      <c r="M7" s="377">
        <v>0.5</v>
      </c>
      <c r="N7" s="378"/>
      <c r="O7" s="378"/>
      <c r="P7" s="378"/>
      <c r="Q7" s="378"/>
      <c r="R7" s="378"/>
      <c r="S7" s="379"/>
      <c r="T7" s="4" t="s">
        <v>217</v>
      </c>
      <c r="U7" s="4"/>
      <c r="V7" s="4"/>
      <c r="W7" s="4"/>
      <c r="X7" s="4"/>
      <c r="Y7" s="4"/>
      <c r="Z7" s="4"/>
      <c r="AA7" s="4"/>
      <c r="AB7" s="4"/>
      <c r="AC7" s="4"/>
      <c r="AD7" s="4"/>
      <c r="AE7" s="4"/>
      <c r="AF7" s="4"/>
      <c r="AG7" s="4"/>
      <c r="AH7" s="4"/>
      <c r="AI7" s="4"/>
      <c r="AJ7" s="4"/>
      <c r="AK7" s="7"/>
      <c r="AL7" s="7"/>
      <c r="AM7" s="20"/>
    </row>
    <row r="8" spans="1:40" customHeight="1" ht="15">
      <c r="A8" s="17"/>
      <c r="B8" s="332"/>
      <c r="C8" s="332"/>
      <c r="D8" s="332"/>
      <c r="E8" s="332"/>
      <c r="F8" s="332"/>
      <c r="G8" s="332"/>
      <c r="H8" s="332"/>
      <c r="I8" s="332"/>
      <c r="J8" s="332"/>
      <c r="K8" s="332"/>
      <c r="L8" s="4"/>
      <c r="M8" s="4"/>
      <c r="N8" s="4"/>
      <c r="O8" s="4"/>
      <c r="P8" s="4"/>
      <c r="Q8" s="4"/>
      <c r="R8" s="4"/>
      <c r="S8" s="4"/>
      <c r="T8" s="4"/>
      <c r="U8" s="4"/>
      <c r="V8" s="4"/>
      <c r="W8" s="4"/>
      <c r="X8" s="4"/>
      <c r="Y8" s="4"/>
      <c r="Z8" s="4"/>
      <c r="AA8" s="4"/>
      <c r="AB8" s="4"/>
      <c r="AC8" s="4"/>
      <c r="AD8" s="4"/>
      <c r="AE8" s="4"/>
      <c r="AF8" s="4"/>
      <c r="AG8" s="4"/>
      <c r="AH8" s="4"/>
      <c r="AI8" s="4"/>
      <c r="AJ8" s="4"/>
      <c r="AK8" s="7"/>
      <c r="AL8" s="7"/>
      <c r="AM8" s="20"/>
    </row>
    <row r="9" spans="1:40" customHeight="1" ht="15">
      <c r="A9" s="17"/>
      <c r="B9" s="4" t="s">
        <v>218</v>
      </c>
      <c r="C9" s="4"/>
      <c r="D9" s="4"/>
      <c r="E9" s="4"/>
      <c r="F9" s="4"/>
      <c r="G9" s="4"/>
      <c r="H9" s="4"/>
      <c r="I9" s="4"/>
      <c r="J9" s="4"/>
      <c r="K9" s="4"/>
      <c r="L9" s="4" t="s">
        <v>33</v>
      </c>
      <c r="M9" s="356" t="s">
        <v>219</v>
      </c>
      <c r="N9" s="357"/>
      <c r="O9" s="357"/>
      <c r="P9" s="357"/>
      <c r="Q9" s="357"/>
      <c r="R9" s="357"/>
      <c r="S9" s="357"/>
      <c r="T9" s="357"/>
      <c r="U9" s="357"/>
      <c r="V9" s="357"/>
      <c r="W9" s="357"/>
      <c r="X9" s="357"/>
      <c r="Y9" s="357"/>
      <c r="Z9" s="357"/>
      <c r="AA9" s="357"/>
      <c r="AB9" s="357"/>
      <c r="AC9" s="357"/>
      <c r="AD9" s="357"/>
      <c r="AE9" s="357"/>
      <c r="AF9" s="357"/>
      <c r="AG9" s="357"/>
      <c r="AH9" s="357"/>
      <c r="AI9" s="357"/>
      <c r="AJ9" s="357"/>
      <c r="AK9" s="357"/>
      <c r="AL9" s="358"/>
      <c r="AM9" s="20"/>
    </row>
    <row r="10" spans="1:40" customHeight="1" ht="15">
      <c r="A10" s="17"/>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7"/>
      <c r="AL10" s="7"/>
      <c r="AM10" s="20"/>
    </row>
    <row r="11" spans="1:40" customHeight="1" ht="15">
      <c r="A11" s="17"/>
      <c r="B11" s="4" t="s">
        <v>220</v>
      </c>
      <c r="C11" s="4"/>
      <c r="D11" s="4"/>
      <c r="E11" s="4"/>
      <c r="F11" s="4"/>
      <c r="G11" s="4"/>
      <c r="H11" s="4"/>
      <c r="I11" s="4"/>
      <c r="J11" s="4"/>
      <c r="K11" s="4"/>
      <c r="L11" s="4" t="s">
        <v>33</v>
      </c>
      <c r="M11" s="356" t="s">
        <v>221</v>
      </c>
      <c r="N11" s="357"/>
      <c r="O11" s="357"/>
      <c r="P11" s="357"/>
      <c r="Q11" s="357"/>
      <c r="R11" s="357"/>
      <c r="S11" s="358"/>
      <c r="T11" s="4"/>
      <c r="U11" s="4" t="s">
        <v>222</v>
      </c>
      <c r="V11" s="4" t="s">
        <v>33</v>
      </c>
      <c r="W11" s="356" t="s">
        <v>221</v>
      </c>
      <c r="X11" s="357"/>
      <c r="Y11" s="357"/>
      <c r="Z11" s="357"/>
      <c r="AA11" s="357"/>
      <c r="AB11" s="357"/>
      <c r="AC11" s="357"/>
      <c r="AD11" s="357"/>
      <c r="AE11" s="357"/>
      <c r="AF11" s="357"/>
      <c r="AG11" s="357"/>
      <c r="AH11" s="357"/>
      <c r="AI11" s="357"/>
      <c r="AJ11" s="357"/>
      <c r="AK11" s="357"/>
      <c r="AL11" s="358"/>
      <c r="AM11" s="20"/>
    </row>
    <row r="12" spans="1:40" customHeight="1" ht="15">
      <c r="A12" s="17"/>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7"/>
      <c r="AL12" s="7"/>
      <c r="AM12" s="20"/>
    </row>
    <row r="13" spans="1:40" customHeight="1" ht="15">
      <c r="A13" s="17"/>
      <c r="B13" s="4" t="s">
        <v>223</v>
      </c>
      <c r="C13" s="4"/>
      <c r="D13" s="4"/>
      <c r="E13" s="4"/>
      <c r="F13" s="4"/>
      <c r="G13" s="4"/>
      <c r="H13" s="4"/>
      <c r="I13" s="4"/>
      <c r="J13" s="4"/>
      <c r="K13" s="4"/>
      <c r="L13" s="4" t="s">
        <v>33</v>
      </c>
      <c r="M13" s="356" t="s">
        <v>224</v>
      </c>
      <c r="N13" s="357"/>
      <c r="O13" s="357"/>
      <c r="P13" s="357"/>
      <c r="Q13" s="357"/>
      <c r="R13" s="357"/>
      <c r="S13" s="358"/>
      <c r="T13" s="4"/>
      <c r="U13" s="4"/>
      <c r="V13" s="4"/>
      <c r="W13" s="4"/>
      <c r="X13" s="4"/>
      <c r="Y13" s="4"/>
      <c r="Z13" s="4"/>
      <c r="AA13" s="4"/>
      <c r="AB13" s="4"/>
      <c r="AC13" s="4"/>
      <c r="AD13" s="4"/>
      <c r="AE13" s="4"/>
      <c r="AF13" s="4"/>
      <c r="AG13" s="4"/>
      <c r="AH13" s="4"/>
      <c r="AI13" s="4"/>
      <c r="AJ13" s="4"/>
      <c r="AK13" s="7"/>
      <c r="AL13" s="7"/>
      <c r="AM13" s="20"/>
    </row>
    <row r="14" spans="1:40" customHeight="1" ht="15">
      <c r="A14" s="17"/>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7"/>
      <c r="AL14" s="7"/>
      <c r="AM14" s="20"/>
    </row>
    <row r="15" spans="1:40" customHeight="1" ht="15">
      <c r="A15" s="17"/>
      <c r="B15" s="4" t="s">
        <v>210</v>
      </c>
      <c r="C15" s="4"/>
      <c r="D15" s="4"/>
      <c r="E15" s="4"/>
      <c r="F15" s="4"/>
      <c r="G15" s="4"/>
      <c r="H15" s="4"/>
      <c r="I15" s="4"/>
      <c r="J15" s="4"/>
      <c r="K15" s="4"/>
      <c r="L15" s="4" t="s">
        <v>33</v>
      </c>
      <c r="M15" s="380"/>
      <c r="N15" s="381"/>
      <c r="O15" s="381"/>
      <c r="P15" s="381"/>
      <c r="Q15" s="381"/>
      <c r="R15" s="381"/>
      <c r="S15" s="381"/>
      <c r="T15" s="381"/>
      <c r="U15" s="381"/>
      <c r="V15" s="381"/>
      <c r="W15" s="381"/>
      <c r="X15" s="381"/>
      <c r="Y15" s="381"/>
      <c r="Z15" s="381"/>
      <c r="AA15" s="381"/>
      <c r="AB15" s="381"/>
      <c r="AC15" s="381"/>
      <c r="AD15" s="381"/>
      <c r="AE15" s="381"/>
      <c r="AF15" s="381"/>
      <c r="AG15" s="381"/>
      <c r="AH15" s="381"/>
      <c r="AI15" s="381"/>
      <c r="AJ15" s="381"/>
      <c r="AK15" s="381"/>
      <c r="AL15" s="382"/>
      <c r="AM15" s="20"/>
    </row>
    <row r="16" spans="1:40" customHeight="1" ht="15">
      <c r="A16" s="17"/>
      <c r="B16" s="4"/>
      <c r="C16" s="4"/>
      <c r="D16" s="4"/>
      <c r="E16" s="4"/>
      <c r="F16" s="4"/>
      <c r="G16" s="4"/>
      <c r="H16" s="4"/>
      <c r="I16" s="4"/>
      <c r="J16" s="4"/>
      <c r="K16" s="4"/>
      <c r="L16" s="4"/>
      <c r="M16" s="383"/>
      <c r="N16" s="384"/>
      <c r="O16" s="384"/>
      <c r="P16" s="384"/>
      <c r="Q16" s="384"/>
      <c r="R16" s="384"/>
      <c r="S16" s="384"/>
      <c r="T16" s="384"/>
      <c r="U16" s="384"/>
      <c r="V16" s="384"/>
      <c r="W16" s="384"/>
      <c r="X16" s="384"/>
      <c r="Y16" s="384"/>
      <c r="Z16" s="384"/>
      <c r="AA16" s="384"/>
      <c r="AB16" s="384"/>
      <c r="AC16" s="384"/>
      <c r="AD16" s="384"/>
      <c r="AE16" s="384"/>
      <c r="AF16" s="384"/>
      <c r="AG16" s="384"/>
      <c r="AH16" s="384"/>
      <c r="AI16" s="384"/>
      <c r="AJ16" s="384"/>
      <c r="AK16" s="384"/>
      <c r="AL16" s="385"/>
      <c r="AM16" s="20"/>
    </row>
    <row r="17" spans="1:40" customHeight="1" ht="15.75">
      <c r="A17" s="33"/>
      <c r="B17" s="34"/>
      <c r="C17" s="34"/>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6"/>
    </row>
    <row r="18" spans="1:40" customHeight="1" ht="15">
      <c r="A18" s="7"/>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row>
    <row r="19" spans="1:40" customHeight="1" ht="15.75">
      <c r="A19" s="13" t="s">
        <v>225</v>
      </c>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row>
    <row r="20" spans="1:40" customHeight="1" ht="15">
      <c r="A20" s="37"/>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6"/>
    </row>
    <row r="21" spans="1:40" customHeight="1" ht="15">
      <c r="A21" s="17"/>
      <c r="B21" s="4" t="s">
        <v>226</v>
      </c>
      <c r="C21" s="4"/>
      <c r="D21" s="4"/>
      <c r="E21" s="4"/>
      <c r="F21" s="4"/>
      <c r="G21" s="4"/>
      <c r="H21" s="4"/>
      <c r="I21" s="4"/>
      <c r="J21" s="4"/>
      <c r="K21" s="4"/>
      <c r="L21" s="4" t="s">
        <v>33</v>
      </c>
      <c r="M21" s="353">
        <v>2015</v>
      </c>
      <c r="N21" s="354"/>
      <c r="O21" s="354"/>
      <c r="P21" s="354"/>
      <c r="Q21" s="354"/>
      <c r="R21" s="354"/>
      <c r="S21" s="355"/>
      <c r="T21" s="4"/>
      <c r="U21" s="4"/>
      <c r="V21" s="4"/>
      <c r="W21" s="4"/>
      <c r="X21" s="4"/>
      <c r="Y21" s="4"/>
      <c r="Z21" s="4"/>
      <c r="AA21" s="4"/>
      <c r="AB21" s="4"/>
      <c r="AC21" s="4"/>
      <c r="AD21" s="4"/>
      <c r="AE21" s="4"/>
      <c r="AF21" s="4"/>
      <c r="AG21" s="4"/>
      <c r="AH21" s="4"/>
      <c r="AI21" s="4"/>
      <c r="AJ21" s="4"/>
      <c r="AK21" s="4"/>
      <c r="AL21" s="4"/>
      <c r="AM21" s="20"/>
    </row>
    <row r="22" spans="1:40" customHeight="1" ht="15">
      <c r="A22" s="17"/>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20"/>
    </row>
    <row r="23" spans="1:40" customHeight="1" ht="15">
      <c r="A23" s="17"/>
      <c r="B23" s="4" t="s">
        <v>227</v>
      </c>
      <c r="C23" s="4"/>
      <c r="D23" s="4"/>
      <c r="E23" s="4"/>
      <c r="F23" s="4"/>
      <c r="G23" s="4"/>
      <c r="H23" s="4"/>
      <c r="I23" s="4"/>
      <c r="J23" s="4"/>
      <c r="K23" s="4"/>
      <c r="L23" s="4" t="s">
        <v>33</v>
      </c>
      <c r="M23" s="353" t="s">
        <v>209</v>
      </c>
      <c r="N23" s="354"/>
      <c r="O23" s="354"/>
      <c r="P23" s="354"/>
      <c r="Q23" s="354"/>
      <c r="R23" s="354"/>
      <c r="S23" s="354"/>
      <c r="T23" s="354"/>
      <c r="U23" s="354"/>
      <c r="V23" s="355"/>
      <c r="W23" s="4"/>
      <c r="X23" s="4"/>
      <c r="Y23" s="4"/>
      <c r="Z23" s="4"/>
      <c r="AA23" s="4"/>
      <c r="AB23" s="4"/>
      <c r="AC23" s="4"/>
      <c r="AD23" s="4"/>
      <c r="AE23" s="4"/>
      <c r="AF23" s="4"/>
      <c r="AG23" s="4"/>
      <c r="AH23" s="4"/>
      <c r="AI23" s="4"/>
      <c r="AJ23" s="4"/>
      <c r="AK23" s="4"/>
      <c r="AL23" s="4"/>
      <c r="AM23" s="20"/>
    </row>
    <row r="24" spans="1:40" customHeight="1" ht="15">
      <c r="A24" s="17"/>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20"/>
    </row>
    <row r="25" spans="1:40" customHeight="1" ht="15">
      <c r="A25" s="17"/>
      <c r="B25" s="4" t="s">
        <v>228</v>
      </c>
      <c r="C25" s="4"/>
      <c r="D25" s="4"/>
      <c r="E25" s="4"/>
      <c r="F25" s="4"/>
      <c r="G25" s="4"/>
      <c r="H25" s="4"/>
      <c r="I25" s="4"/>
      <c r="J25" s="4"/>
      <c r="K25" s="4"/>
      <c r="L25" s="4" t="s">
        <v>33</v>
      </c>
      <c r="M25" s="353" t="s">
        <v>229</v>
      </c>
      <c r="N25" s="354"/>
      <c r="O25" s="354"/>
      <c r="P25" s="354"/>
      <c r="Q25" s="354"/>
      <c r="R25" s="354"/>
      <c r="S25" s="354"/>
      <c r="T25" s="354"/>
      <c r="U25" s="354"/>
      <c r="V25" s="355"/>
      <c r="W25" s="4"/>
      <c r="X25" s="4"/>
      <c r="Y25" s="4"/>
      <c r="Z25" s="4"/>
      <c r="AA25" s="4"/>
      <c r="AB25" s="4"/>
      <c r="AC25" s="4"/>
      <c r="AD25" s="4"/>
      <c r="AE25" s="4"/>
      <c r="AF25" s="4"/>
      <c r="AG25" s="4"/>
      <c r="AH25" s="4"/>
      <c r="AI25" s="4"/>
      <c r="AJ25" s="4"/>
      <c r="AK25" s="4"/>
      <c r="AL25" s="4"/>
      <c r="AM25" s="20"/>
    </row>
    <row r="26" spans="1:40" customHeight="1" ht="15">
      <c r="A26" s="17"/>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20"/>
    </row>
    <row r="27" spans="1:40" customHeight="1" ht="15">
      <c r="A27" s="17"/>
      <c r="B27" s="332" t="s">
        <v>230</v>
      </c>
      <c r="C27" s="332"/>
      <c r="D27" s="332"/>
      <c r="E27" s="332"/>
      <c r="F27" s="332"/>
      <c r="G27" s="332"/>
      <c r="H27" s="332"/>
      <c r="I27" s="332"/>
      <c r="J27" s="332"/>
      <c r="K27" s="332"/>
      <c r="L27" s="4" t="s">
        <v>33</v>
      </c>
      <c r="M27" s="353">
        <v>0</v>
      </c>
      <c r="N27" s="354"/>
      <c r="O27" s="354"/>
      <c r="P27" s="354"/>
      <c r="Q27" s="354"/>
      <c r="R27" s="354"/>
      <c r="S27" s="355"/>
      <c r="T27" s="4" t="s">
        <v>215</v>
      </c>
      <c r="U27" s="4"/>
      <c r="V27" s="4"/>
      <c r="W27" s="4"/>
      <c r="X27" s="4"/>
      <c r="Y27" s="4"/>
      <c r="Z27" s="4"/>
      <c r="AA27" s="4"/>
      <c r="AB27" s="4"/>
      <c r="AC27" s="4"/>
      <c r="AD27" s="4"/>
      <c r="AE27" s="4"/>
      <c r="AF27" s="4"/>
      <c r="AG27" s="4"/>
      <c r="AH27" s="4"/>
      <c r="AI27" s="4"/>
      <c r="AJ27" s="4"/>
      <c r="AK27" s="4"/>
      <c r="AL27" s="4"/>
      <c r="AM27" s="20"/>
    </row>
    <row r="28" spans="1:40" customHeight="1" ht="15">
      <c r="A28" s="17"/>
      <c r="B28" s="332"/>
      <c r="C28" s="332"/>
      <c r="D28" s="332"/>
      <c r="E28" s="332"/>
      <c r="F28" s="332"/>
      <c r="G28" s="332"/>
      <c r="H28" s="332"/>
      <c r="I28" s="332"/>
      <c r="J28" s="332"/>
      <c r="K28" s="332"/>
      <c r="L28" s="4"/>
      <c r="M28" s="19"/>
      <c r="N28" s="19"/>
      <c r="O28" s="19"/>
      <c r="P28" s="19"/>
      <c r="Q28" s="19"/>
      <c r="R28" s="19"/>
      <c r="S28" s="19"/>
      <c r="T28" s="4"/>
      <c r="U28" s="4"/>
      <c r="V28" s="4"/>
      <c r="W28" s="4"/>
      <c r="X28" s="4"/>
      <c r="Y28" s="4"/>
      <c r="Z28" s="4"/>
      <c r="AA28" s="4"/>
      <c r="AB28" s="4"/>
      <c r="AC28" s="4"/>
      <c r="AD28" s="4"/>
      <c r="AE28" s="4"/>
      <c r="AF28" s="4"/>
      <c r="AG28" s="4"/>
      <c r="AH28" s="4"/>
      <c r="AI28" s="4"/>
      <c r="AJ28" s="4"/>
      <c r="AK28" s="4"/>
      <c r="AL28" s="4"/>
      <c r="AM28" s="20"/>
    </row>
    <row r="29" spans="1:40" customHeight="1" ht="15">
      <c r="A29" s="17"/>
      <c r="B29" s="332" t="s">
        <v>231</v>
      </c>
      <c r="C29" s="332"/>
      <c r="D29" s="332"/>
      <c r="E29" s="332"/>
      <c r="F29" s="332"/>
      <c r="G29" s="332"/>
      <c r="H29" s="332"/>
      <c r="I29" s="332"/>
      <c r="J29" s="332"/>
      <c r="K29" s="332"/>
      <c r="L29" s="4" t="s">
        <v>33</v>
      </c>
      <c r="M29" s="353" t="str">
        <f>3!AP42</f>
        <v>0</v>
      </c>
      <c r="N29" s="354"/>
      <c r="O29" s="354"/>
      <c r="P29" s="354"/>
      <c r="Q29" s="354"/>
      <c r="R29" s="354"/>
      <c r="S29" s="355"/>
      <c r="T29" s="4" t="s">
        <v>215</v>
      </c>
      <c r="U29" s="4"/>
      <c r="V29" s="4"/>
      <c r="W29" s="4"/>
      <c r="X29" s="4"/>
      <c r="Y29" s="4"/>
      <c r="Z29" s="4"/>
      <c r="AA29" s="4"/>
      <c r="AB29" s="4"/>
      <c r="AC29" s="4"/>
      <c r="AD29" s="4"/>
      <c r="AE29" s="4"/>
      <c r="AF29" s="4"/>
      <c r="AG29" s="4"/>
      <c r="AH29" s="4"/>
      <c r="AI29" s="4"/>
      <c r="AJ29" s="4"/>
      <c r="AK29" s="4"/>
      <c r="AL29" s="4"/>
      <c r="AM29" s="20"/>
    </row>
    <row r="30" spans="1:40" customHeight="1" ht="15">
      <c r="A30" s="17"/>
      <c r="B30" s="332"/>
      <c r="C30" s="332"/>
      <c r="D30" s="332"/>
      <c r="E30" s="332"/>
      <c r="F30" s="332"/>
      <c r="G30" s="332"/>
      <c r="H30" s="332"/>
      <c r="I30" s="332"/>
      <c r="J30" s="332"/>
      <c r="K30" s="332"/>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20"/>
    </row>
    <row r="31" spans="1:40" customHeight="1" ht="15">
      <c r="A31" s="39" t="s">
        <v>232</v>
      </c>
      <c r="B31" s="4"/>
      <c r="C31" s="4"/>
      <c r="D31" s="4"/>
      <c r="E31" s="4"/>
      <c r="F31" s="4"/>
      <c r="G31" s="4"/>
      <c r="I31" s="40"/>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M31" s="20"/>
    </row>
    <row r="32" spans="1:40" customHeight="1" ht="15">
      <c r="A32" s="39"/>
      <c r="B32" s="4"/>
      <c r="C32" s="4"/>
      <c r="D32" s="4"/>
      <c r="E32" s="4"/>
      <c r="F32" s="4"/>
      <c r="G32" s="4"/>
      <c r="H32" s="386" t="s">
        <v>233</v>
      </c>
      <c r="I32" s="387"/>
      <c r="J32" s="387"/>
      <c r="K32" s="387"/>
      <c r="L32" s="387"/>
      <c r="M32" s="387"/>
      <c r="N32" s="387"/>
      <c r="O32" s="387"/>
      <c r="P32" s="387"/>
      <c r="Q32" s="387"/>
      <c r="R32" s="388"/>
      <c r="S32" s="386" t="s">
        <v>234</v>
      </c>
      <c r="T32" s="387"/>
      <c r="U32" s="387"/>
      <c r="V32" s="387"/>
      <c r="W32" s="387"/>
      <c r="X32" s="387"/>
      <c r="Y32" s="387"/>
      <c r="Z32" s="387"/>
      <c r="AA32" s="387"/>
      <c r="AB32" s="388"/>
      <c r="AC32" s="386" t="s">
        <v>235</v>
      </c>
      <c r="AD32" s="387"/>
      <c r="AE32" s="387"/>
      <c r="AF32" s="387"/>
      <c r="AG32" s="387"/>
      <c r="AH32" s="387"/>
      <c r="AI32" s="387"/>
      <c r="AJ32" s="387"/>
      <c r="AK32" s="387"/>
      <c r="AL32" s="388"/>
      <c r="AM32" s="20"/>
    </row>
    <row r="33" spans="1:40" customHeight="1" ht="15">
      <c r="A33" s="17"/>
      <c r="B33" s="4" t="s">
        <v>236</v>
      </c>
      <c r="C33" s="4"/>
      <c r="D33" s="4"/>
      <c r="E33" s="4"/>
      <c r="F33" s="4"/>
      <c r="G33" s="4" t="s">
        <v>33</v>
      </c>
      <c r="H33" s="389" t="s">
        <v>237</v>
      </c>
      <c r="I33" s="390"/>
      <c r="J33" s="390"/>
      <c r="K33" s="390"/>
      <c r="L33" s="390"/>
      <c r="M33" s="390"/>
      <c r="N33" s="390"/>
      <c r="O33" s="390"/>
      <c r="P33" s="390"/>
      <c r="Q33" s="390"/>
      <c r="R33" s="391"/>
      <c r="S33" s="389"/>
      <c r="T33" s="390"/>
      <c r="U33" s="390"/>
      <c r="V33" s="390"/>
      <c r="W33" s="390"/>
      <c r="X33" s="390"/>
      <c r="Y33" s="390"/>
      <c r="Z33" s="390"/>
      <c r="AA33" s="390"/>
      <c r="AB33" s="391"/>
      <c r="AC33" s="389"/>
      <c r="AD33" s="390"/>
      <c r="AE33" s="390"/>
      <c r="AF33" s="390"/>
      <c r="AG33" s="390"/>
      <c r="AH33" s="390"/>
      <c r="AI33" s="390"/>
      <c r="AJ33" s="390"/>
      <c r="AK33" s="390"/>
      <c r="AL33" s="391"/>
      <c r="AM33" s="20"/>
    </row>
    <row r="34" spans="1:40" customHeight="1" ht="15">
      <c r="A34" s="17"/>
      <c r="B34" s="4" t="s">
        <v>238</v>
      </c>
      <c r="C34" s="4"/>
      <c r="D34" s="4"/>
      <c r="E34" s="4"/>
      <c r="F34" s="4"/>
      <c r="G34" s="4" t="s">
        <v>33</v>
      </c>
      <c r="H34" s="392" t="s">
        <v>239</v>
      </c>
      <c r="I34" s="393"/>
      <c r="J34" s="393"/>
      <c r="K34" s="393"/>
      <c r="L34" s="393"/>
      <c r="M34" s="393"/>
      <c r="N34" s="393"/>
      <c r="O34" s="393"/>
      <c r="P34" s="393"/>
      <c r="Q34" s="393"/>
      <c r="R34" s="394"/>
      <c r="S34" s="392"/>
      <c r="T34" s="393"/>
      <c r="U34" s="393"/>
      <c r="V34" s="393"/>
      <c r="W34" s="393"/>
      <c r="X34" s="393"/>
      <c r="Y34" s="393"/>
      <c r="Z34" s="393"/>
      <c r="AA34" s="393"/>
      <c r="AB34" s="394"/>
      <c r="AC34" s="392"/>
      <c r="AD34" s="393"/>
      <c r="AE34" s="393"/>
      <c r="AF34" s="393"/>
      <c r="AG34" s="393"/>
      <c r="AH34" s="393"/>
      <c r="AI34" s="393"/>
      <c r="AJ34" s="393"/>
      <c r="AK34" s="393"/>
      <c r="AL34" s="394"/>
      <c r="AM34" s="20"/>
    </row>
    <row r="35" spans="1:40" customHeight="1" ht="15">
      <c r="A35" s="17"/>
      <c r="B35" s="4" t="s">
        <v>240</v>
      </c>
      <c r="C35" s="4"/>
      <c r="D35" s="4"/>
      <c r="E35" s="4"/>
      <c r="F35" s="4"/>
      <c r="G35" s="4" t="s">
        <v>33</v>
      </c>
      <c r="H35" s="392" t="s">
        <v>241</v>
      </c>
      <c r="I35" s="393"/>
      <c r="J35" s="393"/>
      <c r="K35" s="393"/>
      <c r="L35" s="393"/>
      <c r="M35" s="393"/>
      <c r="N35" s="393"/>
      <c r="O35" s="393"/>
      <c r="P35" s="393"/>
      <c r="Q35" s="393"/>
      <c r="R35" s="394"/>
      <c r="S35" s="392"/>
      <c r="T35" s="393"/>
      <c r="U35" s="393"/>
      <c r="V35" s="393"/>
      <c r="W35" s="393"/>
      <c r="X35" s="393"/>
      <c r="Y35" s="393"/>
      <c r="Z35" s="393"/>
      <c r="AA35" s="393"/>
      <c r="AB35" s="394"/>
      <c r="AC35" s="392"/>
      <c r="AD35" s="393"/>
      <c r="AE35" s="393"/>
      <c r="AF35" s="393"/>
      <c r="AG35" s="393"/>
      <c r="AH35" s="393"/>
      <c r="AI35" s="393"/>
      <c r="AJ35" s="393"/>
      <c r="AK35" s="393"/>
      <c r="AL35" s="394"/>
      <c r="AM35" s="20"/>
    </row>
    <row r="36" spans="1:40" customHeight="1" ht="15">
      <c r="A36" s="17"/>
      <c r="B36" s="4" t="s">
        <v>242</v>
      </c>
      <c r="C36" s="4"/>
      <c r="D36" s="4"/>
      <c r="E36" s="4"/>
      <c r="F36" s="4"/>
      <c r="G36" s="4" t="s">
        <v>33</v>
      </c>
      <c r="H36" s="392" t="s">
        <v>243</v>
      </c>
      <c r="I36" s="393"/>
      <c r="J36" s="393"/>
      <c r="K36" s="393"/>
      <c r="L36" s="393"/>
      <c r="M36" s="393"/>
      <c r="N36" s="393"/>
      <c r="O36" s="393"/>
      <c r="P36" s="393"/>
      <c r="Q36" s="393"/>
      <c r="R36" s="394"/>
      <c r="S36" s="392"/>
      <c r="T36" s="393"/>
      <c r="U36" s="393"/>
      <c r="V36" s="393"/>
      <c r="W36" s="393"/>
      <c r="X36" s="393"/>
      <c r="Y36" s="393"/>
      <c r="Z36" s="393"/>
      <c r="AA36" s="393"/>
      <c r="AB36" s="394"/>
      <c r="AC36" s="392"/>
      <c r="AD36" s="393"/>
      <c r="AE36" s="393"/>
      <c r="AF36" s="393"/>
      <c r="AG36" s="393"/>
      <c r="AH36" s="393"/>
      <c r="AI36" s="393"/>
      <c r="AJ36" s="393"/>
      <c r="AK36" s="393"/>
      <c r="AL36" s="394"/>
      <c r="AM36" s="20"/>
    </row>
    <row r="37" spans="1:40" customHeight="1" ht="15">
      <c r="A37" s="17"/>
      <c r="B37" s="4" t="s">
        <v>244</v>
      </c>
      <c r="C37" s="4"/>
      <c r="D37" s="4"/>
      <c r="E37" s="4"/>
      <c r="F37" s="4"/>
      <c r="G37" s="4" t="s">
        <v>33</v>
      </c>
      <c r="H37" s="392" t="s">
        <v>245</v>
      </c>
      <c r="I37" s="393"/>
      <c r="J37" s="393"/>
      <c r="K37" s="393"/>
      <c r="L37" s="393"/>
      <c r="M37" s="393"/>
      <c r="N37" s="393"/>
      <c r="O37" s="393"/>
      <c r="P37" s="393"/>
      <c r="Q37" s="393"/>
      <c r="R37" s="394"/>
      <c r="S37" s="392"/>
      <c r="T37" s="393"/>
      <c r="U37" s="393"/>
      <c r="V37" s="393"/>
      <c r="W37" s="393"/>
      <c r="X37" s="393"/>
      <c r="Y37" s="393"/>
      <c r="Z37" s="393"/>
      <c r="AA37" s="393"/>
      <c r="AB37" s="394"/>
      <c r="AC37" s="392"/>
      <c r="AD37" s="393"/>
      <c r="AE37" s="393"/>
      <c r="AF37" s="393"/>
      <c r="AG37" s="393"/>
      <c r="AH37" s="393"/>
      <c r="AI37" s="393"/>
      <c r="AJ37" s="393"/>
      <c r="AK37" s="393"/>
      <c r="AL37" s="394"/>
      <c r="AM37" s="20"/>
    </row>
    <row r="38" spans="1:40" customHeight="1" ht="15">
      <c r="A38" s="17"/>
      <c r="B38" s="4" t="s">
        <v>246</v>
      </c>
      <c r="C38" s="4"/>
      <c r="D38" s="4"/>
      <c r="E38" s="4"/>
      <c r="F38" s="4"/>
      <c r="G38" s="4" t="s">
        <v>33</v>
      </c>
      <c r="H38" s="392" t="s">
        <v>247</v>
      </c>
      <c r="I38" s="393"/>
      <c r="J38" s="393"/>
      <c r="K38" s="393"/>
      <c r="L38" s="393"/>
      <c r="M38" s="393"/>
      <c r="N38" s="393"/>
      <c r="O38" s="393"/>
      <c r="P38" s="393"/>
      <c r="Q38" s="393"/>
      <c r="R38" s="394"/>
      <c r="S38" s="392"/>
      <c r="T38" s="393"/>
      <c r="U38" s="393"/>
      <c r="V38" s="393"/>
      <c r="W38" s="393"/>
      <c r="X38" s="393"/>
      <c r="Y38" s="393"/>
      <c r="Z38" s="393"/>
      <c r="AA38" s="393"/>
      <c r="AB38" s="394"/>
      <c r="AC38" s="392"/>
      <c r="AD38" s="393"/>
      <c r="AE38" s="393"/>
      <c r="AF38" s="393"/>
      <c r="AG38" s="393"/>
      <c r="AH38" s="393"/>
      <c r="AI38" s="393"/>
      <c r="AJ38" s="393"/>
      <c r="AK38" s="393"/>
      <c r="AL38" s="394"/>
      <c r="AM38" s="20"/>
    </row>
    <row r="39" spans="1:40" customHeight="1" ht="15">
      <c r="A39" s="17"/>
      <c r="B39" s="4" t="s">
        <v>248</v>
      </c>
      <c r="C39" s="4"/>
      <c r="D39" s="4"/>
      <c r="E39" s="4"/>
      <c r="F39" s="4"/>
      <c r="G39" s="4" t="s">
        <v>33</v>
      </c>
      <c r="H39" s="392" t="s">
        <v>245</v>
      </c>
      <c r="I39" s="393"/>
      <c r="J39" s="393"/>
      <c r="K39" s="393"/>
      <c r="L39" s="393"/>
      <c r="M39" s="393"/>
      <c r="N39" s="393"/>
      <c r="O39" s="393"/>
      <c r="P39" s="393"/>
      <c r="Q39" s="393"/>
      <c r="R39" s="394"/>
      <c r="S39" s="392"/>
      <c r="T39" s="393"/>
      <c r="U39" s="393"/>
      <c r="V39" s="393"/>
      <c r="W39" s="393"/>
      <c r="X39" s="393"/>
      <c r="Y39" s="393"/>
      <c r="Z39" s="393"/>
      <c r="AA39" s="393"/>
      <c r="AB39" s="394"/>
      <c r="AC39" s="392"/>
      <c r="AD39" s="393"/>
      <c r="AE39" s="393"/>
      <c r="AF39" s="393"/>
      <c r="AG39" s="393"/>
      <c r="AH39" s="393"/>
      <c r="AI39" s="393"/>
      <c r="AJ39" s="393"/>
      <c r="AK39" s="393"/>
      <c r="AL39" s="394"/>
      <c r="AM39" s="20"/>
    </row>
    <row r="40" spans="1:40" customHeight="1" ht="15">
      <c r="A40" s="17"/>
      <c r="B40" s="4" t="s">
        <v>249</v>
      </c>
      <c r="C40" s="4"/>
      <c r="D40" s="4"/>
      <c r="E40" s="4"/>
      <c r="F40" s="4"/>
      <c r="G40" s="4" t="s">
        <v>33</v>
      </c>
      <c r="H40" s="392" t="s">
        <v>245</v>
      </c>
      <c r="I40" s="393"/>
      <c r="J40" s="393"/>
      <c r="K40" s="393"/>
      <c r="L40" s="393"/>
      <c r="M40" s="393"/>
      <c r="N40" s="393"/>
      <c r="O40" s="393"/>
      <c r="P40" s="393"/>
      <c r="Q40" s="393"/>
      <c r="R40" s="394"/>
      <c r="S40" s="392"/>
      <c r="T40" s="393"/>
      <c r="U40" s="393"/>
      <c r="V40" s="393"/>
      <c r="W40" s="393"/>
      <c r="X40" s="393"/>
      <c r="Y40" s="393"/>
      <c r="Z40" s="393"/>
      <c r="AA40" s="393"/>
      <c r="AB40" s="394"/>
      <c r="AC40" s="392"/>
      <c r="AD40" s="393"/>
      <c r="AE40" s="393"/>
      <c r="AF40" s="393"/>
      <c r="AG40" s="393"/>
      <c r="AH40" s="393"/>
      <c r="AI40" s="393"/>
      <c r="AJ40" s="393"/>
      <c r="AK40" s="393"/>
      <c r="AL40" s="394"/>
      <c r="AM40" s="20"/>
    </row>
    <row r="41" spans="1:40" customHeight="1" ht="15">
      <c r="A41" s="17"/>
      <c r="B41" s="4" t="s">
        <v>250</v>
      </c>
      <c r="C41" s="4"/>
      <c r="D41" s="4"/>
      <c r="E41" s="4"/>
      <c r="F41" s="4"/>
      <c r="G41" s="4" t="s">
        <v>33</v>
      </c>
      <c r="H41" s="392" t="s">
        <v>251</v>
      </c>
      <c r="I41" s="393"/>
      <c r="J41" s="393"/>
      <c r="K41" s="393"/>
      <c r="L41" s="393"/>
      <c r="M41" s="393"/>
      <c r="N41" s="393"/>
      <c r="O41" s="393"/>
      <c r="P41" s="393"/>
      <c r="Q41" s="393"/>
      <c r="R41" s="394"/>
      <c r="S41" s="392"/>
      <c r="T41" s="393"/>
      <c r="U41" s="393"/>
      <c r="V41" s="393"/>
      <c r="W41" s="393"/>
      <c r="X41" s="393"/>
      <c r="Y41" s="393"/>
      <c r="Z41" s="393"/>
      <c r="AA41" s="393"/>
      <c r="AB41" s="394"/>
      <c r="AC41" s="392"/>
      <c r="AD41" s="393"/>
      <c r="AE41" s="393"/>
      <c r="AF41" s="393"/>
      <c r="AG41" s="393"/>
      <c r="AH41" s="393"/>
      <c r="AI41" s="393"/>
      <c r="AJ41" s="393"/>
      <c r="AK41" s="393"/>
      <c r="AL41" s="394"/>
      <c r="AM41" s="20"/>
    </row>
    <row r="42" spans="1:40" customHeight="1" ht="15">
      <c r="A42" s="17"/>
      <c r="B42" s="4" t="s">
        <v>252</v>
      </c>
      <c r="C42" s="4"/>
      <c r="D42" s="4"/>
      <c r="E42" s="4"/>
      <c r="F42" s="4"/>
      <c r="G42" s="4" t="s">
        <v>33</v>
      </c>
      <c r="H42" s="392" t="s">
        <v>239</v>
      </c>
      <c r="I42" s="393"/>
      <c r="J42" s="393"/>
      <c r="K42" s="393"/>
      <c r="L42" s="393"/>
      <c r="M42" s="393"/>
      <c r="N42" s="393"/>
      <c r="O42" s="393"/>
      <c r="P42" s="393"/>
      <c r="Q42" s="393"/>
      <c r="R42" s="394"/>
      <c r="S42" s="392"/>
      <c r="T42" s="393"/>
      <c r="U42" s="393"/>
      <c r="V42" s="393"/>
      <c r="W42" s="393"/>
      <c r="X42" s="393"/>
      <c r="Y42" s="393"/>
      <c r="Z42" s="393"/>
      <c r="AA42" s="393"/>
      <c r="AB42" s="394"/>
      <c r="AC42" s="392"/>
      <c r="AD42" s="393"/>
      <c r="AE42" s="393"/>
      <c r="AF42" s="393"/>
      <c r="AG42" s="393"/>
      <c r="AH42" s="393"/>
      <c r="AI42" s="393"/>
      <c r="AJ42" s="393"/>
      <c r="AK42" s="393"/>
      <c r="AL42" s="394"/>
      <c r="AM42" s="20"/>
    </row>
    <row r="43" spans="1:40" customHeight="1" ht="15">
      <c r="A43" s="17"/>
      <c r="B43" s="4" t="s">
        <v>253</v>
      </c>
      <c r="C43" s="4"/>
      <c r="D43" s="4"/>
      <c r="E43" s="4"/>
      <c r="F43" s="4"/>
      <c r="G43" s="4" t="s">
        <v>33</v>
      </c>
      <c r="H43" s="392"/>
      <c r="I43" s="393"/>
      <c r="J43" s="393"/>
      <c r="K43" s="393"/>
      <c r="L43" s="393"/>
      <c r="M43" s="393"/>
      <c r="N43" s="393"/>
      <c r="O43" s="393"/>
      <c r="P43" s="393"/>
      <c r="Q43" s="393"/>
      <c r="R43" s="394"/>
      <c r="S43" s="392"/>
      <c r="T43" s="393"/>
      <c r="U43" s="393"/>
      <c r="V43" s="393"/>
      <c r="W43" s="393"/>
      <c r="X43" s="393"/>
      <c r="Y43" s="393"/>
      <c r="Z43" s="393"/>
      <c r="AA43" s="393"/>
      <c r="AB43" s="394"/>
      <c r="AC43" s="392"/>
      <c r="AD43" s="393"/>
      <c r="AE43" s="393"/>
      <c r="AF43" s="393"/>
      <c r="AG43" s="393"/>
      <c r="AH43" s="393"/>
      <c r="AI43" s="393"/>
      <c r="AJ43" s="393"/>
      <c r="AK43" s="393"/>
      <c r="AL43" s="394"/>
      <c r="AM43" s="20"/>
    </row>
    <row r="44" spans="1:40" customHeight="1" ht="15">
      <c r="A44" s="17"/>
      <c r="B44" s="4" t="s">
        <v>254</v>
      </c>
      <c r="C44" s="4"/>
      <c r="D44" s="4"/>
      <c r="E44" s="4"/>
      <c r="F44" s="4"/>
      <c r="G44" s="4" t="s">
        <v>33</v>
      </c>
      <c r="H44" s="395"/>
      <c r="I44" s="396"/>
      <c r="J44" s="396"/>
      <c r="K44" s="396"/>
      <c r="L44" s="396"/>
      <c r="M44" s="396"/>
      <c r="N44" s="396"/>
      <c r="O44" s="396"/>
      <c r="P44" s="396"/>
      <c r="Q44" s="396"/>
      <c r="R44" s="397"/>
      <c r="S44" s="395"/>
      <c r="T44" s="396"/>
      <c r="U44" s="396"/>
      <c r="V44" s="396"/>
      <c r="W44" s="396"/>
      <c r="X44" s="396"/>
      <c r="Y44" s="396"/>
      <c r="Z44" s="396"/>
      <c r="AA44" s="396"/>
      <c r="AB44" s="397"/>
      <c r="AC44" s="395"/>
      <c r="AD44" s="396"/>
      <c r="AE44" s="396"/>
      <c r="AF44" s="396"/>
      <c r="AG44" s="396"/>
      <c r="AH44" s="396"/>
      <c r="AI44" s="396"/>
      <c r="AJ44" s="396"/>
      <c r="AK44" s="396"/>
      <c r="AL44" s="397"/>
      <c r="AM44" s="20"/>
    </row>
    <row r="45" spans="1:40" customHeight="1" ht="15.75">
      <c r="A45" s="33"/>
      <c r="B45" s="34"/>
      <c r="C45" s="34"/>
      <c r="D45" s="34"/>
      <c r="E45" s="34"/>
      <c r="F45" s="34"/>
      <c r="G45" s="34"/>
      <c r="H45" s="34"/>
      <c r="I45" s="34"/>
      <c r="J45" s="34"/>
      <c r="K45" s="34"/>
      <c r="L45" s="34"/>
      <c r="M45" s="34"/>
      <c r="N45" s="34"/>
      <c r="O45" s="34"/>
      <c r="P45" s="34"/>
      <c r="Q45" s="34"/>
      <c r="R45" s="34"/>
      <c r="S45" s="34"/>
      <c r="T45" s="34"/>
      <c r="U45" s="34"/>
      <c r="V45" s="34"/>
      <c r="W45" s="34"/>
      <c r="X45" s="34"/>
      <c r="Y45" s="34"/>
      <c r="Z45" s="34"/>
      <c r="AA45" s="34"/>
      <c r="AB45" s="34"/>
      <c r="AC45" s="34"/>
      <c r="AD45" s="34"/>
      <c r="AE45" s="34"/>
      <c r="AF45" s="34"/>
      <c r="AG45" s="34"/>
      <c r="AH45" s="34"/>
      <c r="AI45" s="34"/>
      <c r="AJ45" s="34"/>
      <c r="AK45" s="34"/>
      <c r="AL45" s="34"/>
      <c r="AM45" s="36"/>
    </row>
    <row r="46" spans="1:40" customHeight="1" ht="15">
      <c r="A46" s="7"/>
      <c r="B46" s="7"/>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row>
  </sheetData>
  <sheetProtection sheet="false" objects="false" scenarios="false" formatCells="true" formatColumns="true" formatRows="true" insertColumns="true" insertRows="true" insertHyperlinks="true" deleteColumns="true" deleteRows="true" selectLockedCells="false" sort="true" autoFilter="true" pivotTables="true" selectUnlockedCells="false"/>
  <mergeCells>
    <mergeCell ref="H44:R44"/>
    <mergeCell ref="S44:AB44"/>
    <mergeCell ref="AC44:AL44"/>
    <mergeCell ref="H42:R42"/>
    <mergeCell ref="S42:AB42"/>
    <mergeCell ref="AC42:AL42"/>
    <mergeCell ref="H43:R43"/>
    <mergeCell ref="S43:AB43"/>
    <mergeCell ref="AC43:AL43"/>
    <mergeCell ref="AC39:AL39"/>
    <mergeCell ref="H40:R40"/>
    <mergeCell ref="S40:AB40"/>
    <mergeCell ref="AC40:AL40"/>
    <mergeCell ref="H41:R41"/>
    <mergeCell ref="S41:AB41"/>
    <mergeCell ref="AC41:AL41"/>
    <mergeCell ref="H39:R39"/>
    <mergeCell ref="S39:AB39"/>
    <mergeCell ref="H37:R37"/>
    <mergeCell ref="S37:AB37"/>
    <mergeCell ref="AC37:AL37"/>
    <mergeCell ref="H38:R38"/>
    <mergeCell ref="S38:AB38"/>
    <mergeCell ref="AC38:AL38"/>
    <mergeCell ref="H35:R35"/>
    <mergeCell ref="S35:AB35"/>
    <mergeCell ref="AC35:AL35"/>
    <mergeCell ref="H36:R36"/>
    <mergeCell ref="S36:AB36"/>
    <mergeCell ref="AC36:AL36"/>
    <mergeCell ref="H33:R33"/>
    <mergeCell ref="S33:AB33"/>
    <mergeCell ref="AC33:AL33"/>
    <mergeCell ref="H34:R34"/>
    <mergeCell ref="S34:AB34"/>
    <mergeCell ref="AC34:AL34"/>
    <mergeCell ref="M13:S13"/>
    <mergeCell ref="M15:AL16"/>
    <mergeCell ref="M21:S21"/>
    <mergeCell ref="H32:R32"/>
    <mergeCell ref="S32:AB32"/>
    <mergeCell ref="AC32:AL32"/>
    <mergeCell ref="M23:V23"/>
    <mergeCell ref="M25:V25"/>
    <mergeCell ref="M27:S27"/>
    <mergeCell ref="B7:K8"/>
    <mergeCell ref="B27:K28"/>
    <mergeCell ref="B29:K30"/>
    <mergeCell ref="M3:AL3"/>
    <mergeCell ref="M29:S29"/>
    <mergeCell ref="M5:S5"/>
    <mergeCell ref="M7:S7"/>
    <mergeCell ref="M9:AL9"/>
    <mergeCell ref="M11:S11"/>
    <mergeCell ref="W11:AL11"/>
  </mergeCells>
  <printOptions gridLines="false" gridLinesSet="true"/>
  <pageMargins left="0.7" right="0.7" top="0.75" bottom="0.75" header="0.3" footer="0.3"/>
  <pageSetup paperSize="9" orientation="portrait" scale="83" fitToHeight="0" fitToWidth="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space="preserve">
  <sheetPr>
    <outlinePr summaryBelow="1" summaryRight="1"/>
    <pageSetUpPr fitToPage="1"/>
  </sheetPr>
  <dimension ref="A1:BA53"/>
  <sheetViews>
    <sheetView tabSelected="0" workbookViewId="0" view="pageBreakPreview" showGridLines="true" showRowColHeaders="1">
      <selection activeCell="AP42" sqref="AP42"/>
    </sheetView>
  </sheetViews>
  <sheetFormatPr customHeight="true" defaultRowHeight="15" defaultColWidth="9.140625" outlineLevelRow="0" outlineLevelCol="0"/>
  <cols>
    <col min="1" max="1" width="2.140625" customWidth="true" style="2"/>
    <col min="2" max="2" width="3.140625" customWidth="true" style="2"/>
    <col min="3" max="3" width="2" customWidth="true" style="2"/>
    <col min="4" max="4" width="2.7109375" customWidth="true" style="2"/>
    <col min="5" max="5" width="1.42578125" customWidth="true" style="2"/>
    <col min="6" max="6" width="2.5703125" customWidth="true" style="2"/>
    <col min="7" max="7" width="1.5703125" customWidth="true" style="2"/>
    <col min="8" max="8" width="2.140625" customWidth="true" style="2"/>
    <col min="9" max="9" width="1.7109375" customWidth="true" style="2"/>
    <col min="10" max="10" width="3.28515625" customWidth="true" style="2"/>
    <col min="11" max="11" width="3.28515625" customWidth="true" style="2"/>
    <col min="12" max="12" width="3.28515625" customWidth="true" style="2"/>
    <col min="13" max="13" width="3.28515625" customWidth="true" style="2"/>
    <col min="14" max="14" width="3.28515625" customWidth="true" style="2"/>
    <col min="15" max="15" width="3.28515625" customWidth="true" style="2"/>
    <col min="16" max="16" width="3.28515625" customWidth="true" style="2"/>
    <col min="17" max="17" width="3.28515625" customWidth="true" style="2"/>
    <col min="18" max="18" width="3.28515625" customWidth="true" style="2"/>
    <col min="19" max="19" width="3.28515625" customWidth="true" style="2"/>
    <col min="20" max="20" width="3.28515625" customWidth="true" style="2"/>
    <col min="21" max="21" width="3.28515625" customWidth="true" style="2"/>
    <col min="22" max="22" width="3.28515625" customWidth="true" style="2"/>
    <col min="23" max="23" width="3.28515625" customWidth="true" style="2"/>
    <col min="24" max="24" width="3.28515625" customWidth="true" style="2"/>
    <col min="25" max="25" width="3.28515625" customWidth="true" style="2"/>
    <col min="26" max="26" width="3.28515625" customWidth="true" style="2"/>
    <col min="27" max="27" width="3.28515625" customWidth="true" style="2"/>
    <col min="28" max="28" width="3.28515625" customWidth="true" style="2"/>
    <col min="29" max="29" width="3.28515625" customWidth="true" style="2"/>
    <col min="30" max="30" width="3.28515625" customWidth="true" style="2"/>
    <col min="31" max="31" width="3.28515625" customWidth="true" style="2"/>
    <col min="32" max="32" width="3.28515625" customWidth="true" style="2"/>
    <col min="33" max="33" width="3.28515625" customWidth="true" style="2"/>
    <col min="34" max="34" width="3.28515625" customWidth="true" style="2"/>
    <col min="35" max="35" width="3.28515625" customWidth="true" style="2"/>
    <col min="36" max="36" width="3.28515625" customWidth="true" style="2"/>
    <col min="37" max="37" width="3.28515625" customWidth="true" style="2"/>
    <col min="38" max="38" width="3.28515625" customWidth="true" style="2"/>
    <col min="39" max="39" width="3.28515625" customWidth="true" style="2"/>
    <col min="40" max="40" width="3.42578125" customWidth="true" style="2"/>
  </cols>
  <sheetData>
    <row r="1" spans="1:53" customHeight="1" ht="15.75">
      <c r="A1" s="13" t="s">
        <v>255</v>
      </c>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row>
    <row r="2" spans="1:53" customHeight="1" ht="15">
      <c r="A2" s="37"/>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6"/>
    </row>
    <row r="3" spans="1:53" customHeight="1" ht="15">
      <c r="A3" s="17"/>
      <c r="B3" s="4" t="s">
        <v>256</v>
      </c>
      <c r="C3" s="4"/>
      <c r="D3" s="4"/>
      <c r="E3" s="4"/>
      <c r="F3" s="4"/>
      <c r="G3" s="4"/>
      <c r="H3" s="4"/>
      <c r="I3" s="4"/>
      <c r="J3" s="4" t="s">
        <v>33</v>
      </c>
      <c r="K3" s="353" t="s">
        <v>257</v>
      </c>
      <c r="L3" s="354"/>
      <c r="M3" s="354"/>
      <c r="N3" s="354"/>
      <c r="O3" s="354"/>
      <c r="P3" s="354"/>
      <c r="Q3" s="354"/>
      <c r="R3" s="354"/>
      <c r="S3" s="354"/>
      <c r="T3" s="355"/>
      <c r="U3" s="4"/>
      <c r="V3" s="4"/>
      <c r="W3" s="4"/>
      <c r="X3" s="4"/>
      <c r="Y3" s="4"/>
      <c r="Z3" s="4"/>
      <c r="AA3" s="4"/>
      <c r="AB3" s="4"/>
      <c r="AC3" s="4"/>
      <c r="AD3" s="4"/>
      <c r="AE3" s="4"/>
      <c r="AF3" s="4"/>
      <c r="AG3" s="4"/>
      <c r="AH3" s="4"/>
      <c r="AI3" s="4"/>
      <c r="AJ3" s="4"/>
      <c r="AK3" s="4"/>
      <c r="AL3" s="4"/>
      <c r="AM3" s="20"/>
    </row>
    <row r="4" spans="1:53" customHeight="1" ht="15">
      <c r="A4" s="17"/>
      <c r="B4" s="4"/>
      <c r="C4" s="4"/>
      <c r="D4" s="4"/>
      <c r="E4" s="4"/>
      <c r="F4" s="4"/>
      <c r="G4" s="4"/>
      <c r="H4" s="4"/>
      <c r="I4" s="4"/>
      <c r="J4" s="4"/>
      <c r="K4" s="19"/>
      <c r="L4" s="19"/>
      <c r="M4" s="19"/>
      <c r="N4" s="19"/>
      <c r="O4" s="19"/>
      <c r="P4" s="19"/>
      <c r="Q4" s="19"/>
      <c r="R4" s="19"/>
      <c r="S4" s="19"/>
      <c r="T4" s="19"/>
      <c r="U4" s="4"/>
      <c r="V4" s="4"/>
      <c r="W4" s="4"/>
      <c r="X4" s="4"/>
      <c r="Y4" s="4"/>
      <c r="Z4" s="4"/>
      <c r="AA4" s="4"/>
      <c r="AB4" s="4"/>
      <c r="AC4" s="4"/>
      <c r="AD4" s="4"/>
      <c r="AE4" s="4"/>
      <c r="AF4" s="4"/>
      <c r="AG4" s="4"/>
      <c r="AH4" s="4"/>
      <c r="AI4" s="4"/>
      <c r="AJ4" s="4"/>
      <c r="AK4" s="4"/>
      <c r="AL4" s="4"/>
      <c r="AM4" s="20"/>
    </row>
    <row r="5" spans="1:53" customHeight="1" ht="15">
      <c r="A5" s="17"/>
      <c r="B5" s="4" t="s">
        <v>258</v>
      </c>
      <c r="C5" s="4"/>
      <c r="D5" s="4"/>
      <c r="E5" s="4"/>
      <c r="F5" s="4"/>
      <c r="G5" s="4"/>
      <c r="H5" s="4"/>
      <c r="I5" s="4"/>
      <c r="J5" s="4" t="s">
        <v>33</v>
      </c>
      <c r="K5" s="433" t="s">
        <v>259</v>
      </c>
      <c r="L5" s="434"/>
      <c r="M5" s="434"/>
      <c r="N5" s="434"/>
      <c r="O5" s="434"/>
      <c r="P5" s="434"/>
      <c r="Q5" s="434"/>
      <c r="R5" s="434"/>
      <c r="S5" s="434"/>
      <c r="T5" s="435"/>
      <c r="U5" s="4"/>
      <c r="V5" s="4"/>
      <c r="W5" s="4"/>
      <c r="X5" s="4"/>
      <c r="Y5" s="4"/>
      <c r="Z5" s="4"/>
      <c r="AA5" s="4"/>
      <c r="AB5" s="4"/>
      <c r="AC5" s="4"/>
      <c r="AD5" s="4"/>
      <c r="AE5" s="4"/>
      <c r="AF5" s="4"/>
      <c r="AG5" s="4"/>
      <c r="AH5" s="4"/>
      <c r="AI5" s="4"/>
      <c r="AJ5" s="4"/>
      <c r="AK5" s="4"/>
      <c r="AL5" s="4"/>
      <c r="AM5" s="20"/>
    </row>
    <row r="6" spans="1:53" customHeight="1" ht="15">
      <c r="A6" s="17"/>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20"/>
    </row>
    <row r="7" spans="1:53" customHeight="1" ht="15">
      <c r="A7" s="39" t="s">
        <v>260</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20"/>
    </row>
    <row r="8" spans="1:53" customHeight="1" ht="15">
      <c r="A8" s="17"/>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20"/>
    </row>
    <row r="9" spans="1:53" customHeight="1" ht="15">
      <c r="A9" s="17"/>
      <c r="B9" s="4" t="s">
        <v>261</v>
      </c>
      <c r="C9" s="4"/>
      <c r="D9" s="4"/>
      <c r="E9" s="4"/>
      <c r="F9" s="4"/>
      <c r="G9" s="4"/>
      <c r="H9" s="4"/>
      <c r="I9" s="4"/>
      <c r="J9" s="4" t="s">
        <v>33</v>
      </c>
      <c r="K9" s="353" t="s">
        <v>262</v>
      </c>
      <c r="L9" s="354"/>
      <c r="M9" s="354"/>
      <c r="N9" s="354"/>
      <c r="O9" s="354"/>
      <c r="P9" s="354"/>
      <c r="Q9" s="354"/>
      <c r="R9" s="354"/>
      <c r="S9" s="354"/>
      <c r="T9" s="354"/>
      <c r="U9" s="354"/>
      <c r="V9" s="354"/>
      <c r="W9" s="354"/>
      <c r="X9" s="354"/>
      <c r="Y9" s="354"/>
      <c r="Z9" s="354"/>
      <c r="AA9" s="354"/>
      <c r="AB9" s="354"/>
      <c r="AC9" s="354"/>
      <c r="AD9" s="354"/>
      <c r="AE9" s="354"/>
      <c r="AF9" s="354"/>
      <c r="AG9" s="354"/>
      <c r="AH9" s="354"/>
      <c r="AI9" s="354"/>
      <c r="AJ9" s="354"/>
      <c r="AK9" s="354"/>
      <c r="AL9" s="355"/>
      <c r="AM9" s="20"/>
    </row>
    <row r="10" spans="1:53" customHeight="1" ht="15">
      <c r="A10" s="17"/>
      <c r="B10" s="4"/>
      <c r="C10" s="4"/>
      <c r="D10" s="4"/>
      <c r="E10" s="4"/>
      <c r="F10" s="4"/>
      <c r="G10" s="4"/>
      <c r="H10" s="4"/>
      <c r="I10" s="4"/>
      <c r="J10" s="4"/>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20"/>
    </row>
    <row r="11" spans="1:53" customHeight="1" ht="15">
      <c r="A11" s="17"/>
      <c r="B11" s="4" t="s">
        <v>263</v>
      </c>
      <c r="C11" s="4"/>
      <c r="D11" s="4"/>
      <c r="E11" s="4"/>
      <c r="F11" s="4"/>
      <c r="G11" s="4"/>
      <c r="H11" s="4"/>
      <c r="I11" s="4"/>
      <c r="J11" s="4" t="s">
        <v>33</v>
      </c>
      <c r="K11" s="353" t="s">
        <v>264</v>
      </c>
      <c r="L11" s="354"/>
      <c r="M11" s="354"/>
      <c r="N11" s="354"/>
      <c r="O11" s="354"/>
      <c r="P11" s="354"/>
      <c r="Q11" s="354"/>
      <c r="R11" s="354"/>
      <c r="S11" s="354"/>
      <c r="T11" s="354"/>
      <c r="U11" s="354"/>
      <c r="V11" s="354"/>
      <c r="W11" s="354"/>
      <c r="X11" s="354"/>
      <c r="Y11" s="354"/>
      <c r="Z11" s="354"/>
      <c r="AA11" s="354"/>
      <c r="AB11" s="354"/>
      <c r="AC11" s="354"/>
      <c r="AD11" s="354"/>
      <c r="AE11" s="354"/>
      <c r="AF11" s="354"/>
      <c r="AG11" s="354"/>
      <c r="AH11" s="354"/>
      <c r="AI11" s="354"/>
      <c r="AJ11" s="354"/>
      <c r="AK11" s="354"/>
      <c r="AL11" s="355"/>
      <c r="AM11" s="20"/>
    </row>
    <row r="12" spans="1:53" customHeight="1" ht="15">
      <c r="A12" s="17"/>
      <c r="B12" s="4"/>
      <c r="C12" s="4"/>
      <c r="D12" s="4"/>
      <c r="E12" s="4"/>
      <c r="F12" s="4"/>
      <c r="G12" s="4"/>
      <c r="H12" s="4"/>
      <c r="I12" s="4"/>
      <c r="J12" s="4"/>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20"/>
    </row>
    <row r="13" spans="1:53" customHeight="1" ht="15">
      <c r="A13" s="17"/>
      <c r="B13" s="4" t="s">
        <v>265</v>
      </c>
      <c r="C13" s="4"/>
      <c r="D13" s="4"/>
      <c r="E13" s="4"/>
      <c r="F13" s="4"/>
      <c r="G13" s="4"/>
      <c r="H13" s="4"/>
      <c r="I13" s="4"/>
      <c r="J13" s="4" t="s">
        <v>33</v>
      </c>
      <c r="K13" s="353" t="s">
        <v>266</v>
      </c>
      <c r="L13" s="354"/>
      <c r="M13" s="354"/>
      <c r="N13" s="354"/>
      <c r="O13" s="354"/>
      <c r="P13" s="354"/>
      <c r="Q13" s="354"/>
      <c r="R13" s="354"/>
      <c r="S13" s="354"/>
      <c r="T13" s="354"/>
      <c r="U13" s="354"/>
      <c r="V13" s="354"/>
      <c r="W13" s="354"/>
      <c r="X13" s="354"/>
      <c r="Y13" s="354"/>
      <c r="Z13" s="354"/>
      <c r="AA13" s="354"/>
      <c r="AB13" s="354"/>
      <c r="AC13" s="354"/>
      <c r="AD13" s="354"/>
      <c r="AE13" s="354"/>
      <c r="AF13" s="354"/>
      <c r="AG13" s="354"/>
      <c r="AH13" s="354"/>
      <c r="AI13" s="354"/>
      <c r="AJ13" s="354"/>
      <c r="AK13" s="354"/>
      <c r="AL13" s="355"/>
      <c r="AM13" s="20"/>
    </row>
    <row r="14" spans="1:53" customHeight="1" ht="15">
      <c r="A14" s="17"/>
      <c r="B14" s="4"/>
      <c r="C14" s="4"/>
      <c r="D14" s="4"/>
      <c r="E14" s="4"/>
      <c r="F14" s="4"/>
      <c r="G14" s="4"/>
      <c r="H14" s="4"/>
      <c r="I14" s="4"/>
      <c r="J14" s="4"/>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20"/>
    </row>
    <row r="15" spans="1:53" customHeight="1" ht="15">
      <c r="A15" s="17"/>
      <c r="B15" s="4" t="s">
        <v>267</v>
      </c>
      <c r="C15" s="4"/>
      <c r="D15" s="4"/>
      <c r="E15" s="4"/>
      <c r="F15" s="4"/>
      <c r="G15" s="4"/>
      <c r="H15" s="4"/>
      <c r="I15" s="4"/>
      <c r="J15" s="4" t="s">
        <v>33</v>
      </c>
      <c r="K15" s="353" t="s">
        <v>268</v>
      </c>
      <c r="L15" s="354"/>
      <c r="M15" s="354"/>
      <c r="N15" s="354"/>
      <c r="O15" s="354"/>
      <c r="P15" s="354"/>
      <c r="Q15" s="354"/>
      <c r="R15" s="354"/>
      <c r="S15" s="354"/>
      <c r="T15" s="354"/>
      <c r="U15" s="354"/>
      <c r="V15" s="354"/>
      <c r="W15" s="354"/>
      <c r="X15" s="354"/>
      <c r="Y15" s="354"/>
      <c r="Z15" s="354"/>
      <c r="AA15" s="354"/>
      <c r="AB15" s="354"/>
      <c r="AC15" s="354"/>
      <c r="AD15" s="354"/>
      <c r="AE15" s="354"/>
      <c r="AF15" s="354"/>
      <c r="AG15" s="354"/>
      <c r="AH15" s="354"/>
      <c r="AI15" s="354"/>
      <c r="AJ15" s="354"/>
      <c r="AK15" s="354"/>
      <c r="AL15" s="355"/>
      <c r="AM15" s="20"/>
    </row>
    <row r="16" spans="1:53" customHeight="1" ht="15">
      <c r="A16" s="17"/>
      <c r="B16" s="4"/>
      <c r="C16" s="4"/>
      <c r="D16" s="4"/>
      <c r="E16" s="4"/>
      <c r="F16" s="4"/>
      <c r="G16" s="4"/>
      <c r="H16" s="4"/>
      <c r="I16" s="4"/>
      <c r="J16" s="4"/>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20"/>
    </row>
    <row r="17" spans="1:53" customHeight="1" ht="15">
      <c r="A17" s="17"/>
      <c r="B17" s="4" t="s">
        <v>210</v>
      </c>
      <c r="C17" s="4"/>
      <c r="D17" s="4"/>
      <c r="E17" s="4"/>
      <c r="F17" s="4"/>
      <c r="G17" s="4"/>
      <c r="H17" s="4"/>
      <c r="I17" s="4"/>
      <c r="J17" s="4" t="s">
        <v>33</v>
      </c>
      <c r="K17" s="362"/>
      <c r="L17" s="363"/>
      <c r="M17" s="363"/>
      <c r="N17" s="363"/>
      <c r="O17" s="363"/>
      <c r="P17" s="363"/>
      <c r="Q17" s="363"/>
      <c r="R17" s="363"/>
      <c r="S17" s="363"/>
      <c r="T17" s="363"/>
      <c r="U17" s="363"/>
      <c r="V17" s="363"/>
      <c r="W17" s="363"/>
      <c r="X17" s="363"/>
      <c r="Y17" s="363"/>
      <c r="Z17" s="363"/>
      <c r="AA17" s="363"/>
      <c r="AB17" s="363"/>
      <c r="AC17" s="363"/>
      <c r="AD17" s="363"/>
      <c r="AE17" s="363"/>
      <c r="AF17" s="363"/>
      <c r="AG17" s="363"/>
      <c r="AH17" s="363"/>
      <c r="AI17" s="363"/>
      <c r="AJ17" s="363"/>
      <c r="AK17" s="363"/>
      <c r="AL17" s="364"/>
      <c r="AM17" s="20"/>
    </row>
    <row r="18" spans="1:53" customHeight="1" ht="15">
      <c r="A18" s="17"/>
      <c r="B18" s="4"/>
      <c r="C18" s="4"/>
      <c r="D18" s="4"/>
      <c r="E18" s="4"/>
      <c r="F18" s="4"/>
      <c r="G18" s="4"/>
      <c r="H18" s="4"/>
      <c r="I18" s="4"/>
      <c r="J18" s="4"/>
      <c r="K18" s="365"/>
      <c r="L18" s="366"/>
      <c r="M18" s="366"/>
      <c r="N18" s="366"/>
      <c r="O18" s="366"/>
      <c r="P18" s="366"/>
      <c r="Q18" s="366"/>
      <c r="R18" s="366"/>
      <c r="S18" s="366"/>
      <c r="T18" s="366"/>
      <c r="U18" s="366"/>
      <c r="V18" s="366"/>
      <c r="W18" s="366"/>
      <c r="X18" s="366"/>
      <c r="Y18" s="366"/>
      <c r="Z18" s="366"/>
      <c r="AA18" s="366"/>
      <c r="AB18" s="366"/>
      <c r="AC18" s="366"/>
      <c r="AD18" s="366"/>
      <c r="AE18" s="366"/>
      <c r="AF18" s="366"/>
      <c r="AG18" s="366"/>
      <c r="AH18" s="366"/>
      <c r="AI18" s="366"/>
      <c r="AJ18" s="366"/>
      <c r="AK18" s="366"/>
      <c r="AL18" s="367"/>
      <c r="AM18" s="20"/>
      <c r="AN18" s="8"/>
    </row>
    <row r="19" spans="1:53" customHeight="1" ht="15">
      <c r="A19" s="17"/>
      <c r="B19" s="4"/>
      <c r="C19" s="4"/>
      <c r="D19" s="4"/>
      <c r="E19" s="4"/>
      <c r="F19" s="4"/>
      <c r="G19" s="4"/>
      <c r="H19" s="4"/>
      <c r="I19" s="4"/>
      <c r="J19" s="4"/>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20"/>
      <c r="AN19" s="8"/>
    </row>
    <row r="20" spans="1:53" customHeight="1" ht="15">
      <c r="A20" s="39" t="s">
        <v>269</v>
      </c>
      <c r="B20" s="4"/>
      <c r="C20" s="4"/>
      <c r="D20" s="4"/>
      <c r="E20" s="4"/>
      <c r="F20" s="4"/>
      <c r="G20" s="4"/>
      <c r="H20" s="4"/>
      <c r="I20" s="4"/>
      <c r="J20" s="4"/>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20"/>
      <c r="AN20" s="8"/>
    </row>
    <row r="21" spans="1:53" customHeight="1" ht="15">
      <c r="A21" s="17"/>
      <c r="B21" s="4"/>
      <c r="C21" s="4"/>
      <c r="D21" s="4"/>
      <c r="E21" s="4"/>
      <c r="F21" s="4"/>
      <c r="G21" s="4"/>
      <c r="H21" s="4"/>
      <c r="I21" s="4"/>
      <c r="J21" s="4"/>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20"/>
      <c r="AN21" s="8"/>
    </row>
    <row r="22" spans="1:53" customHeight="1" ht="15">
      <c r="A22" s="17"/>
      <c r="B22" s="4" t="s">
        <v>270</v>
      </c>
      <c r="C22" s="4"/>
      <c r="D22" s="4"/>
      <c r="E22" s="4"/>
      <c r="F22" s="4"/>
      <c r="G22" s="4"/>
      <c r="H22" s="4"/>
      <c r="I22" s="4"/>
      <c r="J22" s="4" t="s">
        <v>33</v>
      </c>
      <c r="K22" s="353" t="s">
        <v>271</v>
      </c>
      <c r="L22" s="354"/>
      <c r="M22" s="354"/>
      <c r="N22" s="354"/>
      <c r="O22" s="354"/>
      <c r="P22" s="354"/>
      <c r="Q22" s="354"/>
      <c r="R22" s="354"/>
      <c r="S22" s="354"/>
      <c r="T22" s="354"/>
      <c r="U22" s="354"/>
      <c r="V22" s="354"/>
      <c r="W22" s="354"/>
      <c r="X22" s="354"/>
      <c r="Y22" s="354"/>
      <c r="Z22" s="354"/>
      <c r="AA22" s="354"/>
      <c r="AB22" s="354"/>
      <c r="AC22" s="354"/>
      <c r="AD22" s="354"/>
      <c r="AE22" s="354"/>
      <c r="AF22" s="354"/>
      <c r="AG22" s="354"/>
      <c r="AH22" s="354"/>
      <c r="AI22" s="354"/>
      <c r="AJ22" s="354"/>
      <c r="AK22" s="354"/>
      <c r="AL22" s="355"/>
      <c r="AM22" s="20"/>
      <c r="AN22" s="8"/>
    </row>
    <row r="23" spans="1:53" customHeight="1" ht="15">
      <c r="A23" s="17"/>
      <c r="B23" s="4"/>
      <c r="C23" s="4"/>
      <c r="D23" s="4"/>
      <c r="E23" s="4"/>
      <c r="F23" s="4"/>
      <c r="G23" s="4"/>
      <c r="H23" s="4"/>
      <c r="I23" s="4"/>
      <c r="J23" s="4"/>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20"/>
      <c r="AN23" s="8"/>
    </row>
    <row r="24" spans="1:53" customHeight="1" ht="15">
      <c r="A24" s="17"/>
      <c r="B24" s="4" t="s">
        <v>272</v>
      </c>
      <c r="C24" s="4"/>
      <c r="D24" s="4"/>
      <c r="E24" s="4"/>
      <c r="F24" s="4"/>
      <c r="G24" s="4"/>
      <c r="H24" s="4"/>
      <c r="I24" s="4"/>
      <c r="J24" s="4" t="s">
        <v>33</v>
      </c>
      <c r="K24" s="353" t="s">
        <v>273</v>
      </c>
      <c r="L24" s="354"/>
      <c r="M24" s="354"/>
      <c r="N24" s="354"/>
      <c r="O24" s="354"/>
      <c r="P24" s="354"/>
      <c r="Q24" s="354"/>
      <c r="R24" s="354"/>
      <c r="S24" s="354"/>
      <c r="T24" s="354"/>
      <c r="U24" s="354"/>
      <c r="V24" s="354"/>
      <c r="W24" s="354"/>
      <c r="X24" s="354"/>
      <c r="Y24" s="354"/>
      <c r="Z24" s="354"/>
      <c r="AA24" s="354"/>
      <c r="AB24" s="354"/>
      <c r="AC24" s="354"/>
      <c r="AD24" s="354"/>
      <c r="AE24" s="354"/>
      <c r="AF24" s="354"/>
      <c r="AG24" s="354"/>
      <c r="AH24" s="354"/>
      <c r="AI24" s="354"/>
      <c r="AJ24" s="354"/>
      <c r="AK24" s="354"/>
      <c r="AL24" s="355"/>
      <c r="AM24" s="20"/>
      <c r="AN24" s="8"/>
    </row>
    <row r="25" spans="1:53" customHeight="1" ht="15">
      <c r="A25" s="17"/>
      <c r="B25" s="4"/>
      <c r="C25" s="4"/>
      <c r="D25" s="4"/>
      <c r="E25" s="4"/>
      <c r="F25" s="4"/>
      <c r="G25" s="4"/>
      <c r="H25" s="4"/>
      <c r="I25" s="4"/>
      <c r="J25" s="4"/>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20"/>
      <c r="AN25" s="8"/>
    </row>
    <row r="26" spans="1:53" customHeight="1" ht="15">
      <c r="A26" s="17"/>
      <c r="B26" s="4" t="s">
        <v>274</v>
      </c>
      <c r="C26" s="4"/>
      <c r="D26" s="4"/>
      <c r="E26" s="4"/>
      <c r="F26" s="4"/>
      <c r="G26" s="4"/>
      <c r="H26" s="4"/>
      <c r="I26" s="4"/>
      <c r="J26" s="4" t="s">
        <v>33</v>
      </c>
      <c r="K26" s="353" t="s">
        <v>271</v>
      </c>
      <c r="L26" s="354"/>
      <c r="M26" s="354"/>
      <c r="N26" s="354"/>
      <c r="O26" s="354"/>
      <c r="P26" s="354"/>
      <c r="Q26" s="354"/>
      <c r="R26" s="354"/>
      <c r="S26" s="354"/>
      <c r="T26" s="354"/>
      <c r="U26" s="354"/>
      <c r="V26" s="354"/>
      <c r="W26" s="354"/>
      <c r="X26" s="354"/>
      <c r="Y26" s="354"/>
      <c r="Z26" s="354"/>
      <c r="AA26" s="354"/>
      <c r="AB26" s="354"/>
      <c r="AC26" s="354"/>
      <c r="AD26" s="354"/>
      <c r="AE26" s="354"/>
      <c r="AF26" s="354"/>
      <c r="AG26" s="354"/>
      <c r="AH26" s="354"/>
      <c r="AI26" s="354"/>
      <c r="AJ26" s="354"/>
      <c r="AK26" s="354"/>
      <c r="AL26" s="355"/>
      <c r="AM26" s="20"/>
      <c r="AN26" s="8"/>
    </row>
    <row r="27" spans="1:53" customHeight="1" ht="15">
      <c r="A27" s="17"/>
      <c r="B27" s="4"/>
      <c r="C27" s="4"/>
      <c r="D27" s="4"/>
      <c r="E27" s="4"/>
      <c r="F27" s="4"/>
      <c r="G27" s="4"/>
      <c r="H27" s="4"/>
      <c r="I27" s="4"/>
      <c r="J27" s="4"/>
      <c r="K27" s="19"/>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19"/>
      <c r="AM27" s="20"/>
      <c r="AN27" s="8"/>
    </row>
    <row r="28" spans="1:53" customHeight="1" ht="15">
      <c r="A28" s="17"/>
      <c r="B28" s="4" t="s">
        <v>275</v>
      </c>
      <c r="C28" s="4"/>
      <c r="D28" s="4"/>
      <c r="E28" s="4"/>
      <c r="F28" s="4"/>
      <c r="G28" s="4"/>
      <c r="H28" s="4"/>
      <c r="I28" s="4"/>
      <c r="J28" s="4" t="s">
        <v>33</v>
      </c>
      <c r="K28" s="353" t="s">
        <v>271</v>
      </c>
      <c r="L28" s="354"/>
      <c r="M28" s="354"/>
      <c r="N28" s="354"/>
      <c r="O28" s="354"/>
      <c r="P28" s="354"/>
      <c r="Q28" s="354"/>
      <c r="R28" s="354"/>
      <c r="S28" s="354"/>
      <c r="T28" s="354"/>
      <c r="U28" s="354"/>
      <c r="V28" s="354"/>
      <c r="W28" s="354"/>
      <c r="X28" s="354"/>
      <c r="Y28" s="354"/>
      <c r="Z28" s="354"/>
      <c r="AA28" s="354"/>
      <c r="AB28" s="354"/>
      <c r="AC28" s="354"/>
      <c r="AD28" s="354"/>
      <c r="AE28" s="354"/>
      <c r="AF28" s="354"/>
      <c r="AG28" s="354"/>
      <c r="AH28" s="354"/>
      <c r="AI28" s="354"/>
      <c r="AJ28" s="354"/>
      <c r="AK28" s="354"/>
      <c r="AL28" s="355"/>
      <c r="AM28" s="20"/>
      <c r="AN28" s="8"/>
    </row>
    <row r="29" spans="1:53" customHeight="1" ht="15.75">
      <c r="A29" s="33"/>
      <c r="B29" s="34"/>
      <c r="C29" s="34"/>
      <c r="D29" s="34"/>
      <c r="E29" s="34"/>
      <c r="F29" s="34"/>
      <c r="G29" s="34"/>
      <c r="H29" s="34"/>
      <c r="I29" s="34"/>
      <c r="J29" s="34"/>
      <c r="K29" s="41"/>
      <c r="L29" s="41"/>
      <c r="M29" s="41"/>
      <c r="N29" s="41"/>
      <c r="O29" s="41"/>
      <c r="P29" s="41"/>
      <c r="Q29" s="41"/>
      <c r="R29" s="41"/>
      <c r="S29" s="41"/>
      <c r="T29" s="41"/>
      <c r="U29" s="41"/>
      <c r="V29" s="41"/>
      <c r="W29" s="41"/>
      <c r="X29" s="41"/>
      <c r="Y29" s="41"/>
      <c r="Z29" s="41"/>
      <c r="AA29" s="41"/>
      <c r="AB29" s="41"/>
      <c r="AC29" s="41"/>
      <c r="AD29" s="41"/>
      <c r="AE29" s="41"/>
      <c r="AF29" s="41"/>
      <c r="AG29" s="41"/>
      <c r="AH29" s="41"/>
      <c r="AI29" s="41"/>
      <c r="AJ29" s="41"/>
      <c r="AK29" s="41"/>
      <c r="AL29" s="41"/>
      <c r="AM29" s="36"/>
      <c r="AN29" s="8"/>
    </row>
    <row r="30" spans="1:53" customHeight="1" ht="15">
      <c r="A30" s="7"/>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8"/>
    </row>
    <row r="31" spans="1:53" customHeight="1" ht="15.75">
      <c r="A31" s="13" t="s">
        <v>276</v>
      </c>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8"/>
    </row>
    <row r="32" spans="1:53" customHeight="1" ht="15">
      <c r="A32" s="436" t="s">
        <v>277</v>
      </c>
      <c r="B32" s="437"/>
      <c r="C32" s="437"/>
      <c r="D32" s="437"/>
      <c r="E32" s="437"/>
      <c r="F32" s="437"/>
      <c r="G32" s="437"/>
      <c r="H32" s="437"/>
      <c r="I32" s="437"/>
      <c r="J32" s="428" t="s">
        <v>278</v>
      </c>
      <c r="K32" s="429"/>
      <c r="L32" s="429"/>
      <c r="M32" s="429"/>
      <c r="N32" s="429"/>
      <c r="O32" s="429"/>
      <c r="P32" s="429"/>
      <c r="Q32" s="429"/>
      <c r="R32" s="429"/>
      <c r="S32" s="429"/>
      <c r="T32" s="429"/>
      <c r="U32" s="430"/>
      <c r="V32" s="428" t="s">
        <v>279</v>
      </c>
      <c r="W32" s="429"/>
      <c r="X32" s="429"/>
      <c r="Y32" s="429"/>
      <c r="Z32" s="429"/>
      <c r="AA32" s="429"/>
      <c r="AB32" s="429"/>
      <c r="AC32" s="429"/>
      <c r="AD32" s="430"/>
      <c r="AE32" s="428" t="s">
        <v>280</v>
      </c>
      <c r="AF32" s="429"/>
      <c r="AG32" s="429"/>
      <c r="AH32" s="429"/>
      <c r="AI32" s="429"/>
      <c r="AJ32" s="429"/>
      <c r="AK32" s="429"/>
      <c r="AL32" s="429"/>
      <c r="AM32" s="430"/>
      <c r="AN32" s="42"/>
    </row>
    <row r="33" spans="1:53" customHeight="1" ht="15.75">
      <c r="A33" s="438"/>
      <c r="B33" s="439"/>
      <c r="C33" s="439"/>
      <c r="D33" s="439"/>
      <c r="E33" s="439"/>
      <c r="F33" s="439"/>
      <c r="G33" s="439"/>
      <c r="H33" s="439"/>
      <c r="I33" s="439"/>
      <c r="J33" s="431" t="s">
        <v>281</v>
      </c>
      <c r="K33" s="432"/>
      <c r="L33" s="432"/>
      <c r="M33" s="432" t="s">
        <v>282</v>
      </c>
      <c r="N33" s="432"/>
      <c r="O33" s="432"/>
      <c r="P33" s="432" t="s">
        <v>283</v>
      </c>
      <c r="Q33" s="432"/>
      <c r="R33" s="432"/>
      <c r="S33" s="432" t="s">
        <v>284</v>
      </c>
      <c r="T33" s="432"/>
      <c r="U33" s="440"/>
      <c r="V33" s="419" t="s">
        <v>281</v>
      </c>
      <c r="W33" s="419"/>
      <c r="X33" s="419"/>
      <c r="Y33" s="419" t="s">
        <v>282</v>
      </c>
      <c r="Z33" s="419"/>
      <c r="AA33" s="419"/>
      <c r="AB33" s="419" t="s">
        <v>283</v>
      </c>
      <c r="AC33" s="419"/>
      <c r="AD33" s="421"/>
      <c r="AE33" s="420" t="s">
        <v>281</v>
      </c>
      <c r="AF33" s="419"/>
      <c r="AG33" s="419"/>
      <c r="AH33" s="419" t="s">
        <v>282</v>
      </c>
      <c r="AI33" s="419"/>
      <c r="AJ33" s="419"/>
      <c r="AK33" s="419" t="s">
        <v>283</v>
      </c>
      <c r="AL33" s="419"/>
      <c r="AM33" s="421"/>
      <c r="AN33" s="42"/>
    </row>
    <row r="34" spans="1:53" customHeight="1" ht="15.75">
      <c r="A34" s="422"/>
      <c r="B34" s="423"/>
      <c r="C34" s="423"/>
      <c r="D34" s="423"/>
      <c r="E34" s="423"/>
      <c r="F34" s="423"/>
      <c r="G34" s="423"/>
      <c r="H34" s="423"/>
      <c r="I34" s="423"/>
      <c r="J34" s="424" t="str">
        <f>SUM(AQ34:BA34)</f>
        <v>0</v>
      </c>
      <c r="K34" s="425"/>
      <c r="L34" s="425"/>
      <c r="M34" s="426" t="str">
        <f>SUM(AQ35:BA35)</f>
        <v>0</v>
      </c>
      <c r="N34" s="426"/>
      <c r="O34" s="426"/>
      <c r="P34" s="426" t="str">
        <f>SUM(AQ36:BA36)</f>
        <v>0</v>
      </c>
      <c r="Q34" s="426"/>
      <c r="R34" s="426"/>
      <c r="S34" s="426" t="str">
        <f>SUM(AQ37:BA37)</f>
        <v>0</v>
      </c>
      <c r="T34" s="426"/>
      <c r="U34" s="427"/>
      <c r="V34" s="416"/>
      <c r="W34" s="417"/>
      <c r="X34" s="417"/>
      <c r="Y34" s="417"/>
      <c r="Z34" s="417"/>
      <c r="AA34" s="417"/>
      <c r="AB34" s="417"/>
      <c r="AC34" s="417"/>
      <c r="AD34" s="418"/>
      <c r="AE34" s="416"/>
      <c r="AF34" s="417"/>
      <c r="AG34" s="417"/>
      <c r="AH34" s="417"/>
      <c r="AI34" s="417"/>
      <c r="AJ34" s="417"/>
      <c r="AK34" s="417"/>
      <c r="AL34" s="417"/>
      <c r="AM34" s="418"/>
      <c r="AP34" s="2" t="s">
        <v>285</v>
      </c>
      <c r="AQ34">
        <v>200</v>
      </c>
      <c r="AR34">
        <v>0</v>
      </c>
      <c r="AS34">
        <v>0</v>
      </c>
      <c r="AT34">
        <v>0</v>
      </c>
      <c r="AU34">
        <v>0</v>
      </c>
      <c r="AV34">
        <v>0</v>
      </c>
      <c r="AW34">
        <v>0</v>
      </c>
      <c r="AX34">
        <v>0</v>
      </c>
      <c r="AY34">
        <v>0</v>
      </c>
      <c r="AZ34">
        <v>0</v>
      </c>
      <c r="BA34">
        <v>0</v>
      </c>
    </row>
    <row r="35" spans="1:53" customHeight="1" ht="15">
      <c r="A35" s="409"/>
      <c r="B35" s="410"/>
      <c r="C35" s="410"/>
      <c r="D35" s="410"/>
      <c r="E35" s="410"/>
      <c r="F35" s="410"/>
      <c r="G35" s="410"/>
      <c r="H35" s="410"/>
      <c r="I35" s="410"/>
      <c r="J35" s="411"/>
      <c r="K35" s="412"/>
      <c r="L35" s="412"/>
      <c r="M35" s="413"/>
      <c r="N35" s="413"/>
      <c r="O35" s="413"/>
      <c r="P35" s="413"/>
      <c r="Q35" s="413"/>
      <c r="R35" s="413"/>
      <c r="S35" s="413"/>
      <c r="T35" s="413"/>
      <c r="U35" s="414"/>
      <c r="V35" s="415"/>
      <c r="W35" s="400"/>
      <c r="X35" s="400"/>
      <c r="Y35" s="400"/>
      <c r="Z35" s="400"/>
      <c r="AA35" s="400"/>
      <c r="AB35" s="400"/>
      <c r="AC35" s="400"/>
      <c r="AD35" s="401"/>
      <c r="AE35" s="415"/>
      <c r="AF35" s="400"/>
      <c r="AG35" s="400"/>
      <c r="AH35" s="400"/>
      <c r="AI35" s="400"/>
      <c r="AJ35" s="400"/>
      <c r="AK35" s="400"/>
      <c r="AL35" s="400"/>
      <c r="AM35" s="401"/>
      <c r="AP35" s="2" t="s">
        <v>286</v>
      </c>
      <c r="AQ35">
        <v>196</v>
      </c>
      <c r="AR35">
        <v>0</v>
      </c>
      <c r="AS35">
        <v>0</v>
      </c>
      <c r="AT35">
        <v>0</v>
      </c>
      <c r="AU35">
        <v>0</v>
      </c>
      <c r="AV35">
        <v>0</v>
      </c>
      <c r="AW35">
        <v>0</v>
      </c>
      <c r="AX35">
        <v>0</v>
      </c>
      <c r="AY35">
        <v>0</v>
      </c>
      <c r="AZ35">
        <v>0</v>
      </c>
      <c r="BA35">
        <v>0</v>
      </c>
    </row>
    <row r="36" spans="1:53" customHeight="1" ht="15">
      <c r="A36" s="409"/>
      <c r="B36" s="410"/>
      <c r="C36" s="410"/>
      <c r="D36" s="410"/>
      <c r="E36" s="410"/>
      <c r="F36" s="410"/>
      <c r="G36" s="410"/>
      <c r="H36" s="410"/>
      <c r="I36" s="410"/>
      <c r="J36" s="411"/>
      <c r="K36" s="412"/>
      <c r="L36" s="412"/>
      <c r="M36" s="413"/>
      <c r="N36" s="413"/>
      <c r="O36" s="413"/>
      <c r="P36" s="413"/>
      <c r="Q36" s="413"/>
      <c r="R36" s="413"/>
      <c r="S36" s="413"/>
      <c r="T36" s="413"/>
      <c r="U36" s="414"/>
      <c r="V36" s="415"/>
      <c r="W36" s="400"/>
      <c r="X36" s="400"/>
      <c r="Y36" s="400"/>
      <c r="Z36" s="400"/>
      <c r="AA36" s="400"/>
      <c r="AB36" s="400"/>
      <c r="AC36" s="400"/>
      <c r="AD36" s="401"/>
      <c r="AE36" s="415"/>
      <c r="AF36" s="400"/>
      <c r="AG36" s="400"/>
      <c r="AH36" s="400"/>
      <c r="AI36" s="400"/>
      <c r="AJ36" s="400"/>
      <c r="AK36" s="400"/>
      <c r="AL36" s="400"/>
      <c r="AM36" s="401"/>
      <c r="AP36" s="2" t="s">
        <v>287</v>
      </c>
      <c r="AQ36">
        <v>196</v>
      </c>
      <c r="AR36">
        <v>0</v>
      </c>
      <c r="AS36">
        <v>0</v>
      </c>
      <c r="AT36">
        <v>0</v>
      </c>
      <c r="AU36">
        <v>0</v>
      </c>
      <c r="AV36">
        <v>0</v>
      </c>
      <c r="AW36">
        <v>0</v>
      </c>
      <c r="AX36">
        <v>0</v>
      </c>
      <c r="AY36">
        <v>0</v>
      </c>
      <c r="AZ36">
        <v>0</v>
      </c>
      <c r="BA36">
        <v>0</v>
      </c>
    </row>
    <row r="37" spans="1:53" customHeight="1" ht="15">
      <c r="A37" s="409"/>
      <c r="B37" s="410"/>
      <c r="C37" s="410"/>
      <c r="D37" s="410"/>
      <c r="E37" s="410"/>
      <c r="F37" s="410"/>
      <c r="G37" s="410"/>
      <c r="H37" s="410"/>
      <c r="I37" s="410"/>
      <c r="J37" s="411"/>
      <c r="K37" s="412"/>
      <c r="L37" s="412"/>
      <c r="M37" s="413"/>
      <c r="N37" s="413"/>
      <c r="O37" s="413"/>
      <c r="P37" s="413"/>
      <c r="Q37" s="413"/>
      <c r="R37" s="413"/>
      <c r="S37" s="413"/>
      <c r="T37" s="413"/>
      <c r="U37" s="414"/>
      <c r="V37" s="415"/>
      <c r="W37" s="400"/>
      <c r="X37" s="400"/>
      <c r="Y37" s="400"/>
      <c r="Z37" s="400"/>
      <c r="AA37" s="400"/>
      <c r="AB37" s="400"/>
      <c r="AC37" s="400"/>
      <c r="AD37" s="401"/>
      <c r="AE37" s="415"/>
      <c r="AF37" s="400"/>
      <c r="AG37" s="400"/>
      <c r="AH37" s="400"/>
      <c r="AI37" s="400"/>
      <c r="AJ37" s="400"/>
      <c r="AK37" s="400"/>
      <c r="AL37" s="400"/>
      <c r="AM37" s="401"/>
      <c r="AP37" s="2" t="s">
        <v>288</v>
      </c>
      <c r="AQ37">
        <v>196</v>
      </c>
      <c r="AR37">
        <v>0</v>
      </c>
      <c r="AS37">
        <v>0</v>
      </c>
      <c r="AT37">
        <v>0</v>
      </c>
      <c r="AU37">
        <v>0</v>
      </c>
      <c r="AV37">
        <v>0</v>
      </c>
      <c r="AW37">
        <v>0</v>
      </c>
      <c r="AX37">
        <v>0</v>
      </c>
      <c r="AY37">
        <v>0</v>
      </c>
      <c r="AZ37">
        <v>0</v>
      </c>
      <c r="BA37">
        <v>0</v>
      </c>
    </row>
    <row r="38" spans="1:53" customHeight="1" ht="15">
      <c r="A38" s="409"/>
      <c r="B38" s="410"/>
      <c r="C38" s="410"/>
      <c r="D38" s="410"/>
      <c r="E38" s="410"/>
      <c r="F38" s="410"/>
      <c r="G38" s="410"/>
      <c r="H38" s="410"/>
      <c r="I38" s="410"/>
      <c r="J38" s="411"/>
      <c r="K38" s="412"/>
      <c r="L38" s="412"/>
      <c r="M38" s="413"/>
      <c r="N38" s="413"/>
      <c r="O38" s="413"/>
      <c r="P38" s="413"/>
      <c r="Q38" s="413"/>
      <c r="R38" s="413"/>
      <c r="S38" s="413"/>
      <c r="T38" s="413"/>
      <c r="U38" s="414"/>
      <c r="V38" s="415"/>
      <c r="W38" s="400"/>
      <c r="X38" s="400"/>
      <c r="Y38" s="400"/>
      <c r="Z38" s="400"/>
      <c r="AA38" s="400"/>
      <c r="AB38" s="400"/>
      <c r="AC38" s="400"/>
      <c r="AD38" s="401"/>
      <c r="AE38" s="415"/>
      <c r="AF38" s="400"/>
      <c r="AG38" s="400"/>
      <c r="AH38" s="400"/>
      <c r="AI38" s="400"/>
      <c r="AJ38" s="400"/>
      <c r="AK38" s="400"/>
      <c r="AL38" s="400"/>
      <c r="AM38" s="401"/>
    </row>
    <row r="39" spans="1:53" customHeight="1" ht="15">
      <c r="A39" s="409"/>
      <c r="B39" s="410"/>
      <c r="C39" s="410"/>
      <c r="D39" s="410"/>
      <c r="E39" s="410"/>
      <c r="F39" s="410"/>
      <c r="G39" s="410"/>
      <c r="H39" s="410"/>
      <c r="I39" s="410"/>
      <c r="J39" s="411"/>
      <c r="K39" s="412"/>
      <c r="L39" s="412"/>
      <c r="M39" s="413"/>
      <c r="N39" s="413"/>
      <c r="O39" s="413"/>
      <c r="P39" s="413"/>
      <c r="Q39" s="413"/>
      <c r="R39" s="413"/>
      <c r="S39" s="413"/>
      <c r="T39" s="413"/>
      <c r="U39" s="414"/>
      <c r="V39" s="415"/>
      <c r="W39" s="400"/>
      <c r="X39" s="400"/>
      <c r="Y39" s="400"/>
      <c r="Z39" s="400"/>
      <c r="AA39" s="400"/>
      <c r="AB39" s="400"/>
      <c r="AC39" s="400"/>
      <c r="AD39" s="401"/>
      <c r="AE39" s="415"/>
      <c r="AF39" s="400"/>
      <c r="AG39" s="400"/>
      <c r="AH39" s="400"/>
      <c r="AI39" s="400"/>
      <c r="AJ39" s="400"/>
      <c r="AK39" s="400"/>
      <c r="AL39" s="400"/>
      <c r="AM39" s="401"/>
    </row>
    <row r="40" spans="1:53" customHeight="1" ht="15">
      <c r="A40" s="409"/>
      <c r="B40" s="410"/>
      <c r="C40" s="410"/>
      <c r="D40" s="410"/>
      <c r="E40" s="410"/>
      <c r="F40" s="410"/>
      <c r="G40" s="410"/>
      <c r="H40" s="410"/>
      <c r="I40" s="410"/>
      <c r="J40" s="411"/>
      <c r="K40" s="412"/>
      <c r="L40" s="412"/>
      <c r="M40" s="413"/>
      <c r="N40" s="413"/>
      <c r="O40" s="413"/>
      <c r="P40" s="413"/>
      <c r="Q40" s="413"/>
      <c r="R40" s="413"/>
      <c r="S40" s="413"/>
      <c r="T40" s="413"/>
      <c r="U40" s="414"/>
      <c r="V40" s="415"/>
      <c r="W40" s="400"/>
      <c r="X40" s="400"/>
      <c r="Y40" s="400"/>
      <c r="Z40" s="400"/>
      <c r="AA40" s="400"/>
      <c r="AB40" s="400"/>
      <c r="AC40" s="400"/>
      <c r="AD40" s="401"/>
      <c r="AE40" s="415"/>
      <c r="AF40" s="400"/>
      <c r="AG40" s="400"/>
      <c r="AH40" s="400"/>
      <c r="AI40" s="400"/>
      <c r="AJ40" s="400"/>
      <c r="AK40" s="400"/>
      <c r="AL40" s="400"/>
      <c r="AM40" s="401"/>
    </row>
    <row r="41" spans="1:53" customHeight="1" ht="15.75">
      <c r="A41" s="402"/>
      <c r="B41" s="403"/>
      <c r="C41" s="403"/>
      <c r="D41" s="403"/>
      <c r="E41" s="403"/>
      <c r="F41" s="403"/>
      <c r="G41" s="403"/>
      <c r="H41" s="403"/>
      <c r="I41" s="403"/>
      <c r="J41" s="404"/>
      <c r="K41" s="405"/>
      <c r="L41" s="405"/>
      <c r="M41" s="406"/>
      <c r="N41" s="406"/>
      <c r="O41" s="406"/>
      <c r="P41" s="406"/>
      <c r="Q41" s="406"/>
      <c r="R41" s="406"/>
      <c r="S41" s="406"/>
      <c r="T41" s="406"/>
      <c r="U41" s="407"/>
      <c r="V41" s="408"/>
      <c r="W41" s="398"/>
      <c r="X41" s="398"/>
      <c r="Y41" s="398"/>
      <c r="Z41" s="398"/>
      <c r="AA41" s="398"/>
      <c r="AB41" s="398"/>
      <c r="AC41" s="398"/>
      <c r="AD41" s="399"/>
      <c r="AE41" s="408"/>
      <c r="AF41" s="398"/>
      <c r="AG41" s="398"/>
      <c r="AH41" s="398"/>
      <c r="AI41" s="398"/>
      <c r="AJ41" s="398"/>
      <c r="AK41" s="398"/>
      <c r="AL41" s="398"/>
      <c r="AM41" s="399"/>
    </row>
    <row r="42" spans="1:53" customHeight="1" ht="15">
      <c r="A42" s="7"/>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P42" s="205" t="str">
        <f>SUM(AQ42:AZ42)</f>
        <v>0</v>
      </c>
      <c r="AQ42" s="205" t="str">
        <f>SUM(J34:L41)</f>
        <v>0</v>
      </c>
      <c r="AR42" s="205" t="str">
        <f>SUM(M34:O41)</f>
        <v>0</v>
      </c>
      <c r="AS42" s="205" t="str">
        <f>SUM(P34:R41)</f>
        <v>0</v>
      </c>
      <c r="AT42" s="205" t="str">
        <f>SUM(S34:U41)</f>
        <v>0</v>
      </c>
      <c r="AU42" s="205" t="str">
        <f>SUM(V34:X41)</f>
        <v>0</v>
      </c>
      <c r="AV42" s="205" t="str">
        <f>SUM(Y34:AA41)</f>
        <v>0</v>
      </c>
      <c r="AW42" s="205" t="str">
        <f>SUM(AB34:AD41)</f>
        <v>0</v>
      </c>
      <c r="AX42" s="205" t="str">
        <f>SUM(AE34:AG41)</f>
        <v>0</v>
      </c>
      <c r="AY42" s="205" t="str">
        <f>SUM(AH34:AJ41)</f>
        <v>0</v>
      </c>
      <c r="AZ42" s="205" t="str">
        <f>SUM(AK34:AM41)</f>
        <v>0</v>
      </c>
    </row>
    <row r="43" spans="1:53" customHeight="1" ht="15.75">
      <c r="A43" s="13" t="s">
        <v>289</v>
      </c>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row>
    <row r="44" spans="1:53" customHeight="1" ht="15">
      <c r="A44" s="37"/>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6"/>
    </row>
    <row r="45" spans="1:53" customHeight="1" ht="15">
      <c r="A45" s="17"/>
      <c r="B45" s="4" t="s">
        <v>290</v>
      </c>
      <c r="C45" s="4"/>
      <c r="D45" s="4"/>
      <c r="E45" s="4"/>
      <c r="F45" s="4"/>
      <c r="G45" s="4"/>
      <c r="H45" s="4"/>
      <c r="I45" s="4"/>
      <c r="J45" s="4" t="s">
        <v>33</v>
      </c>
      <c r="K45" s="356" t="s">
        <v>291</v>
      </c>
      <c r="L45" s="357"/>
      <c r="M45" s="357"/>
      <c r="N45" s="357"/>
      <c r="O45" s="357"/>
      <c r="P45" s="357"/>
      <c r="Q45" s="358"/>
      <c r="R45" s="5"/>
      <c r="S45" s="5"/>
      <c r="T45" s="5"/>
      <c r="U45" s="356">
        <v>3300</v>
      </c>
      <c r="V45" s="357"/>
      <c r="W45" s="357"/>
      <c r="X45" s="357"/>
      <c r="Y45" s="358"/>
      <c r="Z45" s="4"/>
      <c r="AA45" s="4" t="s">
        <v>292</v>
      </c>
      <c r="AB45" s="4"/>
      <c r="AC45" s="4"/>
      <c r="AD45" s="4"/>
      <c r="AE45" s="4"/>
      <c r="AF45" s="4"/>
      <c r="AG45" s="4"/>
      <c r="AH45" s="4"/>
      <c r="AI45" s="4"/>
      <c r="AJ45" s="4"/>
      <c r="AK45" s="4"/>
      <c r="AL45" s="4"/>
      <c r="AM45" s="20"/>
    </row>
    <row r="46" spans="1:53" customHeight="1" ht="15">
      <c r="A46" s="17"/>
      <c r="B46" s="4"/>
      <c r="C46" s="4"/>
      <c r="D46" s="4"/>
      <c r="E46" s="4"/>
      <c r="F46" s="4"/>
      <c r="G46" s="4"/>
      <c r="H46" s="4"/>
      <c r="I46" s="4"/>
      <c r="J46" s="4"/>
      <c r="K46" s="19"/>
      <c r="L46" s="19"/>
      <c r="M46" s="19"/>
      <c r="N46" s="19"/>
      <c r="O46" s="19"/>
      <c r="P46" s="19"/>
      <c r="Q46" s="19"/>
      <c r="R46" s="5"/>
      <c r="S46" s="5"/>
      <c r="T46" s="5"/>
      <c r="U46" s="19"/>
      <c r="V46" s="19"/>
      <c r="W46" s="19"/>
      <c r="X46" s="19"/>
      <c r="Y46" s="19"/>
      <c r="Z46" s="4"/>
      <c r="AA46" s="4"/>
      <c r="AB46" s="4"/>
      <c r="AC46" s="4"/>
      <c r="AD46" s="4"/>
      <c r="AE46" s="4"/>
      <c r="AF46" s="4"/>
      <c r="AG46" s="4"/>
      <c r="AH46" s="4"/>
      <c r="AI46" s="4"/>
      <c r="AJ46" s="4"/>
      <c r="AK46" s="4"/>
      <c r="AL46" s="4"/>
      <c r="AM46" s="20"/>
    </row>
    <row r="47" spans="1:53" customHeight="1" ht="15">
      <c r="A47" s="17"/>
      <c r="B47" s="4" t="s">
        <v>293</v>
      </c>
      <c r="C47" s="4"/>
      <c r="D47" s="4"/>
      <c r="E47" s="4"/>
      <c r="F47" s="4"/>
      <c r="G47" s="4"/>
      <c r="H47" s="4"/>
      <c r="I47" s="4"/>
      <c r="J47" s="4" t="s">
        <v>33</v>
      </c>
      <c r="K47" s="356" t="s">
        <v>294</v>
      </c>
      <c r="L47" s="357"/>
      <c r="M47" s="357"/>
      <c r="N47" s="357"/>
      <c r="O47" s="357"/>
      <c r="P47" s="357"/>
      <c r="Q47" s="358"/>
      <c r="R47" s="5"/>
      <c r="S47" s="5"/>
      <c r="T47" s="5"/>
      <c r="U47" s="356">
        <v>1</v>
      </c>
      <c r="V47" s="357"/>
      <c r="W47" s="357"/>
      <c r="X47" s="357"/>
      <c r="Y47" s="358"/>
      <c r="Z47" s="4"/>
      <c r="AA47" s="4" t="s">
        <v>295</v>
      </c>
      <c r="AB47" s="4"/>
      <c r="AC47" s="4"/>
      <c r="AD47" s="4"/>
      <c r="AE47" s="4"/>
      <c r="AF47" s="4"/>
      <c r="AG47" s="4"/>
      <c r="AH47" s="4"/>
      <c r="AI47" s="4"/>
      <c r="AJ47" s="4"/>
      <c r="AK47" s="4"/>
      <c r="AL47" s="4"/>
      <c r="AM47" s="20"/>
    </row>
    <row r="48" spans="1:53" customHeight="1" ht="15">
      <c r="A48" s="17"/>
      <c r="B48" s="4"/>
      <c r="C48" s="4"/>
      <c r="D48" s="4"/>
      <c r="E48" s="4"/>
      <c r="F48" s="4"/>
      <c r="G48" s="4"/>
      <c r="H48" s="4"/>
      <c r="I48" s="4"/>
      <c r="J48" s="4"/>
      <c r="K48" s="19"/>
      <c r="L48" s="19"/>
      <c r="M48" s="19"/>
      <c r="N48" s="19"/>
      <c r="O48" s="19"/>
      <c r="P48" s="19"/>
      <c r="Q48" s="19"/>
      <c r="R48" s="5"/>
      <c r="S48" s="5"/>
      <c r="T48" s="5"/>
      <c r="U48" s="5"/>
      <c r="V48" s="5"/>
      <c r="W48" s="5"/>
      <c r="X48" s="5"/>
      <c r="Y48" s="5"/>
      <c r="Z48" s="4"/>
      <c r="AA48" s="4"/>
      <c r="AB48" s="4"/>
      <c r="AC48" s="4"/>
      <c r="AD48" s="4"/>
      <c r="AE48" s="4"/>
      <c r="AF48" s="4"/>
      <c r="AG48" s="4"/>
      <c r="AH48" s="4"/>
      <c r="AI48" s="4"/>
      <c r="AJ48" s="4"/>
      <c r="AK48" s="4"/>
      <c r="AL48" s="4"/>
      <c r="AM48" s="20"/>
    </row>
    <row r="49" spans="1:53" customHeight="1" ht="15">
      <c r="A49" s="17"/>
      <c r="B49" s="4" t="s">
        <v>296</v>
      </c>
      <c r="C49" s="4"/>
      <c r="D49" s="4"/>
      <c r="E49" s="4"/>
      <c r="F49" s="4"/>
      <c r="G49" s="4"/>
      <c r="H49" s="4"/>
      <c r="I49" s="4"/>
      <c r="J49" s="4" t="s">
        <v>33</v>
      </c>
      <c r="K49" s="356" t="s">
        <v>294</v>
      </c>
      <c r="L49" s="357"/>
      <c r="M49" s="357"/>
      <c r="N49" s="357"/>
      <c r="O49" s="357"/>
      <c r="P49" s="357"/>
      <c r="Q49" s="358"/>
      <c r="R49" s="5"/>
      <c r="S49" s="5"/>
      <c r="T49" s="5"/>
      <c r="U49" s="5"/>
      <c r="V49" s="5"/>
      <c r="W49" s="5"/>
      <c r="X49" s="5"/>
      <c r="Y49" s="5"/>
      <c r="Z49" s="4"/>
      <c r="AA49" s="4"/>
      <c r="AB49" s="4"/>
      <c r="AC49" s="4"/>
      <c r="AD49" s="4"/>
      <c r="AE49" s="4"/>
      <c r="AF49" s="4"/>
      <c r="AG49" s="4"/>
      <c r="AH49" s="4"/>
      <c r="AI49" s="4"/>
      <c r="AJ49" s="4"/>
      <c r="AK49" s="4"/>
      <c r="AL49" s="4"/>
      <c r="AM49" s="20"/>
    </row>
    <row r="50" spans="1:53" customHeight="1" ht="15">
      <c r="A50" s="17"/>
      <c r="B50" s="4"/>
      <c r="C50" s="4"/>
      <c r="D50" s="4"/>
      <c r="E50" s="4"/>
      <c r="F50" s="4"/>
      <c r="G50" s="4"/>
      <c r="H50" s="4"/>
      <c r="I50" s="4"/>
      <c r="J50" s="4"/>
      <c r="K50" s="19"/>
      <c r="L50" s="19"/>
      <c r="M50" s="19"/>
      <c r="N50" s="19"/>
      <c r="O50" s="19"/>
      <c r="P50" s="19"/>
      <c r="Q50" s="19"/>
      <c r="R50" s="5"/>
      <c r="S50" s="5"/>
      <c r="T50" s="5"/>
      <c r="U50" s="5"/>
      <c r="V50" s="5"/>
      <c r="W50" s="5"/>
      <c r="X50" s="5"/>
      <c r="Y50" s="5"/>
      <c r="Z50" s="4"/>
      <c r="AA50" s="4"/>
      <c r="AB50" s="4"/>
      <c r="AC50" s="4"/>
      <c r="AD50" s="4"/>
      <c r="AE50" s="4"/>
      <c r="AF50" s="4"/>
      <c r="AG50" s="4"/>
      <c r="AH50" s="4"/>
      <c r="AI50" s="4"/>
      <c r="AJ50" s="4"/>
      <c r="AK50" s="4"/>
      <c r="AL50" s="4"/>
      <c r="AM50" s="20"/>
    </row>
    <row r="51" spans="1:53" customHeight="1" ht="15">
      <c r="A51" s="17"/>
      <c r="B51" s="4" t="s">
        <v>297</v>
      </c>
      <c r="C51" s="4"/>
      <c r="D51" s="4"/>
      <c r="E51" s="4"/>
      <c r="F51" s="4"/>
      <c r="G51" s="4"/>
      <c r="H51" s="4"/>
      <c r="I51" s="4"/>
      <c r="J51" s="4" t="s">
        <v>33</v>
      </c>
      <c r="K51" s="356" t="s">
        <v>298</v>
      </c>
      <c r="L51" s="357"/>
      <c r="M51" s="357"/>
      <c r="N51" s="357"/>
      <c r="O51" s="357"/>
      <c r="P51" s="357"/>
      <c r="Q51" s="358"/>
      <c r="R51" s="5"/>
      <c r="S51" s="5"/>
      <c r="T51" s="5"/>
      <c r="U51" s="5"/>
      <c r="V51" s="5"/>
      <c r="W51" s="5"/>
      <c r="X51" s="5"/>
      <c r="Y51" s="5"/>
      <c r="Z51" s="4"/>
      <c r="AA51" s="4"/>
      <c r="AB51" s="4"/>
      <c r="AC51" s="4"/>
      <c r="AD51" s="4"/>
      <c r="AE51" s="4"/>
      <c r="AF51" s="4"/>
      <c r="AG51" s="4"/>
      <c r="AH51" s="4"/>
      <c r="AI51" s="4"/>
      <c r="AJ51" s="4"/>
      <c r="AK51" s="4"/>
      <c r="AL51" s="4"/>
      <c r="AM51" s="20"/>
    </row>
    <row r="52" spans="1:53" customHeight="1" ht="15.75">
      <c r="A52" s="33"/>
      <c r="B52" s="34"/>
      <c r="C52" s="34"/>
      <c r="D52" s="34"/>
      <c r="E52" s="34"/>
      <c r="F52" s="34"/>
      <c r="G52" s="34"/>
      <c r="H52" s="34"/>
      <c r="I52" s="34"/>
      <c r="J52" s="34"/>
      <c r="K52" s="34"/>
      <c r="L52" s="34"/>
      <c r="M52" s="34"/>
      <c r="N52" s="34"/>
      <c r="O52" s="34"/>
      <c r="P52" s="34"/>
      <c r="Q52" s="34"/>
      <c r="R52" s="34"/>
      <c r="S52" s="34"/>
      <c r="T52" s="34"/>
      <c r="U52" s="34"/>
      <c r="V52" s="34"/>
      <c r="W52" s="34"/>
      <c r="X52" s="34"/>
      <c r="Y52" s="34"/>
      <c r="Z52" s="34"/>
      <c r="AA52" s="34"/>
      <c r="AB52" s="34"/>
      <c r="AC52" s="34"/>
      <c r="AD52" s="34"/>
      <c r="AE52" s="34"/>
      <c r="AF52" s="34"/>
      <c r="AG52" s="34"/>
      <c r="AH52" s="34"/>
      <c r="AI52" s="34"/>
      <c r="AJ52" s="34"/>
      <c r="AK52" s="34"/>
      <c r="AL52" s="34"/>
      <c r="AM52" s="36"/>
    </row>
    <row r="53" spans="1:53" customHeight="1" ht="1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row>
  </sheetData>
  <sheetProtection sheet="false" objects="false" scenarios="false" formatCells="true" formatColumns="true" formatRows="true" insertColumns="true" insertRows="true" insertHyperlinks="true" deleteColumns="true" deleteRows="true" selectLockedCells="false" sort="true" autoFilter="true" pivotTables="true" selectUnlockedCells="false"/>
  <mergeCells>
    <mergeCell ref="K47:Q47"/>
    <mergeCell ref="U47:Y47"/>
    <mergeCell ref="K49:Q49"/>
    <mergeCell ref="K51:Q51"/>
    <mergeCell ref="AE40:AG40"/>
    <mergeCell ref="AH40:AJ40"/>
    <mergeCell ref="Y40:AA40"/>
    <mergeCell ref="AH36:AJ36"/>
    <mergeCell ref="AH37:AJ37"/>
    <mergeCell ref="AE39:AG39"/>
    <mergeCell ref="AH41:AJ41"/>
    <mergeCell ref="K45:Q45"/>
    <mergeCell ref="U45:Y45"/>
    <mergeCell ref="S36:U36"/>
    <mergeCell ref="AE38:AG38"/>
    <mergeCell ref="AB39:AD39"/>
    <mergeCell ref="Y38:AA38"/>
    <mergeCell ref="K26:AL26"/>
    <mergeCell ref="K28:AL28"/>
    <mergeCell ref="A32:I33"/>
    <mergeCell ref="Y35:AA35"/>
    <mergeCell ref="AB35:AD35"/>
    <mergeCell ref="AE35:AG35"/>
    <mergeCell ref="AH35:AJ35"/>
    <mergeCell ref="AB33:AD33"/>
    <mergeCell ref="S33:U33"/>
    <mergeCell ref="V33:X33"/>
    <mergeCell ref="K3:T3"/>
    <mergeCell ref="K5:T5"/>
    <mergeCell ref="K9:AL9"/>
    <mergeCell ref="K11:AL11"/>
    <mergeCell ref="K13:AL13"/>
    <mergeCell ref="K15:AL15"/>
    <mergeCell ref="K17:AL18"/>
    <mergeCell ref="K22:AL22"/>
    <mergeCell ref="K24:AL24"/>
    <mergeCell ref="Y34:AA34"/>
    <mergeCell ref="J32:U32"/>
    <mergeCell ref="V32:AD32"/>
    <mergeCell ref="AE32:AM32"/>
    <mergeCell ref="J33:L33"/>
    <mergeCell ref="M33:O33"/>
    <mergeCell ref="P33:R33"/>
    <mergeCell ref="Y33:AA33"/>
    <mergeCell ref="V35:X35"/>
    <mergeCell ref="AE33:AG33"/>
    <mergeCell ref="AH33:AJ33"/>
    <mergeCell ref="AK33:AM33"/>
    <mergeCell ref="A34:I34"/>
    <mergeCell ref="J34:L34"/>
    <mergeCell ref="M34:O34"/>
    <mergeCell ref="P34:R34"/>
    <mergeCell ref="S34:U34"/>
    <mergeCell ref="V34:X34"/>
    <mergeCell ref="AE36:AG36"/>
    <mergeCell ref="AB34:AD34"/>
    <mergeCell ref="AE34:AG34"/>
    <mergeCell ref="AH34:AJ34"/>
    <mergeCell ref="AK34:AM34"/>
    <mergeCell ref="AK35:AM35"/>
    <mergeCell ref="V36:X36"/>
    <mergeCell ref="Y36:AA36"/>
    <mergeCell ref="AB36:AD36"/>
    <mergeCell ref="A35:I35"/>
    <mergeCell ref="J35:L35"/>
    <mergeCell ref="M35:O35"/>
    <mergeCell ref="P35:R35"/>
    <mergeCell ref="S35:U35"/>
    <mergeCell ref="AE37:AG37"/>
    <mergeCell ref="A36:I36"/>
    <mergeCell ref="J36:L36"/>
    <mergeCell ref="M36:O36"/>
    <mergeCell ref="P36:R36"/>
    <mergeCell ref="AK36:AM36"/>
    <mergeCell ref="A37:I37"/>
    <mergeCell ref="J37:L37"/>
    <mergeCell ref="M37:O37"/>
    <mergeCell ref="P37:R37"/>
    <mergeCell ref="S37:U37"/>
    <mergeCell ref="V37:X37"/>
    <mergeCell ref="Y37:AA37"/>
    <mergeCell ref="AB37:AD37"/>
    <mergeCell ref="AK37:AM37"/>
    <mergeCell ref="A38:I38"/>
    <mergeCell ref="J38:L38"/>
    <mergeCell ref="M38:O38"/>
    <mergeCell ref="P38:R38"/>
    <mergeCell ref="S38:U38"/>
    <mergeCell ref="V38:X38"/>
    <mergeCell ref="AB38:AD38"/>
    <mergeCell ref="AB40:AD40"/>
    <mergeCell ref="AH38:AJ38"/>
    <mergeCell ref="AK38:AM38"/>
    <mergeCell ref="A39:I39"/>
    <mergeCell ref="J39:L39"/>
    <mergeCell ref="M39:O39"/>
    <mergeCell ref="P39:R39"/>
    <mergeCell ref="S39:U39"/>
    <mergeCell ref="V39:X39"/>
    <mergeCell ref="Y39:AA39"/>
    <mergeCell ref="AE41:AG41"/>
    <mergeCell ref="AH39:AJ39"/>
    <mergeCell ref="AK39:AM39"/>
    <mergeCell ref="A40:I40"/>
    <mergeCell ref="J40:L40"/>
    <mergeCell ref="M40:O40"/>
    <mergeCell ref="P40:R40"/>
    <mergeCell ref="S40:U40"/>
    <mergeCell ref="V40:X40"/>
    <mergeCell ref="AK41:AM41"/>
    <mergeCell ref="AK40:AM40"/>
    <mergeCell ref="A41:I41"/>
    <mergeCell ref="J41:L41"/>
    <mergeCell ref="M41:O41"/>
    <mergeCell ref="P41:R41"/>
    <mergeCell ref="S41:U41"/>
    <mergeCell ref="V41:X41"/>
    <mergeCell ref="Y41:AA41"/>
    <mergeCell ref="AB41:AD41"/>
  </mergeCells>
  <printOptions gridLines="false" gridLinesSet="true"/>
  <pageMargins left="0.7" right="0.7" top="0.75" bottom="0.75" header="0.3" footer="0.3"/>
  <pageSetup paperSize="9" orientation="portrait" scale="74" fitToHeight="0" fitToWidth="1"/>
  <headerFooter differentOddEven="false" differentFirst="false" scaleWithDoc="true" alignWithMargins="true">
    <oddHeader/>
    <oddFooter/>
    <evenHeader/>
    <evenFooter/>
    <firstHeader/>
    <firstFooter/>
  </headerFooter>
  <colBreaks count="1" manualBreakCount="1">
    <brk id="39" man="1"/>
  </colBreaks>
</worksheet>
</file>

<file path=xl/worksheets/sheet6.xml><?xml version="1.0" encoding="utf-8"?>
<worksheet xmlns="http://schemas.openxmlformats.org/spreadsheetml/2006/main" xmlns:r="http://schemas.openxmlformats.org/officeDocument/2006/relationships" xml:space="preserve">
  <sheetPr>
    <outlinePr summaryBelow="1" summaryRight="1"/>
    <pageSetUpPr fitToPage="1"/>
  </sheetPr>
  <dimension ref="A1:BX69"/>
  <sheetViews>
    <sheetView tabSelected="0" workbookViewId="0" view="pageBreakPreview" showGridLines="true" showRowColHeaders="1">
      <selection activeCell="E26" sqref="E26"/>
    </sheetView>
  </sheetViews>
  <sheetFormatPr customHeight="true" defaultRowHeight="15" defaultColWidth="9.140625" outlineLevelRow="0" outlineLevelCol="0"/>
  <cols>
    <col min="1" max="1" width="2.140625" customWidth="true" style="2"/>
    <col min="2" max="2" width="3.140625" customWidth="true" style="2"/>
    <col min="3" max="3" width="2" customWidth="true" style="2"/>
    <col min="4" max="4" width="2.7109375" customWidth="true" style="2"/>
    <col min="5" max="5" width="1.42578125" customWidth="true" style="2"/>
    <col min="6" max="6" width="2.5703125" customWidth="true" style="2"/>
    <col min="7" max="7" width="1.5703125" customWidth="true" style="2"/>
    <col min="8" max="8" width="2.140625" customWidth="true" style="2"/>
    <col min="9" max="9" width="1.7109375" customWidth="true" style="2"/>
    <col min="10" max="10" width="2" customWidth="true" style="2"/>
    <col min="11" max="11" width="9.85546875" customWidth="true" style="2"/>
    <col min="12" max="12" width="2.85546875" customWidth="true" style="2"/>
    <col min="13" max="13" width="3.140625" customWidth="true" style="2"/>
    <col min="14" max="14" width="2.28515625" customWidth="true" style="2"/>
    <col min="15" max="15" width="1.42578125" customWidth="true" style="2"/>
    <col min="16" max="16" width="2.5703125" customWidth="true" style="2"/>
    <col min="17" max="17" width="2" customWidth="true" style="2"/>
    <col min="18" max="18" width="2.140625" customWidth="true" style="2"/>
    <col min="19" max="19" width="3.28515625" customWidth="true" style="2"/>
    <col min="20" max="20" width="2.85546875" customWidth="true" style="2"/>
    <col min="21" max="21" width="2.28515625" customWidth="true" style="2"/>
    <col min="22" max="22" width="3" customWidth="true" style="2"/>
    <col min="23" max="23" width="2" customWidth="true" style="2"/>
    <col min="24" max="24" width="3" customWidth="true" style="2"/>
    <col min="25" max="25" width="2.5703125" customWidth="true" style="2"/>
    <col min="26" max="26" width="2.28515625" customWidth="true" style="2"/>
    <col min="27" max="27" width="3.5703125" customWidth="true" style="2"/>
    <col min="28" max="28" width="3.140625" customWidth="true" style="2"/>
    <col min="29" max="29" width="2.85546875" customWidth="true" style="2"/>
    <col min="30" max="30" width="3.28515625" customWidth="true" style="2"/>
    <col min="31" max="31" width="2.7109375" customWidth="true" style="2"/>
    <col min="32" max="32" width="3.28515625" customWidth="true" style="2"/>
    <col min="33" max="33" width="3.42578125" customWidth="true" style="2"/>
    <col min="34" max="34" width="3.5703125" customWidth="true" style="2"/>
    <col min="35" max="35" width="2.85546875" customWidth="true" style="2"/>
    <col min="36" max="36" width="2.7109375" hidden="true" customWidth="true" style="2"/>
    <col min="37" max="37" width="2.7109375" hidden="true" customWidth="true" style="2"/>
    <col min="38" max="38" width="2.7109375" customWidth="true" style="2"/>
    <col min="39" max="39" width="3.7109375" customWidth="true" style="2"/>
    <col min="40" max="40" width="3.42578125" customWidth="true" style="2"/>
  </cols>
  <sheetData>
    <row r="1" spans="1:76" customHeight="1" ht="15.75">
      <c r="A1" s="13" t="s">
        <v>299</v>
      </c>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row>
    <row r="2" spans="1:76" customHeight="1" ht="4.5">
      <c r="A2" s="37"/>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6"/>
    </row>
    <row r="3" spans="1:76" customHeight="1" ht="15">
      <c r="A3" s="17"/>
      <c r="B3" s="4" t="s">
        <v>300</v>
      </c>
      <c r="C3" s="4"/>
      <c r="D3" s="4"/>
      <c r="E3" s="4"/>
      <c r="F3" s="4"/>
      <c r="G3" s="4"/>
      <c r="H3" s="4"/>
      <c r="I3" s="4"/>
      <c r="J3" s="4" t="s">
        <v>33</v>
      </c>
      <c r="K3" s="359" t="s">
        <v>264</v>
      </c>
      <c r="L3" s="360"/>
      <c r="M3" s="360"/>
      <c r="N3" s="360"/>
      <c r="O3" s="360"/>
      <c r="P3" s="360"/>
      <c r="Q3" s="360"/>
      <c r="R3" s="360"/>
      <c r="S3" s="360"/>
      <c r="T3" s="360"/>
      <c r="U3" s="360"/>
      <c r="V3" s="360"/>
      <c r="W3" s="360"/>
      <c r="X3" s="360"/>
      <c r="Y3" s="360"/>
      <c r="Z3" s="360"/>
      <c r="AA3" s="360"/>
      <c r="AB3" s="360"/>
      <c r="AC3" s="360"/>
      <c r="AD3" s="360"/>
      <c r="AE3" s="360"/>
      <c r="AF3" s="360"/>
      <c r="AG3" s="360"/>
      <c r="AH3" s="360"/>
      <c r="AI3" s="360"/>
      <c r="AJ3" s="360"/>
      <c r="AK3" s="360"/>
      <c r="AL3" s="361"/>
      <c r="AM3" s="20"/>
    </row>
    <row r="4" spans="1:76" customHeight="1" ht="4.5">
      <c r="A4" s="17"/>
      <c r="B4" s="4"/>
      <c r="C4" s="4"/>
      <c r="D4" s="4"/>
      <c r="E4" s="4"/>
      <c r="F4" s="4"/>
      <c r="G4" s="4"/>
      <c r="H4" s="4"/>
      <c r="I4" s="4"/>
      <c r="J4" s="4"/>
      <c r="K4" s="5"/>
      <c r="L4" s="5"/>
      <c r="M4" s="5"/>
      <c r="N4" s="5"/>
      <c r="O4" s="5"/>
      <c r="P4" s="5"/>
      <c r="Q4" s="5"/>
      <c r="R4" s="5"/>
      <c r="S4" s="5"/>
      <c r="T4" s="5"/>
      <c r="U4" s="5"/>
      <c r="V4" s="5"/>
      <c r="W4" s="5"/>
      <c r="X4" s="5"/>
      <c r="Y4" s="5"/>
      <c r="Z4" s="5"/>
      <c r="AA4" s="5"/>
      <c r="AB4" s="5"/>
      <c r="AC4" s="5"/>
      <c r="AD4" s="5"/>
      <c r="AE4" s="5"/>
      <c r="AF4" s="5"/>
      <c r="AG4" s="5"/>
      <c r="AH4" s="5"/>
      <c r="AI4" s="5"/>
      <c r="AJ4" s="5"/>
      <c r="AK4" s="5"/>
      <c r="AL4" s="5"/>
      <c r="AM4" s="20"/>
    </row>
    <row r="5" spans="1:76" customHeight="1" ht="15">
      <c r="A5" s="17"/>
      <c r="B5" s="4" t="s">
        <v>301</v>
      </c>
      <c r="C5" s="4"/>
      <c r="D5" s="4"/>
      <c r="E5" s="4"/>
      <c r="F5" s="4"/>
      <c r="G5" s="4"/>
      <c r="H5" s="4"/>
      <c r="I5" s="4"/>
      <c r="J5" s="4" t="s">
        <v>33</v>
      </c>
      <c r="K5" s="359" t="s">
        <v>302</v>
      </c>
      <c r="L5" s="360"/>
      <c r="M5" s="360"/>
      <c r="N5" s="360"/>
      <c r="O5" s="360"/>
      <c r="P5" s="360"/>
      <c r="Q5" s="360"/>
      <c r="R5" s="360"/>
      <c r="S5" s="360"/>
      <c r="T5" s="360"/>
      <c r="U5" s="360"/>
      <c r="V5" s="360"/>
      <c r="W5" s="360"/>
      <c r="X5" s="360"/>
      <c r="Y5" s="360"/>
      <c r="Z5" s="360"/>
      <c r="AA5" s="360"/>
      <c r="AB5" s="360"/>
      <c r="AC5" s="360"/>
      <c r="AD5" s="360"/>
      <c r="AE5" s="360"/>
      <c r="AF5" s="360"/>
      <c r="AG5" s="360"/>
      <c r="AH5" s="360"/>
      <c r="AI5" s="360"/>
      <c r="AJ5" s="360"/>
      <c r="AK5" s="360"/>
      <c r="AL5" s="361"/>
      <c r="AM5" s="20"/>
    </row>
    <row r="6" spans="1:76" customHeight="1" ht="4.5">
      <c r="A6" s="17"/>
      <c r="B6" s="4"/>
      <c r="C6" s="4"/>
      <c r="D6" s="4"/>
      <c r="E6" s="4"/>
      <c r="F6" s="4"/>
      <c r="G6" s="4"/>
      <c r="H6" s="4"/>
      <c r="I6" s="4"/>
      <c r="J6" s="4"/>
      <c r="K6" s="5"/>
      <c r="L6" s="5"/>
      <c r="M6" s="5"/>
      <c r="N6" s="5"/>
      <c r="O6" s="5"/>
      <c r="P6" s="5"/>
      <c r="Q6" s="5"/>
      <c r="R6" s="5"/>
      <c r="S6" s="5"/>
      <c r="T6" s="5"/>
      <c r="U6" s="5"/>
      <c r="V6" s="5"/>
      <c r="W6" s="5"/>
      <c r="X6" s="5"/>
      <c r="Y6" s="5"/>
      <c r="Z6" s="5"/>
      <c r="AA6" s="5"/>
      <c r="AB6" s="5"/>
      <c r="AC6" s="5"/>
      <c r="AD6" s="5"/>
      <c r="AE6" s="5"/>
      <c r="AF6" s="5"/>
      <c r="AG6" s="5"/>
      <c r="AH6" s="5"/>
      <c r="AI6" s="5"/>
      <c r="AJ6" s="5"/>
      <c r="AK6" s="5"/>
      <c r="AL6" s="5"/>
      <c r="AM6" s="20"/>
    </row>
    <row r="7" spans="1:76" customHeight="1" ht="15">
      <c r="A7" s="17"/>
      <c r="B7" s="4" t="s">
        <v>303</v>
      </c>
      <c r="C7" s="4"/>
      <c r="D7" s="4"/>
      <c r="E7" s="4"/>
      <c r="F7" s="4"/>
      <c r="G7" s="4"/>
      <c r="H7" s="4"/>
      <c r="I7" s="4"/>
      <c r="J7" s="4" t="s">
        <v>33</v>
      </c>
      <c r="K7" s="359" t="s">
        <v>304</v>
      </c>
      <c r="L7" s="360"/>
      <c r="M7" s="360"/>
      <c r="N7" s="360"/>
      <c r="O7" s="360"/>
      <c r="P7" s="360"/>
      <c r="Q7" s="360"/>
      <c r="R7" s="360"/>
      <c r="S7" s="360"/>
      <c r="T7" s="360"/>
      <c r="U7" s="360"/>
      <c r="V7" s="360"/>
      <c r="W7" s="360"/>
      <c r="X7" s="360"/>
      <c r="Y7" s="360"/>
      <c r="Z7" s="360"/>
      <c r="AA7" s="360"/>
      <c r="AB7" s="360"/>
      <c r="AC7" s="360"/>
      <c r="AD7" s="360"/>
      <c r="AE7" s="360"/>
      <c r="AF7" s="360"/>
      <c r="AG7" s="360"/>
      <c r="AH7" s="360"/>
      <c r="AI7" s="360"/>
      <c r="AJ7" s="360"/>
      <c r="AK7" s="360"/>
      <c r="AL7" s="361"/>
      <c r="AM7" s="20"/>
    </row>
    <row r="8" spans="1:76" customHeight="1" ht="4.5">
      <c r="A8" s="17"/>
      <c r="B8" s="4"/>
      <c r="C8" s="4"/>
      <c r="D8" s="4"/>
      <c r="E8" s="4"/>
      <c r="F8" s="4"/>
      <c r="G8" s="4"/>
      <c r="H8" s="4"/>
      <c r="I8" s="4"/>
      <c r="J8" s="4"/>
      <c r="K8" s="5"/>
      <c r="L8" s="5"/>
      <c r="M8" s="5"/>
      <c r="N8" s="5"/>
      <c r="O8" s="5"/>
      <c r="P8" s="5"/>
      <c r="Q8" s="5"/>
      <c r="R8" s="5"/>
      <c r="S8" s="5"/>
      <c r="T8" s="5"/>
      <c r="U8" s="5"/>
      <c r="V8" s="5"/>
      <c r="W8" s="5"/>
      <c r="X8" s="5"/>
      <c r="Y8" s="5"/>
      <c r="Z8" s="5"/>
      <c r="AA8" s="5"/>
      <c r="AB8" s="5"/>
      <c r="AC8" s="5"/>
      <c r="AD8" s="5"/>
      <c r="AE8" s="5"/>
      <c r="AF8" s="5"/>
      <c r="AG8" s="5"/>
      <c r="AH8" s="5"/>
      <c r="AI8" s="5"/>
      <c r="AJ8" s="5"/>
      <c r="AK8" s="5"/>
      <c r="AL8" s="5"/>
      <c r="AM8" s="20"/>
    </row>
    <row r="9" spans="1:76" customHeight="1" ht="15.75">
      <c r="A9" s="17"/>
      <c r="B9" s="4" t="s">
        <v>305</v>
      </c>
      <c r="C9" s="4"/>
      <c r="D9" s="4"/>
      <c r="E9" s="4"/>
      <c r="F9" s="4"/>
      <c r="G9" s="4"/>
      <c r="H9" s="4"/>
      <c r="I9" s="4"/>
      <c r="J9" s="4" t="s">
        <v>33</v>
      </c>
      <c r="K9" s="359" t="s">
        <v>306</v>
      </c>
      <c r="L9" s="360"/>
      <c r="M9" s="360"/>
      <c r="N9" s="360"/>
      <c r="O9" s="360"/>
      <c r="P9" s="360"/>
      <c r="Q9" s="360"/>
      <c r="R9" s="360"/>
      <c r="S9" s="360"/>
      <c r="T9" s="360"/>
      <c r="U9" s="360"/>
      <c r="V9" s="360"/>
      <c r="W9" s="360"/>
      <c r="X9" s="360"/>
      <c r="Y9" s="360"/>
      <c r="Z9" s="360"/>
      <c r="AA9" s="360"/>
      <c r="AB9" s="360"/>
      <c r="AC9" s="360"/>
      <c r="AD9" s="360"/>
      <c r="AE9" s="360"/>
      <c r="AF9" s="360"/>
      <c r="AG9" s="360"/>
      <c r="AH9" s="360"/>
      <c r="AI9" s="360"/>
      <c r="AJ9" s="360"/>
      <c r="AK9" s="360"/>
      <c r="AL9" s="361"/>
      <c r="AM9" s="20"/>
    </row>
    <row r="10" spans="1:76" customHeight="1" ht="4.5">
      <c r="A10" s="17"/>
      <c r="B10" s="4"/>
      <c r="C10" s="4"/>
      <c r="D10" s="4"/>
      <c r="E10" s="4"/>
      <c r="F10" s="4"/>
      <c r="G10" s="4"/>
      <c r="H10" s="4"/>
      <c r="I10" s="4"/>
      <c r="J10" s="4"/>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20"/>
    </row>
    <row r="11" spans="1:76" customHeight="1" ht="15">
      <c r="A11" s="17"/>
      <c r="B11" s="4" t="s">
        <v>307</v>
      </c>
      <c r="C11" s="4"/>
      <c r="D11" s="4"/>
      <c r="E11" s="4"/>
      <c r="F11" s="4"/>
      <c r="G11" s="4"/>
      <c r="H11" s="4"/>
      <c r="I11" s="4"/>
      <c r="J11" s="4" t="s">
        <v>33</v>
      </c>
      <c r="K11" s="359" t="s">
        <v>308</v>
      </c>
      <c r="L11" s="360"/>
      <c r="M11" s="360"/>
      <c r="N11" s="360"/>
      <c r="O11" s="360"/>
      <c r="P11" s="360"/>
      <c r="Q11" s="360"/>
      <c r="R11" s="360"/>
      <c r="S11" s="360"/>
      <c r="T11" s="360"/>
      <c r="U11" s="360"/>
      <c r="V11" s="360"/>
      <c r="W11" s="360"/>
      <c r="X11" s="360"/>
      <c r="Y11" s="360"/>
      <c r="Z11" s="360"/>
      <c r="AA11" s="360"/>
      <c r="AB11" s="360"/>
      <c r="AC11" s="360"/>
      <c r="AD11" s="360"/>
      <c r="AE11" s="360"/>
      <c r="AF11" s="360"/>
      <c r="AG11" s="360"/>
      <c r="AH11" s="360"/>
      <c r="AI11" s="360"/>
      <c r="AJ11" s="360"/>
      <c r="AK11" s="360"/>
      <c r="AL11" s="361"/>
      <c r="AM11" s="20"/>
    </row>
    <row r="12" spans="1:76" customHeight="1" ht="4.5">
      <c r="A12" s="17"/>
      <c r="B12" s="4"/>
      <c r="C12" s="4"/>
      <c r="D12" s="4"/>
      <c r="E12" s="4"/>
      <c r="F12" s="4"/>
      <c r="G12" s="4"/>
      <c r="H12" s="4"/>
      <c r="I12" s="4"/>
      <c r="J12" s="4"/>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20"/>
    </row>
    <row r="13" spans="1:76" customHeight="1" ht="15">
      <c r="A13" s="17"/>
      <c r="B13" s="4" t="s">
        <v>309</v>
      </c>
      <c r="C13" s="4"/>
      <c r="D13" s="4"/>
      <c r="E13" s="4"/>
      <c r="F13" s="4"/>
      <c r="G13" s="4"/>
      <c r="H13" s="4"/>
      <c r="I13" s="4"/>
      <c r="J13" s="4" t="s">
        <v>33</v>
      </c>
      <c r="K13" s="359" t="s">
        <v>310</v>
      </c>
      <c r="L13" s="360"/>
      <c r="M13" s="360"/>
      <c r="N13" s="360"/>
      <c r="O13" s="360"/>
      <c r="P13" s="360"/>
      <c r="Q13" s="360"/>
      <c r="R13" s="360"/>
      <c r="S13" s="360"/>
      <c r="T13" s="360"/>
      <c r="U13" s="360"/>
      <c r="V13" s="360"/>
      <c r="W13" s="360"/>
      <c r="X13" s="360"/>
      <c r="Y13" s="360"/>
      <c r="Z13" s="360"/>
      <c r="AA13" s="360"/>
      <c r="AB13" s="360"/>
      <c r="AC13" s="360"/>
      <c r="AD13" s="360"/>
      <c r="AE13" s="360"/>
      <c r="AF13" s="360"/>
      <c r="AG13" s="360"/>
      <c r="AH13" s="360"/>
      <c r="AI13" s="360"/>
      <c r="AJ13" s="360"/>
      <c r="AK13" s="360"/>
      <c r="AL13" s="361"/>
      <c r="AM13" s="20"/>
    </row>
    <row r="14" spans="1:76" customHeight="1" ht="4.5">
      <c r="A14" s="17"/>
      <c r="B14" s="4"/>
      <c r="C14" s="4"/>
      <c r="D14" s="4"/>
      <c r="E14" s="4"/>
      <c r="F14" s="4"/>
      <c r="G14" s="4"/>
      <c r="H14" s="4"/>
      <c r="I14" s="4"/>
      <c r="J14" s="4"/>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20"/>
    </row>
    <row r="15" spans="1:76" customHeight="1" ht="15">
      <c r="A15" s="17"/>
      <c r="B15" s="4" t="s">
        <v>311</v>
      </c>
      <c r="C15" s="4"/>
      <c r="D15" s="4"/>
      <c r="E15" s="4"/>
      <c r="F15" s="4"/>
      <c r="G15" s="4"/>
      <c r="H15" s="4"/>
      <c r="I15" s="4"/>
      <c r="J15" s="4" t="s">
        <v>33</v>
      </c>
      <c r="K15" s="359" t="s">
        <v>310</v>
      </c>
      <c r="L15" s="360"/>
      <c r="M15" s="360"/>
      <c r="N15" s="360"/>
      <c r="O15" s="360"/>
      <c r="P15" s="360"/>
      <c r="Q15" s="360"/>
      <c r="R15" s="360"/>
      <c r="S15" s="360"/>
      <c r="T15" s="360"/>
      <c r="U15" s="360"/>
      <c r="V15" s="360"/>
      <c r="W15" s="360"/>
      <c r="X15" s="360"/>
      <c r="Y15" s="360"/>
      <c r="Z15" s="360"/>
      <c r="AA15" s="360"/>
      <c r="AB15" s="360"/>
      <c r="AC15" s="360"/>
      <c r="AD15" s="360"/>
      <c r="AE15" s="360"/>
      <c r="AF15" s="360"/>
      <c r="AG15" s="360"/>
      <c r="AH15" s="360"/>
      <c r="AI15" s="360"/>
      <c r="AJ15" s="360"/>
      <c r="AK15" s="360"/>
      <c r="AL15" s="361"/>
      <c r="AM15" s="20"/>
    </row>
    <row r="16" spans="1:76" customHeight="1" ht="4.5">
      <c r="A16" s="17"/>
      <c r="B16" s="4"/>
      <c r="C16" s="4"/>
      <c r="D16" s="4"/>
      <c r="E16" s="4"/>
      <c r="F16" s="4"/>
      <c r="G16" s="4"/>
      <c r="H16" s="4"/>
      <c r="I16" s="4"/>
      <c r="J16" s="4"/>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20"/>
    </row>
    <row r="17" spans="1:76" customHeight="1" ht="15">
      <c r="A17" s="17"/>
      <c r="B17" s="4" t="s">
        <v>312</v>
      </c>
      <c r="C17" s="4"/>
      <c r="D17" s="4"/>
      <c r="E17" s="4"/>
      <c r="F17" s="4"/>
      <c r="G17" s="4"/>
      <c r="H17" s="4"/>
      <c r="I17" s="4"/>
      <c r="J17" s="4" t="s">
        <v>33</v>
      </c>
      <c r="K17" s="359" t="s">
        <v>313</v>
      </c>
      <c r="L17" s="360"/>
      <c r="M17" s="360"/>
      <c r="N17" s="360"/>
      <c r="O17" s="360"/>
      <c r="P17" s="360"/>
      <c r="Q17" s="360"/>
      <c r="R17" s="360"/>
      <c r="S17" s="360"/>
      <c r="T17" s="360"/>
      <c r="U17" s="360"/>
      <c r="V17" s="360"/>
      <c r="W17" s="360"/>
      <c r="X17" s="360"/>
      <c r="Y17" s="360"/>
      <c r="Z17" s="360"/>
      <c r="AA17" s="360"/>
      <c r="AB17" s="360"/>
      <c r="AC17" s="360"/>
      <c r="AD17" s="360"/>
      <c r="AE17" s="360"/>
      <c r="AF17" s="360"/>
      <c r="AG17" s="360"/>
      <c r="AH17" s="360"/>
      <c r="AI17" s="360"/>
      <c r="AJ17" s="360"/>
      <c r="AK17" s="360"/>
      <c r="AL17" s="361"/>
      <c r="AM17" s="20"/>
    </row>
    <row r="18" spans="1:76" customHeight="1" ht="4.5">
      <c r="A18" s="17"/>
      <c r="B18" s="4"/>
      <c r="C18" s="4"/>
      <c r="D18" s="4"/>
      <c r="E18" s="4"/>
      <c r="F18" s="4"/>
      <c r="G18" s="4"/>
      <c r="H18" s="4"/>
      <c r="I18" s="4"/>
      <c r="J18" s="4"/>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20"/>
    </row>
    <row r="19" spans="1:76" customHeight="1" ht="15">
      <c r="A19" s="17"/>
      <c r="B19" s="4" t="s">
        <v>314</v>
      </c>
      <c r="C19" s="4"/>
      <c r="D19" s="4"/>
      <c r="E19" s="4"/>
      <c r="F19" s="4"/>
      <c r="G19" s="4"/>
      <c r="H19" s="4"/>
      <c r="I19" s="4"/>
      <c r="J19" s="4" t="s">
        <v>33</v>
      </c>
      <c r="K19" s="359" t="s">
        <v>315</v>
      </c>
      <c r="L19" s="360"/>
      <c r="M19" s="360"/>
      <c r="N19" s="360"/>
      <c r="O19" s="360"/>
      <c r="P19" s="360"/>
      <c r="Q19" s="360"/>
      <c r="R19" s="360"/>
      <c r="S19" s="360"/>
      <c r="T19" s="360"/>
      <c r="U19" s="360"/>
      <c r="V19" s="360"/>
      <c r="W19" s="360"/>
      <c r="X19" s="360"/>
      <c r="Y19" s="360"/>
      <c r="Z19" s="360"/>
      <c r="AA19" s="360"/>
      <c r="AB19" s="360"/>
      <c r="AC19" s="360"/>
      <c r="AD19" s="360"/>
      <c r="AE19" s="360"/>
      <c r="AF19" s="360"/>
      <c r="AG19" s="360"/>
      <c r="AH19" s="360"/>
      <c r="AI19" s="360"/>
      <c r="AJ19" s="360"/>
      <c r="AK19" s="360"/>
      <c r="AL19" s="361"/>
      <c r="AM19" s="20"/>
    </row>
    <row r="20" spans="1:76" customHeight="1" ht="4.5">
      <c r="A20" s="33"/>
      <c r="B20" s="34"/>
      <c r="C20" s="34"/>
      <c r="D20" s="34"/>
      <c r="E20" s="34"/>
      <c r="F20" s="34"/>
      <c r="G20" s="34"/>
      <c r="H20" s="34"/>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6"/>
    </row>
    <row r="21" spans="1:76" customHeight="1" ht="15">
      <c r="A21" s="7"/>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row>
    <row r="22" spans="1:76" customHeight="1" ht="15.75">
      <c r="A22" s="13" t="s">
        <v>316</v>
      </c>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row>
    <row r="23" spans="1:76" customHeight="1" ht="4.5">
      <c r="A23" s="37"/>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6"/>
    </row>
    <row r="24" spans="1:76" customHeight="1" ht="15">
      <c r="A24" s="17"/>
      <c r="B24" s="4" t="s">
        <v>317</v>
      </c>
      <c r="C24" s="4"/>
      <c r="D24" s="4"/>
      <c r="E24" s="4"/>
      <c r="F24" s="4"/>
      <c r="G24" s="4"/>
      <c r="H24" s="4"/>
      <c r="I24" s="4"/>
      <c r="J24" s="4" t="s">
        <v>33</v>
      </c>
      <c r="K24" s="469" t="s">
        <v>294</v>
      </c>
      <c r="L24" s="470"/>
      <c r="M24" s="470"/>
      <c r="N24" s="471"/>
      <c r="O24" s="444" t="s">
        <v>318</v>
      </c>
      <c r="P24" s="445"/>
      <c r="Q24" s="445"/>
      <c r="R24" s="445"/>
      <c r="S24" s="445"/>
      <c r="T24" s="445"/>
      <c r="U24" s="446"/>
      <c r="V24" s="472">
        <v>15</v>
      </c>
      <c r="W24" s="361"/>
      <c r="X24" s="5" t="s">
        <v>319</v>
      </c>
      <c r="Y24" s="5"/>
      <c r="Z24" s="5"/>
      <c r="AA24" s="5"/>
      <c r="AB24" s="5"/>
      <c r="AC24" s="5" t="s">
        <v>320</v>
      </c>
      <c r="AD24" s="5"/>
      <c r="AE24" s="359" t="s">
        <v>321</v>
      </c>
      <c r="AF24" s="360"/>
      <c r="AG24" s="360"/>
      <c r="AH24" s="360"/>
      <c r="AI24" s="360"/>
      <c r="AJ24" s="360"/>
      <c r="AK24" s="360"/>
      <c r="AL24" s="361"/>
      <c r="AM24" s="20"/>
      <c r="AO24" s="43"/>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5"/>
      <c r="BQ24" s="45"/>
      <c r="BR24" s="46"/>
      <c r="BS24" s="47"/>
      <c r="BT24" s="45"/>
      <c r="BU24" s="45"/>
      <c r="BV24" s="45"/>
      <c r="BW24" s="47"/>
      <c r="BX24" s="47"/>
    </row>
    <row r="25" spans="1:76" customHeight="1" ht="4.5">
      <c r="A25" s="17"/>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20"/>
      <c r="AO25" s="48" t="s">
        <v>322</v>
      </c>
      <c r="AP25" s="47" t="s">
        <v>323</v>
      </c>
      <c r="AQ25" s="47"/>
      <c r="AR25" s="45"/>
      <c r="AS25" s="45"/>
      <c r="AT25" s="45"/>
      <c r="AU25" s="45"/>
      <c r="AV25" s="49" t="s">
        <v>33</v>
      </c>
      <c r="AW25" s="473">
        <v>0</v>
      </c>
      <c r="AX25" s="473"/>
      <c r="AY25" s="473"/>
      <c r="AZ25" s="473"/>
      <c r="BA25" s="50" t="s">
        <v>324</v>
      </c>
      <c r="BB25" s="45"/>
      <c r="BC25" s="49" t="s">
        <v>33</v>
      </c>
      <c r="BD25" s="474">
        <v>0</v>
      </c>
      <c r="BE25" s="474"/>
      <c r="BF25" s="474"/>
      <c r="BG25" s="474"/>
      <c r="BH25" s="474"/>
      <c r="BI25" s="474"/>
      <c r="BJ25" s="474"/>
      <c r="BK25" s="474"/>
      <c r="BL25" s="474"/>
      <c r="BM25" s="474"/>
      <c r="BN25" s="474"/>
      <c r="BO25" s="474"/>
      <c r="BP25" s="45"/>
      <c r="BQ25" s="45"/>
      <c r="BR25" s="45"/>
      <c r="BS25" s="45"/>
      <c r="BT25" s="45"/>
      <c r="BU25" s="51"/>
      <c r="BV25" s="51"/>
      <c r="BW25" s="51"/>
      <c r="BX25" s="51"/>
    </row>
    <row r="26" spans="1:76" customHeight="1" ht="15">
      <c r="A26" s="17"/>
      <c r="B26" s="4" t="s">
        <v>325</v>
      </c>
      <c r="C26" s="4"/>
      <c r="D26" s="4"/>
      <c r="E26" s="4"/>
      <c r="F26" s="4"/>
      <c r="G26" s="4"/>
      <c r="H26" s="4"/>
      <c r="I26" s="4"/>
      <c r="J26" s="4"/>
      <c r="K26" s="4"/>
      <c r="L26" s="4"/>
      <c r="M26" s="4"/>
      <c r="N26" s="4"/>
      <c r="O26" s="4" t="s">
        <v>33</v>
      </c>
      <c r="P26" s="478" t="s">
        <v>294</v>
      </c>
      <c r="Q26" s="479"/>
      <c r="R26" s="479"/>
      <c r="S26" s="480"/>
      <c r="T26" s="4"/>
      <c r="U26" s="4"/>
      <c r="V26" s="4" t="s">
        <v>326</v>
      </c>
      <c r="W26" s="4"/>
      <c r="X26" s="4"/>
      <c r="Y26" s="4"/>
      <c r="Z26" s="4"/>
      <c r="AA26" s="4"/>
      <c r="AB26" s="4"/>
      <c r="AC26" s="4"/>
      <c r="AD26" s="32"/>
      <c r="AE26" s="40"/>
      <c r="AF26" s="40"/>
      <c r="AG26" s="207" t="s">
        <v>33</v>
      </c>
      <c r="AH26" s="441" t="s">
        <v>327</v>
      </c>
      <c r="AI26" s="442"/>
      <c r="AJ26" s="442"/>
      <c r="AK26" s="442"/>
      <c r="AL26" s="443"/>
      <c r="AM26" s="20"/>
      <c r="AO26" s="48"/>
      <c r="AP26" s="47" t="s">
        <v>328</v>
      </c>
      <c r="AQ26" s="47"/>
      <c r="AR26" s="45"/>
      <c r="AS26" s="45"/>
      <c r="AT26" s="45"/>
      <c r="AU26" s="45"/>
      <c r="AV26" s="49" t="s">
        <v>33</v>
      </c>
      <c r="AW26" s="475">
        <v>0</v>
      </c>
      <c r="AX26" s="476"/>
      <c r="AY26" s="476"/>
      <c r="AZ26" s="476"/>
      <c r="BA26" s="50" t="s">
        <v>324</v>
      </c>
      <c r="BB26" s="45"/>
      <c r="BC26" s="49" t="s">
        <v>33</v>
      </c>
      <c r="BD26" s="477" t="s">
        <v>329</v>
      </c>
      <c r="BE26" s="477"/>
      <c r="BF26" s="476"/>
      <c r="BG26" s="476"/>
      <c r="BH26" s="476"/>
      <c r="BI26" s="476"/>
      <c r="BJ26" s="476"/>
      <c r="BK26" s="476"/>
      <c r="BL26" s="476"/>
      <c r="BM26" s="476"/>
      <c r="BN26" s="476"/>
      <c r="BO26" s="476"/>
      <c r="BP26" s="45"/>
      <c r="BQ26" s="45"/>
      <c r="BR26" s="45"/>
      <c r="BS26" s="45"/>
      <c r="BT26" s="45"/>
      <c r="BU26" s="51"/>
      <c r="BV26" s="51"/>
      <c r="BW26" s="51"/>
      <c r="BX26" s="51"/>
    </row>
    <row r="27" spans="1:76" customHeight="1" ht="4.5">
      <c r="A27" s="17"/>
      <c r="B27" s="4"/>
      <c r="C27" s="4"/>
      <c r="D27" s="4"/>
      <c r="E27" s="4"/>
      <c r="F27" s="4"/>
      <c r="G27" s="4"/>
      <c r="H27" s="4"/>
      <c r="I27" s="4"/>
      <c r="J27" s="4"/>
      <c r="K27" s="4"/>
      <c r="L27" s="4"/>
      <c r="M27" s="4"/>
      <c r="N27" s="4"/>
      <c r="O27" s="4"/>
      <c r="P27" s="5"/>
      <c r="Q27" s="5"/>
      <c r="R27" s="5"/>
      <c r="S27" s="4"/>
      <c r="T27" s="4"/>
      <c r="U27" s="4"/>
      <c r="V27" s="4"/>
      <c r="W27" s="4"/>
      <c r="X27" s="4"/>
      <c r="Y27" s="4"/>
      <c r="Z27" s="4"/>
      <c r="AA27" s="4"/>
      <c r="AB27" s="4"/>
      <c r="AC27" s="4"/>
      <c r="AD27" s="32"/>
      <c r="AE27" s="40"/>
      <c r="AF27" s="40"/>
      <c r="AG27" s="207" t="s">
        <v>33</v>
      </c>
      <c r="AH27" s="5"/>
      <c r="AI27" s="5"/>
      <c r="AJ27" s="5"/>
      <c r="AK27" s="4"/>
      <c r="AL27" s="4"/>
      <c r="AM27" s="20"/>
      <c r="AO27" s="48"/>
      <c r="AP27" s="47" t="s">
        <v>330</v>
      </c>
      <c r="AQ27" s="47"/>
      <c r="AR27" s="45"/>
      <c r="AS27" s="45"/>
      <c r="AT27" s="45"/>
      <c r="AU27" s="45"/>
      <c r="AV27" s="49" t="s">
        <v>33</v>
      </c>
      <c r="AW27" s="475">
        <v>0</v>
      </c>
      <c r="AX27" s="476"/>
      <c r="AY27" s="476"/>
      <c r="AZ27" s="476"/>
      <c r="BA27" s="50" t="s">
        <v>324</v>
      </c>
      <c r="BB27" s="45"/>
      <c r="BC27" s="49" t="s">
        <v>33</v>
      </c>
      <c r="BD27" s="477" t="s">
        <v>331</v>
      </c>
      <c r="BE27" s="477"/>
      <c r="BF27" s="476"/>
      <c r="BG27" s="476"/>
      <c r="BH27" s="476"/>
      <c r="BI27" s="476"/>
      <c r="BJ27" s="476"/>
      <c r="BK27" s="476"/>
      <c r="BL27" s="476"/>
      <c r="BM27" s="476"/>
      <c r="BN27" s="476"/>
      <c r="BO27" s="476"/>
      <c r="BP27" s="45"/>
      <c r="BQ27" s="45"/>
      <c r="BR27" s="45"/>
      <c r="BS27" s="45"/>
      <c r="BT27" s="45"/>
      <c r="BU27" s="51"/>
      <c r="BV27" s="51"/>
      <c r="BW27" s="51"/>
      <c r="BX27" s="51"/>
    </row>
    <row r="28" spans="1:76" customHeight="1" ht="15">
      <c r="A28" s="17"/>
      <c r="B28" s="4" t="s">
        <v>332</v>
      </c>
      <c r="C28" s="4"/>
      <c r="D28" s="4"/>
      <c r="E28" s="4"/>
      <c r="F28" s="4"/>
      <c r="G28" s="4"/>
      <c r="H28" s="4"/>
      <c r="I28" s="4"/>
      <c r="J28" s="4"/>
      <c r="K28" s="4"/>
      <c r="L28" s="4"/>
      <c r="M28" s="4"/>
      <c r="N28" s="4"/>
      <c r="O28" s="4" t="s">
        <v>33</v>
      </c>
      <c r="P28" s="441" t="s">
        <v>333</v>
      </c>
      <c r="Q28" s="442"/>
      <c r="R28" s="442"/>
      <c r="S28" s="443"/>
      <c r="T28" s="4"/>
      <c r="U28" s="4"/>
      <c r="V28" s="4" t="s">
        <v>334</v>
      </c>
      <c r="W28" s="4"/>
      <c r="X28" s="4"/>
      <c r="Y28" s="4"/>
      <c r="Z28" s="4"/>
      <c r="AA28" s="4"/>
      <c r="AB28" s="4"/>
      <c r="AC28" s="4"/>
      <c r="AD28" s="32"/>
      <c r="AE28" s="40"/>
      <c r="AF28" s="40"/>
      <c r="AG28" s="207" t="s">
        <v>33</v>
      </c>
      <c r="AH28" s="441"/>
      <c r="AI28" s="442"/>
      <c r="AJ28" s="442"/>
      <c r="AK28" s="442"/>
      <c r="AL28" s="443"/>
      <c r="AM28" s="20"/>
      <c r="AO28" s="48"/>
      <c r="AP28" s="47" t="s">
        <v>335</v>
      </c>
      <c r="AQ28" s="47"/>
      <c r="AR28" s="45"/>
      <c r="AS28" s="45"/>
      <c r="AT28" s="45"/>
      <c r="AU28" s="45"/>
      <c r="AV28" s="49" t="s">
        <v>33</v>
      </c>
      <c r="AW28" s="475">
        <v>0</v>
      </c>
      <c r="AX28" s="475"/>
      <c r="AY28" s="475"/>
      <c r="AZ28" s="475"/>
      <c r="BA28" s="50" t="s">
        <v>324</v>
      </c>
      <c r="BB28" s="45"/>
      <c r="BC28" s="49" t="s">
        <v>33</v>
      </c>
      <c r="BD28" s="477" t="s">
        <v>336</v>
      </c>
      <c r="BE28" s="477"/>
      <c r="BF28" s="477"/>
      <c r="BG28" s="477"/>
      <c r="BH28" s="477"/>
      <c r="BI28" s="477"/>
      <c r="BJ28" s="477"/>
      <c r="BK28" s="477"/>
      <c r="BL28" s="477"/>
      <c r="BM28" s="477"/>
      <c r="BN28" s="477"/>
      <c r="BO28" s="477"/>
      <c r="BP28" s="45"/>
      <c r="BQ28" s="45"/>
      <c r="BR28" s="45"/>
      <c r="BS28" s="45"/>
      <c r="BT28" s="45"/>
      <c r="BU28" s="51"/>
      <c r="BV28" s="51"/>
      <c r="BW28" s="51"/>
      <c r="BX28" s="51"/>
    </row>
    <row r="29" spans="1:76" customHeight="1" ht="4.5">
      <c r="A29" s="17"/>
      <c r="B29" s="4"/>
      <c r="C29" s="4"/>
      <c r="D29" s="4"/>
      <c r="E29" s="4"/>
      <c r="F29" s="4"/>
      <c r="G29" s="4"/>
      <c r="H29" s="4"/>
      <c r="I29" s="4"/>
      <c r="J29" s="4"/>
      <c r="K29" s="4"/>
      <c r="L29" s="4"/>
      <c r="M29" s="4"/>
      <c r="N29" s="4"/>
      <c r="O29" s="4"/>
      <c r="P29" s="5"/>
      <c r="Q29" s="5"/>
      <c r="R29" s="5"/>
      <c r="S29" s="4"/>
      <c r="T29" s="4"/>
      <c r="U29" s="4"/>
      <c r="V29" s="4"/>
      <c r="W29" s="4"/>
      <c r="X29" s="4"/>
      <c r="Y29" s="4"/>
      <c r="Z29" s="4"/>
      <c r="AA29" s="4"/>
      <c r="AB29" s="4"/>
      <c r="AC29" s="4"/>
      <c r="AD29" s="32"/>
      <c r="AE29" s="40"/>
      <c r="AF29" s="40"/>
      <c r="AG29" s="207" t="s">
        <v>33</v>
      </c>
      <c r="AH29" s="5"/>
      <c r="AI29" s="5"/>
      <c r="AJ29" s="5"/>
      <c r="AK29" s="4"/>
      <c r="AL29" s="4"/>
      <c r="AM29" s="20"/>
      <c r="AO29" s="48"/>
      <c r="AP29" s="47" t="s">
        <v>337</v>
      </c>
      <c r="AQ29" s="47"/>
      <c r="AR29" s="45"/>
      <c r="AS29" s="45"/>
      <c r="AT29" s="45"/>
      <c r="AU29" s="45"/>
      <c r="AV29" s="49" t="s">
        <v>33</v>
      </c>
      <c r="AW29" s="475">
        <v>0</v>
      </c>
      <c r="AX29" s="476"/>
      <c r="AY29" s="476"/>
      <c r="AZ29" s="476"/>
      <c r="BA29" s="50" t="s">
        <v>324</v>
      </c>
      <c r="BB29" s="45"/>
      <c r="BC29" s="49" t="s">
        <v>33</v>
      </c>
      <c r="BD29" s="477" t="s">
        <v>336</v>
      </c>
      <c r="BE29" s="477"/>
      <c r="BF29" s="476"/>
      <c r="BG29" s="476"/>
      <c r="BH29" s="476"/>
      <c r="BI29" s="476"/>
      <c r="BJ29" s="476"/>
      <c r="BK29" s="476"/>
      <c r="BL29" s="476"/>
      <c r="BM29" s="476"/>
      <c r="BN29" s="476"/>
      <c r="BO29" s="476"/>
      <c r="BP29" s="45"/>
      <c r="BQ29" s="45"/>
      <c r="BR29" s="45"/>
      <c r="BS29" s="45"/>
      <c r="BT29" s="45"/>
      <c r="BU29" s="51"/>
      <c r="BV29" s="51"/>
      <c r="BW29" s="51"/>
      <c r="BX29" s="51"/>
    </row>
    <row r="30" spans="1:76" customHeight="1" ht="15">
      <c r="A30" s="17"/>
      <c r="B30" s="4" t="s">
        <v>338</v>
      </c>
      <c r="C30" s="4"/>
      <c r="D30" s="4"/>
      <c r="E30" s="4"/>
      <c r="F30" s="4"/>
      <c r="G30" s="4"/>
      <c r="H30" s="4"/>
      <c r="I30" s="4"/>
      <c r="J30" s="4"/>
      <c r="K30" s="4"/>
      <c r="L30" s="4"/>
      <c r="M30" s="4"/>
      <c r="N30" s="4"/>
      <c r="O30" s="4" t="s">
        <v>33</v>
      </c>
      <c r="P30" s="441" t="s">
        <v>327</v>
      </c>
      <c r="Q30" s="442"/>
      <c r="R30" s="442"/>
      <c r="S30" s="443"/>
      <c r="T30" s="4"/>
      <c r="U30" s="4"/>
      <c r="V30" s="4" t="s">
        <v>339</v>
      </c>
      <c r="W30" s="4"/>
      <c r="X30" s="4"/>
      <c r="Y30" s="4"/>
      <c r="Z30" s="4"/>
      <c r="AA30" s="4"/>
      <c r="AB30" s="4"/>
      <c r="AC30" s="4"/>
      <c r="AD30" s="32"/>
      <c r="AE30" s="40"/>
      <c r="AF30" s="40"/>
      <c r="AG30" s="207" t="s">
        <v>33</v>
      </c>
      <c r="AH30" s="441" t="s">
        <v>327</v>
      </c>
      <c r="AI30" s="442"/>
      <c r="AJ30" s="442"/>
      <c r="AK30" s="442"/>
      <c r="AL30" s="443"/>
      <c r="AM30" s="20"/>
      <c r="AO30" s="48"/>
      <c r="AP30" s="52" t="s">
        <v>340</v>
      </c>
      <c r="AQ30" s="53"/>
      <c r="AR30" s="45"/>
      <c r="AS30" s="45"/>
      <c r="AT30" s="45"/>
      <c r="AU30" s="45"/>
      <c r="AV30" s="49" t="s">
        <v>33</v>
      </c>
      <c r="AW30" s="475">
        <v>0</v>
      </c>
      <c r="AX30" s="476"/>
      <c r="AY30" s="476"/>
      <c r="AZ30" s="476"/>
      <c r="BA30" s="50" t="s">
        <v>324</v>
      </c>
      <c r="BB30" s="45"/>
      <c r="BC30" s="49" t="s">
        <v>33</v>
      </c>
      <c r="BD30" s="477">
        <v>0</v>
      </c>
      <c r="BE30" s="477"/>
      <c r="BF30" s="476"/>
      <c r="BG30" s="476"/>
      <c r="BH30" s="476"/>
      <c r="BI30" s="476"/>
      <c r="BJ30" s="476"/>
      <c r="BK30" s="476"/>
      <c r="BL30" s="476"/>
      <c r="BM30" s="476"/>
      <c r="BN30" s="476"/>
      <c r="BO30" s="476"/>
      <c r="BP30" s="45"/>
      <c r="BQ30" s="45"/>
      <c r="BR30" s="45"/>
      <c r="BS30" s="45"/>
      <c r="BT30" s="45"/>
      <c r="BU30" s="51"/>
      <c r="BV30" s="51"/>
      <c r="BW30" s="51"/>
      <c r="BX30" s="51"/>
    </row>
    <row r="31" spans="1:76" customHeight="1" ht="4.5">
      <c r="A31" s="17"/>
      <c r="B31" s="4"/>
      <c r="C31" s="4"/>
      <c r="D31" s="4"/>
      <c r="E31" s="4"/>
      <c r="F31" s="4"/>
      <c r="G31" s="4"/>
      <c r="H31" s="4"/>
      <c r="I31" s="4"/>
      <c r="J31" s="4"/>
      <c r="K31" s="4"/>
      <c r="L31" s="4"/>
      <c r="M31" s="4"/>
      <c r="N31" s="4"/>
      <c r="O31" s="4"/>
      <c r="P31" s="5"/>
      <c r="Q31" s="5"/>
      <c r="R31" s="5"/>
      <c r="S31" s="4"/>
      <c r="T31" s="4"/>
      <c r="U31" s="4"/>
      <c r="V31" s="4"/>
      <c r="W31" s="4"/>
      <c r="X31" s="4"/>
      <c r="Y31" s="4"/>
      <c r="Z31" s="4"/>
      <c r="AA31" s="4"/>
      <c r="AB31" s="4"/>
      <c r="AC31" s="4"/>
      <c r="AD31" s="32"/>
      <c r="AE31" s="40"/>
      <c r="AF31" s="40"/>
      <c r="AG31" s="207" t="s">
        <v>33</v>
      </c>
      <c r="AH31" s="5"/>
      <c r="AI31" s="5"/>
      <c r="AJ31" s="5"/>
      <c r="AK31" s="4"/>
      <c r="AL31" s="4"/>
      <c r="AM31" s="20"/>
      <c r="AO31" s="48"/>
      <c r="AP31" s="54" t="s">
        <v>341</v>
      </c>
      <c r="AQ31" s="53"/>
      <c r="AR31" s="45"/>
      <c r="AS31" s="45"/>
      <c r="AT31" s="45"/>
      <c r="AU31" s="45"/>
      <c r="AV31" s="49" t="s">
        <v>33</v>
      </c>
      <c r="AW31" s="475">
        <v>0</v>
      </c>
      <c r="AX31" s="476"/>
      <c r="AY31" s="476"/>
      <c r="AZ31" s="476"/>
      <c r="BA31" s="50" t="s">
        <v>324</v>
      </c>
      <c r="BB31" s="45"/>
      <c r="BC31" s="49" t="s">
        <v>33</v>
      </c>
      <c r="BD31" s="477">
        <v>0</v>
      </c>
      <c r="BE31" s="477"/>
      <c r="BF31" s="476"/>
      <c r="BG31" s="476"/>
      <c r="BH31" s="476"/>
      <c r="BI31" s="476"/>
      <c r="BJ31" s="476"/>
      <c r="BK31" s="476"/>
      <c r="BL31" s="476"/>
      <c r="BM31" s="476"/>
      <c r="BN31" s="476"/>
      <c r="BO31" s="476"/>
      <c r="BP31" s="45"/>
      <c r="BQ31" s="45"/>
      <c r="BR31" s="45"/>
      <c r="BS31" s="45"/>
      <c r="BT31" s="45"/>
      <c r="BU31" s="51"/>
      <c r="BV31" s="51"/>
      <c r="BW31" s="51"/>
      <c r="BX31" s="51"/>
    </row>
    <row r="32" spans="1:76" customHeight="1" ht="15">
      <c r="A32" s="17"/>
      <c r="B32" s="4" t="s">
        <v>342</v>
      </c>
      <c r="C32" s="4"/>
      <c r="D32" s="4"/>
      <c r="E32" s="4"/>
      <c r="F32" s="4"/>
      <c r="G32" s="4"/>
      <c r="H32" s="4"/>
      <c r="I32" s="4"/>
      <c r="J32" s="4"/>
      <c r="K32" s="4"/>
      <c r="L32" s="4"/>
      <c r="M32" s="4"/>
      <c r="N32" s="4"/>
      <c r="O32" s="4" t="s">
        <v>33</v>
      </c>
      <c r="P32" s="441" t="s">
        <v>327</v>
      </c>
      <c r="Q32" s="442"/>
      <c r="R32" s="442"/>
      <c r="S32" s="443"/>
      <c r="T32" s="4"/>
      <c r="U32" s="4"/>
      <c r="V32" s="4" t="s">
        <v>343</v>
      </c>
      <c r="W32" s="4"/>
      <c r="X32" s="4"/>
      <c r="Y32" s="4"/>
      <c r="Z32" s="4"/>
      <c r="AA32" s="4"/>
      <c r="AB32" s="4"/>
      <c r="AC32" s="4"/>
      <c r="AD32" s="32"/>
      <c r="AE32" s="40"/>
      <c r="AF32" s="40"/>
      <c r="AG32" s="207" t="s">
        <v>33</v>
      </c>
      <c r="AH32" s="441" t="s">
        <v>327</v>
      </c>
      <c r="AI32" s="442"/>
      <c r="AJ32" s="442"/>
      <c r="AK32" s="442"/>
      <c r="AL32" s="443"/>
      <c r="AM32" s="20"/>
      <c r="AO32" s="48"/>
      <c r="AP32" s="55" t="s">
        <v>344</v>
      </c>
      <c r="AQ32" s="47"/>
      <c r="AR32" s="45"/>
      <c r="AS32" s="45"/>
      <c r="AT32" s="45"/>
      <c r="AU32" s="45"/>
      <c r="AV32" s="49" t="s">
        <v>33</v>
      </c>
      <c r="AW32" s="475">
        <v>0</v>
      </c>
      <c r="AX32" s="476"/>
      <c r="AY32" s="476"/>
      <c r="AZ32" s="476"/>
      <c r="BA32" s="50" t="s">
        <v>324</v>
      </c>
      <c r="BB32" s="45"/>
      <c r="BC32" s="49" t="s">
        <v>33</v>
      </c>
      <c r="BD32" s="477">
        <v>0</v>
      </c>
      <c r="BE32" s="477"/>
      <c r="BF32" s="476"/>
      <c r="BG32" s="476"/>
      <c r="BH32" s="476"/>
      <c r="BI32" s="476"/>
      <c r="BJ32" s="476"/>
      <c r="BK32" s="476"/>
      <c r="BL32" s="476"/>
      <c r="BM32" s="476"/>
      <c r="BN32" s="476"/>
      <c r="BO32" s="476"/>
      <c r="BP32" s="45"/>
      <c r="BQ32" s="45"/>
      <c r="BR32" s="45"/>
      <c r="BS32" s="45"/>
      <c r="BT32" s="45"/>
      <c r="BU32" s="51"/>
      <c r="BV32" s="51"/>
      <c r="BW32" s="51"/>
      <c r="BX32" s="51"/>
    </row>
    <row r="33" spans="1:76" customHeight="1" ht="4.5">
      <c r="A33" s="17"/>
      <c r="B33" s="4"/>
      <c r="C33" s="4"/>
      <c r="D33" s="4"/>
      <c r="E33" s="4"/>
      <c r="F33" s="4"/>
      <c r="G33" s="4"/>
      <c r="H33" s="4"/>
      <c r="I33" s="4"/>
      <c r="J33" s="4"/>
      <c r="K33" s="4"/>
      <c r="L33" s="4"/>
      <c r="M33" s="4"/>
      <c r="N33" s="4"/>
      <c r="O33" s="4"/>
      <c r="P33" s="5"/>
      <c r="Q33" s="5"/>
      <c r="R33" s="5"/>
      <c r="S33" s="4"/>
      <c r="T33" s="4"/>
      <c r="U33" s="4"/>
      <c r="V33" s="4"/>
      <c r="W33" s="4"/>
      <c r="X33" s="4"/>
      <c r="Y33" s="4"/>
      <c r="Z33" s="4"/>
      <c r="AA33" s="4"/>
      <c r="AB33" s="4"/>
      <c r="AC33" s="4"/>
      <c r="AD33" s="32"/>
      <c r="AE33" s="40"/>
      <c r="AF33" s="40"/>
      <c r="AG33" s="207" t="s">
        <v>33</v>
      </c>
      <c r="AH33" s="5"/>
      <c r="AI33" s="5"/>
      <c r="AJ33" s="5"/>
      <c r="AK33" s="4"/>
      <c r="AL33" s="4"/>
      <c r="AM33" s="20"/>
      <c r="AO33" s="48"/>
      <c r="AP33" s="47" t="s">
        <v>345</v>
      </c>
      <c r="AQ33" s="47"/>
      <c r="AR33" s="45"/>
      <c r="AS33" s="45"/>
      <c r="AT33" s="45"/>
      <c r="AU33" s="45"/>
      <c r="AV33" s="49" t="s">
        <v>33</v>
      </c>
      <c r="AW33" s="475">
        <v>0</v>
      </c>
      <c r="AX33" s="476"/>
      <c r="AY33" s="476"/>
      <c r="AZ33" s="476"/>
      <c r="BA33" s="50" t="s">
        <v>324</v>
      </c>
      <c r="BB33" s="45"/>
      <c r="BC33" s="49" t="s">
        <v>33</v>
      </c>
      <c r="BD33" s="477">
        <v>0</v>
      </c>
      <c r="BE33" s="477"/>
      <c r="BF33" s="476"/>
      <c r="BG33" s="476"/>
      <c r="BH33" s="476"/>
      <c r="BI33" s="476"/>
      <c r="BJ33" s="476"/>
      <c r="BK33" s="476"/>
      <c r="BL33" s="476"/>
      <c r="BM33" s="476"/>
      <c r="BN33" s="476"/>
      <c r="BO33" s="476"/>
      <c r="BP33" s="45"/>
      <c r="BQ33" s="45"/>
      <c r="BR33" s="45"/>
      <c r="BS33" s="45"/>
      <c r="BT33" s="45"/>
      <c r="BU33" s="51"/>
      <c r="BV33" s="51"/>
      <c r="BW33" s="51"/>
      <c r="BX33" s="51"/>
    </row>
    <row r="34" spans="1:76" customHeight="1" ht="15">
      <c r="A34" s="17"/>
      <c r="B34" s="4" t="s">
        <v>346</v>
      </c>
      <c r="C34" s="4"/>
      <c r="D34" s="4"/>
      <c r="E34" s="4"/>
      <c r="F34" s="4"/>
      <c r="G34" s="4"/>
      <c r="H34" s="4"/>
      <c r="I34" s="4"/>
      <c r="J34" s="4"/>
      <c r="K34" s="4"/>
      <c r="L34" s="4"/>
      <c r="M34" s="4"/>
      <c r="N34" s="4"/>
      <c r="O34" s="4" t="s">
        <v>33</v>
      </c>
      <c r="P34" s="441" t="s">
        <v>327</v>
      </c>
      <c r="Q34" s="442"/>
      <c r="R34" s="442"/>
      <c r="S34" s="443"/>
      <c r="T34" s="4"/>
      <c r="U34" s="4"/>
      <c r="V34" s="4" t="s">
        <v>347</v>
      </c>
      <c r="W34" s="4"/>
      <c r="X34" s="4"/>
      <c r="Y34" s="4"/>
      <c r="Z34" s="4"/>
      <c r="AA34" s="4"/>
      <c r="AB34" s="4"/>
      <c r="AC34" s="4"/>
      <c r="AD34" s="32"/>
      <c r="AE34" s="40"/>
      <c r="AF34" s="40"/>
      <c r="AG34" s="207" t="s">
        <v>33</v>
      </c>
      <c r="AH34" s="441" t="s">
        <v>327</v>
      </c>
      <c r="AI34" s="442"/>
      <c r="AJ34" s="442"/>
      <c r="AK34" s="442"/>
      <c r="AL34" s="443"/>
      <c r="AM34" s="20"/>
      <c r="AO34" s="48"/>
      <c r="AP34" s="56" t="s">
        <v>348</v>
      </c>
      <c r="AQ34" s="53"/>
      <c r="AR34" s="45"/>
      <c r="AS34" s="45"/>
      <c r="AT34" s="45"/>
      <c r="AU34" s="45"/>
      <c r="AV34" s="49" t="s">
        <v>33</v>
      </c>
      <c r="AW34" s="475">
        <v>0</v>
      </c>
      <c r="AX34" s="476"/>
      <c r="AY34" s="476"/>
      <c r="AZ34" s="476"/>
      <c r="BA34" s="57" t="s">
        <v>349</v>
      </c>
      <c r="BB34" s="45"/>
      <c r="BC34" s="49" t="s">
        <v>33</v>
      </c>
      <c r="BD34" s="481"/>
      <c r="BE34" s="481"/>
      <c r="BF34" s="481"/>
      <c r="BG34" s="481"/>
      <c r="BH34" s="45"/>
      <c r="BI34" s="45"/>
      <c r="BJ34" s="45"/>
      <c r="BK34" s="45"/>
      <c r="BL34" s="45"/>
      <c r="BM34" s="45"/>
      <c r="BN34" s="45"/>
      <c r="BO34" s="45"/>
      <c r="BP34" s="45"/>
      <c r="BQ34" s="45"/>
      <c r="BR34" s="45"/>
      <c r="BS34" s="45"/>
      <c r="BT34" s="45"/>
      <c r="BU34" s="45"/>
      <c r="BV34" s="47"/>
      <c r="BW34" s="47"/>
      <c r="BX34" s="47"/>
    </row>
    <row r="35" spans="1:76" customHeight="1" ht="4.5">
      <c r="A35" s="17"/>
      <c r="B35" s="4"/>
      <c r="C35" s="4"/>
      <c r="D35" s="4"/>
      <c r="E35" s="4"/>
      <c r="F35" s="4"/>
      <c r="G35" s="4"/>
      <c r="H35" s="4"/>
      <c r="I35" s="4"/>
      <c r="J35" s="4"/>
      <c r="K35" s="4"/>
      <c r="L35" s="4"/>
      <c r="M35" s="4"/>
      <c r="N35" s="4"/>
      <c r="O35" s="4"/>
      <c r="P35" s="5"/>
      <c r="Q35" s="5"/>
      <c r="R35" s="5"/>
      <c r="S35" s="4"/>
      <c r="T35" s="4"/>
      <c r="U35" s="4"/>
      <c r="V35" s="4"/>
      <c r="W35" s="4"/>
      <c r="X35" s="4"/>
      <c r="Y35" s="4"/>
      <c r="Z35" s="4"/>
      <c r="AA35" s="4"/>
      <c r="AB35" s="4"/>
      <c r="AC35" s="4"/>
      <c r="AD35" s="32"/>
      <c r="AE35" s="40"/>
      <c r="AF35" s="40"/>
      <c r="AG35" s="207" t="s">
        <v>33</v>
      </c>
      <c r="AH35" s="5"/>
      <c r="AI35" s="5"/>
      <c r="AJ35" s="5"/>
      <c r="AK35" s="4"/>
      <c r="AL35" s="4"/>
      <c r="AM35" s="20"/>
      <c r="AO35" s="48"/>
      <c r="AP35" s="55" t="s">
        <v>350</v>
      </c>
      <c r="AQ35" s="47"/>
      <c r="AR35" s="45"/>
      <c r="AS35" s="45"/>
      <c r="AT35" s="45"/>
      <c r="AU35" s="45"/>
      <c r="AV35" s="49" t="s">
        <v>33</v>
      </c>
      <c r="AW35" s="475">
        <v>0</v>
      </c>
      <c r="AX35" s="476"/>
      <c r="AY35" s="476"/>
      <c r="AZ35" s="476"/>
      <c r="BA35" s="57" t="s">
        <v>349</v>
      </c>
      <c r="BB35" s="45"/>
      <c r="BC35" s="49" t="s">
        <v>33</v>
      </c>
      <c r="BD35" s="482"/>
      <c r="BE35" s="482"/>
      <c r="BF35" s="482"/>
      <c r="BG35" s="482"/>
      <c r="BH35" s="45"/>
      <c r="BI35" s="45"/>
      <c r="BJ35" s="45"/>
      <c r="BK35" s="45"/>
      <c r="BL35" s="45"/>
      <c r="BM35" s="45"/>
      <c r="BN35" s="45"/>
      <c r="BO35" s="45"/>
      <c r="BP35" s="45"/>
      <c r="BQ35" s="45"/>
      <c r="BR35" s="45"/>
      <c r="BS35" s="45"/>
      <c r="BT35" s="45"/>
      <c r="BU35" s="45"/>
      <c r="BV35" s="47"/>
      <c r="BW35" s="47"/>
      <c r="BX35" s="47"/>
    </row>
    <row r="36" spans="1:76" customHeight="1" ht="15">
      <c r="A36" s="17"/>
      <c r="B36" s="4" t="s">
        <v>351</v>
      </c>
      <c r="C36" s="4"/>
      <c r="D36" s="4"/>
      <c r="E36" s="4"/>
      <c r="F36" s="4"/>
      <c r="G36" s="4"/>
      <c r="H36" s="4"/>
      <c r="I36" s="4"/>
      <c r="J36" s="4"/>
      <c r="K36" s="4"/>
      <c r="L36" s="4"/>
      <c r="M36" s="4"/>
      <c r="N36" s="4"/>
      <c r="O36" s="4" t="s">
        <v>33</v>
      </c>
      <c r="P36" s="441" t="s">
        <v>221</v>
      </c>
      <c r="Q36" s="442"/>
      <c r="R36" s="442"/>
      <c r="S36" s="443"/>
      <c r="T36" s="4"/>
      <c r="U36" s="4"/>
      <c r="V36" s="4" t="s">
        <v>352</v>
      </c>
      <c r="W36" s="4"/>
      <c r="X36" s="4"/>
      <c r="Y36" s="4"/>
      <c r="Z36" s="4"/>
      <c r="AA36" s="4"/>
      <c r="AB36" s="4"/>
      <c r="AC36" s="4"/>
      <c r="AD36" s="32"/>
      <c r="AE36" s="40"/>
      <c r="AF36" s="40"/>
      <c r="AG36" s="207" t="s">
        <v>33</v>
      </c>
      <c r="AH36" s="441" t="s">
        <v>327</v>
      </c>
      <c r="AI36" s="442"/>
      <c r="AJ36" s="442"/>
      <c r="AK36" s="442"/>
      <c r="AL36" s="443"/>
      <c r="AM36" s="20"/>
      <c r="AO36" s="48"/>
      <c r="AP36" s="55" t="s">
        <v>353</v>
      </c>
      <c r="AQ36" s="47"/>
      <c r="AR36" s="45"/>
      <c r="AS36" s="45"/>
      <c r="AT36" s="45"/>
      <c r="AU36" s="45"/>
      <c r="AV36" s="49" t="s">
        <v>33</v>
      </c>
      <c r="AW36" s="475">
        <v>0</v>
      </c>
      <c r="AX36" s="476"/>
      <c r="AY36" s="476"/>
      <c r="AZ36" s="476"/>
      <c r="BA36" s="57" t="s">
        <v>349</v>
      </c>
      <c r="BB36" s="45"/>
      <c r="BC36" s="49" t="s">
        <v>33</v>
      </c>
      <c r="BD36" s="482"/>
      <c r="BE36" s="482"/>
      <c r="BF36" s="482"/>
      <c r="BG36" s="482"/>
      <c r="BH36" s="45"/>
      <c r="BI36" s="45"/>
      <c r="BJ36" s="45"/>
      <c r="BK36" s="45"/>
      <c r="BL36" s="45"/>
      <c r="BM36" s="45"/>
      <c r="BN36" s="45"/>
      <c r="BO36" s="45"/>
      <c r="BP36" s="45"/>
      <c r="BQ36" s="45"/>
      <c r="BR36" s="45"/>
      <c r="BS36" s="45"/>
      <c r="BT36" s="45"/>
      <c r="BU36" s="45"/>
      <c r="BV36" s="47"/>
      <c r="BW36" s="47"/>
      <c r="BX36" s="47"/>
    </row>
    <row r="37" spans="1:76" customHeight="1" ht="4.5">
      <c r="A37" s="17"/>
      <c r="B37" s="4"/>
      <c r="C37" s="4"/>
      <c r="D37" s="4"/>
      <c r="E37" s="4"/>
      <c r="F37" s="4"/>
      <c r="G37" s="4"/>
      <c r="H37" s="4"/>
      <c r="I37" s="4"/>
      <c r="J37" s="4"/>
      <c r="K37" s="4"/>
      <c r="L37" s="4"/>
      <c r="M37" s="4"/>
      <c r="N37" s="4"/>
      <c r="O37" s="4"/>
      <c r="P37" s="5"/>
      <c r="Q37" s="5"/>
      <c r="R37" s="5"/>
      <c r="S37" s="4"/>
      <c r="T37" s="4"/>
      <c r="U37" s="4"/>
      <c r="V37" s="4"/>
      <c r="W37" s="4"/>
      <c r="X37" s="4"/>
      <c r="Y37" s="4"/>
      <c r="Z37" s="4"/>
      <c r="AA37" s="4"/>
      <c r="AB37" s="4"/>
      <c r="AC37" s="4"/>
      <c r="AD37" s="32"/>
      <c r="AE37" s="40"/>
      <c r="AF37" s="40"/>
      <c r="AG37" s="207" t="s">
        <v>33</v>
      </c>
      <c r="AH37" s="5"/>
      <c r="AI37" s="5"/>
      <c r="AJ37" s="5"/>
      <c r="AK37" s="4"/>
      <c r="AL37" s="4"/>
      <c r="AM37" s="20"/>
      <c r="AO37" s="48"/>
      <c r="AP37" s="58" t="s">
        <v>354</v>
      </c>
      <c r="AQ37" s="47"/>
      <c r="AR37" s="45"/>
      <c r="AS37" s="45"/>
      <c r="AT37" s="45"/>
      <c r="AU37" s="45"/>
      <c r="AV37" s="49" t="s">
        <v>33</v>
      </c>
      <c r="AW37" s="475">
        <v>0</v>
      </c>
      <c r="AX37" s="476"/>
      <c r="AY37" s="476"/>
      <c r="AZ37" s="476"/>
      <c r="BA37" s="57" t="s">
        <v>349</v>
      </c>
      <c r="BB37" s="45"/>
      <c r="BC37" s="49" t="s">
        <v>33</v>
      </c>
      <c r="BD37" s="482"/>
      <c r="BE37" s="482"/>
      <c r="BF37" s="482"/>
      <c r="BG37" s="482"/>
      <c r="BH37" s="45"/>
      <c r="BI37" s="45"/>
      <c r="BJ37" s="45"/>
      <c r="BK37" s="45"/>
      <c r="BL37" s="45"/>
      <c r="BM37" s="45"/>
      <c r="BN37" s="45"/>
      <c r="BO37" s="45"/>
      <c r="BP37" s="45"/>
      <c r="BQ37" s="45"/>
      <c r="BR37" s="45"/>
      <c r="BS37" s="45"/>
      <c r="BT37" s="45"/>
      <c r="BU37" s="45"/>
      <c r="BV37" s="47"/>
      <c r="BW37" s="47"/>
      <c r="BX37" s="47"/>
    </row>
    <row r="38" spans="1:76" customHeight="1" ht="15">
      <c r="A38" s="17"/>
      <c r="B38" s="4" t="s">
        <v>355</v>
      </c>
      <c r="C38" s="4"/>
      <c r="D38" s="4"/>
      <c r="E38" s="4"/>
      <c r="F38" s="4"/>
      <c r="G38" s="4"/>
      <c r="H38" s="4"/>
      <c r="I38" s="4"/>
      <c r="J38" s="4"/>
      <c r="K38" s="4"/>
      <c r="L38" s="4"/>
      <c r="M38" s="4"/>
      <c r="N38" s="4"/>
      <c r="O38" s="4" t="s">
        <v>33</v>
      </c>
      <c r="P38" s="441" t="s">
        <v>221</v>
      </c>
      <c r="Q38" s="442"/>
      <c r="R38" s="442"/>
      <c r="S38" s="443"/>
      <c r="T38" s="4"/>
      <c r="U38" s="4"/>
      <c r="V38" s="4" t="s">
        <v>356</v>
      </c>
      <c r="W38" s="4"/>
      <c r="X38" s="4"/>
      <c r="Y38" s="4"/>
      <c r="Z38" s="4"/>
      <c r="AA38" s="4"/>
      <c r="AB38" s="4"/>
      <c r="AC38" s="4"/>
      <c r="AD38" s="32"/>
      <c r="AE38" s="40"/>
      <c r="AF38" s="40"/>
      <c r="AG38" s="207" t="s">
        <v>33</v>
      </c>
      <c r="AH38" s="441" t="s">
        <v>327</v>
      </c>
      <c r="AI38" s="442"/>
      <c r="AJ38" s="442"/>
      <c r="AK38" s="442"/>
      <c r="AL38" s="443"/>
      <c r="AM38" s="20"/>
      <c r="AO38" s="48"/>
      <c r="AP38" s="55" t="s">
        <v>357</v>
      </c>
      <c r="AQ38" s="47"/>
      <c r="AR38" s="45"/>
      <c r="AS38" s="45"/>
      <c r="AT38" s="45"/>
      <c r="AU38" s="45"/>
      <c r="AV38" s="49" t="s">
        <v>33</v>
      </c>
      <c r="AW38" s="475">
        <v>0</v>
      </c>
      <c r="AX38" s="476"/>
      <c r="AY38" s="476"/>
      <c r="AZ38" s="476"/>
      <c r="BA38" s="57" t="s">
        <v>349</v>
      </c>
      <c r="BB38" s="45"/>
      <c r="BC38" s="49" t="s">
        <v>33</v>
      </c>
      <c r="BD38" s="482"/>
      <c r="BE38" s="482"/>
      <c r="BF38" s="482"/>
      <c r="BG38" s="482"/>
      <c r="BH38" s="45"/>
      <c r="BI38" s="45"/>
      <c r="BJ38" s="45"/>
      <c r="BK38" s="45"/>
      <c r="BL38" s="45"/>
      <c r="BM38" s="45"/>
      <c r="BN38" s="45"/>
      <c r="BO38" s="45"/>
      <c r="BP38" s="45"/>
      <c r="BQ38" s="45"/>
      <c r="BR38" s="45"/>
      <c r="BS38" s="45"/>
      <c r="BT38" s="45"/>
      <c r="BU38" s="45"/>
      <c r="BV38" s="47"/>
      <c r="BW38" s="47"/>
      <c r="BX38" s="47"/>
    </row>
    <row r="39" spans="1:76" customHeight="1" ht="4.5">
      <c r="A39" s="17"/>
      <c r="B39" s="4"/>
      <c r="C39" s="4"/>
      <c r="D39" s="4"/>
      <c r="E39" s="4"/>
      <c r="F39" s="4"/>
      <c r="G39" s="4"/>
      <c r="H39" s="4"/>
      <c r="I39" s="4"/>
      <c r="J39" s="4"/>
      <c r="K39" s="4"/>
      <c r="L39" s="4"/>
      <c r="M39" s="4"/>
      <c r="N39" s="4"/>
      <c r="O39" s="4"/>
      <c r="P39" s="5"/>
      <c r="Q39" s="5"/>
      <c r="R39" s="5"/>
      <c r="S39" s="4"/>
      <c r="T39" s="4"/>
      <c r="U39" s="4"/>
      <c r="V39" s="4"/>
      <c r="W39" s="4"/>
      <c r="X39" s="4"/>
      <c r="Y39" s="4"/>
      <c r="Z39" s="4"/>
      <c r="AA39" s="4"/>
      <c r="AB39" s="4"/>
      <c r="AC39" s="4"/>
      <c r="AD39" s="32"/>
      <c r="AE39" s="40"/>
      <c r="AF39" s="40"/>
      <c r="AG39" s="207" t="s">
        <v>33</v>
      </c>
      <c r="AH39" s="5"/>
      <c r="AI39" s="5"/>
      <c r="AJ39" s="5"/>
      <c r="AK39" s="4"/>
      <c r="AL39" s="4"/>
      <c r="AM39" s="20"/>
      <c r="AO39" s="48"/>
      <c r="AP39" s="55" t="s">
        <v>358</v>
      </c>
      <c r="AQ39" s="47"/>
      <c r="AR39" s="45"/>
      <c r="AS39" s="45"/>
      <c r="AT39" s="45"/>
      <c r="AU39" s="45"/>
      <c r="AV39" s="49" t="s">
        <v>33</v>
      </c>
      <c r="AW39" s="475">
        <v>0</v>
      </c>
      <c r="AX39" s="476"/>
      <c r="AY39" s="476"/>
      <c r="AZ39" s="476"/>
      <c r="BA39" s="57" t="s">
        <v>349</v>
      </c>
      <c r="BB39" s="45"/>
      <c r="BC39" s="49" t="s">
        <v>33</v>
      </c>
      <c r="BD39" s="482"/>
      <c r="BE39" s="482"/>
      <c r="BF39" s="482"/>
      <c r="BG39" s="482"/>
      <c r="BH39" s="45"/>
      <c r="BI39" s="45"/>
      <c r="BJ39" s="45"/>
      <c r="BK39" s="45"/>
      <c r="BL39" s="45"/>
      <c r="BM39" s="45"/>
      <c r="BN39" s="45"/>
      <c r="BO39" s="45"/>
      <c r="BP39" s="45"/>
      <c r="BQ39" s="45"/>
      <c r="BR39" s="45"/>
      <c r="BS39" s="45"/>
      <c r="BT39" s="45"/>
      <c r="BU39" s="45"/>
      <c r="BV39" s="47"/>
      <c r="BW39" s="47"/>
      <c r="BX39" s="47"/>
    </row>
    <row r="40" spans="1:76" customHeight="1" ht="15">
      <c r="A40" s="17"/>
      <c r="B40" s="4" t="s">
        <v>359</v>
      </c>
      <c r="C40" s="4"/>
      <c r="D40" s="4"/>
      <c r="E40" s="4"/>
      <c r="F40" s="4"/>
      <c r="G40" s="4"/>
      <c r="H40" s="4"/>
      <c r="I40" s="4"/>
      <c r="J40" s="4"/>
      <c r="K40" s="4"/>
      <c r="L40" s="4"/>
      <c r="M40" s="4"/>
      <c r="N40" s="4"/>
      <c r="O40" s="4" t="s">
        <v>33</v>
      </c>
      <c r="P40" s="441" t="s">
        <v>327</v>
      </c>
      <c r="Q40" s="442"/>
      <c r="R40" s="442"/>
      <c r="S40" s="443"/>
      <c r="T40" s="4"/>
      <c r="U40" s="4"/>
      <c r="V40" s="4" t="s">
        <v>360</v>
      </c>
      <c r="W40" s="4"/>
      <c r="X40" s="4"/>
      <c r="Y40" s="4"/>
      <c r="Z40" s="4"/>
      <c r="AA40" s="4"/>
      <c r="AB40" s="4"/>
      <c r="AC40" s="4"/>
      <c r="AD40" s="32"/>
      <c r="AE40" s="40"/>
      <c r="AF40" s="40"/>
      <c r="AG40" s="207" t="s">
        <v>33</v>
      </c>
      <c r="AH40" s="441" t="s">
        <v>361</v>
      </c>
      <c r="AI40" s="442"/>
      <c r="AJ40" s="442"/>
      <c r="AK40" s="442"/>
      <c r="AL40" s="443"/>
      <c r="AM40" s="20"/>
    </row>
    <row r="41" spans="1:76" customHeight="1" ht="4.5">
      <c r="A41" s="17"/>
      <c r="B41" s="4"/>
      <c r="C41" s="4"/>
      <c r="D41" s="4"/>
      <c r="E41" s="4"/>
      <c r="F41" s="4"/>
      <c r="G41" s="4"/>
      <c r="H41" s="4"/>
      <c r="I41" s="4"/>
      <c r="J41" s="4"/>
      <c r="K41" s="4"/>
      <c r="L41" s="4"/>
      <c r="M41" s="4"/>
      <c r="N41" s="4"/>
      <c r="O41" s="4"/>
      <c r="P41" s="5"/>
      <c r="Q41" s="5"/>
      <c r="R41" s="5"/>
      <c r="S41" s="4"/>
      <c r="T41" s="4"/>
      <c r="U41" s="4"/>
      <c r="V41" s="4"/>
      <c r="W41" s="4"/>
      <c r="X41" s="4"/>
      <c r="Y41" s="4"/>
      <c r="Z41" s="4"/>
      <c r="AA41" s="4"/>
      <c r="AB41" s="4"/>
      <c r="AC41" s="4"/>
      <c r="AD41" s="32"/>
      <c r="AE41" s="40"/>
      <c r="AF41" s="40"/>
      <c r="AG41" s="207" t="s">
        <v>33</v>
      </c>
      <c r="AH41" s="5"/>
      <c r="AI41" s="5"/>
      <c r="AJ41" s="5"/>
      <c r="AK41" s="4"/>
      <c r="AL41" s="4"/>
      <c r="AM41" s="20"/>
    </row>
    <row r="42" spans="1:76" customHeight="1" ht="15">
      <c r="A42" s="17"/>
      <c r="B42" s="4" t="s">
        <v>362</v>
      </c>
      <c r="C42" s="4"/>
      <c r="D42" s="4"/>
      <c r="E42" s="4"/>
      <c r="F42" s="4"/>
      <c r="G42" s="4"/>
      <c r="H42" s="4"/>
      <c r="I42" s="4"/>
      <c r="J42" s="4"/>
      <c r="K42" s="4"/>
      <c r="L42" s="4"/>
      <c r="M42" s="4"/>
      <c r="N42" s="4"/>
      <c r="O42" s="4" t="s">
        <v>33</v>
      </c>
      <c r="P42" s="441" t="s">
        <v>333</v>
      </c>
      <c r="Q42" s="442"/>
      <c r="R42" s="442"/>
      <c r="S42" s="443"/>
      <c r="T42" s="4"/>
      <c r="U42" s="4"/>
      <c r="V42" s="4" t="s">
        <v>363</v>
      </c>
      <c r="W42" s="4"/>
      <c r="X42" s="4"/>
      <c r="Y42" s="4"/>
      <c r="Z42" s="4"/>
      <c r="AA42" s="4"/>
      <c r="AB42" s="4"/>
      <c r="AC42" s="4"/>
      <c r="AD42" s="32"/>
      <c r="AE42" s="40"/>
      <c r="AF42" s="40"/>
      <c r="AG42" s="207" t="s">
        <v>33</v>
      </c>
      <c r="AH42" s="441" t="s">
        <v>364</v>
      </c>
      <c r="AI42" s="442"/>
      <c r="AJ42" s="442"/>
      <c r="AK42" s="442"/>
      <c r="AL42" s="443"/>
      <c r="AM42" s="20"/>
    </row>
    <row r="43" spans="1:76" customHeight="1" ht="4.5">
      <c r="A43" s="17"/>
      <c r="B43" s="4"/>
      <c r="C43" s="4"/>
      <c r="D43" s="4"/>
      <c r="E43" s="4"/>
      <c r="F43" s="4"/>
      <c r="G43" s="4"/>
      <c r="H43" s="4"/>
      <c r="I43" s="4"/>
      <c r="J43" s="4"/>
      <c r="K43" s="4"/>
      <c r="L43" s="4"/>
      <c r="M43" s="4"/>
      <c r="N43" s="4"/>
      <c r="O43" s="4"/>
      <c r="P43" s="5"/>
      <c r="Q43" s="5"/>
      <c r="R43" s="5"/>
      <c r="S43" s="4"/>
      <c r="T43" s="4"/>
      <c r="U43" s="4"/>
      <c r="V43" s="4"/>
      <c r="W43" s="4"/>
      <c r="X43" s="4"/>
      <c r="Y43" s="4"/>
      <c r="Z43" s="4"/>
      <c r="AA43" s="4"/>
      <c r="AB43" s="4"/>
      <c r="AC43" s="4"/>
      <c r="AD43" s="32"/>
      <c r="AE43" s="40"/>
      <c r="AF43" s="40"/>
      <c r="AG43" s="207" t="s">
        <v>33</v>
      </c>
      <c r="AH43" s="5"/>
      <c r="AI43" s="5"/>
      <c r="AJ43" s="5"/>
      <c r="AK43" s="4"/>
      <c r="AL43" s="4"/>
      <c r="AM43" s="20"/>
    </row>
    <row r="44" spans="1:76" customHeight="1" ht="15">
      <c r="A44" s="17"/>
      <c r="B44" s="4" t="s">
        <v>365</v>
      </c>
      <c r="C44" s="4"/>
      <c r="D44" s="4"/>
      <c r="E44" s="4"/>
      <c r="F44" s="4"/>
      <c r="G44" s="4"/>
      <c r="H44" s="4"/>
      <c r="I44" s="4"/>
      <c r="J44" s="4"/>
      <c r="K44" s="4"/>
      <c r="L44" s="4"/>
      <c r="M44" s="4"/>
      <c r="N44" s="4"/>
      <c r="O44" s="4" t="s">
        <v>33</v>
      </c>
      <c r="P44" s="441" t="s">
        <v>327</v>
      </c>
      <c r="Q44" s="442"/>
      <c r="R44" s="442"/>
      <c r="S44" s="443"/>
      <c r="T44" s="4"/>
      <c r="U44" s="4"/>
      <c r="V44" s="4" t="s">
        <v>366</v>
      </c>
      <c r="W44" s="4"/>
      <c r="X44" s="4"/>
      <c r="Y44" s="4"/>
      <c r="Z44" s="4"/>
      <c r="AA44" s="4"/>
      <c r="AB44" s="4"/>
      <c r="AC44" s="4"/>
      <c r="AD44" s="32"/>
      <c r="AE44" s="40"/>
      <c r="AF44" s="40"/>
      <c r="AG44" s="207" t="s">
        <v>33</v>
      </c>
      <c r="AH44" s="441" t="s">
        <v>361</v>
      </c>
      <c r="AI44" s="442"/>
      <c r="AJ44" s="442"/>
      <c r="AK44" s="442"/>
      <c r="AL44" s="443"/>
      <c r="AM44" s="20"/>
    </row>
    <row r="45" spans="1:76" customHeight="1" ht="4.5">
      <c r="A45" s="17"/>
      <c r="B45" s="4"/>
      <c r="C45" s="4"/>
      <c r="D45" s="4"/>
      <c r="E45" s="4"/>
      <c r="F45" s="4"/>
      <c r="G45" s="4"/>
      <c r="H45" s="4"/>
      <c r="I45" s="4"/>
      <c r="J45" s="4"/>
      <c r="K45" s="4"/>
      <c r="L45" s="4"/>
      <c r="M45" s="4"/>
      <c r="N45" s="4"/>
      <c r="O45" s="4"/>
      <c r="P45" s="206"/>
      <c r="Q45" s="5"/>
      <c r="R45" s="5"/>
      <c r="S45" s="4"/>
      <c r="T45" s="4"/>
      <c r="U45" s="4"/>
      <c r="V45" s="4"/>
      <c r="W45" s="4"/>
      <c r="X45" s="4"/>
      <c r="Y45" s="4"/>
      <c r="Z45" s="4"/>
      <c r="AA45" s="4"/>
      <c r="AB45" s="4"/>
      <c r="AC45" s="4"/>
      <c r="AD45" s="32"/>
      <c r="AE45" s="40"/>
      <c r="AF45" s="40"/>
      <c r="AG45" s="207" t="s">
        <v>33</v>
      </c>
      <c r="AH45" s="206"/>
      <c r="AI45" s="5"/>
      <c r="AJ45" s="5"/>
      <c r="AK45" s="4"/>
      <c r="AL45" s="4"/>
      <c r="AM45" s="20"/>
    </row>
    <row r="46" spans="1:76" customHeight="1" ht="15">
      <c r="A46" s="17"/>
      <c r="B46" s="4" t="s">
        <v>367</v>
      </c>
      <c r="C46" s="4"/>
      <c r="D46" s="4"/>
      <c r="E46" s="4"/>
      <c r="F46" s="4"/>
      <c r="G46" s="4"/>
      <c r="H46" s="4"/>
      <c r="I46" s="4"/>
      <c r="J46" s="4"/>
      <c r="K46" s="4"/>
      <c r="L46" s="4"/>
      <c r="M46" s="4"/>
      <c r="N46" s="4"/>
      <c r="O46" s="4" t="s">
        <v>33</v>
      </c>
      <c r="P46" s="441" t="s">
        <v>327</v>
      </c>
      <c r="Q46" s="442"/>
      <c r="R46" s="442"/>
      <c r="S46" s="443"/>
      <c r="T46" s="4"/>
      <c r="U46" s="4"/>
      <c r="V46" s="4" t="s">
        <v>368</v>
      </c>
      <c r="W46" s="4"/>
      <c r="X46" s="4"/>
      <c r="Y46" s="4"/>
      <c r="Z46" s="4"/>
      <c r="AA46" s="4"/>
      <c r="AB46" s="4"/>
      <c r="AC46" s="4"/>
      <c r="AD46" s="32"/>
      <c r="AE46" s="40"/>
      <c r="AF46" s="40"/>
      <c r="AG46" s="207" t="s">
        <v>33</v>
      </c>
      <c r="AH46" s="441" t="s">
        <v>327</v>
      </c>
      <c r="AI46" s="442"/>
      <c r="AJ46" s="442"/>
      <c r="AK46" s="442"/>
      <c r="AL46" s="443"/>
      <c r="AM46" s="20"/>
      <c r="AN46" s="8"/>
      <c r="AO46" s="8"/>
      <c r="AP46" s="8"/>
      <c r="AQ46" s="8"/>
    </row>
    <row r="47" spans="1:76" customHeight="1" ht="6">
      <c r="A47" s="33"/>
      <c r="B47" s="34"/>
      <c r="C47" s="34"/>
      <c r="D47" s="34"/>
      <c r="E47" s="34"/>
      <c r="F47" s="34"/>
      <c r="G47" s="34"/>
      <c r="H47" s="34"/>
      <c r="I47" s="34"/>
      <c r="J47" s="34"/>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6"/>
      <c r="AN47" s="8"/>
      <c r="AO47" s="8"/>
      <c r="AP47" s="8"/>
      <c r="AQ47" s="8"/>
    </row>
    <row r="48" spans="1:76" customHeight="1" ht="33.75">
      <c r="A48" s="13" t="s">
        <v>369</v>
      </c>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row>
    <row r="49" spans="1:76" customHeight="1" ht="4.5">
      <c r="A49" s="37"/>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6"/>
    </row>
    <row r="50" spans="1:76" customHeight="1" ht="15">
      <c r="A50" s="59" t="s">
        <v>370</v>
      </c>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25"/>
      <c r="AH50" s="25"/>
      <c r="AI50" s="25"/>
      <c r="AJ50" s="25"/>
      <c r="AK50" s="25"/>
      <c r="AL50" s="25"/>
      <c r="AM50" s="60"/>
    </row>
    <row r="51" spans="1:76" customHeight="1" ht="15">
      <c r="A51" s="17"/>
      <c r="B51" s="347" t="s">
        <v>371</v>
      </c>
      <c r="C51" s="348"/>
      <c r="D51" s="348"/>
      <c r="E51" s="348"/>
      <c r="F51" s="348"/>
      <c r="G51" s="348"/>
      <c r="H51" s="348"/>
      <c r="I51" s="348"/>
      <c r="J51" s="348"/>
      <c r="K51" s="349"/>
      <c r="L51" s="347" t="s">
        <v>372</v>
      </c>
      <c r="M51" s="348"/>
      <c r="N51" s="348"/>
      <c r="O51" s="348"/>
      <c r="P51" s="348"/>
      <c r="Q51" s="348"/>
      <c r="R51" s="348"/>
      <c r="S51" s="348"/>
      <c r="T51" s="349"/>
      <c r="U51" s="347" t="s">
        <v>373</v>
      </c>
      <c r="V51" s="348"/>
      <c r="W51" s="348"/>
      <c r="X51" s="348"/>
      <c r="Y51" s="348"/>
      <c r="Z51" s="348"/>
      <c r="AA51" s="348"/>
      <c r="AB51" s="348"/>
      <c r="AC51" s="349"/>
      <c r="AD51" s="347" t="s">
        <v>373</v>
      </c>
      <c r="AE51" s="348"/>
      <c r="AF51" s="348"/>
      <c r="AG51" s="348"/>
      <c r="AH51" s="348"/>
      <c r="AI51" s="348"/>
      <c r="AJ51" s="348"/>
      <c r="AK51" s="348"/>
      <c r="AL51" s="349"/>
      <c r="AM51" s="20"/>
    </row>
    <row r="52" spans="1:76" customHeight="1" ht="15">
      <c r="A52" s="17"/>
      <c r="B52" s="61" t="s">
        <v>258</v>
      </c>
      <c r="C52" s="62"/>
      <c r="D52" s="62"/>
      <c r="E52" s="62"/>
      <c r="F52" s="62"/>
      <c r="G52" s="62"/>
      <c r="H52" s="62"/>
      <c r="I52" s="62"/>
      <c r="J52" s="62"/>
      <c r="K52" s="63"/>
      <c r="L52" s="483" t="s">
        <v>374</v>
      </c>
      <c r="M52" s="484"/>
      <c r="N52" s="484"/>
      <c r="O52" s="484"/>
      <c r="P52" s="484"/>
      <c r="Q52" s="484"/>
      <c r="R52" s="484"/>
      <c r="S52" s="484"/>
      <c r="T52" s="485"/>
      <c r="U52" s="483" t="s">
        <v>374</v>
      </c>
      <c r="V52" s="484"/>
      <c r="W52" s="484"/>
      <c r="X52" s="484"/>
      <c r="Y52" s="484"/>
      <c r="Z52" s="484"/>
      <c r="AA52" s="484"/>
      <c r="AB52" s="484"/>
      <c r="AC52" s="485"/>
      <c r="AD52" s="483" t="s">
        <v>375</v>
      </c>
      <c r="AE52" s="484"/>
      <c r="AF52" s="484"/>
      <c r="AG52" s="484"/>
      <c r="AH52" s="484"/>
      <c r="AI52" s="484"/>
      <c r="AJ52" s="484"/>
      <c r="AK52" s="484"/>
      <c r="AL52" s="485"/>
      <c r="AM52" s="20"/>
    </row>
    <row r="53" spans="1:76" customHeight="1" ht="15">
      <c r="A53" s="17"/>
      <c r="B53" s="64" t="s">
        <v>376</v>
      </c>
      <c r="C53" s="65"/>
      <c r="D53" s="65"/>
      <c r="E53" s="65"/>
      <c r="F53" s="65"/>
      <c r="G53" s="65"/>
      <c r="H53" s="65"/>
      <c r="I53" s="65"/>
      <c r="J53" s="65"/>
      <c r="K53" s="66"/>
      <c r="L53" s="456" t="s">
        <v>377</v>
      </c>
      <c r="M53" s="457"/>
      <c r="N53" s="457"/>
      <c r="O53" s="457"/>
      <c r="P53" s="457"/>
      <c r="Q53" s="457"/>
      <c r="R53" s="457"/>
      <c r="S53" s="457"/>
      <c r="T53" s="458"/>
      <c r="U53" s="456" t="s">
        <v>378</v>
      </c>
      <c r="V53" s="457"/>
      <c r="W53" s="457"/>
      <c r="X53" s="457"/>
      <c r="Y53" s="457"/>
      <c r="Z53" s="457"/>
      <c r="AA53" s="457"/>
      <c r="AB53" s="457"/>
      <c r="AC53" s="458"/>
      <c r="AD53" s="456" t="s">
        <v>377</v>
      </c>
      <c r="AE53" s="457"/>
      <c r="AF53" s="457"/>
      <c r="AG53" s="457"/>
      <c r="AH53" s="457"/>
      <c r="AI53" s="457"/>
      <c r="AJ53" s="457"/>
      <c r="AK53" s="457"/>
      <c r="AL53" s="458"/>
      <c r="AM53" s="20"/>
    </row>
    <row r="54" spans="1:76" customHeight="1" ht="15">
      <c r="A54" s="17"/>
      <c r="B54" s="64" t="s">
        <v>379</v>
      </c>
      <c r="C54" s="65"/>
      <c r="D54" s="65"/>
      <c r="E54" s="65"/>
      <c r="F54" s="65"/>
      <c r="G54" s="65"/>
      <c r="H54" s="65"/>
      <c r="I54" s="65"/>
      <c r="J54" s="65"/>
      <c r="K54" s="66"/>
      <c r="L54" s="468" t="s">
        <v>380</v>
      </c>
      <c r="M54" s="457"/>
      <c r="N54" s="457"/>
      <c r="O54" s="457"/>
      <c r="P54" s="457"/>
      <c r="Q54" s="457"/>
      <c r="R54" s="457"/>
      <c r="S54" s="457"/>
      <c r="T54" s="458"/>
      <c r="U54" s="468" t="s">
        <v>381</v>
      </c>
      <c r="V54" s="457"/>
      <c r="W54" s="457"/>
      <c r="X54" s="457"/>
      <c r="Y54" s="457"/>
      <c r="Z54" s="457"/>
      <c r="AA54" s="457"/>
      <c r="AB54" s="457"/>
      <c r="AC54" s="458"/>
      <c r="AD54" s="468" t="s">
        <v>382</v>
      </c>
      <c r="AE54" s="457"/>
      <c r="AF54" s="457"/>
      <c r="AG54" s="457"/>
      <c r="AH54" s="457"/>
      <c r="AI54" s="457"/>
      <c r="AJ54" s="457"/>
      <c r="AK54" s="457"/>
      <c r="AL54" s="458"/>
      <c r="AM54" s="20"/>
    </row>
    <row r="55" spans="1:76" customHeight="1" ht="15">
      <c r="A55" s="17"/>
      <c r="B55" s="64" t="s">
        <v>383</v>
      </c>
      <c r="C55" s="65"/>
      <c r="D55" s="65"/>
      <c r="E55" s="65"/>
      <c r="F55" s="65"/>
      <c r="G55" s="65"/>
      <c r="H55" s="65"/>
      <c r="I55" s="65"/>
      <c r="J55" s="65"/>
      <c r="K55" s="66"/>
      <c r="L55" s="456" t="s">
        <v>384</v>
      </c>
      <c r="M55" s="457"/>
      <c r="N55" s="457"/>
      <c r="O55" s="457"/>
      <c r="P55" s="457"/>
      <c r="Q55" s="457"/>
      <c r="R55" s="457"/>
      <c r="S55" s="457"/>
      <c r="T55" s="458"/>
      <c r="U55" s="456" t="s">
        <v>385</v>
      </c>
      <c r="V55" s="457"/>
      <c r="W55" s="457"/>
      <c r="X55" s="457"/>
      <c r="Y55" s="457"/>
      <c r="Z55" s="457"/>
      <c r="AA55" s="457"/>
      <c r="AB55" s="457"/>
      <c r="AC55" s="458"/>
      <c r="AD55" s="456" t="s">
        <v>386</v>
      </c>
      <c r="AE55" s="457"/>
      <c r="AF55" s="457"/>
      <c r="AG55" s="457"/>
      <c r="AH55" s="457"/>
      <c r="AI55" s="457"/>
      <c r="AJ55" s="457"/>
      <c r="AK55" s="457"/>
      <c r="AL55" s="458"/>
      <c r="AM55" s="20"/>
    </row>
    <row r="56" spans="1:76" customHeight="1" ht="15">
      <c r="A56" s="17"/>
      <c r="B56" s="64" t="s">
        <v>387</v>
      </c>
      <c r="C56" s="65"/>
      <c r="D56" s="65"/>
      <c r="E56" s="65"/>
      <c r="F56" s="65"/>
      <c r="G56" s="65"/>
      <c r="H56" s="65"/>
      <c r="I56" s="65"/>
      <c r="J56" s="65"/>
      <c r="K56" s="66"/>
      <c r="L56" s="456">
        <v>400</v>
      </c>
      <c r="M56" s="457"/>
      <c r="N56" s="457"/>
      <c r="O56" s="457"/>
      <c r="P56" s="457"/>
      <c r="Q56" s="457"/>
      <c r="R56" s="457"/>
      <c r="S56" s="457"/>
      <c r="T56" s="458"/>
      <c r="U56" s="456">
        <v>350</v>
      </c>
      <c r="V56" s="457"/>
      <c r="W56" s="457"/>
      <c r="X56" s="457"/>
      <c r="Y56" s="457"/>
      <c r="Z56" s="457"/>
      <c r="AA56" s="457"/>
      <c r="AB56" s="457"/>
      <c r="AC56" s="458"/>
      <c r="AD56" s="456">
        <v>252</v>
      </c>
      <c r="AE56" s="457"/>
      <c r="AF56" s="457"/>
      <c r="AG56" s="457"/>
      <c r="AH56" s="457"/>
      <c r="AI56" s="457"/>
      <c r="AJ56" s="457"/>
      <c r="AK56" s="457"/>
      <c r="AL56" s="458"/>
      <c r="AM56" s="20"/>
    </row>
    <row r="57" spans="1:76" customHeight="1" ht="15">
      <c r="A57" s="17"/>
      <c r="B57" s="64" t="s">
        <v>388</v>
      </c>
      <c r="C57" s="65"/>
      <c r="D57" s="65"/>
      <c r="E57" s="65"/>
      <c r="F57" s="65"/>
      <c r="G57" s="65"/>
      <c r="H57" s="65"/>
      <c r="I57" s="65"/>
      <c r="J57" s="65"/>
      <c r="K57" s="66"/>
      <c r="L57" s="465" t="s">
        <v>57</v>
      </c>
      <c r="M57" s="466"/>
      <c r="N57" s="466"/>
      <c r="O57" s="466"/>
      <c r="P57" s="466"/>
      <c r="Q57" s="466"/>
      <c r="R57" s="466"/>
      <c r="S57" s="466"/>
      <c r="T57" s="467"/>
      <c r="U57" s="465" t="s">
        <v>57</v>
      </c>
      <c r="V57" s="466"/>
      <c r="W57" s="466"/>
      <c r="X57" s="466"/>
      <c r="Y57" s="466"/>
      <c r="Z57" s="466"/>
      <c r="AA57" s="466"/>
      <c r="AB57" s="466"/>
      <c r="AC57" s="467"/>
      <c r="AD57" s="465" t="s">
        <v>57</v>
      </c>
      <c r="AE57" s="466"/>
      <c r="AF57" s="466"/>
      <c r="AG57" s="466"/>
      <c r="AH57" s="466"/>
      <c r="AI57" s="466"/>
      <c r="AJ57" s="466"/>
      <c r="AK57" s="466"/>
      <c r="AL57" s="467"/>
      <c r="AM57" s="20"/>
    </row>
    <row r="58" spans="1:76" customHeight="1" ht="15">
      <c r="A58" s="17"/>
      <c r="B58" s="64" t="s">
        <v>389</v>
      </c>
      <c r="C58" s="65"/>
      <c r="D58" s="65"/>
      <c r="E58" s="65"/>
      <c r="F58" s="65"/>
      <c r="G58" s="65"/>
      <c r="H58" s="65"/>
      <c r="I58" s="65"/>
      <c r="J58" s="65"/>
      <c r="K58" s="66"/>
      <c r="L58" s="465" t="s">
        <v>390</v>
      </c>
      <c r="M58" s="466"/>
      <c r="N58" s="466"/>
      <c r="O58" s="466"/>
      <c r="P58" s="466"/>
      <c r="Q58" s="466"/>
      <c r="R58" s="466"/>
      <c r="S58" s="466"/>
      <c r="T58" s="467"/>
      <c r="U58" s="465" t="s">
        <v>391</v>
      </c>
      <c r="V58" s="466"/>
      <c r="W58" s="466"/>
      <c r="X58" s="466"/>
      <c r="Y58" s="466"/>
      <c r="Z58" s="466"/>
      <c r="AA58" s="466"/>
      <c r="AB58" s="466"/>
      <c r="AC58" s="467"/>
      <c r="AD58" s="447" t="s">
        <v>392</v>
      </c>
      <c r="AE58" s="448"/>
      <c r="AF58" s="448"/>
      <c r="AG58" s="448"/>
      <c r="AH58" s="448"/>
      <c r="AI58" s="448"/>
      <c r="AJ58" s="448"/>
      <c r="AK58" s="448"/>
      <c r="AL58" s="449"/>
      <c r="AM58" s="20"/>
    </row>
    <row r="59" spans="1:76" customHeight="1" ht="27.75">
      <c r="A59" s="17"/>
      <c r="B59" s="447" t="s">
        <v>393</v>
      </c>
      <c r="C59" s="448"/>
      <c r="D59" s="448"/>
      <c r="E59" s="448"/>
      <c r="F59" s="448"/>
      <c r="G59" s="448"/>
      <c r="H59" s="448"/>
      <c r="I59" s="448"/>
      <c r="J59" s="448"/>
      <c r="K59" s="449"/>
      <c r="L59" s="450"/>
      <c r="M59" s="451"/>
      <c r="N59" s="451"/>
      <c r="O59" s="451"/>
      <c r="P59" s="451"/>
      <c r="Q59" s="451"/>
      <c r="R59" s="451"/>
      <c r="S59" s="451"/>
      <c r="T59" s="452"/>
      <c r="U59" s="453"/>
      <c r="V59" s="454"/>
      <c r="W59" s="454"/>
      <c r="X59" s="454"/>
      <c r="Y59" s="454"/>
      <c r="Z59" s="454"/>
      <c r="AA59" s="454"/>
      <c r="AB59" s="454"/>
      <c r="AC59" s="455"/>
      <c r="AD59" s="453"/>
      <c r="AE59" s="454"/>
      <c r="AF59" s="454"/>
      <c r="AG59" s="454"/>
      <c r="AH59" s="454"/>
      <c r="AI59" s="454"/>
      <c r="AJ59" s="454"/>
      <c r="AK59" s="454"/>
      <c r="AL59" s="455"/>
      <c r="AM59" s="20"/>
    </row>
    <row r="60" spans="1:76" customHeight="1" ht="15">
      <c r="A60" s="17"/>
      <c r="B60" s="64" t="s">
        <v>394</v>
      </c>
      <c r="C60" s="65"/>
      <c r="D60" s="65"/>
      <c r="E60" s="65"/>
      <c r="F60" s="65"/>
      <c r="G60" s="65"/>
      <c r="H60" s="65"/>
      <c r="I60" s="65"/>
      <c r="J60" s="65"/>
      <c r="K60" s="66"/>
      <c r="L60" s="459">
        <v>8000000000</v>
      </c>
      <c r="M60" s="460"/>
      <c r="N60" s="460"/>
      <c r="O60" s="460"/>
      <c r="P60" s="460"/>
      <c r="Q60" s="460"/>
      <c r="R60" s="460"/>
      <c r="S60" s="460"/>
      <c r="T60" s="461"/>
      <c r="U60" s="459">
        <v>8000000000</v>
      </c>
      <c r="V60" s="460"/>
      <c r="W60" s="460"/>
      <c r="X60" s="460"/>
      <c r="Y60" s="460"/>
      <c r="Z60" s="460"/>
      <c r="AA60" s="460"/>
      <c r="AB60" s="460"/>
      <c r="AC60" s="461"/>
      <c r="AD60" s="459">
        <v>4750000000</v>
      </c>
      <c r="AE60" s="460"/>
      <c r="AF60" s="460"/>
      <c r="AG60" s="460"/>
      <c r="AH60" s="460"/>
      <c r="AI60" s="460"/>
      <c r="AJ60" s="460"/>
      <c r="AK60" s="460"/>
      <c r="AL60" s="461"/>
      <c r="AM60" s="20"/>
    </row>
    <row r="61" spans="1:76" customHeight="1" ht="15">
      <c r="A61" s="17"/>
      <c r="B61" s="64" t="s">
        <v>395</v>
      </c>
      <c r="C61" s="65"/>
      <c r="D61" s="65"/>
      <c r="E61" s="65"/>
      <c r="F61" s="65"/>
      <c r="G61" s="65"/>
      <c r="H61" s="65"/>
      <c r="I61" s="65"/>
      <c r="J61" s="65"/>
      <c r="K61" s="66"/>
      <c r="L61" s="459">
        <v>7200000000</v>
      </c>
      <c r="M61" s="460"/>
      <c r="N61" s="460"/>
      <c r="O61" s="460"/>
      <c r="P61" s="460"/>
      <c r="Q61" s="460"/>
      <c r="R61" s="460"/>
      <c r="S61" s="460"/>
      <c r="T61" s="461"/>
      <c r="U61" s="459">
        <v>6600000000</v>
      </c>
      <c r="V61" s="460"/>
      <c r="W61" s="460"/>
      <c r="X61" s="460"/>
      <c r="Y61" s="460"/>
      <c r="Z61" s="460"/>
      <c r="AA61" s="460"/>
      <c r="AB61" s="460"/>
      <c r="AC61" s="461"/>
      <c r="AD61" s="459">
        <v>4750000000</v>
      </c>
      <c r="AE61" s="460"/>
      <c r="AF61" s="460"/>
      <c r="AG61" s="460"/>
      <c r="AH61" s="460"/>
      <c r="AI61" s="460"/>
      <c r="AJ61" s="460"/>
      <c r="AK61" s="460"/>
      <c r="AL61" s="461"/>
      <c r="AM61" s="20"/>
    </row>
    <row r="62" spans="1:76" customHeight="1" ht="15">
      <c r="A62" s="17"/>
      <c r="B62" s="67" t="s">
        <v>396</v>
      </c>
      <c r="C62" s="68"/>
      <c r="D62" s="68"/>
      <c r="E62" s="68"/>
      <c r="F62" s="68"/>
      <c r="G62" s="68"/>
      <c r="H62" s="68"/>
      <c r="I62" s="68"/>
      <c r="J62" s="68"/>
      <c r="K62" s="69"/>
      <c r="L62" s="462">
        <v>29424982.472222</v>
      </c>
      <c r="M62" s="463"/>
      <c r="N62" s="463"/>
      <c r="O62" s="463"/>
      <c r="P62" s="463"/>
      <c r="Q62" s="463"/>
      <c r="R62" s="463"/>
      <c r="S62" s="463"/>
      <c r="T62" s="464"/>
      <c r="U62" s="462">
        <v>23445286.748</v>
      </c>
      <c r="V62" s="463"/>
      <c r="W62" s="463"/>
      <c r="X62" s="463"/>
      <c r="Y62" s="463"/>
      <c r="Z62" s="463"/>
      <c r="AA62" s="463"/>
      <c r="AB62" s="463"/>
      <c r="AC62" s="464"/>
      <c r="AD62" s="462">
        <v>25885185.450617</v>
      </c>
      <c r="AE62" s="463"/>
      <c r="AF62" s="463"/>
      <c r="AG62" s="463"/>
      <c r="AH62" s="463"/>
      <c r="AI62" s="463"/>
      <c r="AJ62" s="463"/>
      <c r="AK62" s="463"/>
      <c r="AL62" s="464"/>
      <c r="AM62" s="20"/>
    </row>
    <row r="63" spans="1:76" customHeight="1" ht="15">
      <c r="A63" s="17"/>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20"/>
    </row>
    <row r="64" spans="1:76" customHeight="1" ht="15">
      <c r="A64" s="59" t="s">
        <v>397</v>
      </c>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20"/>
    </row>
    <row r="65" spans="1:76" customHeight="1" ht="15">
      <c r="A65" s="17"/>
      <c r="B65" s="4" t="s">
        <v>398</v>
      </c>
      <c r="C65" s="4"/>
      <c r="D65" s="4"/>
      <c r="E65" s="4"/>
      <c r="F65" s="4"/>
      <c r="G65" s="4"/>
      <c r="H65" s="4"/>
      <c r="I65" s="4"/>
      <c r="J65" s="4" t="s">
        <v>33</v>
      </c>
      <c r="K65" s="70" t="s">
        <v>399</v>
      </c>
      <c r="L65" s="442">
        <v>0</v>
      </c>
      <c r="M65" s="442"/>
      <c r="N65" s="442"/>
      <c r="O65" s="442"/>
      <c r="P65" s="442"/>
      <c r="Q65" s="442"/>
      <c r="R65" s="443"/>
      <c r="S65" s="4" t="s">
        <v>400</v>
      </c>
      <c r="T65" s="4"/>
      <c r="U65" s="4"/>
      <c r="V65" s="4" t="s">
        <v>401</v>
      </c>
      <c r="W65" s="4"/>
      <c r="X65" s="70" t="s">
        <v>399</v>
      </c>
      <c r="Y65" s="442">
        <v>0</v>
      </c>
      <c r="Z65" s="442"/>
      <c r="AA65" s="442"/>
      <c r="AB65" s="442"/>
      <c r="AC65" s="442"/>
      <c r="AD65" s="442"/>
      <c r="AE65" s="443"/>
      <c r="AF65" s="4" t="s">
        <v>400</v>
      </c>
      <c r="AG65" s="4"/>
      <c r="AH65" s="4"/>
      <c r="AI65" s="4"/>
      <c r="AJ65" s="4"/>
      <c r="AK65" s="4"/>
      <c r="AL65" s="4"/>
      <c r="AM65" s="20"/>
    </row>
    <row r="66" spans="1:76" customHeight="1" ht="4.5">
      <c r="A66" s="17"/>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20"/>
    </row>
    <row r="67" spans="1:76" customHeight="1" ht="15">
      <c r="A67" s="17"/>
      <c r="B67" s="4" t="s">
        <v>402</v>
      </c>
      <c r="C67" s="4"/>
      <c r="D67" s="4"/>
      <c r="E67" s="4"/>
      <c r="F67" s="4"/>
      <c r="G67" s="4"/>
      <c r="H67" s="4"/>
      <c r="I67" s="4"/>
      <c r="J67" s="4" t="s">
        <v>33</v>
      </c>
      <c r="K67" s="70" t="s">
        <v>399</v>
      </c>
      <c r="L67" s="442">
        <v>0</v>
      </c>
      <c r="M67" s="442"/>
      <c r="N67" s="442"/>
      <c r="O67" s="442"/>
      <c r="P67" s="442"/>
      <c r="Q67" s="442"/>
      <c r="R67" s="443"/>
      <c r="S67" s="4" t="s">
        <v>400</v>
      </c>
      <c r="T67" s="4"/>
      <c r="U67" s="4"/>
      <c r="V67" s="4" t="s">
        <v>401</v>
      </c>
      <c r="W67" s="4"/>
      <c r="X67" s="70" t="s">
        <v>399</v>
      </c>
      <c r="Y67" s="442">
        <v>0</v>
      </c>
      <c r="Z67" s="442"/>
      <c r="AA67" s="442"/>
      <c r="AB67" s="442"/>
      <c r="AC67" s="442"/>
      <c r="AD67" s="442"/>
      <c r="AE67" s="443"/>
      <c r="AF67" s="4" t="s">
        <v>400</v>
      </c>
      <c r="AG67" s="4"/>
      <c r="AH67" s="4"/>
      <c r="AI67" s="4"/>
      <c r="AJ67" s="4"/>
      <c r="AK67" s="4"/>
      <c r="AL67" s="4"/>
      <c r="AM67" s="20"/>
    </row>
    <row r="68" spans="1:76" customHeight="1" ht="15.75">
      <c r="A68" s="33"/>
      <c r="B68" s="34"/>
      <c r="C68" s="34"/>
      <c r="D68" s="34"/>
      <c r="E68" s="34"/>
      <c r="F68" s="34"/>
      <c r="G68" s="34"/>
      <c r="H68" s="34"/>
      <c r="I68" s="34"/>
      <c r="J68" s="34"/>
      <c r="K68" s="34"/>
      <c r="L68" s="34"/>
      <c r="M68" s="34"/>
      <c r="N68" s="34"/>
      <c r="O68" s="34"/>
      <c r="P68" s="34"/>
      <c r="Q68" s="34"/>
      <c r="R68" s="34"/>
      <c r="S68" s="34"/>
      <c r="T68" s="34"/>
      <c r="U68" s="34"/>
      <c r="V68" s="34"/>
      <c r="W68" s="34"/>
      <c r="X68" s="34"/>
      <c r="Y68" s="34"/>
      <c r="Z68" s="34"/>
      <c r="AA68" s="34"/>
      <c r="AB68" s="34"/>
      <c r="AC68" s="34"/>
      <c r="AD68" s="34"/>
      <c r="AE68" s="34"/>
      <c r="AF68" s="34"/>
      <c r="AG68" s="34"/>
      <c r="AH68" s="34"/>
      <c r="AI68" s="34"/>
      <c r="AJ68" s="34"/>
      <c r="AK68" s="34"/>
      <c r="AL68" s="34"/>
      <c r="AM68" s="36"/>
    </row>
    <row r="69" spans="1:76" customHeight="1" ht="15">
      <c r="A69" s="7"/>
      <c r="B69" s="7"/>
      <c r="C69" s="7"/>
      <c r="D69" s="7"/>
      <c r="E69" s="7"/>
      <c r="F69" s="7"/>
      <c r="G69" s="7"/>
      <c r="H69" s="7"/>
      <c r="I69" s="7"/>
      <c r="J69" s="7"/>
      <c r="K69" s="7"/>
      <c r="L69" s="7"/>
      <c r="M69" s="7"/>
      <c r="N69" s="7"/>
      <c r="O69" s="7"/>
      <c r="P69" s="71"/>
      <c r="Q69" s="7"/>
      <c r="R69" s="7"/>
      <c r="S69" s="7"/>
      <c r="T69" s="7"/>
      <c r="U69" s="7"/>
      <c r="V69" s="7"/>
      <c r="W69" s="7"/>
      <c r="X69" s="7"/>
      <c r="Y69" s="7"/>
      <c r="Z69" s="7"/>
      <c r="AA69" s="7"/>
      <c r="AB69" s="7"/>
      <c r="AC69" s="7"/>
      <c r="AD69" s="7"/>
      <c r="AE69" s="7"/>
      <c r="AF69" s="7"/>
      <c r="AG69" s="7"/>
      <c r="AH69" s="7"/>
      <c r="AI69" s="7"/>
      <c r="AJ69" s="7"/>
      <c r="AK69" s="7"/>
      <c r="AL69" s="7"/>
      <c r="AM69" s="7"/>
    </row>
  </sheetData>
  <sheetProtection sheet="false" objects="false" scenarios="false" formatCells="true" formatColumns="true" formatRows="true" insertColumns="true" insertRows="true" insertHyperlinks="true" deleteColumns="true" deleteRows="true" selectLockedCells="false" sort="true" autoFilter="true" pivotTables="true" selectUnlockedCells="false"/>
  <mergeCells>
    <mergeCell ref="P44:S44"/>
    <mergeCell ref="P46:S46"/>
    <mergeCell ref="AD57:AL57"/>
    <mergeCell ref="AD58:AL58"/>
    <mergeCell ref="L52:T52"/>
    <mergeCell ref="U52:AC52"/>
    <mergeCell ref="AD52:AL52"/>
    <mergeCell ref="L53:T53"/>
    <mergeCell ref="U53:AC53"/>
    <mergeCell ref="AD53:AL53"/>
    <mergeCell ref="AW39:AZ39"/>
    <mergeCell ref="BD39:BG39"/>
    <mergeCell ref="P40:S40"/>
    <mergeCell ref="P42:S42"/>
    <mergeCell ref="AH40:AL40"/>
    <mergeCell ref="AH42:AL42"/>
    <mergeCell ref="AW37:AZ37"/>
    <mergeCell ref="BD37:BG37"/>
    <mergeCell ref="AW38:AZ38"/>
    <mergeCell ref="BD38:BG38"/>
    <mergeCell ref="P38:S38"/>
    <mergeCell ref="AH38:AL38"/>
    <mergeCell ref="AW35:AZ35"/>
    <mergeCell ref="BD35:BG35"/>
    <mergeCell ref="AW36:AZ36"/>
    <mergeCell ref="BD36:BG36"/>
    <mergeCell ref="P36:S36"/>
    <mergeCell ref="AH36:AL36"/>
    <mergeCell ref="AW33:AZ33"/>
    <mergeCell ref="BD33:BO33"/>
    <mergeCell ref="AW34:AZ34"/>
    <mergeCell ref="BD34:BG34"/>
    <mergeCell ref="P34:S34"/>
    <mergeCell ref="AH34:AL34"/>
    <mergeCell ref="AW31:AZ31"/>
    <mergeCell ref="BD31:BO31"/>
    <mergeCell ref="AW32:AZ32"/>
    <mergeCell ref="BD32:BO32"/>
    <mergeCell ref="P32:S32"/>
    <mergeCell ref="AH32:AL32"/>
    <mergeCell ref="AW29:AZ29"/>
    <mergeCell ref="BD29:BO29"/>
    <mergeCell ref="AW30:AZ30"/>
    <mergeCell ref="BD30:BO30"/>
    <mergeCell ref="P30:S30"/>
    <mergeCell ref="AH30:AL30"/>
    <mergeCell ref="AW27:AZ27"/>
    <mergeCell ref="BD27:BO27"/>
    <mergeCell ref="AW28:AZ28"/>
    <mergeCell ref="BD28:BO28"/>
    <mergeCell ref="P28:S28"/>
    <mergeCell ref="AH28:AL28"/>
    <mergeCell ref="AW25:AZ25"/>
    <mergeCell ref="BD25:BO25"/>
    <mergeCell ref="AW26:AZ26"/>
    <mergeCell ref="BD26:BO26"/>
    <mergeCell ref="P26:S26"/>
    <mergeCell ref="AH26:AL26"/>
    <mergeCell ref="K15:AL15"/>
    <mergeCell ref="K17:AL17"/>
    <mergeCell ref="K19:AL19"/>
    <mergeCell ref="K24:N24"/>
    <mergeCell ref="V24:W24"/>
    <mergeCell ref="AE24:AL24"/>
    <mergeCell ref="K3:AL3"/>
    <mergeCell ref="K5:AL5"/>
    <mergeCell ref="K7:AL7"/>
    <mergeCell ref="K9:AL9"/>
    <mergeCell ref="K11:AL11"/>
    <mergeCell ref="B51:K51"/>
    <mergeCell ref="L51:T51"/>
    <mergeCell ref="U51:AC51"/>
    <mergeCell ref="AD51:AL51"/>
    <mergeCell ref="K13:AL13"/>
    <mergeCell ref="L54:T54"/>
    <mergeCell ref="U54:AC54"/>
    <mergeCell ref="AD54:AL54"/>
    <mergeCell ref="L55:T55"/>
    <mergeCell ref="U55:AC55"/>
    <mergeCell ref="AD55:AL55"/>
    <mergeCell ref="L60:T60"/>
    <mergeCell ref="U60:AC60"/>
    <mergeCell ref="AD60:AL60"/>
    <mergeCell ref="L57:T57"/>
    <mergeCell ref="L58:T58"/>
    <mergeCell ref="U57:AC57"/>
    <mergeCell ref="U58:AC58"/>
    <mergeCell ref="L61:T61"/>
    <mergeCell ref="U61:AC61"/>
    <mergeCell ref="AD61:AL61"/>
    <mergeCell ref="L67:R67"/>
    <mergeCell ref="Y67:AE67"/>
    <mergeCell ref="L62:T62"/>
    <mergeCell ref="U62:AC62"/>
    <mergeCell ref="AD62:AL62"/>
    <mergeCell ref="L65:R65"/>
    <mergeCell ref="Y65:AE65"/>
    <mergeCell ref="AH44:AL44"/>
    <mergeCell ref="AH46:AL46"/>
    <mergeCell ref="O24:U24"/>
    <mergeCell ref="B59:K59"/>
    <mergeCell ref="L59:T59"/>
    <mergeCell ref="U59:AC59"/>
    <mergeCell ref="AD59:AL59"/>
    <mergeCell ref="L56:T56"/>
    <mergeCell ref="U56:AC56"/>
    <mergeCell ref="AD56:AL56"/>
  </mergeCells>
  <printOptions gridLines="false" gridLinesSet="true"/>
  <pageMargins left="0.7" right="0.7" top="0.75" bottom="0.75" header="0.3" footer="0.3"/>
  <pageSetup paperSize="9" orientation="portrait" scale="84" fitToHeight="0" fitToWidth="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space="preserve">
  <sheetPr>
    <outlinePr summaryBelow="1" summaryRight="1"/>
    <pageSetUpPr fitToPage="1"/>
  </sheetPr>
  <dimension ref="A1:AP62"/>
  <sheetViews>
    <sheetView tabSelected="0" workbookViewId="0" view="pageBreakPreview" showGridLines="true" showRowColHeaders="1">
      <selection activeCell="K14" sqref="K14"/>
    </sheetView>
  </sheetViews>
  <sheetFormatPr customHeight="true" defaultRowHeight="15" defaultColWidth="9.140625" outlineLevelRow="0" outlineLevelCol="0"/>
  <cols>
    <col min="1" max="1" width="3.140625" customWidth="true" style="2"/>
    <col min="2" max="2" width="3.140625" customWidth="true" style="2"/>
    <col min="3" max="3" width="2" customWidth="true" style="2"/>
    <col min="4" max="4" width="2.7109375" customWidth="true" style="2"/>
    <col min="5" max="5" width="1.42578125" customWidth="true" style="2"/>
    <col min="6" max="6" width="2.5703125" customWidth="true" style="2"/>
    <col min="7" max="7" width="1.5703125" customWidth="true" style="2"/>
    <col min="8" max="8" width="2.140625" customWidth="true" style="2"/>
    <col min="9" max="9" width="1.7109375" customWidth="true" style="2"/>
    <col min="10" max="10" width="2" customWidth="true" style="2"/>
    <col min="11" max="11" width="3.5703125" customWidth="true" style="2"/>
    <col min="12" max="12" width="2.85546875" customWidth="true" style="2"/>
    <col min="13" max="13" width="9.42578125" customWidth="true" style="2"/>
    <col min="14" max="14" width="2.28515625" customWidth="true" style="2"/>
    <col min="15" max="15" width="1.42578125" customWidth="true" style="2"/>
    <col min="16" max="16" width="2.5703125" customWidth="true" style="2"/>
    <col min="17" max="17" width="2" customWidth="true" style="2"/>
    <col min="18" max="18" width="2.140625" customWidth="true" style="2"/>
    <col min="19" max="19" width="3.28515625" customWidth="true" style="2"/>
    <col min="20" max="20" width="2.85546875" customWidth="true" style="2"/>
    <col min="21" max="21" width="2.28515625" customWidth="true" style="2"/>
    <col min="22" max="22" width="6.5703125" customWidth="true" style="2"/>
    <col min="23" max="23" width="2" customWidth="true" style="2"/>
    <col min="24" max="24" width="2" customWidth="true" style="2"/>
    <col min="25" max="25" width="2.5703125" customWidth="true" style="2"/>
    <col min="26" max="26" width="2.28515625" customWidth="true" style="2"/>
    <col min="27" max="27" width="3.5703125" customWidth="true" style="2"/>
    <col min="28" max="28" width="3.140625" customWidth="true" style="2"/>
    <col min="29" max="29" width="2.85546875" customWidth="true" style="2"/>
    <col min="30" max="30" width="3.28515625" customWidth="true" style="2"/>
    <col min="31" max="31" width="2.7109375" customWidth="true" style="2"/>
    <col min="32" max="32" width="3.28515625" customWidth="true" style="2"/>
    <col min="33" max="33" width="3.42578125" customWidth="true" style="2"/>
    <col min="34" max="34" width="3.5703125" customWidth="true" style="2"/>
    <col min="35" max="35" width="2.85546875" customWidth="true" style="2"/>
    <col min="36" max="36" width="2.7109375" customWidth="true" style="2"/>
    <col min="37" max="37" width="2.7109375" customWidth="true" style="2"/>
    <col min="38" max="38" width="2.7109375" customWidth="true" style="2"/>
    <col min="39" max="39" width="3.7109375" customWidth="true" style="2"/>
    <col min="40" max="40" width="3.42578125" customWidth="true" style="2"/>
  </cols>
  <sheetData>
    <row r="1" spans="1:42" customHeight="1" ht="15.75">
      <c r="A1" s="13" t="s">
        <v>403</v>
      </c>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8"/>
    </row>
    <row r="2" spans="1:42" customHeight="1" ht="15">
      <c r="A2" s="37"/>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6"/>
      <c r="AN2" s="8"/>
    </row>
    <row r="3" spans="1:42" customHeight="1" ht="15">
      <c r="A3" s="72" t="s">
        <v>404</v>
      </c>
      <c r="B3" s="25"/>
      <c r="C3" s="25"/>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20"/>
      <c r="AN3" s="8"/>
    </row>
    <row r="4" spans="1:42" customHeight="1" ht="15">
      <c r="A4" s="72"/>
      <c r="B4" s="4" t="s">
        <v>405</v>
      </c>
      <c r="C4" s="4"/>
      <c r="D4" s="4"/>
      <c r="E4" s="4"/>
      <c r="F4" s="4"/>
      <c r="G4" s="4"/>
      <c r="H4" s="4"/>
      <c r="I4" s="4"/>
      <c r="J4" s="4" t="s">
        <v>33</v>
      </c>
      <c r="K4" s="510">
        <v>200</v>
      </c>
      <c r="L4" s="360"/>
      <c r="M4" s="361"/>
      <c r="N4" s="4" t="s">
        <v>215</v>
      </c>
      <c r="O4" s="4"/>
      <c r="P4" s="4"/>
      <c r="Q4" s="4"/>
      <c r="R4" s="4"/>
      <c r="S4" s="4"/>
      <c r="T4" s="4"/>
      <c r="U4" s="4"/>
      <c r="V4" s="4"/>
      <c r="W4" s="4"/>
      <c r="X4" s="4"/>
      <c r="Y4" s="4"/>
      <c r="Z4" s="4"/>
      <c r="AA4" s="4"/>
      <c r="AB4" s="4"/>
      <c r="AC4" s="4"/>
      <c r="AD4" s="4"/>
      <c r="AE4" s="4"/>
      <c r="AF4" s="4"/>
      <c r="AG4" s="4"/>
      <c r="AH4" s="4"/>
      <c r="AI4" s="4"/>
      <c r="AJ4" s="4"/>
      <c r="AK4" s="4"/>
      <c r="AL4" s="4"/>
      <c r="AM4" s="20"/>
      <c r="AN4" s="8"/>
    </row>
    <row r="5" spans="1:42" customHeight="1" ht="8.25">
      <c r="A5" s="72"/>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20"/>
      <c r="AN5" s="8"/>
    </row>
    <row r="6" spans="1:42" customHeight="1" ht="15">
      <c r="A6" s="72"/>
      <c r="B6" s="4" t="s">
        <v>406</v>
      </c>
      <c r="C6" s="4"/>
      <c r="D6" s="4"/>
      <c r="E6" s="4"/>
      <c r="F6" s="4"/>
      <c r="G6" s="4"/>
      <c r="H6" s="4"/>
      <c r="I6" s="4"/>
      <c r="J6" s="4" t="s">
        <v>33</v>
      </c>
      <c r="K6" s="498" t="str">
        <f>K8/K4</f>
        <v>0</v>
      </c>
      <c r="L6" s="499"/>
      <c r="M6" s="499"/>
      <c r="N6" s="499"/>
      <c r="O6" s="499"/>
      <c r="P6" s="499"/>
      <c r="Q6" s="499"/>
      <c r="R6" s="500"/>
      <c r="S6" s="4"/>
      <c r="T6" s="4"/>
      <c r="U6" s="4"/>
      <c r="V6" s="4"/>
      <c r="W6" s="4"/>
      <c r="X6" s="4"/>
      <c r="Y6" s="4"/>
      <c r="Z6" s="4"/>
      <c r="AA6" s="4"/>
      <c r="AB6" s="4"/>
      <c r="AC6" s="4"/>
      <c r="AD6" s="4"/>
      <c r="AE6" s="4"/>
      <c r="AF6" s="4"/>
      <c r="AG6" s="4"/>
      <c r="AH6" s="4"/>
      <c r="AI6" s="4"/>
      <c r="AJ6" s="4"/>
      <c r="AK6" s="4"/>
      <c r="AL6" s="4"/>
      <c r="AM6" s="20"/>
      <c r="AN6" s="8"/>
    </row>
    <row r="7" spans="1:42" customHeight="1" ht="8.25">
      <c r="A7" s="72"/>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20"/>
      <c r="AN7" s="8"/>
    </row>
    <row r="8" spans="1:42" customHeight="1" ht="15">
      <c r="A8" s="72"/>
      <c r="B8" s="4" t="s">
        <v>407</v>
      </c>
      <c r="C8" s="4"/>
      <c r="D8" s="4"/>
      <c r="E8" s="4"/>
      <c r="F8" s="4"/>
      <c r="G8" s="4"/>
      <c r="H8" s="4"/>
      <c r="I8" s="4"/>
      <c r="J8" s="4" t="s">
        <v>33</v>
      </c>
      <c r="K8" s="498" t="str">
        <f>O26-O21</f>
        <v>0</v>
      </c>
      <c r="L8" s="499"/>
      <c r="M8" s="499"/>
      <c r="N8" s="499"/>
      <c r="O8" s="499"/>
      <c r="P8" s="499"/>
      <c r="Q8" s="499"/>
      <c r="R8" s="500"/>
      <c r="S8" s="4"/>
      <c r="T8" s="4"/>
      <c r="U8" s="4"/>
      <c r="V8" s="4"/>
      <c r="W8" s="4"/>
      <c r="X8" s="4"/>
      <c r="Y8" s="4"/>
      <c r="Z8" s="4"/>
      <c r="AA8" s="4"/>
      <c r="AB8" s="4"/>
      <c r="AC8" s="4"/>
      <c r="AD8" s="4"/>
      <c r="AE8" s="4"/>
      <c r="AF8" s="4"/>
      <c r="AG8" s="4"/>
      <c r="AH8" s="4"/>
      <c r="AI8" s="4"/>
      <c r="AJ8" s="4"/>
      <c r="AK8" s="4"/>
      <c r="AL8" s="4"/>
      <c r="AM8" s="20"/>
      <c r="AN8" s="8"/>
    </row>
    <row r="9" spans="1:42" customHeight="1" ht="15">
      <c r="A9" s="72"/>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20"/>
      <c r="AN9" s="8"/>
    </row>
    <row r="10" spans="1:42" customHeight="1" ht="15">
      <c r="A10" s="72" t="s">
        <v>408</v>
      </c>
      <c r="B10" s="25"/>
      <c r="C10" s="25"/>
      <c r="D10" s="25"/>
      <c r="E10" s="25"/>
      <c r="F10" s="25"/>
      <c r="G10" s="25"/>
      <c r="H10" s="25"/>
      <c r="I10" s="25"/>
      <c r="J10" s="25"/>
      <c r="K10" s="25"/>
      <c r="L10" s="25"/>
      <c r="M10" s="25"/>
      <c r="N10" s="25"/>
      <c r="O10" s="25"/>
      <c r="P10" s="25"/>
      <c r="Q10" s="25"/>
      <c r="R10" s="25"/>
      <c r="S10" s="25"/>
      <c r="T10" s="25"/>
      <c r="U10" s="25"/>
      <c r="V10" s="25"/>
      <c r="W10" s="25"/>
      <c r="X10" s="25"/>
      <c r="Y10" s="25"/>
      <c r="Z10" s="25"/>
      <c r="AA10" s="25"/>
      <c r="AB10" s="25"/>
      <c r="AC10" s="25"/>
      <c r="AD10" s="25"/>
      <c r="AE10" s="25"/>
      <c r="AF10" s="25"/>
      <c r="AG10" s="25"/>
      <c r="AH10" s="25"/>
      <c r="AI10" s="25"/>
      <c r="AJ10" s="25"/>
      <c r="AK10" s="25"/>
      <c r="AL10" s="25"/>
      <c r="AM10" s="60"/>
      <c r="AN10" s="11"/>
    </row>
    <row r="11" spans="1:42" customHeight="1" ht="15">
      <c r="A11" s="72"/>
      <c r="B11" s="4" t="s">
        <v>409</v>
      </c>
      <c r="C11" s="4"/>
      <c r="D11" s="4"/>
      <c r="E11" s="4"/>
      <c r="F11" s="4"/>
      <c r="G11" s="4"/>
      <c r="H11" s="4"/>
      <c r="I11" s="4"/>
      <c r="J11" s="4" t="s">
        <v>33</v>
      </c>
      <c r="K11" s="359">
        <v>0</v>
      </c>
      <c r="L11" s="360"/>
      <c r="M11" s="361"/>
      <c r="N11" s="4" t="s">
        <v>215</v>
      </c>
      <c r="O11" s="4"/>
      <c r="P11" s="4"/>
      <c r="Q11" s="4"/>
      <c r="R11" s="4"/>
      <c r="S11" s="4"/>
      <c r="T11" s="4"/>
      <c r="U11" s="4"/>
      <c r="V11" s="4"/>
      <c r="W11" s="4"/>
      <c r="X11" s="4"/>
      <c r="Y11" s="4"/>
      <c r="Z11" s="4"/>
      <c r="AA11" s="4"/>
      <c r="AB11" s="4"/>
      <c r="AC11" s="4"/>
      <c r="AD11" s="4"/>
      <c r="AE11" s="4"/>
      <c r="AF11" s="4"/>
      <c r="AG11" s="4"/>
      <c r="AH11" s="4"/>
      <c r="AI11" s="4"/>
      <c r="AJ11" s="4"/>
      <c r="AK11" s="4"/>
      <c r="AL11" s="4"/>
      <c r="AM11" s="20"/>
      <c r="AN11" s="8"/>
    </row>
    <row r="12" spans="1:42" customHeight="1" ht="8.25">
      <c r="A12" s="72"/>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32"/>
      <c r="AE12" s="4"/>
      <c r="AF12" s="4"/>
      <c r="AG12" s="4"/>
      <c r="AH12" s="4"/>
      <c r="AI12" s="4"/>
      <c r="AJ12" s="4"/>
      <c r="AK12" s="4"/>
      <c r="AL12" s="4"/>
      <c r="AM12" s="20"/>
    </row>
    <row r="13" spans="1:42" customHeight="1" ht="15">
      <c r="A13" s="72"/>
      <c r="B13" s="4" t="s">
        <v>410</v>
      </c>
      <c r="C13" s="4"/>
      <c r="D13" s="4"/>
      <c r="E13" s="4"/>
      <c r="F13" s="4"/>
      <c r="G13" s="4"/>
      <c r="H13" s="4"/>
      <c r="I13" s="4"/>
      <c r="J13" s="4" t="s">
        <v>33</v>
      </c>
      <c r="K13" s="359" t="str">
        <f>3!AP42</f>
        <v>0</v>
      </c>
      <c r="L13" s="360"/>
      <c r="M13" s="361"/>
      <c r="N13" s="4" t="s">
        <v>215</v>
      </c>
      <c r="O13" s="4"/>
      <c r="P13" s="4"/>
      <c r="Q13" s="4"/>
      <c r="R13" s="4"/>
      <c r="S13" s="4"/>
      <c r="T13" s="4"/>
      <c r="U13" s="4"/>
      <c r="V13" s="4"/>
      <c r="W13" s="4"/>
      <c r="X13" s="4"/>
      <c r="Y13" s="4"/>
      <c r="Z13" s="4"/>
      <c r="AA13" s="4"/>
      <c r="AB13" s="4"/>
      <c r="AC13" s="4"/>
      <c r="AD13" s="4"/>
      <c r="AE13" s="4"/>
      <c r="AF13" s="4"/>
      <c r="AG13" s="4"/>
      <c r="AH13" s="4"/>
      <c r="AI13" s="4"/>
      <c r="AJ13" s="4"/>
      <c r="AK13" s="4"/>
      <c r="AL13" s="4"/>
      <c r="AM13" s="20"/>
    </row>
    <row r="14" spans="1:42" customHeight="1" ht="8.25">
      <c r="A14" s="72"/>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20"/>
    </row>
    <row r="15" spans="1:42" customHeight="1" ht="15">
      <c r="A15" s="72"/>
      <c r="B15" s="4" t="s">
        <v>406</v>
      </c>
      <c r="C15" s="4"/>
      <c r="D15" s="4"/>
      <c r="E15" s="4"/>
      <c r="F15" s="4"/>
      <c r="G15" s="4"/>
      <c r="H15" s="4"/>
      <c r="I15" s="4"/>
      <c r="J15" s="4" t="s">
        <v>33</v>
      </c>
      <c r="K15" s="498">
        <v>0</v>
      </c>
      <c r="L15" s="499"/>
      <c r="M15" s="499"/>
      <c r="N15" s="499"/>
      <c r="O15" s="499"/>
      <c r="P15" s="499"/>
      <c r="Q15" s="499"/>
      <c r="R15" s="500"/>
      <c r="S15" s="4"/>
      <c r="U15" s="4"/>
      <c r="V15" s="4"/>
      <c r="W15" s="4"/>
      <c r="X15" s="4"/>
      <c r="Y15" s="4"/>
      <c r="Z15" s="4"/>
      <c r="AA15" s="4"/>
      <c r="AB15" s="4"/>
      <c r="AC15" s="4"/>
      <c r="AD15" s="4"/>
      <c r="AE15" s="4"/>
      <c r="AF15" s="4"/>
      <c r="AG15" s="4"/>
      <c r="AH15" s="4"/>
      <c r="AI15" s="4"/>
      <c r="AJ15" s="4"/>
      <c r="AK15" s="4"/>
      <c r="AL15" s="4"/>
      <c r="AM15" s="20"/>
      <c r="AO15" s="73" t="s">
        <v>411</v>
      </c>
    </row>
    <row r="16" spans="1:42" customHeight="1" ht="8.25">
      <c r="A16" s="72"/>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20"/>
    </row>
    <row r="17" spans="1:42" customHeight="1" ht="15">
      <c r="A17" s="72"/>
      <c r="B17" s="4" t="s">
        <v>412</v>
      </c>
      <c r="C17" s="4"/>
      <c r="D17" s="4"/>
      <c r="E17" s="4"/>
      <c r="F17" s="4"/>
      <c r="G17" s="4"/>
      <c r="H17" s="4"/>
      <c r="I17" s="4"/>
      <c r="J17" s="4" t="s">
        <v>33</v>
      </c>
      <c r="K17" s="514">
        <v>21.531323</v>
      </c>
      <c r="L17" s="515"/>
      <c r="M17" s="516"/>
      <c r="N17" s="4"/>
      <c r="O17" s="4"/>
      <c r="P17" s="4"/>
      <c r="Q17" s="4"/>
      <c r="R17" s="4"/>
      <c r="S17" s="4"/>
      <c r="T17" s="4"/>
      <c r="U17" s="4"/>
      <c r="V17" s="4"/>
      <c r="W17" s="4"/>
      <c r="X17" s="4"/>
      <c r="Y17" s="4"/>
      <c r="Z17" s="4"/>
      <c r="AA17" s="4"/>
      <c r="AB17" s="4"/>
      <c r="AC17" s="4"/>
      <c r="AD17" s="4"/>
      <c r="AE17" s="4"/>
      <c r="AF17" s="4"/>
      <c r="AG17" s="4"/>
      <c r="AH17" s="4"/>
      <c r="AI17" s="4"/>
      <c r="AJ17" s="4"/>
      <c r="AK17" s="4"/>
      <c r="AL17" s="4"/>
      <c r="AM17" s="20"/>
      <c r="AO17" s="2" t="s">
        <v>413</v>
      </c>
      <c r="AP17" s="74">
        <v>30</v>
      </c>
    </row>
    <row r="18" spans="1:42" customHeight="1" ht="8.25">
      <c r="A18" s="72"/>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20"/>
      <c r="AO18" s="2" t="s">
        <v>414</v>
      </c>
      <c r="AP18" s="74">
        <v>10</v>
      </c>
    </row>
    <row r="19" spans="1:42" customHeight="1" ht="15">
      <c r="A19" s="72"/>
      <c r="B19" s="135" t="s">
        <v>415</v>
      </c>
      <c r="C19" s="135"/>
      <c r="D19" s="135"/>
      <c r="E19" s="135"/>
      <c r="F19" s="135"/>
      <c r="G19" s="135"/>
      <c r="H19" s="135"/>
      <c r="I19" s="135"/>
      <c r="J19" s="135"/>
      <c r="K19" s="135"/>
      <c r="L19" s="135"/>
      <c r="M19" s="135"/>
      <c r="N19" s="4" t="s">
        <v>33</v>
      </c>
      <c r="O19" s="495" t="str">
        <f>K15*K11</f>
        <v>0</v>
      </c>
      <c r="P19" s="496"/>
      <c r="Q19" s="496"/>
      <c r="R19" s="496"/>
      <c r="S19" s="496"/>
      <c r="T19" s="496"/>
      <c r="U19" s="496"/>
      <c r="V19" s="497"/>
      <c r="W19" s="4"/>
      <c r="X19" s="4"/>
      <c r="Y19" s="4"/>
      <c r="Z19" s="4"/>
      <c r="AA19" s="4"/>
      <c r="AB19" s="4"/>
      <c r="AC19" s="4"/>
      <c r="AD19" s="4"/>
      <c r="AE19" s="4"/>
      <c r="AF19" s="4"/>
      <c r="AG19" s="4"/>
      <c r="AH19" s="4"/>
      <c r="AI19" s="4"/>
      <c r="AJ19" s="4"/>
      <c r="AK19" s="4"/>
      <c r="AL19" s="4"/>
      <c r="AM19" s="20"/>
      <c r="AO19" s="2" t="s">
        <v>416</v>
      </c>
      <c r="AP19" s="74">
        <v>20</v>
      </c>
    </row>
    <row r="20" spans="1:42" customHeight="1" ht="8.25">
      <c r="A20" s="72"/>
      <c r="B20" s="135"/>
      <c r="C20" s="135"/>
      <c r="D20" s="135"/>
      <c r="E20" s="135"/>
      <c r="F20" s="135"/>
      <c r="G20" s="135"/>
      <c r="H20" s="135"/>
      <c r="I20" s="135"/>
      <c r="J20" s="135"/>
      <c r="K20" s="135"/>
      <c r="L20" s="135"/>
      <c r="M20" s="135"/>
      <c r="N20" s="4"/>
      <c r="O20" s="75"/>
      <c r="P20" s="75"/>
      <c r="Q20" s="75"/>
      <c r="R20" s="75"/>
      <c r="S20" s="75"/>
      <c r="T20" s="75"/>
      <c r="U20" s="75"/>
      <c r="V20" s="75"/>
      <c r="W20" s="4"/>
      <c r="X20" s="4"/>
      <c r="Y20" s="4"/>
      <c r="Z20" s="4"/>
      <c r="AA20" s="4"/>
      <c r="AB20" s="4"/>
      <c r="AC20" s="4"/>
      <c r="AD20" s="4"/>
      <c r="AE20" s="4"/>
      <c r="AF20" s="4"/>
      <c r="AG20" s="4"/>
      <c r="AH20" s="4"/>
      <c r="AI20" s="4"/>
      <c r="AJ20" s="4"/>
      <c r="AK20" s="4"/>
      <c r="AL20" s="4"/>
      <c r="AM20" s="20"/>
      <c r="AO20" s="2" t="s">
        <v>417</v>
      </c>
      <c r="AP20" s="74" t="str">
        <f>(((1-AP17/100)*(AP18/100+AP19/100))+AP17/100)*100</f>
        <v>0</v>
      </c>
    </row>
    <row r="21" spans="1:42" customHeight="1" ht="15">
      <c r="A21" s="72"/>
      <c r="B21" s="135" t="s">
        <v>418</v>
      </c>
      <c r="C21" s="135"/>
      <c r="D21" s="135"/>
      <c r="E21" s="135"/>
      <c r="F21" s="135"/>
      <c r="G21" s="135"/>
      <c r="H21" s="135"/>
      <c r="I21" s="135"/>
      <c r="J21" s="135"/>
      <c r="K21" s="135"/>
      <c r="L21" s="135"/>
      <c r="M21" s="135"/>
      <c r="N21" s="4" t="s">
        <v>33</v>
      </c>
      <c r="O21" s="495">
        <v>0</v>
      </c>
      <c r="P21" s="496"/>
      <c r="Q21" s="496"/>
      <c r="R21" s="496"/>
      <c r="S21" s="496"/>
      <c r="T21" s="496"/>
      <c r="U21" s="496"/>
      <c r="V21" s="497"/>
      <c r="W21" s="4"/>
      <c r="X21" s="4"/>
      <c r="Y21" s="4"/>
      <c r="Z21" s="4"/>
      <c r="AA21" s="4"/>
      <c r="AB21" s="4"/>
      <c r="AC21" s="4"/>
      <c r="AD21" s="4"/>
      <c r="AE21" s="4"/>
      <c r="AF21" s="4"/>
      <c r="AG21" s="4"/>
      <c r="AH21" s="4"/>
      <c r="AI21" s="4"/>
      <c r="AJ21" s="4"/>
      <c r="AK21" s="4"/>
      <c r="AL21" s="4"/>
      <c r="AM21" s="20"/>
    </row>
    <row r="22" spans="1:42" customHeight="1" ht="15">
      <c r="A22" s="72"/>
      <c r="B22" s="135"/>
      <c r="C22" s="135"/>
      <c r="D22" s="135"/>
      <c r="E22" s="135"/>
      <c r="F22" s="135"/>
      <c r="G22" s="135"/>
      <c r="H22" s="135"/>
      <c r="I22" s="135"/>
      <c r="J22" s="135"/>
      <c r="K22" s="135"/>
      <c r="L22" s="135"/>
      <c r="M22" s="135"/>
      <c r="N22" s="4"/>
      <c r="O22" s="4"/>
      <c r="P22" s="4"/>
      <c r="Q22" s="4"/>
      <c r="R22" s="4"/>
      <c r="S22" s="4"/>
      <c r="T22" s="4"/>
      <c r="U22" s="4"/>
      <c r="V22" s="4"/>
      <c r="W22" s="4"/>
      <c r="X22" s="4"/>
      <c r="Y22" s="4"/>
      <c r="Z22" s="4"/>
      <c r="AA22" s="4"/>
      <c r="AB22" s="4"/>
      <c r="AC22" s="4"/>
      <c r="AD22" s="4"/>
      <c r="AE22" s="4"/>
      <c r="AF22" s="4"/>
      <c r="AG22" s="4"/>
      <c r="AH22" s="4"/>
      <c r="AI22" s="4"/>
      <c r="AJ22" s="4"/>
      <c r="AK22" s="4"/>
      <c r="AL22" s="4"/>
      <c r="AM22" s="20"/>
    </row>
    <row r="23" spans="1:42" customHeight="1" ht="15">
      <c r="A23" s="72" t="s">
        <v>419</v>
      </c>
      <c r="B23" s="25"/>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20"/>
    </row>
    <row r="24" spans="1:42" customHeight="1" ht="15">
      <c r="A24" s="76"/>
      <c r="B24" s="4" t="s">
        <v>420</v>
      </c>
      <c r="C24" s="4"/>
      <c r="D24" s="4"/>
      <c r="E24" s="4"/>
      <c r="F24" s="4"/>
      <c r="G24" s="4"/>
      <c r="H24" s="4"/>
      <c r="I24" s="4"/>
      <c r="J24" s="4"/>
      <c r="K24" s="4"/>
      <c r="L24" s="4"/>
      <c r="M24" s="4"/>
      <c r="N24" s="4" t="s">
        <v>33</v>
      </c>
      <c r="O24" s="498" t="str">
        <f>IF((O19=0),0,K8+O19)</f>
        <v>0</v>
      </c>
      <c r="P24" s="499"/>
      <c r="Q24" s="499"/>
      <c r="R24" s="499"/>
      <c r="S24" s="499"/>
      <c r="T24" s="499"/>
      <c r="U24" s="499"/>
      <c r="V24" s="500"/>
      <c r="W24" s="4"/>
      <c r="X24" s="4"/>
      <c r="Y24" s="4"/>
      <c r="Z24" s="4"/>
      <c r="AA24" s="4"/>
      <c r="AB24" s="4"/>
      <c r="AC24" s="4"/>
      <c r="AD24" s="4"/>
      <c r="AE24" s="4"/>
      <c r="AF24" s="4"/>
      <c r="AG24" s="4"/>
      <c r="AH24" s="4"/>
      <c r="AI24" s="4"/>
      <c r="AJ24" s="4"/>
      <c r="AK24" s="4"/>
      <c r="AL24" s="4"/>
      <c r="AM24" s="20"/>
    </row>
    <row r="25" spans="1:42" customHeight="1" ht="8.25">
      <c r="A25" s="76"/>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20"/>
    </row>
    <row r="26" spans="1:42" customHeight="1" ht="15">
      <c r="A26" s="76"/>
      <c r="B26" s="4" t="s">
        <v>421</v>
      </c>
      <c r="C26" s="4"/>
      <c r="D26" s="4"/>
      <c r="E26" s="4"/>
      <c r="F26" s="4"/>
      <c r="G26" s="4"/>
      <c r="H26" s="4"/>
      <c r="I26" s="4"/>
      <c r="J26" s="4"/>
      <c r="K26" s="4"/>
      <c r="L26" s="4"/>
      <c r="M26" s="4"/>
      <c r="N26" s="4" t="s">
        <v>33</v>
      </c>
      <c r="O26" s="498" t="str">
        <f>AO26</f>
        <v>0</v>
      </c>
      <c r="P26" s="499"/>
      <c r="Q26" s="499"/>
      <c r="R26" s="499"/>
      <c r="S26" s="499"/>
      <c r="T26" s="499"/>
      <c r="U26" s="499"/>
      <c r="V26" s="500"/>
      <c r="W26" s="4"/>
      <c r="X26" s="4"/>
      <c r="Y26" s="4"/>
      <c r="Z26" s="4"/>
      <c r="AA26" s="4"/>
      <c r="AB26" s="4"/>
      <c r="AC26" s="4"/>
      <c r="AD26" s="4"/>
      <c r="AE26" s="4"/>
      <c r="AF26" s="4"/>
      <c r="AG26" s="4"/>
      <c r="AH26" s="4"/>
      <c r="AI26" s="4"/>
      <c r="AJ26" s="4"/>
      <c r="AK26" s="4"/>
      <c r="AL26" s="4"/>
      <c r="AM26" s="20"/>
      <c r="AO26" s="138">
        <v>14834211896</v>
      </c>
    </row>
    <row r="27" spans="1:42" customHeight="1" ht="8.25">
      <c r="A27" s="76"/>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20"/>
    </row>
    <row r="28" spans="1:42" customHeight="1" ht="15">
      <c r="A28" s="77"/>
      <c r="B28" s="4" t="s">
        <v>422</v>
      </c>
      <c r="C28" s="4"/>
      <c r="D28" s="4"/>
      <c r="E28" s="4"/>
      <c r="F28" s="4"/>
      <c r="G28" s="4"/>
      <c r="H28" s="4"/>
      <c r="I28" s="4"/>
      <c r="J28" s="4"/>
      <c r="K28" s="4"/>
      <c r="L28" s="4"/>
      <c r="M28" s="4"/>
      <c r="N28" s="4" t="s">
        <v>33</v>
      </c>
      <c r="O28" s="501" t="str">
        <f>ROUND(O26,-6)</f>
        <v>0</v>
      </c>
      <c r="P28" s="502"/>
      <c r="Q28" s="502"/>
      <c r="R28" s="502"/>
      <c r="S28" s="502"/>
      <c r="T28" s="502"/>
      <c r="U28" s="502"/>
      <c r="V28" s="503"/>
      <c r="W28" s="4"/>
      <c r="X28" s="4"/>
      <c r="Y28" s="4"/>
      <c r="Z28" s="4"/>
      <c r="AA28" s="4"/>
      <c r="AB28" s="4"/>
      <c r="AC28" s="4"/>
      <c r="AD28" s="4"/>
      <c r="AE28" s="4"/>
      <c r="AF28" s="4"/>
      <c r="AG28" s="4"/>
      <c r="AH28" s="4"/>
      <c r="AI28" s="4"/>
      <c r="AJ28" s="4"/>
      <c r="AK28" s="4"/>
      <c r="AL28" s="4"/>
      <c r="AM28" s="20"/>
      <c r="AN28" s="8"/>
    </row>
    <row r="29" spans="1:42" customHeight="1" ht="8.25">
      <c r="A29" s="76"/>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20"/>
      <c r="AN29" s="8"/>
    </row>
    <row r="30" spans="1:42" customHeight="1" ht="15">
      <c r="A30" s="39"/>
      <c r="B30" s="25" t="s">
        <v>72</v>
      </c>
      <c r="C30" s="25"/>
      <c r="D30" s="25"/>
      <c r="E30" s="25"/>
      <c r="F30" s="25"/>
      <c r="G30" s="25"/>
      <c r="H30" s="25"/>
      <c r="I30" s="25"/>
      <c r="J30" s="25"/>
      <c r="K30" s="25"/>
      <c r="L30" s="25"/>
      <c r="M30" s="25"/>
      <c r="N30" s="25" t="s">
        <v>33</v>
      </c>
      <c r="O30" s="504" t="str">
        <f>ROUND(O26,-6)</f>
        <v>0</v>
      </c>
      <c r="P30" s="505"/>
      <c r="Q30" s="505"/>
      <c r="R30" s="505"/>
      <c r="S30" s="505"/>
      <c r="T30" s="505"/>
      <c r="U30" s="505"/>
      <c r="V30" s="506"/>
      <c r="W30" s="25"/>
      <c r="X30" s="25"/>
      <c r="Y30" s="25"/>
      <c r="Z30" s="25"/>
      <c r="AA30" s="25"/>
      <c r="AB30" s="25"/>
      <c r="AC30" s="25"/>
      <c r="AD30" s="25"/>
      <c r="AE30" s="25"/>
      <c r="AF30" s="25"/>
      <c r="AG30" s="25"/>
      <c r="AH30" s="25"/>
      <c r="AI30" s="25"/>
      <c r="AJ30" s="25"/>
      <c r="AK30" s="25"/>
      <c r="AL30" s="25"/>
      <c r="AM30" s="60"/>
      <c r="AN30" s="11"/>
    </row>
    <row r="31" spans="1:42" customHeight="1" ht="15">
      <c r="A31" s="17"/>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20"/>
      <c r="AN31" s="8"/>
    </row>
    <row r="32" spans="1:42" customHeight="1" ht="15">
      <c r="A32" s="39" t="s">
        <v>423</v>
      </c>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c r="AL32" s="25"/>
      <c r="AM32" s="60"/>
      <c r="AN32" s="11"/>
    </row>
    <row r="33" spans="1:42" customHeight="1" ht="15">
      <c r="A33" s="17"/>
      <c r="B33" s="4" t="s">
        <v>424</v>
      </c>
      <c r="C33" s="4"/>
      <c r="D33" s="4"/>
      <c r="E33" s="4"/>
      <c r="F33" s="4"/>
      <c r="G33" s="4"/>
      <c r="H33" s="4"/>
      <c r="I33" s="4"/>
      <c r="J33" s="4" t="s">
        <v>33</v>
      </c>
      <c r="K33" s="511">
        <v>0.7</v>
      </c>
      <c r="L33" s="512"/>
      <c r="M33" s="513"/>
      <c r="N33" s="4"/>
      <c r="O33" s="4"/>
      <c r="P33" s="4"/>
      <c r="Q33" s="4"/>
      <c r="R33" s="4"/>
      <c r="S33" s="4"/>
      <c r="T33" s="4"/>
      <c r="U33" s="4"/>
      <c r="V33" s="4"/>
      <c r="W33" s="4"/>
      <c r="X33" s="4"/>
      <c r="Y33" s="4"/>
      <c r="Z33" s="4"/>
      <c r="AA33" s="4"/>
      <c r="AB33" s="4"/>
      <c r="AC33" s="4"/>
      <c r="AD33" s="4"/>
      <c r="AE33" s="4"/>
      <c r="AF33" s="4"/>
      <c r="AG33" s="4"/>
      <c r="AH33" s="4"/>
      <c r="AI33" s="4"/>
      <c r="AJ33" s="4"/>
      <c r="AK33" s="4"/>
      <c r="AL33" s="4"/>
      <c r="AM33" s="20"/>
      <c r="AN33" s="8"/>
    </row>
    <row r="34" spans="1:42" customHeight="1" ht="8.25">
      <c r="A34" s="17"/>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20"/>
      <c r="AN34" s="8"/>
    </row>
    <row r="35" spans="1:42" customHeight="1" ht="15">
      <c r="A35" s="17"/>
      <c r="B35" s="25" t="s">
        <v>23</v>
      </c>
      <c r="C35" s="4"/>
      <c r="D35" s="4"/>
      <c r="E35" s="4"/>
      <c r="F35" s="4"/>
      <c r="G35" s="4"/>
      <c r="H35" s="4"/>
      <c r="I35" s="4"/>
      <c r="J35" s="4" t="s">
        <v>33</v>
      </c>
      <c r="K35" s="498" t="str">
        <f>K33*O30</f>
        <v>0</v>
      </c>
      <c r="L35" s="499"/>
      <c r="M35" s="499"/>
      <c r="N35" s="499"/>
      <c r="O35" s="499"/>
      <c r="P35" s="499"/>
      <c r="Q35" s="499"/>
      <c r="R35" s="500"/>
      <c r="S35" s="4"/>
      <c r="T35" s="4"/>
      <c r="U35" s="4"/>
      <c r="V35" s="4"/>
      <c r="W35" s="4"/>
      <c r="X35" s="4"/>
      <c r="Y35" s="4"/>
      <c r="Z35" s="4"/>
      <c r="AA35" s="4"/>
      <c r="AB35" s="4"/>
      <c r="AC35" s="4"/>
      <c r="AD35" s="4"/>
      <c r="AE35" s="4"/>
      <c r="AF35" s="4"/>
      <c r="AG35" s="4"/>
      <c r="AH35" s="4"/>
      <c r="AI35" s="4"/>
      <c r="AJ35" s="4"/>
      <c r="AK35" s="4"/>
      <c r="AL35" s="4"/>
      <c r="AM35" s="20"/>
      <c r="AN35" s="8"/>
    </row>
    <row r="36" spans="1:42" customHeight="1" ht="15.75">
      <c r="A36" s="33"/>
      <c r="B36" s="34"/>
      <c r="C36" s="34"/>
      <c r="D36" s="34"/>
      <c r="E36" s="34"/>
      <c r="F36" s="34"/>
      <c r="G36" s="34"/>
      <c r="H36" s="34"/>
      <c r="I36" s="34"/>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6"/>
      <c r="AN36" s="8"/>
    </row>
    <row r="37" spans="1:42" customHeight="1" ht="15">
      <c r="A37" s="507" t="s">
        <v>425</v>
      </c>
      <c r="B37" s="507"/>
      <c r="C37" s="507"/>
      <c r="D37" s="507"/>
      <c r="E37" s="507"/>
      <c r="F37" s="507"/>
      <c r="G37" s="507"/>
      <c r="H37" s="507"/>
      <c r="I37" s="507"/>
      <c r="J37" s="507"/>
      <c r="K37" s="507"/>
      <c r="L37" s="507"/>
      <c r="M37" s="507"/>
      <c r="N37" s="507"/>
      <c r="O37" s="507"/>
      <c r="P37" s="507"/>
      <c r="Q37" s="507"/>
      <c r="R37" s="507"/>
      <c r="S37" s="507"/>
      <c r="T37" s="507"/>
      <c r="U37" s="507"/>
      <c r="V37" s="507"/>
      <c r="W37" s="507"/>
      <c r="X37" s="507"/>
      <c r="Y37" s="507"/>
      <c r="Z37" s="507"/>
      <c r="AA37" s="507"/>
      <c r="AB37" s="507"/>
      <c r="AC37" s="507"/>
      <c r="AD37" s="507"/>
      <c r="AE37" s="507"/>
      <c r="AF37" s="507"/>
      <c r="AG37" s="507"/>
      <c r="AH37" s="507"/>
      <c r="AI37" s="507"/>
      <c r="AJ37" s="507"/>
      <c r="AK37" s="507"/>
      <c r="AL37" s="507"/>
      <c r="AM37" s="507"/>
      <c r="AN37" s="8"/>
    </row>
    <row r="38" spans="1:42" customHeight="1" ht="15">
      <c r="A38" s="508"/>
      <c r="B38" s="508"/>
      <c r="C38" s="508"/>
      <c r="D38" s="508"/>
      <c r="E38" s="508"/>
      <c r="F38" s="508"/>
      <c r="G38" s="508"/>
      <c r="H38" s="508"/>
      <c r="I38" s="508"/>
      <c r="J38" s="508"/>
      <c r="K38" s="508"/>
      <c r="L38" s="508"/>
      <c r="M38" s="508"/>
      <c r="N38" s="508"/>
      <c r="O38" s="508"/>
      <c r="P38" s="508"/>
      <c r="Q38" s="508"/>
      <c r="R38" s="508"/>
      <c r="S38" s="508"/>
      <c r="T38" s="508"/>
      <c r="U38" s="508"/>
      <c r="V38" s="508"/>
      <c r="W38" s="508"/>
      <c r="X38" s="508"/>
      <c r="Y38" s="508"/>
      <c r="Z38" s="508"/>
      <c r="AA38" s="508"/>
      <c r="AB38" s="508"/>
      <c r="AC38" s="508"/>
      <c r="AD38" s="508"/>
      <c r="AE38" s="508"/>
      <c r="AF38" s="508"/>
      <c r="AG38" s="508"/>
      <c r="AH38" s="508"/>
      <c r="AI38" s="508"/>
      <c r="AJ38" s="508"/>
      <c r="AK38" s="508"/>
      <c r="AL38" s="508"/>
      <c r="AM38" s="508"/>
      <c r="AN38" s="8"/>
    </row>
    <row r="39" spans="1:42" customHeight="1" ht="15">
      <c r="A39" s="508"/>
      <c r="B39" s="508"/>
      <c r="C39" s="508"/>
      <c r="D39" s="508"/>
      <c r="E39" s="508"/>
      <c r="F39" s="508"/>
      <c r="G39" s="508"/>
      <c r="H39" s="508"/>
      <c r="I39" s="508"/>
      <c r="J39" s="508"/>
      <c r="K39" s="508"/>
      <c r="L39" s="508"/>
      <c r="M39" s="508"/>
      <c r="N39" s="508"/>
      <c r="O39" s="508"/>
      <c r="P39" s="508"/>
      <c r="Q39" s="508"/>
      <c r="R39" s="508"/>
      <c r="S39" s="508"/>
      <c r="T39" s="508"/>
      <c r="U39" s="508"/>
      <c r="V39" s="508"/>
      <c r="W39" s="508"/>
      <c r="X39" s="508"/>
      <c r="Y39" s="508"/>
      <c r="Z39" s="508"/>
      <c r="AA39" s="508"/>
      <c r="AB39" s="508"/>
      <c r="AC39" s="508"/>
      <c r="AD39" s="508"/>
      <c r="AE39" s="508"/>
      <c r="AF39" s="508"/>
      <c r="AG39" s="508"/>
      <c r="AH39" s="508"/>
      <c r="AI39" s="508"/>
      <c r="AJ39" s="508"/>
      <c r="AK39" s="508"/>
      <c r="AL39" s="508"/>
      <c r="AM39" s="508"/>
      <c r="AN39" s="8"/>
    </row>
    <row r="40" spans="1:42" customHeight="1" ht="15.75">
      <c r="A40" s="13" t="s">
        <v>426</v>
      </c>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8"/>
    </row>
    <row r="41" spans="1:42" customHeight="1" ht="15">
      <c r="A41" s="486"/>
      <c r="B41" s="487"/>
      <c r="C41" s="487"/>
      <c r="D41" s="487"/>
      <c r="E41" s="487"/>
      <c r="F41" s="487"/>
      <c r="G41" s="487"/>
      <c r="H41" s="487"/>
      <c r="I41" s="487"/>
      <c r="J41" s="487"/>
      <c r="K41" s="487"/>
      <c r="L41" s="487"/>
      <c r="M41" s="487"/>
      <c r="N41" s="487"/>
      <c r="O41" s="487"/>
      <c r="P41" s="487"/>
      <c r="Q41" s="487"/>
      <c r="R41" s="487"/>
      <c r="S41" s="487"/>
      <c r="T41" s="487"/>
      <c r="U41" s="487"/>
      <c r="V41" s="487"/>
      <c r="W41" s="487"/>
      <c r="X41" s="487"/>
      <c r="Y41" s="487"/>
      <c r="Z41" s="487"/>
      <c r="AA41" s="487"/>
      <c r="AB41" s="487"/>
      <c r="AC41" s="487"/>
      <c r="AD41" s="487"/>
      <c r="AE41" s="487"/>
      <c r="AF41" s="487"/>
      <c r="AG41" s="487"/>
      <c r="AH41" s="487"/>
      <c r="AI41" s="487"/>
      <c r="AJ41" s="487"/>
      <c r="AK41" s="487"/>
      <c r="AL41" s="487"/>
      <c r="AM41" s="488"/>
      <c r="AN41" s="8"/>
    </row>
    <row r="42" spans="1:42" customHeight="1" ht="15">
      <c r="A42" s="489"/>
      <c r="B42" s="490"/>
      <c r="C42" s="490"/>
      <c r="D42" s="490"/>
      <c r="E42" s="490"/>
      <c r="F42" s="490"/>
      <c r="G42" s="490"/>
      <c r="H42" s="490"/>
      <c r="I42" s="490"/>
      <c r="J42" s="490"/>
      <c r="K42" s="490"/>
      <c r="L42" s="490"/>
      <c r="M42" s="490"/>
      <c r="N42" s="490"/>
      <c r="O42" s="490"/>
      <c r="P42" s="490"/>
      <c r="Q42" s="490"/>
      <c r="R42" s="490"/>
      <c r="S42" s="490"/>
      <c r="T42" s="490"/>
      <c r="U42" s="490"/>
      <c r="V42" s="490"/>
      <c r="W42" s="490"/>
      <c r="X42" s="490"/>
      <c r="Y42" s="490"/>
      <c r="Z42" s="490"/>
      <c r="AA42" s="490"/>
      <c r="AB42" s="490"/>
      <c r="AC42" s="490"/>
      <c r="AD42" s="490"/>
      <c r="AE42" s="490"/>
      <c r="AF42" s="490"/>
      <c r="AG42" s="490"/>
      <c r="AH42" s="490"/>
      <c r="AI42" s="490"/>
      <c r="AJ42" s="490"/>
      <c r="AK42" s="490"/>
      <c r="AL42" s="490"/>
      <c r="AM42" s="491"/>
      <c r="AN42" s="8"/>
    </row>
    <row r="43" spans="1:42" customHeight="1" ht="15">
      <c r="A43" s="489"/>
      <c r="B43" s="490"/>
      <c r="C43" s="490"/>
      <c r="D43" s="490"/>
      <c r="E43" s="490"/>
      <c r="F43" s="490"/>
      <c r="G43" s="490"/>
      <c r="H43" s="490"/>
      <c r="I43" s="490"/>
      <c r="J43" s="490"/>
      <c r="K43" s="490"/>
      <c r="L43" s="490"/>
      <c r="M43" s="490"/>
      <c r="N43" s="490"/>
      <c r="O43" s="490"/>
      <c r="P43" s="490"/>
      <c r="Q43" s="490"/>
      <c r="R43" s="490"/>
      <c r="S43" s="490"/>
      <c r="T43" s="490"/>
      <c r="U43" s="490"/>
      <c r="V43" s="490"/>
      <c r="W43" s="490"/>
      <c r="X43" s="490"/>
      <c r="Y43" s="490"/>
      <c r="Z43" s="490"/>
      <c r="AA43" s="490"/>
      <c r="AB43" s="490"/>
      <c r="AC43" s="490"/>
      <c r="AD43" s="490"/>
      <c r="AE43" s="490"/>
      <c r="AF43" s="490"/>
      <c r="AG43" s="490"/>
      <c r="AH43" s="490"/>
      <c r="AI43" s="490"/>
      <c r="AJ43" s="490"/>
      <c r="AK43" s="490"/>
      <c r="AL43" s="490"/>
      <c r="AM43" s="491"/>
      <c r="AN43" s="8"/>
    </row>
    <row r="44" spans="1:42" customHeight="1" ht="15">
      <c r="A44" s="489"/>
      <c r="B44" s="490"/>
      <c r="C44" s="490"/>
      <c r="D44" s="490"/>
      <c r="E44" s="490"/>
      <c r="F44" s="490"/>
      <c r="G44" s="490"/>
      <c r="H44" s="490"/>
      <c r="I44" s="490"/>
      <c r="J44" s="490"/>
      <c r="K44" s="490"/>
      <c r="L44" s="490"/>
      <c r="M44" s="490"/>
      <c r="N44" s="490"/>
      <c r="O44" s="490"/>
      <c r="P44" s="490"/>
      <c r="Q44" s="490"/>
      <c r="R44" s="490"/>
      <c r="S44" s="490"/>
      <c r="T44" s="490"/>
      <c r="U44" s="490"/>
      <c r="V44" s="490"/>
      <c r="W44" s="490"/>
      <c r="X44" s="490"/>
      <c r="Y44" s="490"/>
      <c r="Z44" s="490"/>
      <c r="AA44" s="490"/>
      <c r="AB44" s="490"/>
      <c r="AC44" s="490"/>
      <c r="AD44" s="490"/>
      <c r="AE44" s="490"/>
      <c r="AF44" s="490"/>
      <c r="AG44" s="490"/>
      <c r="AH44" s="490"/>
      <c r="AI44" s="490"/>
      <c r="AJ44" s="490"/>
      <c r="AK44" s="490"/>
      <c r="AL44" s="490"/>
      <c r="AM44" s="491"/>
      <c r="AN44" s="8"/>
    </row>
    <row r="45" spans="1:42" customHeight="1" ht="15">
      <c r="A45" s="489"/>
      <c r="B45" s="490"/>
      <c r="C45" s="490"/>
      <c r="D45" s="490"/>
      <c r="E45" s="490"/>
      <c r="F45" s="490"/>
      <c r="G45" s="490"/>
      <c r="H45" s="490"/>
      <c r="I45" s="490"/>
      <c r="J45" s="490"/>
      <c r="K45" s="490"/>
      <c r="L45" s="490"/>
      <c r="M45" s="490"/>
      <c r="N45" s="490"/>
      <c r="O45" s="490"/>
      <c r="P45" s="490"/>
      <c r="Q45" s="490"/>
      <c r="R45" s="490"/>
      <c r="S45" s="490"/>
      <c r="T45" s="490"/>
      <c r="U45" s="490"/>
      <c r="V45" s="490"/>
      <c r="W45" s="490"/>
      <c r="X45" s="490"/>
      <c r="Y45" s="490"/>
      <c r="Z45" s="490"/>
      <c r="AA45" s="490"/>
      <c r="AB45" s="490"/>
      <c r="AC45" s="490"/>
      <c r="AD45" s="490"/>
      <c r="AE45" s="490"/>
      <c r="AF45" s="490"/>
      <c r="AG45" s="490"/>
      <c r="AH45" s="490"/>
      <c r="AI45" s="490"/>
      <c r="AJ45" s="490"/>
      <c r="AK45" s="490"/>
      <c r="AL45" s="490"/>
      <c r="AM45" s="491"/>
      <c r="AN45" s="8"/>
    </row>
    <row r="46" spans="1:42" customHeight="1" ht="15">
      <c r="A46" s="489"/>
      <c r="B46" s="490"/>
      <c r="C46" s="490"/>
      <c r="D46" s="490"/>
      <c r="E46" s="490"/>
      <c r="F46" s="490"/>
      <c r="G46" s="490"/>
      <c r="H46" s="490"/>
      <c r="I46" s="490"/>
      <c r="J46" s="490"/>
      <c r="K46" s="490"/>
      <c r="L46" s="490"/>
      <c r="M46" s="490"/>
      <c r="N46" s="490"/>
      <c r="O46" s="490"/>
      <c r="P46" s="490"/>
      <c r="Q46" s="490"/>
      <c r="R46" s="490"/>
      <c r="S46" s="490"/>
      <c r="T46" s="490"/>
      <c r="U46" s="490"/>
      <c r="V46" s="490"/>
      <c r="W46" s="490"/>
      <c r="X46" s="490"/>
      <c r="Y46" s="490"/>
      <c r="Z46" s="490"/>
      <c r="AA46" s="490"/>
      <c r="AB46" s="490"/>
      <c r="AC46" s="490"/>
      <c r="AD46" s="490"/>
      <c r="AE46" s="490"/>
      <c r="AF46" s="490"/>
      <c r="AG46" s="490"/>
      <c r="AH46" s="490"/>
      <c r="AI46" s="490"/>
      <c r="AJ46" s="490"/>
      <c r="AK46" s="490"/>
      <c r="AL46" s="490"/>
      <c r="AM46" s="491"/>
      <c r="AN46" s="8"/>
    </row>
    <row r="47" spans="1:42" customHeight="1" ht="15" hidden="true">
      <c r="A47" s="489"/>
      <c r="B47" s="490"/>
      <c r="C47" s="490"/>
      <c r="D47" s="490"/>
      <c r="E47" s="490"/>
      <c r="F47" s="490"/>
      <c r="G47" s="490"/>
      <c r="H47" s="490"/>
      <c r="I47" s="490"/>
      <c r="J47" s="490"/>
      <c r="K47" s="490"/>
      <c r="L47" s="490"/>
      <c r="M47" s="490"/>
      <c r="N47" s="490"/>
      <c r="O47" s="490"/>
      <c r="P47" s="490"/>
      <c r="Q47" s="490"/>
      <c r="R47" s="490"/>
      <c r="S47" s="490"/>
      <c r="T47" s="490"/>
      <c r="U47" s="490"/>
      <c r="V47" s="490"/>
      <c r="W47" s="490"/>
      <c r="X47" s="490"/>
      <c r="Y47" s="490"/>
      <c r="Z47" s="490"/>
      <c r="AA47" s="490"/>
      <c r="AB47" s="490"/>
      <c r="AC47" s="490"/>
      <c r="AD47" s="490"/>
      <c r="AE47" s="490"/>
      <c r="AF47" s="490"/>
      <c r="AG47" s="490"/>
      <c r="AH47" s="490"/>
      <c r="AI47" s="490"/>
      <c r="AJ47" s="490"/>
      <c r="AK47" s="490"/>
      <c r="AL47" s="490"/>
      <c r="AM47" s="491"/>
      <c r="AN47" s="8"/>
    </row>
    <row r="48" spans="1:42" customHeight="1" ht="21">
      <c r="A48" s="492"/>
      <c r="B48" s="493"/>
      <c r="C48" s="493"/>
      <c r="D48" s="493"/>
      <c r="E48" s="493"/>
      <c r="F48" s="493"/>
      <c r="G48" s="493"/>
      <c r="H48" s="493"/>
      <c r="I48" s="493"/>
      <c r="J48" s="493"/>
      <c r="K48" s="493"/>
      <c r="L48" s="493"/>
      <c r="M48" s="493"/>
      <c r="N48" s="493"/>
      <c r="O48" s="493"/>
      <c r="P48" s="493"/>
      <c r="Q48" s="493"/>
      <c r="R48" s="493"/>
      <c r="S48" s="493"/>
      <c r="T48" s="493"/>
      <c r="U48" s="493"/>
      <c r="V48" s="493"/>
      <c r="W48" s="493"/>
      <c r="X48" s="493"/>
      <c r="Y48" s="493"/>
      <c r="Z48" s="493"/>
      <c r="AA48" s="493"/>
      <c r="AB48" s="493"/>
      <c r="AC48" s="493"/>
      <c r="AD48" s="493"/>
      <c r="AE48" s="493"/>
      <c r="AF48" s="493"/>
      <c r="AG48" s="493"/>
      <c r="AH48" s="493"/>
      <c r="AI48" s="493"/>
      <c r="AJ48" s="493"/>
      <c r="AK48" s="493"/>
      <c r="AL48" s="493"/>
      <c r="AM48" s="494"/>
      <c r="AN48" s="8"/>
    </row>
    <row r="49" spans="1:42" customHeight="1" ht="12">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8"/>
    </row>
    <row r="50" spans="1:42" customHeight="1" ht="15" hidden="true">
      <c r="A50" s="509"/>
      <c r="B50" s="509"/>
      <c r="C50" s="509"/>
      <c r="D50" s="509"/>
      <c r="E50" s="509"/>
      <c r="F50" s="509"/>
      <c r="G50" s="509"/>
      <c r="H50" s="509"/>
      <c r="I50" s="509"/>
      <c r="J50" s="509"/>
      <c r="K50" s="509"/>
      <c r="L50" s="509"/>
      <c r="M50" s="509"/>
      <c r="N50" s="509"/>
      <c r="O50" s="509"/>
      <c r="P50" s="509"/>
      <c r="Q50" s="509"/>
      <c r="R50" s="509"/>
      <c r="S50" s="509"/>
      <c r="T50" s="509"/>
      <c r="U50" s="509"/>
      <c r="V50" s="509"/>
      <c r="W50" s="509"/>
      <c r="X50" s="509"/>
      <c r="Y50" s="509"/>
      <c r="Z50" s="509"/>
      <c r="AA50" s="509"/>
      <c r="AB50" s="509"/>
      <c r="AC50" s="509"/>
      <c r="AD50" s="509"/>
      <c r="AE50" s="509"/>
      <c r="AF50" s="509"/>
      <c r="AG50" s="509"/>
      <c r="AH50" s="509"/>
      <c r="AI50" s="509"/>
      <c r="AJ50" s="509"/>
      <c r="AK50" s="509"/>
      <c r="AL50" s="509"/>
      <c r="AM50" s="509"/>
      <c r="AN50" s="8"/>
    </row>
    <row r="51" spans="1:42" customHeight="1" ht="15" hidden="true">
      <c r="A51" s="7"/>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8"/>
    </row>
    <row r="52" spans="1:42" customHeight="1" ht="15">
      <c r="A52" s="7" t="s">
        <v>427</v>
      </c>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8"/>
    </row>
    <row r="53" spans="1:42" customHeight="1" ht="1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8"/>
    </row>
    <row r="54" spans="1:42" customHeight="1" ht="15">
      <c r="A54" s="7" t="s">
        <v>428</v>
      </c>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8"/>
    </row>
    <row r="55" spans="1:42" customHeight="1" ht="15">
      <c r="A55" s="11" t="s">
        <v>429</v>
      </c>
      <c r="B55" s="11"/>
      <c r="C55" s="11"/>
      <c r="D55" s="11"/>
      <c r="E55" s="11"/>
      <c r="F55" s="11"/>
      <c r="G55" s="11"/>
      <c r="H55" s="11"/>
      <c r="I55" s="11"/>
      <c r="J55" s="11"/>
      <c r="K55" s="11"/>
      <c r="L55" s="11"/>
      <c r="M55" s="11"/>
      <c r="N55" s="11" t="s">
        <v>430</v>
      </c>
      <c r="O55" s="11"/>
      <c r="P55" s="11"/>
      <c r="Q55" s="11"/>
      <c r="R55" s="11"/>
      <c r="S55" s="11"/>
      <c r="T55" s="11"/>
      <c r="U55" s="11"/>
      <c r="V55" s="11"/>
      <c r="W55" s="11"/>
      <c r="X55" s="11"/>
      <c r="Y55" s="11"/>
      <c r="Z55" s="11" t="s">
        <v>431</v>
      </c>
      <c r="AA55" s="11"/>
      <c r="AB55" s="11"/>
      <c r="AC55" s="78"/>
      <c r="AD55" s="78"/>
      <c r="AE55" s="11"/>
      <c r="AF55" s="11"/>
      <c r="AG55" s="11"/>
      <c r="AH55" s="11"/>
      <c r="AI55" s="11"/>
      <c r="AJ55" s="11"/>
      <c r="AK55" s="11"/>
      <c r="AL55" s="11"/>
      <c r="AM55" s="11"/>
      <c r="AN55" s="11"/>
    </row>
    <row r="56" spans="1:42" customHeight="1" ht="15" hidden="true">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1"/>
      <c r="AD56" s="71"/>
      <c r="AE56" s="7"/>
      <c r="AF56" s="7"/>
      <c r="AG56" s="7"/>
      <c r="AH56" s="7"/>
      <c r="AI56" s="7"/>
      <c r="AJ56" s="7"/>
      <c r="AK56" s="7"/>
      <c r="AL56" s="7"/>
      <c r="AM56" s="7"/>
      <c r="AN56" s="8"/>
    </row>
    <row r="57" spans="1:42" customHeight="1" ht="1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1"/>
      <c r="AD57" s="71"/>
      <c r="AE57" s="7"/>
      <c r="AF57" s="7"/>
      <c r="AG57" s="7"/>
      <c r="AH57" s="7"/>
      <c r="AI57" s="7"/>
      <c r="AJ57" s="7"/>
      <c r="AK57" s="7"/>
      <c r="AL57" s="7"/>
      <c r="AM57" s="7"/>
      <c r="AN57" s="8"/>
    </row>
    <row r="58" spans="1:42" customHeight="1" ht="1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1"/>
      <c r="AD58" s="71"/>
      <c r="AE58" s="7"/>
      <c r="AF58" s="7"/>
      <c r="AG58" s="7"/>
      <c r="AH58" s="7"/>
      <c r="AI58" s="7"/>
      <c r="AJ58" s="7"/>
      <c r="AK58" s="7"/>
      <c r="AL58" s="7"/>
      <c r="AM58" s="7"/>
      <c r="AN58" s="8"/>
    </row>
    <row r="59" spans="1:42" customHeight="1" ht="1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1"/>
      <c r="AD59" s="71"/>
      <c r="AE59" s="7"/>
      <c r="AF59" s="7"/>
      <c r="AG59" s="7"/>
      <c r="AH59" s="7"/>
      <c r="AI59" s="7"/>
      <c r="AJ59" s="7"/>
      <c r="AK59" s="7"/>
      <c r="AL59" s="7"/>
      <c r="AM59" s="7"/>
      <c r="AN59" s="8"/>
    </row>
    <row r="60" spans="1:42" customHeight="1" ht="15">
      <c r="A60" s="79"/>
      <c r="B60" s="11"/>
      <c r="C60" s="11"/>
      <c r="D60" s="11"/>
      <c r="E60" s="11"/>
      <c r="F60" s="11"/>
      <c r="G60" s="11"/>
      <c r="H60" s="11"/>
      <c r="I60" s="11"/>
      <c r="J60" s="11"/>
      <c r="K60" s="11"/>
      <c r="L60" s="11"/>
      <c r="M60" s="11"/>
      <c r="N60" s="79"/>
      <c r="O60" s="11"/>
      <c r="P60" s="11"/>
      <c r="Q60" s="11"/>
      <c r="R60" s="11"/>
      <c r="S60" s="11"/>
      <c r="T60" s="11"/>
      <c r="U60" s="11"/>
      <c r="V60" s="11"/>
      <c r="W60" s="11"/>
      <c r="X60" s="11"/>
      <c r="Y60" s="11"/>
      <c r="Z60" s="80"/>
      <c r="AA60" s="11"/>
      <c r="AB60" s="11"/>
      <c r="AC60" s="78"/>
      <c r="AD60" s="78"/>
      <c r="AE60" s="11"/>
      <c r="AF60" s="11"/>
      <c r="AG60" s="11"/>
      <c r="AH60" s="11"/>
      <c r="AI60" s="11"/>
      <c r="AJ60" s="11"/>
      <c r="AK60" s="11"/>
      <c r="AL60" s="11"/>
      <c r="AM60" s="11"/>
      <c r="AN60" s="11"/>
    </row>
    <row r="61" spans="1:42" customHeight="1" ht="15">
      <c r="A61" s="7" t="s">
        <v>168</v>
      </c>
      <c r="B61" s="7"/>
      <c r="C61" s="7"/>
      <c r="D61" s="7"/>
      <c r="E61" s="7"/>
      <c r="F61" s="7"/>
      <c r="G61" s="7"/>
      <c r="H61" s="7"/>
      <c r="I61" s="7"/>
      <c r="J61" s="7"/>
      <c r="K61" s="7"/>
      <c r="L61" s="7"/>
      <c r="M61" s="7"/>
      <c r="N61" s="7" t="s">
        <v>166</v>
      </c>
      <c r="O61" s="7"/>
      <c r="P61" s="7"/>
      <c r="Q61" s="7"/>
      <c r="R61" s="7"/>
      <c r="S61" s="7"/>
      <c r="T61" s="7"/>
      <c r="U61" s="7"/>
      <c r="V61" s="7"/>
      <c r="W61" s="7"/>
      <c r="X61" s="7"/>
      <c r="Y61" s="7"/>
      <c r="Z61" s="7" t="s">
        <v>165</v>
      </c>
      <c r="AA61" s="7"/>
      <c r="AB61" s="7"/>
      <c r="AC61" s="71"/>
      <c r="AD61" s="71"/>
      <c r="AE61" s="7"/>
      <c r="AF61" s="7"/>
      <c r="AG61" s="7"/>
      <c r="AH61" s="7"/>
      <c r="AI61" s="7"/>
      <c r="AJ61" s="7"/>
      <c r="AK61" s="7"/>
      <c r="AL61" s="7"/>
      <c r="AM61" s="7"/>
      <c r="AN61" s="8"/>
    </row>
    <row r="62" spans="1:42" customHeight="1" ht="15">
      <c r="A62" s="71"/>
      <c r="B62" s="71"/>
      <c r="C62" s="71"/>
      <c r="D62" s="71"/>
      <c r="E62" s="71"/>
      <c r="F62" s="71"/>
      <c r="G62" s="71"/>
      <c r="H62" s="71"/>
      <c r="I62" s="71"/>
      <c r="J62" s="71"/>
      <c r="K62" s="71"/>
      <c r="L62" s="71"/>
      <c r="M62" s="71"/>
      <c r="N62" s="71"/>
      <c r="O62" s="71"/>
      <c r="P62" s="71"/>
      <c r="Q62" s="71"/>
      <c r="R62" s="71"/>
      <c r="S62" s="71"/>
      <c r="T62" s="71"/>
      <c r="U62" s="71"/>
      <c r="V62" s="71"/>
      <c r="W62" s="71"/>
      <c r="X62" s="71"/>
      <c r="Y62" s="71"/>
      <c r="Z62" s="71"/>
      <c r="AA62" s="71"/>
      <c r="AB62" s="71"/>
      <c r="AC62" s="71"/>
      <c r="AD62" s="71"/>
      <c r="AE62" s="71"/>
      <c r="AF62" s="71"/>
      <c r="AG62" s="71"/>
      <c r="AH62" s="71"/>
      <c r="AI62" s="71"/>
      <c r="AJ62" s="71"/>
      <c r="AK62" s="71"/>
      <c r="AL62" s="71"/>
      <c r="AM62" s="71"/>
      <c r="AN62" s="8"/>
    </row>
  </sheetData>
  <sheetProtection sheet="false" objects="false" scenarios="false" formatCells="true" formatColumns="true" formatRows="true" insertColumns="true" insertRows="true" insertHyperlinks="true" deleteColumns="true" deleteRows="true" selectLockedCells="false" sort="true" autoFilter="true" pivotTables="true" selectUnlockedCells="false"/>
  <mergeCells>
    <mergeCell ref="A50:AM50"/>
    <mergeCell ref="K35:R35"/>
    <mergeCell ref="K4:M4"/>
    <mergeCell ref="K6:R6"/>
    <mergeCell ref="K33:M33"/>
    <mergeCell ref="K8:R8"/>
    <mergeCell ref="K11:M11"/>
    <mergeCell ref="K13:M13"/>
    <mergeCell ref="K15:R15"/>
    <mergeCell ref="K17:M17"/>
    <mergeCell ref="A41:AM48"/>
    <mergeCell ref="O19:V19"/>
    <mergeCell ref="O21:V21"/>
    <mergeCell ref="O24:V24"/>
    <mergeCell ref="O26:V26"/>
    <mergeCell ref="O28:V28"/>
    <mergeCell ref="O30:V30"/>
    <mergeCell ref="A37:AM39"/>
  </mergeCells>
  <printOptions gridLines="false" gridLinesSet="true"/>
  <pageMargins left="0.7" right="0.7" top="0.75" bottom="0.75" header="0.3" footer="0.3"/>
  <pageSetup paperSize="9" orientation="portrait" scale="77" fitToHeight="0" fitToWidth="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space="preserve">
  <sheetPr>
    <outlinePr summaryBelow="1" summaryRight="1"/>
  </sheetPr>
  <dimension ref="A1:CD110"/>
  <sheetViews>
    <sheetView tabSelected="0" workbookViewId="0" zoomScale="145" view="pageBreakPreview" showGridLines="false" showRowColHeaders="1">
      <selection activeCell="AB16" sqref="AB16"/>
    </sheetView>
  </sheetViews>
  <sheetFormatPr customHeight="true" defaultRowHeight="12" defaultColWidth="2.7109375" outlineLevelRow="0" outlineLevelCol="0"/>
  <cols>
    <col min="1" max="1" width="2.7109375" style="220"/>
    <col min="2" max="2" width="2.7109375" style="220"/>
    <col min="3" max="3" width="2.7109375" style="220"/>
    <col min="4" max="4" width="2.7109375" style="220"/>
    <col min="5" max="5" width="2.7109375" style="220"/>
    <col min="6" max="6" width="2.7109375" style="220"/>
    <col min="7" max="7" width="2.7109375" style="220"/>
    <col min="8" max="8" width="2.7109375" style="220"/>
    <col min="9" max="9" width="2.7109375" style="220"/>
    <col min="10" max="10" width="2.7109375" style="220"/>
    <col min="11" max="11" width="2.7109375" style="220"/>
    <col min="12" max="12" width="2.7109375" style="220"/>
    <col min="13" max="13" width="2.7109375" style="220"/>
    <col min="14" max="14" width="2.7109375" style="220"/>
    <col min="15" max="15" width="2.7109375" style="220"/>
    <col min="16" max="16" width="2.7109375" style="220"/>
    <col min="17" max="17" width="2.7109375" style="220"/>
    <col min="18" max="18" width="2.7109375" style="220"/>
    <col min="19" max="19" width="2.7109375" style="220"/>
    <col min="20" max="20" width="2.7109375" style="220"/>
    <col min="21" max="21" width="2.7109375" style="220"/>
    <col min="22" max="22" width="2.7109375" style="220"/>
    <col min="23" max="23" width="2.7109375" style="220"/>
    <col min="24" max="24" width="2.7109375" style="220"/>
    <col min="25" max="25" width="2.7109375" style="220"/>
    <col min="26" max="26" width="2.7109375" style="220"/>
    <col min="27" max="27" width="2.7109375" style="220"/>
    <col min="28" max="28" width="2.7109375" style="220"/>
    <col min="29" max="29" width="2.7109375" style="220"/>
    <col min="30" max="30" width="2.7109375" style="220"/>
    <col min="31" max="31" width="2.7109375" style="220"/>
    <col min="32" max="32" width="2.7109375" style="220"/>
    <col min="33" max="33" width="3.140625" customWidth="true" style="220"/>
    <col min="34" max="34" width="9.140625" customWidth="true" style="220"/>
    <col min="35" max="35" width="11.140625" customWidth="true" style="220"/>
    <col min="36" max="36" width="11" customWidth="true" style="220"/>
    <col min="37" max="37" width="9.140625" customWidth="true" style="220"/>
    <col min="38" max="38" width="9.140625" customWidth="true" style="220"/>
    <col min="39" max="39" width="9.140625" customWidth="true" style="220"/>
    <col min="40" max="40" width="9.140625" customWidth="true" style="220"/>
    <col min="41" max="41" width="9.140625" customWidth="true" style="220"/>
    <col min="42" max="42" width="9.140625" customWidth="true" style="220"/>
    <col min="43" max="43" width="9.140625" customWidth="true" style="220"/>
    <col min="44" max="44" width="9.140625" customWidth="true" style="220"/>
    <col min="45" max="45" width="9.140625" customWidth="true" style="220"/>
    <col min="46" max="46" width="9.140625" customWidth="true" style="220"/>
    <col min="47" max="47" width="9.140625" customWidth="true" style="220"/>
    <col min="48" max="48" width="9.140625" customWidth="true" style="220"/>
    <col min="49" max="49" width="9.140625" customWidth="true" style="220"/>
    <col min="50" max="50" width="9.140625" customWidth="true" style="220"/>
    <col min="51" max="51" width="9.140625" customWidth="true" style="220"/>
    <col min="52" max="52" width="9.140625" customWidth="true" style="220"/>
    <col min="53" max="53" width="9.140625" customWidth="true" style="220"/>
    <col min="54" max="54" width="9.140625" customWidth="true" style="220"/>
    <col min="55" max="55" width="9.140625" customWidth="true" style="220"/>
    <col min="56" max="56" width="9.140625" customWidth="true" style="220"/>
    <col min="57" max="57" width="9.140625" customWidth="true" style="220"/>
    <col min="58" max="58" width="9.140625" customWidth="true" style="220"/>
    <col min="59" max="59" width="9.140625" customWidth="true" style="220"/>
    <col min="60" max="60" width="9.140625" customWidth="true" style="220"/>
    <col min="61" max="61" width="9.140625" customWidth="true" style="220"/>
    <col min="62" max="62" width="9.140625" customWidth="true" style="220"/>
    <col min="63" max="63" width="9.140625" customWidth="true" style="220"/>
    <col min="64" max="64" width="9.140625" customWidth="true" style="220"/>
    <col min="65" max="65" width="9.140625" customWidth="true" style="220"/>
    <col min="66" max="66" width="9.140625" customWidth="true" style="220"/>
    <col min="67" max="67" width="9.140625" customWidth="true" style="220"/>
    <col min="68" max="68" width="9.140625" customWidth="true" style="220"/>
    <col min="69" max="69" width="9.140625" customWidth="true" style="220"/>
    <col min="70" max="70" width="9.140625" customWidth="true" style="220"/>
    <col min="71" max="71" width="9.140625" customWidth="true" style="220"/>
    <col min="72" max="72" width="9.140625" customWidth="true" style="220"/>
    <col min="73" max="73" width="9.140625" customWidth="true" style="220"/>
    <col min="74" max="74" width="9.140625" customWidth="true" style="220"/>
    <col min="75" max="75" width="9.140625" customWidth="true" style="220"/>
    <col min="76" max="76" width="9.140625" customWidth="true" style="220"/>
    <col min="77" max="77" width="9.140625" customWidth="true" style="220"/>
    <col min="78" max="78" width="9.140625" customWidth="true" style="220"/>
    <col min="79" max="79" width="9.140625" customWidth="true" style="220"/>
    <col min="80" max="80" width="9.140625" customWidth="true" style="220"/>
    <col min="81" max="81" width="9.140625" customWidth="true" style="220"/>
    <col min="82" max="82" width="9.140625" customWidth="true" style="220"/>
  </cols>
  <sheetData>
    <row r="1" spans="1:82" customHeight="1" ht="11.25">
      <c r="A1" s="216"/>
      <c r="B1" s="217"/>
      <c r="C1" s="217"/>
      <c r="D1" s="217"/>
      <c r="E1" s="217"/>
      <c r="F1" s="217"/>
      <c r="G1" s="217"/>
      <c r="H1" s="217"/>
      <c r="I1" s="217"/>
      <c r="J1" s="217"/>
      <c r="K1" s="217"/>
      <c r="L1" s="217"/>
      <c r="M1" s="217"/>
      <c r="N1" s="217"/>
      <c r="O1" s="217"/>
      <c r="P1" s="217"/>
      <c r="Q1" s="217"/>
      <c r="R1" s="217"/>
      <c r="S1" s="217"/>
      <c r="T1" s="217"/>
      <c r="U1" s="217"/>
      <c r="V1" s="217"/>
      <c r="W1" s="217"/>
      <c r="X1" s="217"/>
      <c r="Y1" s="217"/>
      <c r="Z1" s="217"/>
      <c r="AA1" s="217"/>
      <c r="AB1" s="217"/>
      <c r="AC1" s="217"/>
      <c r="AD1" s="217"/>
      <c r="AE1" s="217"/>
      <c r="AF1" s="217"/>
      <c r="AG1" s="218"/>
      <c r="AH1" s="219"/>
      <c r="AI1" s="219"/>
      <c r="AJ1" s="219"/>
      <c r="AK1" s="219"/>
    </row>
    <row r="2" spans="1:82" customHeight="1" ht="11.25" hidden="true">
      <c r="A2" s="221"/>
      <c r="B2" s="222"/>
      <c r="C2" s="222"/>
      <c r="D2" s="222"/>
      <c r="E2" s="222"/>
      <c r="F2" s="222"/>
      <c r="G2" s="222"/>
      <c r="H2" s="222"/>
      <c r="I2" s="222"/>
      <c r="J2" s="222"/>
      <c r="K2" s="222"/>
      <c r="L2" s="222"/>
      <c r="M2" s="222"/>
      <c r="N2" s="222"/>
      <c r="O2" s="222"/>
      <c r="P2" s="222"/>
      <c r="Q2" s="222"/>
      <c r="R2" s="222"/>
      <c r="S2" s="222"/>
      <c r="T2" s="222"/>
      <c r="U2" s="222"/>
      <c r="V2" s="222"/>
      <c r="W2" s="222"/>
      <c r="X2" s="222"/>
      <c r="Y2" s="222"/>
      <c r="Z2" s="222"/>
      <c r="AA2" s="222"/>
      <c r="AB2" s="222"/>
      <c r="AC2" s="222"/>
      <c r="AD2" s="222"/>
      <c r="AE2" s="222"/>
      <c r="AF2" s="222"/>
      <c r="AG2" s="223"/>
      <c r="AH2" s="219"/>
      <c r="AI2" s="219" t="s">
        <v>432</v>
      </c>
      <c r="AJ2" s="219" t="s">
        <v>433</v>
      </c>
      <c r="AK2" s="219"/>
    </row>
    <row r="3" spans="1:82" customHeight="1" ht="11.25">
      <c r="A3" s="221"/>
      <c r="B3" s="222"/>
      <c r="C3" s="222"/>
      <c r="D3" s="222"/>
      <c r="E3" s="222"/>
      <c r="F3" s="222"/>
      <c r="G3" s="222"/>
      <c r="H3" s="222"/>
      <c r="I3" s="222"/>
      <c r="J3" s="222"/>
      <c r="K3" s="222"/>
      <c r="L3" s="222"/>
      <c r="M3" s="222"/>
      <c r="N3" s="222"/>
      <c r="O3" s="222"/>
      <c r="P3" s="222"/>
      <c r="Q3" s="222"/>
      <c r="R3" s="222"/>
      <c r="S3" s="222"/>
      <c r="T3" s="222"/>
      <c r="U3" s="222"/>
      <c r="V3" s="222"/>
      <c r="W3" s="222"/>
      <c r="X3" s="222"/>
      <c r="Y3" s="222"/>
      <c r="Z3" s="222"/>
      <c r="AA3" s="222"/>
      <c r="AB3" s="222"/>
      <c r="AC3" s="222"/>
      <c r="AD3" s="222"/>
      <c r="AE3" s="222"/>
      <c r="AF3" s="222"/>
      <c r="AG3" s="224" t="str">
        <f>"VI. KERTAS KERJA PENILAIAN "&amp;UPPER(AJ2)&amp;" - "&amp;UPPER(CLT!L160)</f>
        <v>0</v>
      </c>
      <c r="AH3" s="219"/>
      <c r="AI3" s="219"/>
      <c r="AJ3" s="219"/>
      <c r="AK3" s="219"/>
    </row>
    <row r="4" spans="1:82" customHeight="1" ht="11.25">
      <c r="A4" s="221"/>
      <c r="B4" s="222"/>
      <c r="C4" s="222"/>
      <c r="D4" s="222"/>
      <c r="E4" s="222"/>
      <c r="F4" s="222"/>
      <c r="G4" s="222"/>
      <c r="H4" s="222"/>
      <c r="I4" s="222"/>
      <c r="J4" s="222"/>
      <c r="K4" s="222"/>
      <c r="L4" s="222"/>
      <c r="M4" s="222"/>
      <c r="N4" s="222"/>
      <c r="O4" s="222"/>
      <c r="P4" s="222"/>
      <c r="Q4" s="222"/>
      <c r="R4" s="222"/>
      <c r="S4" s="222"/>
      <c r="T4" s="222"/>
      <c r="U4" s="222"/>
      <c r="V4" s="222"/>
      <c r="W4" s="222"/>
      <c r="X4" s="222"/>
      <c r="Y4" s="222"/>
      <c r="Z4" s="222"/>
      <c r="AA4" s="222"/>
      <c r="AB4" s="222"/>
      <c r="AC4" s="222"/>
      <c r="AD4" s="222"/>
      <c r="AE4" s="222"/>
      <c r="AF4" s="222"/>
      <c r="AG4" s="223"/>
      <c r="AH4" s="219"/>
      <c r="AI4" s="219"/>
      <c r="AJ4" s="219"/>
      <c r="AK4" s="219"/>
    </row>
    <row r="5" spans="1:82" customHeight="1" ht="10.5" s="220" customFormat="1">
      <c r="A5" s="517" t="s">
        <v>434</v>
      </c>
      <c r="B5" s="225" t="s">
        <v>180</v>
      </c>
      <c r="C5" s="226"/>
      <c r="D5" s="226"/>
      <c r="E5" s="226"/>
      <c r="F5" s="226"/>
      <c r="G5" s="227" t="s">
        <v>33</v>
      </c>
      <c r="H5" s="226" t="str">
        <f>CVR!A9</f>
        <v>0</v>
      </c>
      <c r="I5" s="226"/>
      <c r="J5" s="226"/>
      <c r="K5" s="226"/>
      <c r="L5" s="226"/>
      <c r="M5" s="226"/>
      <c r="N5" s="226"/>
      <c r="O5" s="226"/>
      <c r="P5" s="226"/>
      <c r="Q5" s="226"/>
      <c r="R5" s="226"/>
      <c r="S5" s="520" t="str">
        <f>"Pihak yang dijumpai : "&amp;AI5</f>
        <v>0</v>
      </c>
      <c r="T5" s="520"/>
      <c r="U5" s="520"/>
      <c r="V5" s="520"/>
      <c r="W5" s="520"/>
      <c r="X5" s="520"/>
      <c r="Y5" s="520"/>
      <c r="Z5" s="520"/>
      <c r="AA5" s="520"/>
      <c r="AB5" s="520"/>
      <c r="AC5" s="520"/>
      <c r="AD5" s="520"/>
      <c r="AE5" s="520"/>
      <c r="AF5" s="520"/>
      <c r="AG5" s="521"/>
      <c r="AH5" s="219"/>
      <c r="AI5" s="219" t="s">
        <v>435</v>
      </c>
      <c r="AJ5" s="219"/>
      <c r="AK5" s="219"/>
    </row>
    <row r="6" spans="1:82" customHeight="1" ht="10.5" s="220" customFormat="1">
      <c r="A6" s="518"/>
      <c r="B6" s="228" t="s">
        <v>436</v>
      </c>
      <c r="C6" s="229"/>
      <c r="D6" s="229"/>
      <c r="E6" s="229"/>
      <c r="F6" s="229"/>
      <c r="G6" s="230" t="s">
        <v>33</v>
      </c>
      <c r="H6" s="229" t="str">
        <f>CVR!A12</f>
        <v>0</v>
      </c>
      <c r="I6" s="231"/>
      <c r="J6" s="231"/>
      <c r="K6" s="231"/>
      <c r="L6" s="231"/>
      <c r="M6" s="231"/>
      <c r="N6" s="231"/>
      <c r="O6" s="231"/>
      <c r="P6" s="231"/>
      <c r="Q6" s="231"/>
      <c r="R6" s="231"/>
      <c r="S6" s="231"/>
      <c r="T6" s="231"/>
      <c r="U6" s="231"/>
      <c r="V6" s="231"/>
      <c r="W6" s="231"/>
      <c r="X6" s="231"/>
      <c r="Y6" s="231"/>
      <c r="Z6" s="231"/>
      <c r="AA6" s="231"/>
      <c r="AB6" s="231"/>
      <c r="AC6" s="231"/>
      <c r="AD6" s="231"/>
      <c r="AE6" s="231"/>
      <c r="AF6" s="231"/>
      <c r="AG6" s="232"/>
      <c r="AH6" s="219"/>
      <c r="AI6" s="219"/>
      <c r="AJ6" s="219"/>
      <c r="AK6" s="219"/>
    </row>
    <row r="7" spans="1:82" customHeight="1" ht="10.5" s="220" customFormat="1">
      <c r="A7" s="518"/>
      <c r="B7" s="228"/>
      <c r="C7" s="229"/>
      <c r="D7" s="229"/>
      <c r="E7" s="229"/>
      <c r="F7" s="229"/>
      <c r="G7" s="230"/>
      <c r="H7" s="229" t="str">
        <f>CVR!A13</f>
        <v>0</v>
      </c>
      <c r="I7" s="231"/>
      <c r="J7" s="231"/>
      <c r="K7" s="233"/>
      <c r="L7" s="234"/>
      <c r="M7" s="231"/>
      <c r="N7" s="231"/>
      <c r="O7" s="231"/>
      <c r="P7" s="231"/>
      <c r="Q7" s="231"/>
      <c r="R7" s="229"/>
      <c r="S7" s="231"/>
      <c r="T7" s="231"/>
      <c r="U7" s="235"/>
      <c r="V7" s="229"/>
      <c r="W7" s="231"/>
      <c r="X7" s="231"/>
      <c r="Y7" s="231"/>
      <c r="Z7" s="231"/>
      <c r="AA7" s="231"/>
      <c r="AB7" s="231"/>
      <c r="AC7" s="231"/>
      <c r="AD7" s="231"/>
      <c r="AE7" s="231"/>
      <c r="AF7" s="231"/>
      <c r="AG7" s="232"/>
      <c r="AH7" s="219"/>
      <c r="AI7" s="219"/>
      <c r="AJ7" s="219"/>
      <c r="AK7" s="219"/>
    </row>
    <row r="8" spans="1:82" customHeight="1" ht="10.5" s="220" customFormat="1">
      <c r="A8" s="518"/>
      <c r="B8" s="228"/>
      <c r="C8" s="229"/>
      <c r="D8" s="229"/>
      <c r="E8" s="229"/>
      <c r="F8" s="229"/>
      <c r="G8" s="230"/>
      <c r="H8" s="229" t="str">
        <f>CVR!A14</f>
        <v>0</v>
      </c>
      <c r="I8" s="231"/>
      <c r="J8" s="231"/>
      <c r="K8" s="233"/>
      <c r="L8" s="229"/>
      <c r="M8" s="231"/>
      <c r="N8" s="231"/>
      <c r="O8" s="231"/>
      <c r="P8" s="231"/>
      <c r="Q8" s="231"/>
      <c r="R8" s="229"/>
      <c r="S8" s="231"/>
      <c r="T8" s="231"/>
      <c r="U8" s="235"/>
      <c r="V8" s="229"/>
      <c r="W8" s="231"/>
      <c r="X8" s="231"/>
      <c r="Y8" s="231"/>
      <c r="Z8" s="231"/>
      <c r="AA8" s="231"/>
      <c r="AB8" s="231"/>
      <c r="AC8" s="231"/>
      <c r="AD8" s="231"/>
      <c r="AE8" s="231"/>
      <c r="AF8" s="231"/>
      <c r="AG8" s="232"/>
      <c r="AH8" s="219"/>
      <c r="AI8" s="219"/>
      <c r="AJ8" s="219"/>
      <c r="AK8" s="219"/>
    </row>
    <row r="9" spans="1:82" customHeight="1" ht="10.5" s="220" customFormat="1">
      <c r="A9" s="519"/>
      <c r="B9" s="236" t="s">
        <v>437</v>
      </c>
      <c r="C9" s="237"/>
      <c r="D9" s="237"/>
      <c r="E9" s="237"/>
      <c r="F9" s="237"/>
      <c r="G9" s="238" t="s">
        <v>33</v>
      </c>
      <c r="H9" s="522" t="str">
        <f>AI9</f>
        <v>0</v>
      </c>
      <c r="I9" s="522"/>
      <c r="J9" s="522"/>
      <c r="K9" s="522"/>
      <c r="L9" s="522"/>
      <c r="M9" s="522"/>
      <c r="N9" s="522"/>
      <c r="O9" s="239"/>
      <c r="P9" s="237"/>
      <c r="Q9" s="237"/>
      <c r="R9" s="237"/>
      <c r="S9" s="237"/>
      <c r="T9" s="237"/>
      <c r="U9" s="237"/>
      <c r="V9" s="237"/>
      <c r="W9" s="237"/>
      <c r="X9" s="237"/>
      <c r="Y9" s="237"/>
      <c r="Z9" s="237"/>
      <c r="AA9" s="237"/>
      <c r="AB9" s="237"/>
      <c r="AC9" s="237"/>
      <c r="AD9" s="237"/>
      <c r="AE9" s="237"/>
      <c r="AF9" s="237"/>
      <c r="AG9" s="240"/>
      <c r="AH9" s="219"/>
      <c r="AI9" s="219" t="s">
        <v>27</v>
      </c>
      <c r="AJ9" s="219"/>
      <c r="AK9" s="219"/>
    </row>
    <row r="10" spans="1:82" customHeight="1" ht="12">
      <c r="A10" s="523" t="s">
        <v>210</v>
      </c>
      <c r="B10" s="524"/>
      <c r="C10" s="524"/>
      <c r="D10" s="524"/>
      <c r="E10" s="524"/>
      <c r="F10" s="524"/>
      <c r="G10" s="524"/>
      <c r="H10" s="524"/>
      <c r="I10" s="524"/>
      <c r="J10" s="525" t="s">
        <v>438</v>
      </c>
      <c r="K10" s="525"/>
      <c r="L10" s="525"/>
      <c r="M10" s="525"/>
      <c r="N10" s="525"/>
      <c r="O10" s="525"/>
      <c r="P10" s="526" t="s">
        <v>439</v>
      </c>
      <c r="Q10" s="526"/>
      <c r="R10" s="526"/>
      <c r="S10" s="526"/>
      <c r="T10" s="526"/>
      <c r="U10" s="526"/>
      <c r="V10" s="526" t="s">
        <v>440</v>
      </c>
      <c r="W10" s="526"/>
      <c r="X10" s="526"/>
      <c r="Y10" s="526"/>
      <c r="Z10" s="526"/>
      <c r="AA10" s="526"/>
      <c r="AB10" s="527" t="s">
        <v>441</v>
      </c>
      <c r="AC10" s="527"/>
      <c r="AD10" s="527"/>
      <c r="AE10" s="527"/>
      <c r="AF10" s="527"/>
      <c r="AG10" s="528"/>
      <c r="AH10" s="219"/>
      <c r="AI10" s="219"/>
      <c r="AJ10" s="219"/>
      <c r="AK10" s="219"/>
    </row>
    <row r="11" spans="1:82" customHeight="1" ht="12">
      <c r="A11" s="529" t="s">
        <v>442</v>
      </c>
      <c r="B11" s="530"/>
      <c r="C11" s="530"/>
      <c r="D11" s="530"/>
      <c r="E11" s="530"/>
      <c r="F11" s="530"/>
      <c r="G11" s="530"/>
      <c r="H11" s="530"/>
      <c r="I11" s="530"/>
      <c r="J11" s="531"/>
      <c r="K11" s="531"/>
      <c r="L11" s="531"/>
      <c r="M11" s="531"/>
      <c r="N11" s="531"/>
      <c r="O11" s="531"/>
      <c r="P11" s="532"/>
      <c r="Q11" s="532"/>
      <c r="R11" s="532"/>
      <c r="S11" s="532"/>
      <c r="T11" s="532"/>
      <c r="U11" s="532"/>
      <c r="V11" s="531"/>
      <c r="W11" s="531"/>
      <c r="X11" s="531"/>
      <c r="Y11" s="531"/>
      <c r="Z11" s="531"/>
      <c r="AA11" s="531"/>
      <c r="AB11" s="533"/>
      <c r="AC11" s="533"/>
      <c r="AD11" s="533"/>
      <c r="AE11" s="533"/>
      <c r="AF11" s="533"/>
      <c r="AG11" s="534"/>
      <c r="AH11" s="219"/>
      <c r="AI11" s="219"/>
      <c r="AJ11" s="219"/>
      <c r="AK11" s="219"/>
    </row>
    <row r="12" spans="1:82" customHeight="1" ht="12">
      <c r="A12" s="529"/>
      <c r="B12" s="530"/>
      <c r="C12" s="530"/>
      <c r="D12" s="530"/>
      <c r="E12" s="530"/>
      <c r="F12" s="530"/>
      <c r="G12" s="530"/>
      <c r="H12" s="530"/>
      <c r="I12" s="530"/>
      <c r="J12" s="531"/>
      <c r="K12" s="531"/>
      <c r="L12" s="531"/>
      <c r="M12" s="531"/>
      <c r="N12" s="531"/>
      <c r="O12" s="531"/>
      <c r="P12" s="532"/>
      <c r="Q12" s="532"/>
      <c r="R12" s="532"/>
      <c r="S12" s="532"/>
      <c r="T12" s="532"/>
      <c r="U12" s="532"/>
      <c r="V12" s="531"/>
      <c r="W12" s="531"/>
      <c r="X12" s="531"/>
      <c r="Y12" s="531"/>
      <c r="Z12" s="531"/>
      <c r="AA12" s="531"/>
      <c r="AB12" s="533"/>
      <c r="AC12" s="533"/>
      <c r="AD12" s="533"/>
      <c r="AE12" s="533"/>
      <c r="AF12" s="533"/>
      <c r="AG12" s="534"/>
      <c r="AH12" s="219"/>
      <c r="AI12" s="219"/>
      <c r="AJ12" s="219"/>
      <c r="AK12" s="219"/>
    </row>
    <row r="13" spans="1:82" customHeight="1" ht="12">
      <c r="A13" s="529"/>
      <c r="B13" s="530"/>
      <c r="C13" s="530"/>
      <c r="D13" s="530"/>
      <c r="E13" s="530"/>
      <c r="F13" s="530"/>
      <c r="G13" s="530"/>
      <c r="H13" s="530"/>
      <c r="I13" s="530"/>
      <c r="J13" s="531"/>
      <c r="K13" s="531"/>
      <c r="L13" s="531"/>
      <c r="M13" s="531"/>
      <c r="N13" s="531"/>
      <c r="O13" s="531"/>
      <c r="P13" s="532"/>
      <c r="Q13" s="532"/>
      <c r="R13" s="532"/>
      <c r="S13" s="532"/>
      <c r="T13" s="532"/>
      <c r="U13" s="532"/>
      <c r="V13" s="531"/>
      <c r="W13" s="531"/>
      <c r="X13" s="531"/>
      <c r="Y13" s="531"/>
      <c r="Z13" s="531"/>
      <c r="AA13" s="531"/>
      <c r="AB13" s="533"/>
      <c r="AC13" s="533"/>
      <c r="AD13" s="533"/>
      <c r="AE13" s="533"/>
      <c r="AF13" s="533"/>
      <c r="AG13" s="534"/>
      <c r="AH13" s="219"/>
      <c r="AI13" s="219"/>
      <c r="AJ13" s="219"/>
      <c r="AK13" s="219"/>
    </row>
    <row r="14" spans="1:82" customHeight="1" ht="12">
      <c r="A14" s="529"/>
      <c r="B14" s="530"/>
      <c r="C14" s="530"/>
      <c r="D14" s="530"/>
      <c r="E14" s="530"/>
      <c r="F14" s="530"/>
      <c r="G14" s="530"/>
      <c r="H14" s="530"/>
      <c r="I14" s="530"/>
      <c r="J14" s="531"/>
      <c r="K14" s="531"/>
      <c r="L14" s="531"/>
      <c r="M14" s="531"/>
      <c r="N14" s="531"/>
      <c r="O14" s="531"/>
      <c r="P14" s="532"/>
      <c r="Q14" s="532"/>
      <c r="R14" s="532"/>
      <c r="S14" s="532"/>
      <c r="T14" s="532"/>
      <c r="U14" s="532"/>
      <c r="V14" s="531"/>
      <c r="W14" s="531"/>
      <c r="X14" s="531"/>
      <c r="Y14" s="531"/>
      <c r="Z14" s="531"/>
      <c r="AA14" s="531"/>
      <c r="AB14" s="533"/>
      <c r="AC14" s="533"/>
      <c r="AD14" s="533"/>
      <c r="AE14" s="533"/>
      <c r="AF14" s="533"/>
      <c r="AG14" s="534"/>
      <c r="AH14" s="219"/>
      <c r="AI14" s="219"/>
      <c r="AJ14" s="219"/>
      <c r="AK14" s="219"/>
    </row>
    <row r="15" spans="1:82" customHeight="1" ht="12">
      <c r="A15" s="529"/>
      <c r="B15" s="530"/>
      <c r="C15" s="530"/>
      <c r="D15" s="530"/>
      <c r="E15" s="530"/>
      <c r="F15" s="530"/>
      <c r="G15" s="530"/>
      <c r="H15" s="530"/>
      <c r="I15" s="530"/>
      <c r="J15" s="531"/>
      <c r="K15" s="531"/>
      <c r="L15" s="531"/>
      <c r="M15" s="531"/>
      <c r="N15" s="531"/>
      <c r="O15" s="531"/>
      <c r="P15" s="532"/>
      <c r="Q15" s="532"/>
      <c r="R15" s="532"/>
      <c r="S15" s="532"/>
      <c r="T15" s="532"/>
      <c r="U15" s="532"/>
      <c r="V15" s="531"/>
      <c r="W15" s="531"/>
      <c r="X15" s="531"/>
      <c r="Y15" s="531"/>
      <c r="Z15" s="531"/>
      <c r="AA15" s="531"/>
      <c r="AB15" s="533"/>
      <c r="AC15" s="533"/>
      <c r="AD15" s="533"/>
      <c r="AE15" s="533"/>
      <c r="AF15" s="533"/>
      <c r="AG15" s="534"/>
      <c r="AH15" s="219"/>
      <c r="AI15" s="219"/>
      <c r="AJ15" s="219"/>
      <c r="AK15" s="219"/>
    </row>
    <row r="16" spans="1:82" customHeight="1" ht="12">
      <c r="A16" s="529" t="s">
        <v>34</v>
      </c>
      <c r="B16" s="530"/>
      <c r="C16" s="530"/>
      <c r="D16" s="530"/>
      <c r="E16" s="530"/>
      <c r="F16" s="530"/>
      <c r="G16" s="530"/>
      <c r="H16" s="530"/>
      <c r="I16" s="530"/>
      <c r="J16" s="535" t="s">
        <v>4</v>
      </c>
      <c r="K16" s="535"/>
      <c r="L16" s="535"/>
      <c r="M16" s="535"/>
      <c r="N16" s="535"/>
      <c r="O16" s="535"/>
      <c r="P16" s="535" t="s">
        <v>374</v>
      </c>
      <c r="Q16" s="535"/>
      <c r="R16" s="535"/>
      <c r="S16" s="535"/>
      <c r="T16" s="535"/>
      <c r="U16" s="535"/>
      <c r="V16" s="535" t="s">
        <v>374</v>
      </c>
      <c r="W16" s="535"/>
      <c r="X16" s="535"/>
      <c r="Y16" s="535"/>
      <c r="Z16" s="535"/>
      <c r="AA16" s="535"/>
      <c r="AB16" s="535" t="s">
        <v>375</v>
      </c>
      <c r="AC16" s="535"/>
      <c r="AD16" s="535"/>
      <c r="AE16" s="535"/>
      <c r="AF16" s="535"/>
      <c r="AG16" s="536"/>
      <c r="AH16" s="219"/>
      <c r="AI16" s="219"/>
      <c r="AJ16" s="219"/>
      <c r="AK16" s="219"/>
    </row>
    <row r="17" spans="1:82" customHeight="1" ht="12">
      <c r="A17" s="529"/>
      <c r="B17" s="530"/>
      <c r="C17" s="530"/>
      <c r="D17" s="530"/>
      <c r="E17" s="530"/>
      <c r="F17" s="530"/>
      <c r="G17" s="530"/>
      <c r="H17" s="530"/>
      <c r="I17" s="530"/>
      <c r="J17" s="535"/>
      <c r="K17" s="535"/>
      <c r="L17" s="535"/>
      <c r="M17" s="535"/>
      <c r="N17" s="535"/>
      <c r="O17" s="535"/>
      <c r="P17" s="535"/>
      <c r="Q17" s="535"/>
      <c r="R17" s="535"/>
      <c r="S17" s="535"/>
      <c r="T17" s="535"/>
      <c r="U17" s="535"/>
      <c r="V17" s="535"/>
      <c r="W17" s="535"/>
      <c r="X17" s="535"/>
      <c r="Y17" s="535"/>
      <c r="Z17" s="535"/>
      <c r="AA17" s="535"/>
      <c r="AB17" s="535"/>
      <c r="AC17" s="535"/>
      <c r="AD17" s="535"/>
      <c r="AE17" s="535"/>
      <c r="AF17" s="535"/>
      <c r="AG17" s="536"/>
      <c r="AH17" s="219"/>
      <c r="AI17" s="219"/>
      <c r="AJ17" s="219"/>
      <c r="AK17" s="219"/>
    </row>
    <row r="18" spans="1:82" customHeight="1" ht="12">
      <c r="A18" s="529"/>
      <c r="B18" s="530"/>
      <c r="C18" s="530"/>
      <c r="D18" s="530"/>
      <c r="E18" s="530"/>
      <c r="F18" s="530"/>
      <c r="G18" s="530"/>
      <c r="H18" s="530"/>
      <c r="I18" s="530"/>
      <c r="J18" s="535"/>
      <c r="K18" s="535"/>
      <c r="L18" s="535"/>
      <c r="M18" s="535"/>
      <c r="N18" s="535"/>
      <c r="O18" s="535"/>
      <c r="P18" s="535"/>
      <c r="Q18" s="535"/>
      <c r="R18" s="535"/>
      <c r="S18" s="535"/>
      <c r="T18" s="535"/>
      <c r="U18" s="535"/>
      <c r="V18" s="535"/>
      <c r="W18" s="535"/>
      <c r="X18" s="535"/>
      <c r="Y18" s="535"/>
      <c r="Z18" s="535"/>
      <c r="AA18" s="535"/>
      <c r="AB18" s="535"/>
      <c r="AC18" s="535"/>
      <c r="AD18" s="535"/>
      <c r="AE18" s="535"/>
      <c r="AF18" s="535"/>
      <c r="AG18" s="536"/>
      <c r="AH18" s="219"/>
      <c r="AI18" s="219"/>
      <c r="AJ18" s="219"/>
      <c r="AK18" s="219"/>
    </row>
    <row r="19" spans="1:82" customHeight="1" ht="24.75">
      <c r="A19" s="529" t="s">
        <v>443</v>
      </c>
      <c r="B19" s="530"/>
      <c r="C19" s="530"/>
      <c r="D19" s="530"/>
      <c r="E19" s="530"/>
      <c r="F19" s="530"/>
      <c r="G19" s="530"/>
      <c r="H19" s="530"/>
      <c r="I19" s="530"/>
      <c r="J19" s="537" t="s">
        <v>444</v>
      </c>
      <c r="K19" s="537"/>
      <c r="L19" s="537"/>
      <c r="M19" s="537"/>
      <c r="N19" s="537"/>
      <c r="O19" s="537"/>
      <c r="P19" s="538" t="s">
        <v>445</v>
      </c>
      <c r="Q19" s="538"/>
      <c r="R19" s="538"/>
      <c r="S19" s="538"/>
      <c r="T19" s="538"/>
      <c r="U19" s="538"/>
      <c r="V19" s="538" t="s">
        <v>446</v>
      </c>
      <c r="W19" s="538"/>
      <c r="X19" s="538"/>
      <c r="Y19" s="538"/>
      <c r="Z19" s="538"/>
      <c r="AA19" s="538"/>
      <c r="AB19" s="539" t="s">
        <v>447</v>
      </c>
      <c r="AC19" s="539"/>
      <c r="AD19" s="539"/>
      <c r="AE19" s="539"/>
      <c r="AF19" s="539"/>
      <c r="AG19" s="540"/>
      <c r="AH19" s="219"/>
      <c r="AI19" s="219"/>
      <c r="AJ19" s="219"/>
      <c r="AK19" s="219"/>
    </row>
    <row r="20" spans="1:82" customHeight="1" ht="12">
      <c r="A20" s="529" t="s">
        <v>448</v>
      </c>
      <c r="B20" s="530"/>
      <c r="C20" s="530"/>
      <c r="D20" s="530"/>
      <c r="E20" s="530"/>
      <c r="F20" s="530"/>
      <c r="G20" s="530"/>
      <c r="H20" s="530"/>
      <c r="I20" s="530"/>
      <c r="J20" s="541"/>
      <c r="K20" s="542"/>
      <c r="L20" s="542"/>
      <c r="M20" s="542"/>
      <c r="N20" s="542"/>
      <c r="O20" s="543"/>
      <c r="P20" s="538" t="s">
        <v>390</v>
      </c>
      <c r="Q20" s="538"/>
      <c r="R20" s="538"/>
      <c r="S20" s="538"/>
      <c r="T20" s="538"/>
      <c r="U20" s="538"/>
      <c r="V20" s="538" t="s">
        <v>391</v>
      </c>
      <c r="W20" s="538"/>
      <c r="X20" s="538"/>
      <c r="Y20" s="538"/>
      <c r="Z20" s="538"/>
      <c r="AA20" s="538"/>
      <c r="AB20" s="539" t="s">
        <v>392</v>
      </c>
      <c r="AC20" s="539"/>
      <c r="AD20" s="539"/>
      <c r="AE20" s="539"/>
      <c r="AF20" s="539"/>
      <c r="AG20" s="540"/>
      <c r="AH20" s="219"/>
      <c r="AI20" s="219"/>
      <c r="AJ20" s="219"/>
      <c r="AK20" s="219"/>
    </row>
    <row r="21" spans="1:82" customHeight="1" ht="12">
      <c r="A21" s="544" t="s">
        <v>449</v>
      </c>
      <c r="B21" s="545"/>
      <c r="C21" s="545"/>
      <c r="D21" s="545"/>
      <c r="E21" s="545"/>
      <c r="F21" s="545"/>
      <c r="G21" s="545"/>
      <c r="H21" s="545"/>
      <c r="I21" s="545"/>
      <c r="J21" s="531" t="s">
        <v>435</v>
      </c>
      <c r="K21" s="531"/>
      <c r="L21" s="531"/>
      <c r="M21" s="531"/>
      <c r="N21" s="531"/>
      <c r="O21" s="531"/>
      <c r="P21" s="532" t="s">
        <v>380</v>
      </c>
      <c r="Q21" s="532"/>
      <c r="R21" s="532"/>
      <c r="S21" s="532"/>
      <c r="T21" s="532"/>
      <c r="U21" s="532"/>
      <c r="V21" s="531" t="s">
        <v>381</v>
      </c>
      <c r="W21" s="531"/>
      <c r="X21" s="531"/>
      <c r="Y21" s="531"/>
      <c r="Z21" s="531"/>
      <c r="AA21" s="531"/>
      <c r="AB21" s="531" t="s">
        <v>382</v>
      </c>
      <c r="AC21" s="531"/>
      <c r="AD21" s="531"/>
      <c r="AE21" s="531"/>
      <c r="AF21" s="531"/>
      <c r="AG21" s="534"/>
      <c r="AH21" s="219"/>
      <c r="AI21" s="219"/>
      <c r="AJ21" s="219"/>
      <c r="AK21" s="219"/>
    </row>
    <row r="22" spans="1:82" customHeight="1" ht="12">
      <c r="A22" s="544" t="s">
        <v>35</v>
      </c>
      <c r="B22" s="545"/>
      <c r="C22" s="545"/>
      <c r="D22" s="545"/>
      <c r="E22" s="545"/>
      <c r="F22" s="545"/>
      <c r="G22" s="545"/>
      <c r="H22" s="545"/>
      <c r="I22" s="545"/>
      <c r="J22" s="531">
        <v>0</v>
      </c>
      <c r="K22" s="531"/>
      <c r="L22" s="531"/>
      <c r="M22" s="531"/>
      <c r="N22" s="531"/>
      <c r="O22" s="531"/>
      <c r="P22" s="535" t="s">
        <v>450</v>
      </c>
      <c r="Q22" s="535"/>
      <c r="R22" s="535"/>
      <c r="S22" s="535"/>
      <c r="T22" s="535"/>
      <c r="U22" s="535"/>
      <c r="V22" s="535" t="s">
        <v>451</v>
      </c>
      <c r="W22" s="535"/>
      <c r="X22" s="535"/>
      <c r="Y22" s="535"/>
      <c r="Z22" s="535"/>
      <c r="AA22" s="535"/>
      <c r="AB22" s="535" t="s">
        <v>452</v>
      </c>
      <c r="AC22" s="535"/>
      <c r="AD22" s="535"/>
      <c r="AE22" s="535"/>
      <c r="AF22" s="535"/>
      <c r="AG22" s="536"/>
      <c r="AH22" s="219"/>
      <c r="AI22" s="219"/>
      <c r="AJ22" s="219"/>
      <c r="AK22" s="219"/>
    </row>
    <row r="23" spans="1:82" customHeight="1" ht="12">
      <c r="A23" s="544" t="s">
        <v>453</v>
      </c>
      <c r="B23" s="545"/>
      <c r="C23" s="545"/>
      <c r="D23" s="545"/>
      <c r="E23" s="545"/>
      <c r="F23" s="545"/>
      <c r="G23" s="545"/>
      <c r="H23" s="545"/>
      <c r="I23" s="545"/>
      <c r="J23" s="531" t="s">
        <v>454</v>
      </c>
      <c r="K23" s="531"/>
      <c r="L23" s="531"/>
      <c r="M23" s="531"/>
      <c r="N23" s="531"/>
      <c r="O23" s="531"/>
      <c r="P23" s="532" t="s">
        <v>394</v>
      </c>
      <c r="Q23" s="532"/>
      <c r="R23" s="532"/>
      <c r="S23" s="532"/>
      <c r="T23" s="532"/>
      <c r="U23" s="532"/>
      <c r="V23" s="531" t="s">
        <v>394</v>
      </c>
      <c r="W23" s="531"/>
      <c r="X23" s="531"/>
      <c r="Y23" s="531"/>
      <c r="Z23" s="531"/>
      <c r="AA23" s="531"/>
      <c r="AB23" s="531" t="s">
        <v>455</v>
      </c>
      <c r="AC23" s="531"/>
      <c r="AD23" s="531"/>
      <c r="AE23" s="531"/>
      <c r="AF23" s="531"/>
      <c r="AG23" s="534"/>
      <c r="AH23" s="219"/>
      <c r="AI23" s="219"/>
      <c r="AJ23" s="219"/>
      <c r="AK23" s="219"/>
    </row>
    <row r="24" spans="1:82" customHeight="1" ht="12">
      <c r="A24" s="544" t="s">
        <v>456</v>
      </c>
      <c r="B24" s="545"/>
      <c r="C24" s="545"/>
      <c r="D24" s="545"/>
      <c r="E24" s="545"/>
      <c r="F24" s="545"/>
      <c r="G24" s="545"/>
      <c r="H24" s="545"/>
      <c r="I24" s="545"/>
      <c r="J24" s="532" t="s">
        <v>457</v>
      </c>
      <c r="K24" s="532"/>
      <c r="L24" s="532"/>
      <c r="M24" s="532"/>
      <c r="N24" s="532"/>
      <c r="O24" s="532"/>
      <c r="P24" s="532" t="s">
        <v>377</v>
      </c>
      <c r="Q24" s="532"/>
      <c r="R24" s="532"/>
      <c r="S24" s="532"/>
      <c r="T24" s="532"/>
      <c r="U24" s="532"/>
      <c r="V24" s="531" t="s">
        <v>378</v>
      </c>
      <c r="W24" s="531"/>
      <c r="X24" s="531"/>
      <c r="Y24" s="531"/>
      <c r="Z24" s="531"/>
      <c r="AA24" s="531"/>
      <c r="AB24" s="531" t="s">
        <v>377</v>
      </c>
      <c r="AC24" s="531"/>
      <c r="AD24" s="531"/>
      <c r="AE24" s="531"/>
      <c r="AF24" s="531"/>
      <c r="AG24" s="534"/>
      <c r="AH24" s="219"/>
      <c r="AI24" s="219"/>
      <c r="AJ24" s="219"/>
      <c r="AK24" s="219"/>
    </row>
    <row r="25" spans="1:82" customHeight="1" ht="12">
      <c r="A25" s="544" t="s">
        <v>458</v>
      </c>
      <c r="B25" s="545"/>
      <c r="C25" s="545"/>
      <c r="D25" s="545"/>
      <c r="E25" s="545"/>
      <c r="F25" s="545"/>
      <c r="G25" s="545"/>
      <c r="H25" s="545"/>
      <c r="I25" s="545"/>
      <c r="J25" s="546"/>
      <c r="K25" s="546"/>
      <c r="L25" s="546"/>
      <c r="M25" s="546"/>
      <c r="N25" s="546"/>
      <c r="O25" s="546"/>
      <c r="P25" s="547">
        <v>8000000000</v>
      </c>
      <c r="Q25" s="547"/>
      <c r="R25" s="547"/>
      <c r="S25" s="547"/>
      <c r="T25" s="547"/>
      <c r="U25" s="547"/>
      <c r="V25" s="548">
        <v>8000000000</v>
      </c>
      <c r="W25" s="548"/>
      <c r="X25" s="548"/>
      <c r="Y25" s="548"/>
      <c r="Z25" s="548"/>
      <c r="AA25" s="548"/>
      <c r="AB25" s="548">
        <v>4750000000</v>
      </c>
      <c r="AC25" s="548"/>
      <c r="AD25" s="548"/>
      <c r="AE25" s="548"/>
      <c r="AF25" s="548"/>
      <c r="AG25" s="549"/>
      <c r="AH25" s="219"/>
      <c r="AI25" s="219"/>
      <c r="AJ25" s="219"/>
      <c r="AK25" s="219"/>
    </row>
    <row r="26" spans="1:82" customHeight="1" ht="12">
      <c r="A26" s="544" t="s">
        <v>459</v>
      </c>
      <c r="B26" s="545"/>
      <c r="C26" s="545"/>
      <c r="D26" s="545"/>
      <c r="E26" s="545"/>
      <c r="F26" s="545"/>
      <c r="G26" s="545"/>
      <c r="H26" s="545"/>
      <c r="I26" s="545"/>
      <c r="J26" s="546"/>
      <c r="K26" s="546"/>
      <c r="L26" s="546"/>
      <c r="M26" s="546"/>
      <c r="N26" s="546"/>
      <c r="O26" s="546"/>
      <c r="P26" s="550" t="str">
        <f>TEXT(AI26, "[$-21]dd mmmm yyyy")</f>
        <v>0</v>
      </c>
      <c r="Q26" s="550"/>
      <c r="R26" s="550"/>
      <c r="S26" s="550"/>
      <c r="T26" s="550"/>
      <c r="U26" s="550"/>
      <c r="V26" s="550" t="str">
        <f>TEXT(AJ26, "[$-21]dd mmmm yyyy")</f>
        <v>0</v>
      </c>
      <c r="W26" s="550"/>
      <c r="X26" s="550"/>
      <c r="Y26" s="550"/>
      <c r="Z26" s="550"/>
      <c r="AA26" s="550"/>
      <c r="AB26" s="550" t="str">
        <f>TEXT(AK26, "[$-21]dd mmmm yyyy")</f>
        <v>0</v>
      </c>
      <c r="AC26" s="550"/>
      <c r="AD26" s="550"/>
      <c r="AE26" s="550"/>
      <c r="AF26" s="550"/>
      <c r="AG26" s="551"/>
      <c r="AH26" s="219"/>
      <c r="AI26" s="219" t="s">
        <v>460</v>
      </c>
      <c r="AJ26" s="219" t="s">
        <v>460</v>
      </c>
      <c r="AK26" s="219" t="s">
        <v>460</v>
      </c>
    </row>
    <row r="27" spans="1:82" customHeight="1" ht="12">
      <c r="A27" s="544" t="s">
        <v>461</v>
      </c>
      <c r="B27" s="545"/>
      <c r="C27" s="545"/>
      <c r="D27" s="545"/>
      <c r="E27" s="545"/>
      <c r="F27" s="545"/>
      <c r="G27" s="545"/>
      <c r="H27" s="545"/>
      <c r="I27" s="545"/>
      <c r="J27" s="546"/>
      <c r="K27" s="546"/>
      <c r="L27" s="546"/>
      <c r="M27" s="546"/>
      <c r="N27" s="546"/>
      <c r="O27" s="546"/>
      <c r="P27" s="552">
        <v>0.1</v>
      </c>
      <c r="Q27" s="552"/>
      <c r="R27" s="552"/>
      <c r="S27" s="552"/>
      <c r="T27" s="552"/>
      <c r="U27" s="552"/>
      <c r="V27" s="553">
        <v>0.175</v>
      </c>
      <c r="W27" s="553"/>
      <c r="X27" s="553"/>
      <c r="Y27" s="553"/>
      <c r="Z27" s="553"/>
      <c r="AA27" s="553"/>
      <c r="AB27" s="553">
        <v>0</v>
      </c>
      <c r="AC27" s="553"/>
      <c r="AD27" s="553"/>
      <c r="AE27" s="553"/>
      <c r="AF27" s="553"/>
      <c r="AG27" s="554"/>
      <c r="AH27" s="219"/>
      <c r="AI27" s="219"/>
      <c r="AJ27" s="219"/>
      <c r="AK27" s="219"/>
    </row>
    <row r="28" spans="1:82" customHeight="1" ht="12">
      <c r="A28" s="544" t="s">
        <v>462</v>
      </c>
      <c r="B28" s="545"/>
      <c r="C28" s="545"/>
      <c r="D28" s="545"/>
      <c r="E28" s="545"/>
      <c r="F28" s="545"/>
      <c r="G28" s="545"/>
      <c r="H28" s="545"/>
      <c r="I28" s="545"/>
      <c r="J28" s="546"/>
      <c r="K28" s="546"/>
      <c r="L28" s="546"/>
      <c r="M28" s="546"/>
      <c r="N28" s="546"/>
      <c r="O28" s="546"/>
      <c r="P28" s="555">
        <v>800000000</v>
      </c>
      <c r="Q28" s="555"/>
      <c r="R28" s="555"/>
      <c r="S28" s="555"/>
      <c r="T28" s="555"/>
      <c r="U28" s="555"/>
      <c r="V28" s="555">
        <v>1400000000</v>
      </c>
      <c r="W28" s="555"/>
      <c r="X28" s="555"/>
      <c r="Y28" s="555"/>
      <c r="Z28" s="555"/>
      <c r="AA28" s="555"/>
      <c r="AB28" s="556">
        <v>0</v>
      </c>
      <c r="AC28" s="556"/>
      <c r="AD28" s="556"/>
      <c r="AE28" s="556"/>
      <c r="AF28" s="556"/>
      <c r="AG28" s="557"/>
      <c r="AH28" s="219"/>
      <c r="AI28" s="219"/>
      <c r="AJ28" s="219"/>
      <c r="AK28" s="219"/>
    </row>
    <row r="29" spans="1:82" customHeight="1" ht="12">
      <c r="A29" s="558" t="s">
        <v>463</v>
      </c>
      <c r="B29" s="559"/>
      <c r="C29" s="559"/>
      <c r="D29" s="559"/>
      <c r="E29" s="559"/>
      <c r="F29" s="559"/>
      <c r="G29" s="559"/>
      <c r="H29" s="559"/>
      <c r="I29" s="560"/>
      <c r="J29" s="541"/>
      <c r="K29" s="542"/>
      <c r="L29" s="542"/>
      <c r="M29" s="542"/>
      <c r="N29" s="542"/>
      <c r="O29" s="543"/>
      <c r="P29" s="561">
        <v>7200000000</v>
      </c>
      <c r="Q29" s="562"/>
      <c r="R29" s="562"/>
      <c r="S29" s="562"/>
      <c r="T29" s="562"/>
      <c r="U29" s="563"/>
      <c r="V29" s="561">
        <v>6600000000</v>
      </c>
      <c r="W29" s="562"/>
      <c r="X29" s="562"/>
      <c r="Y29" s="562"/>
      <c r="Z29" s="562"/>
      <c r="AA29" s="563"/>
      <c r="AB29" s="561">
        <v>4750000000</v>
      </c>
      <c r="AC29" s="562"/>
      <c r="AD29" s="562"/>
      <c r="AE29" s="562"/>
      <c r="AF29" s="562"/>
      <c r="AG29" s="564"/>
      <c r="AH29" s="219"/>
      <c r="AI29" s="219"/>
      <c r="AJ29" s="219"/>
      <c r="AK29" s="219"/>
    </row>
    <row r="30" spans="1:82" customHeight="1" ht="12">
      <c r="A30" s="565"/>
      <c r="B30" s="566"/>
      <c r="C30" s="566"/>
      <c r="D30" s="566"/>
      <c r="E30" s="566"/>
      <c r="F30" s="566"/>
      <c r="G30" s="566"/>
      <c r="H30" s="566"/>
      <c r="I30" s="566"/>
      <c r="J30" s="566"/>
      <c r="K30" s="566"/>
      <c r="L30" s="566"/>
      <c r="M30" s="566"/>
      <c r="N30" s="566"/>
      <c r="O30" s="566"/>
      <c r="P30" s="566"/>
      <c r="Q30" s="566"/>
      <c r="R30" s="566"/>
      <c r="S30" s="566"/>
      <c r="T30" s="566"/>
      <c r="U30" s="566"/>
      <c r="V30" s="566"/>
      <c r="W30" s="566"/>
      <c r="X30" s="566"/>
      <c r="Y30" s="566"/>
      <c r="Z30" s="566"/>
      <c r="AA30" s="566"/>
      <c r="AB30" s="566"/>
      <c r="AC30" s="566"/>
      <c r="AD30" s="566"/>
      <c r="AE30" s="566"/>
      <c r="AF30" s="566"/>
      <c r="AG30" s="567"/>
      <c r="AH30" s="219"/>
      <c r="AI30" s="219"/>
      <c r="AJ30" s="219"/>
      <c r="AK30" s="219"/>
    </row>
    <row r="31" spans="1:82" customHeight="1" ht="12">
      <c r="A31" s="544" t="s">
        <v>464</v>
      </c>
      <c r="B31" s="545"/>
      <c r="C31" s="545"/>
      <c r="D31" s="545"/>
      <c r="E31" s="545"/>
      <c r="F31" s="545"/>
      <c r="G31" s="545"/>
      <c r="H31" s="545"/>
      <c r="I31" s="545"/>
      <c r="J31" s="531" t="s">
        <v>53</v>
      </c>
      <c r="K31" s="531"/>
      <c r="L31" s="531"/>
      <c r="M31" s="531"/>
      <c r="N31" s="531"/>
      <c r="O31" s="531"/>
      <c r="P31" s="531" t="s">
        <v>57</v>
      </c>
      <c r="Q31" s="531"/>
      <c r="R31" s="531"/>
      <c r="S31" s="531"/>
      <c r="T31" s="531"/>
      <c r="U31" s="531"/>
      <c r="V31" s="538" t="s">
        <v>57</v>
      </c>
      <c r="W31" s="538"/>
      <c r="X31" s="538"/>
      <c r="Y31" s="538"/>
      <c r="Z31" s="538"/>
      <c r="AA31" s="538"/>
      <c r="AB31" s="539" t="s">
        <v>57</v>
      </c>
      <c r="AC31" s="539"/>
      <c r="AD31" s="539"/>
      <c r="AE31" s="539"/>
      <c r="AF31" s="539"/>
      <c r="AG31" s="540"/>
      <c r="AH31" s="219"/>
      <c r="AI31" s="219"/>
      <c r="AJ31" s="219"/>
      <c r="AK31" s="219"/>
    </row>
    <row r="32" spans="1:82" customHeight="1" ht="12">
      <c r="A32" s="544" t="s">
        <v>465</v>
      </c>
      <c r="B32" s="545"/>
      <c r="C32" s="545"/>
      <c r="D32" s="545"/>
      <c r="E32" s="545"/>
      <c r="F32" s="545"/>
      <c r="G32" s="545"/>
      <c r="H32" s="545"/>
      <c r="I32" s="545"/>
      <c r="J32" s="531">
        <v>200</v>
      </c>
      <c r="K32" s="531"/>
      <c r="L32" s="531"/>
      <c r="M32" s="531"/>
      <c r="N32" s="531"/>
      <c r="O32" s="531"/>
      <c r="P32" s="531">
        <v>216</v>
      </c>
      <c r="Q32" s="531"/>
      <c r="R32" s="531"/>
      <c r="S32" s="531"/>
      <c r="T32" s="531"/>
      <c r="U32" s="531"/>
      <c r="V32" s="531">
        <v>250</v>
      </c>
      <c r="W32" s="531"/>
      <c r="X32" s="531"/>
      <c r="Y32" s="531"/>
      <c r="Z32" s="531"/>
      <c r="AA32" s="531"/>
      <c r="AB32" s="533">
        <v>162</v>
      </c>
      <c r="AC32" s="533"/>
      <c r="AD32" s="533"/>
      <c r="AE32" s="533"/>
      <c r="AF32" s="533"/>
      <c r="AG32" s="534"/>
      <c r="AH32" s="219"/>
      <c r="AI32" s="219"/>
      <c r="AJ32" s="219"/>
      <c r="AK32" s="219"/>
    </row>
    <row r="33" spans="1:82" customHeight="1" ht="12">
      <c r="A33" s="544" t="s">
        <v>212</v>
      </c>
      <c r="B33" s="545"/>
      <c r="C33" s="545"/>
      <c r="D33" s="545"/>
      <c r="E33" s="545"/>
      <c r="F33" s="545"/>
      <c r="G33" s="545"/>
      <c r="H33" s="545"/>
      <c r="I33" s="545"/>
      <c r="J33" s="531" t="s">
        <v>213</v>
      </c>
      <c r="K33" s="531"/>
      <c r="L33" s="531"/>
      <c r="M33" s="531"/>
      <c r="N33" s="531"/>
      <c r="O33" s="531"/>
      <c r="P33" s="531" t="s">
        <v>213</v>
      </c>
      <c r="Q33" s="531"/>
      <c r="R33" s="531"/>
      <c r="S33" s="531"/>
      <c r="T33" s="531"/>
      <c r="U33" s="531"/>
      <c r="V33" s="538" t="s">
        <v>213</v>
      </c>
      <c r="W33" s="538"/>
      <c r="X33" s="538"/>
      <c r="Y33" s="538"/>
      <c r="Z33" s="538"/>
      <c r="AA33" s="538"/>
      <c r="AB33" s="539" t="s">
        <v>213</v>
      </c>
      <c r="AC33" s="539"/>
      <c r="AD33" s="539"/>
      <c r="AE33" s="539"/>
      <c r="AF33" s="539"/>
      <c r="AG33" s="540"/>
      <c r="AH33" s="219"/>
      <c r="AI33" s="219"/>
      <c r="AJ33" s="219"/>
      <c r="AK33" s="219"/>
    </row>
    <row r="34" spans="1:82" customHeight="1" ht="12">
      <c r="A34" s="544" t="s">
        <v>466</v>
      </c>
      <c r="B34" s="545"/>
      <c r="C34" s="545"/>
      <c r="D34" s="545"/>
      <c r="E34" s="545"/>
      <c r="F34" s="545"/>
      <c r="G34" s="545"/>
      <c r="H34" s="545"/>
      <c r="I34" s="545"/>
      <c r="J34" s="531" t="s">
        <v>467</v>
      </c>
      <c r="K34" s="531"/>
      <c r="L34" s="531"/>
      <c r="M34" s="531"/>
      <c r="N34" s="531"/>
      <c r="O34" s="531"/>
      <c r="P34" s="531" t="s">
        <v>468</v>
      </c>
      <c r="Q34" s="531"/>
      <c r="R34" s="531"/>
      <c r="S34" s="531"/>
      <c r="T34" s="531"/>
      <c r="U34" s="531"/>
      <c r="V34" s="538" t="s">
        <v>469</v>
      </c>
      <c r="W34" s="538"/>
      <c r="X34" s="538"/>
      <c r="Y34" s="538"/>
      <c r="Z34" s="538"/>
      <c r="AA34" s="538"/>
      <c r="AB34" s="539" t="s">
        <v>467</v>
      </c>
      <c r="AC34" s="539"/>
      <c r="AD34" s="539"/>
      <c r="AE34" s="539"/>
      <c r="AF34" s="539"/>
      <c r="AG34" s="540"/>
      <c r="AH34" s="219"/>
      <c r="AI34" s="219"/>
      <c r="AJ34" s="219"/>
      <c r="AK34" s="219"/>
    </row>
    <row r="35" spans="1:82" customHeight="1" ht="12">
      <c r="A35" s="544" t="s">
        <v>470</v>
      </c>
      <c r="B35" s="545"/>
      <c r="C35" s="545"/>
      <c r="D35" s="545"/>
      <c r="E35" s="545"/>
      <c r="F35" s="545"/>
      <c r="G35" s="545"/>
      <c r="H35" s="545"/>
      <c r="I35" s="545"/>
      <c r="J35" s="531" t="s">
        <v>471</v>
      </c>
      <c r="K35" s="531"/>
      <c r="L35" s="531"/>
      <c r="M35" s="531"/>
      <c r="N35" s="531"/>
      <c r="O35" s="531"/>
      <c r="P35" s="531" t="s">
        <v>471</v>
      </c>
      <c r="Q35" s="531"/>
      <c r="R35" s="531"/>
      <c r="S35" s="531"/>
      <c r="T35" s="531"/>
      <c r="U35" s="531"/>
      <c r="V35" s="538" t="s">
        <v>471</v>
      </c>
      <c r="W35" s="538"/>
      <c r="X35" s="538"/>
      <c r="Y35" s="538"/>
      <c r="Z35" s="538"/>
      <c r="AA35" s="538"/>
      <c r="AB35" s="539" t="s">
        <v>471</v>
      </c>
      <c r="AC35" s="539"/>
      <c r="AD35" s="539"/>
      <c r="AE35" s="539"/>
      <c r="AF35" s="539"/>
      <c r="AG35" s="540"/>
      <c r="AH35" s="219"/>
      <c r="AI35" s="219"/>
      <c r="AJ35" s="219"/>
      <c r="AK35" s="219"/>
    </row>
    <row r="36" spans="1:82" customHeight="1" ht="12">
      <c r="A36" s="544" t="s">
        <v>472</v>
      </c>
      <c r="B36" s="545"/>
      <c r="C36" s="545"/>
      <c r="D36" s="545"/>
      <c r="E36" s="545"/>
      <c r="F36" s="545"/>
      <c r="G36" s="545"/>
      <c r="H36" s="545"/>
      <c r="I36" s="545"/>
      <c r="J36" s="531" t="s">
        <v>473</v>
      </c>
      <c r="K36" s="531"/>
      <c r="L36" s="531"/>
      <c r="M36" s="531"/>
      <c r="N36" s="531"/>
      <c r="O36" s="531"/>
      <c r="P36" s="531" t="s">
        <v>473</v>
      </c>
      <c r="Q36" s="531"/>
      <c r="R36" s="531"/>
      <c r="S36" s="531"/>
      <c r="T36" s="531"/>
      <c r="U36" s="531"/>
      <c r="V36" s="538" t="s">
        <v>473</v>
      </c>
      <c r="W36" s="538"/>
      <c r="X36" s="538"/>
      <c r="Y36" s="538"/>
      <c r="Z36" s="538"/>
      <c r="AA36" s="538"/>
      <c r="AB36" s="539" t="s">
        <v>473</v>
      </c>
      <c r="AC36" s="539"/>
      <c r="AD36" s="539"/>
      <c r="AE36" s="539"/>
      <c r="AF36" s="539"/>
      <c r="AG36" s="540"/>
      <c r="AH36" s="219"/>
      <c r="AI36" s="219"/>
      <c r="AJ36" s="219"/>
      <c r="AK36" s="219"/>
    </row>
    <row r="37" spans="1:82" customHeight="1" ht="12">
      <c r="A37" s="544" t="s">
        <v>474</v>
      </c>
      <c r="B37" s="545"/>
      <c r="C37" s="545"/>
      <c r="D37" s="545"/>
      <c r="E37" s="545"/>
      <c r="F37" s="545"/>
      <c r="G37" s="545"/>
      <c r="H37" s="545"/>
      <c r="I37" s="545"/>
      <c r="J37" s="531" t="s">
        <v>475</v>
      </c>
      <c r="K37" s="531"/>
      <c r="L37" s="531"/>
      <c r="M37" s="531"/>
      <c r="N37" s="531"/>
      <c r="O37" s="531"/>
      <c r="P37" s="531" t="s">
        <v>475</v>
      </c>
      <c r="Q37" s="531"/>
      <c r="R37" s="531"/>
      <c r="S37" s="531"/>
      <c r="T37" s="531"/>
      <c r="U37" s="531"/>
      <c r="V37" s="576" t="s">
        <v>475</v>
      </c>
      <c r="W37" s="576"/>
      <c r="X37" s="576"/>
      <c r="Y37" s="576"/>
      <c r="Z37" s="576"/>
      <c r="AA37" s="576"/>
      <c r="AB37" s="577" t="s">
        <v>475</v>
      </c>
      <c r="AC37" s="577"/>
      <c r="AD37" s="577"/>
      <c r="AE37" s="577"/>
      <c r="AF37" s="577"/>
      <c r="AG37" s="578"/>
      <c r="AH37" s="219"/>
      <c r="AI37" s="219"/>
      <c r="AJ37" s="219"/>
      <c r="AK37" s="219"/>
    </row>
    <row r="38" spans="1:82" customHeight="1" ht="24">
      <c r="A38" s="579" t="s">
        <v>476</v>
      </c>
      <c r="B38" s="580"/>
      <c r="C38" s="580"/>
      <c r="D38" s="580"/>
      <c r="E38" s="580"/>
      <c r="F38" s="580"/>
      <c r="G38" s="580"/>
      <c r="H38" s="580"/>
      <c r="I38" s="581"/>
      <c r="J38" s="568" t="s">
        <v>257</v>
      </c>
      <c r="K38" s="569"/>
      <c r="L38" s="569"/>
      <c r="M38" s="569"/>
      <c r="N38" s="569"/>
      <c r="O38" s="570"/>
      <c r="P38" s="568" t="s">
        <v>257</v>
      </c>
      <c r="Q38" s="569"/>
      <c r="R38" s="569"/>
      <c r="S38" s="569"/>
      <c r="T38" s="569"/>
      <c r="U38" s="570"/>
      <c r="V38" s="568" t="s">
        <v>257</v>
      </c>
      <c r="W38" s="569"/>
      <c r="X38" s="569"/>
      <c r="Y38" s="569"/>
      <c r="Z38" s="569"/>
      <c r="AA38" s="570"/>
      <c r="AB38" s="568" t="s">
        <v>257</v>
      </c>
      <c r="AC38" s="569"/>
      <c r="AD38" s="569"/>
      <c r="AE38" s="569"/>
      <c r="AF38" s="569"/>
      <c r="AG38" s="571"/>
      <c r="AH38" s="219"/>
      <c r="AI38" s="219"/>
      <c r="AJ38" s="219"/>
      <c r="AK38" s="219"/>
    </row>
    <row r="39" spans="1:82" customHeight="1" ht="12">
      <c r="A39" s="582" t="s">
        <v>477</v>
      </c>
      <c r="B39" s="583"/>
      <c r="C39" s="583"/>
      <c r="D39" s="583"/>
      <c r="E39" s="583"/>
      <c r="F39" s="583"/>
      <c r="G39" s="583"/>
      <c r="H39" s="583"/>
      <c r="I39" s="584"/>
      <c r="J39" s="572" t="s">
        <v>478</v>
      </c>
      <c r="K39" s="573"/>
      <c r="L39" s="573"/>
      <c r="M39" s="573"/>
      <c r="N39" s="573"/>
      <c r="O39" s="574"/>
      <c r="P39" s="572" t="s">
        <v>478</v>
      </c>
      <c r="Q39" s="573"/>
      <c r="R39" s="573"/>
      <c r="S39" s="573"/>
      <c r="T39" s="573"/>
      <c r="U39" s="574"/>
      <c r="V39" s="585" t="s">
        <v>478</v>
      </c>
      <c r="W39" s="586"/>
      <c r="X39" s="586"/>
      <c r="Y39" s="586"/>
      <c r="Z39" s="586"/>
      <c r="AA39" s="587"/>
      <c r="AB39" s="585" t="s">
        <v>478</v>
      </c>
      <c r="AC39" s="586"/>
      <c r="AD39" s="586"/>
      <c r="AE39" s="586"/>
      <c r="AF39" s="586"/>
      <c r="AG39" s="588"/>
      <c r="AH39" s="219"/>
      <c r="AI39" s="219"/>
      <c r="AJ39" s="219"/>
      <c r="AK39" s="219"/>
    </row>
    <row r="40" spans="1:82" customHeight="1" ht="12">
      <c r="A40" s="582" t="s">
        <v>479</v>
      </c>
      <c r="B40" s="583"/>
      <c r="C40" s="583"/>
      <c r="D40" s="583"/>
      <c r="E40" s="583"/>
      <c r="F40" s="583"/>
      <c r="G40" s="583"/>
      <c r="H40" s="583"/>
      <c r="I40" s="584"/>
      <c r="J40" s="572" t="str">
        <f>3!AP42</f>
        <v>0</v>
      </c>
      <c r="K40" s="573"/>
      <c r="L40" s="573"/>
      <c r="M40" s="573"/>
      <c r="N40" s="573"/>
      <c r="O40" s="574"/>
      <c r="P40" s="572">
        <v>400</v>
      </c>
      <c r="Q40" s="573"/>
      <c r="R40" s="573"/>
      <c r="S40" s="573"/>
      <c r="T40" s="573"/>
      <c r="U40" s="574"/>
      <c r="V40" s="572">
        <v>350</v>
      </c>
      <c r="W40" s="573"/>
      <c r="X40" s="573"/>
      <c r="Y40" s="573"/>
      <c r="Z40" s="573"/>
      <c r="AA40" s="574"/>
      <c r="AB40" s="572">
        <v>252</v>
      </c>
      <c r="AC40" s="573"/>
      <c r="AD40" s="573"/>
      <c r="AE40" s="573"/>
      <c r="AF40" s="573"/>
      <c r="AG40" s="575"/>
      <c r="AH40" s="219"/>
      <c r="AI40" s="219"/>
      <c r="AJ40" s="219"/>
      <c r="AK40" s="219"/>
    </row>
    <row r="41" spans="1:82" customHeight="1" ht="12" hidden="true">
      <c r="A41" s="582" t="s">
        <v>480</v>
      </c>
      <c r="B41" s="583"/>
      <c r="C41" s="583"/>
      <c r="D41" s="583"/>
      <c r="E41" s="583"/>
      <c r="F41" s="583"/>
      <c r="G41" s="583"/>
      <c r="H41" s="583"/>
      <c r="I41" s="584"/>
      <c r="J41" s="589"/>
      <c r="K41" s="590"/>
      <c r="L41" s="590"/>
      <c r="M41" s="590"/>
      <c r="N41" s="590"/>
      <c r="O41" s="591"/>
      <c r="P41" s="561">
        <v>2110509</v>
      </c>
      <c r="Q41" s="562"/>
      <c r="R41" s="562"/>
      <c r="S41" s="562"/>
      <c r="T41" s="562"/>
      <c r="U41" s="563"/>
      <c r="V41" s="561">
        <v>2110509</v>
      </c>
      <c r="W41" s="562"/>
      <c r="X41" s="562"/>
      <c r="Y41" s="562"/>
      <c r="Z41" s="562"/>
      <c r="AA41" s="563"/>
      <c r="AB41" s="561">
        <v>2208730</v>
      </c>
      <c r="AC41" s="562"/>
      <c r="AD41" s="562"/>
      <c r="AE41" s="562"/>
      <c r="AF41" s="562"/>
      <c r="AG41" s="564"/>
      <c r="AH41" s="219"/>
      <c r="AI41" s="219" t="s">
        <v>432</v>
      </c>
      <c r="AJ41" s="219"/>
      <c r="AK41" s="241" t="s">
        <v>481</v>
      </c>
      <c r="AL41" s="241"/>
      <c r="AM41" s="241"/>
      <c r="AN41" s="241">
        <v>45</v>
      </c>
      <c r="AP41" s="241"/>
      <c r="AQ41" s="241"/>
      <c r="AR41" s="241"/>
      <c r="AS41" s="241"/>
      <c r="AT41" s="241"/>
      <c r="AU41" s="242"/>
      <c r="AV41" s="242"/>
      <c r="AW41" s="242"/>
      <c r="AX41" s="242"/>
      <c r="AY41" s="242"/>
      <c r="AZ41" s="242"/>
      <c r="BA41" s="242"/>
      <c r="BB41" s="242"/>
      <c r="BC41" s="242"/>
      <c r="BD41" s="242"/>
      <c r="BE41" s="242"/>
      <c r="BF41" s="242"/>
      <c r="BG41" s="242"/>
      <c r="BH41" s="242"/>
      <c r="BI41" s="242"/>
      <c r="BJ41" s="242"/>
      <c r="BK41" s="242"/>
      <c r="BL41" s="242"/>
      <c r="BM41" s="242"/>
      <c r="BN41" s="242"/>
      <c r="BO41" s="242"/>
      <c r="BP41" s="242"/>
      <c r="BQ41" s="242"/>
    </row>
    <row r="42" spans="1:82" customHeight="1" ht="12" hidden="true">
      <c r="A42" s="582" t="s">
        <v>482</v>
      </c>
      <c r="B42" s="583"/>
      <c r="C42" s="583"/>
      <c r="D42" s="583"/>
      <c r="E42" s="583"/>
      <c r="F42" s="583"/>
      <c r="G42" s="583"/>
      <c r="H42" s="583"/>
      <c r="I42" s="584"/>
      <c r="J42" s="589"/>
      <c r="K42" s="590"/>
      <c r="L42" s="590"/>
      <c r="M42" s="590"/>
      <c r="N42" s="590"/>
      <c r="O42" s="591"/>
      <c r="P42" s="561">
        <v>844203786</v>
      </c>
      <c r="Q42" s="562"/>
      <c r="R42" s="562"/>
      <c r="S42" s="562"/>
      <c r="T42" s="562"/>
      <c r="U42" s="563"/>
      <c r="V42" s="561">
        <v>738678313</v>
      </c>
      <c r="W42" s="562"/>
      <c r="X42" s="562"/>
      <c r="Y42" s="562"/>
      <c r="Z42" s="562"/>
      <c r="AA42" s="563"/>
      <c r="AB42" s="561">
        <v>556599957</v>
      </c>
      <c r="AC42" s="562"/>
      <c r="AD42" s="562"/>
      <c r="AE42" s="562"/>
      <c r="AF42" s="562"/>
      <c r="AG42" s="564"/>
      <c r="AH42" s="219"/>
      <c r="AI42" s="219" t="s">
        <v>378</v>
      </c>
      <c r="AJ42" s="219"/>
      <c r="AK42" s="243" t="s">
        <v>463</v>
      </c>
      <c r="AL42" s="243"/>
      <c r="AM42" s="243"/>
      <c r="AN42" s="243">
        <v>29</v>
      </c>
      <c r="AP42" s="243"/>
      <c r="AQ42" s="243"/>
      <c r="AR42" s="243"/>
      <c r="AS42" s="243"/>
      <c r="AT42" s="243"/>
      <c r="AU42" s="242"/>
      <c r="AV42" s="242"/>
      <c r="AW42" s="242"/>
      <c r="AX42" s="242"/>
      <c r="AY42" s="242"/>
      <c r="AZ42" s="242"/>
      <c r="BA42" s="242"/>
      <c r="BB42" s="242"/>
      <c r="BC42" s="242"/>
      <c r="BD42" s="242"/>
      <c r="BE42" s="242"/>
      <c r="BF42" s="242"/>
      <c r="BG42" s="242"/>
      <c r="BH42" s="242"/>
      <c r="BI42" s="242"/>
      <c r="BJ42" s="242"/>
      <c r="BK42" s="242"/>
      <c r="BL42" s="242"/>
      <c r="BM42" s="242"/>
      <c r="BN42" s="242"/>
      <c r="BO42" s="242"/>
      <c r="BP42" s="242"/>
      <c r="BQ42" s="242"/>
    </row>
    <row r="43" spans="1:82" customHeight="1" ht="12" hidden="true">
      <c r="A43" s="582" t="s">
        <v>483</v>
      </c>
      <c r="B43" s="583"/>
      <c r="C43" s="583"/>
      <c r="D43" s="583"/>
      <c r="E43" s="583"/>
      <c r="F43" s="583"/>
      <c r="G43" s="583"/>
      <c r="H43" s="583"/>
      <c r="I43" s="584"/>
      <c r="J43" s="595"/>
      <c r="K43" s="595"/>
      <c r="L43" s="595"/>
      <c r="M43" s="595"/>
      <c r="N43" s="595"/>
      <c r="O43" s="595"/>
      <c r="P43" s="561">
        <v>6355796214</v>
      </c>
      <c r="Q43" s="562"/>
      <c r="R43" s="562"/>
      <c r="S43" s="562"/>
      <c r="T43" s="562"/>
      <c r="U43" s="563"/>
      <c r="V43" s="561">
        <v>5861321687</v>
      </c>
      <c r="W43" s="562"/>
      <c r="X43" s="562"/>
      <c r="Y43" s="562"/>
      <c r="Z43" s="562"/>
      <c r="AA43" s="563"/>
      <c r="AB43" s="561">
        <v>4193400043</v>
      </c>
      <c r="AC43" s="562"/>
      <c r="AD43" s="562"/>
      <c r="AE43" s="562"/>
      <c r="AF43" s="562"/>
      <c r="AG43" s="564"/>
      <c r="AH43" s="219"/>
      <c r="AI43" s="219" t="s">
        <v>457</v>
      </c>
      <c r="AJ43" s="219"/>
      <c r="AK43" s="243" t="s">
        <v>484</v>
      </c>
      <c r="AL43" s="243"/>
      <c r="AM43" s="243"/>
      <c r="AN43" s="243" t="s">
        <v>485</v>
      </c>
      <c r="AP43" s="243"/>
      <c r="AQ43" s="243"/>
      <c r="AR43" s="243"/>
      <c r="AS43" s="243"/>
      <c r="AT43" s="243"/>
      <c r="AU43" s="242"/>
      <c r="AV43" s="242"/>
      <c r="AW43" s="242"/>
      <c r="AX43" s="242"/>
      <c r="AY43" s="242"/>
      <c r="AZ43" s="242"/>
      <c r="BA43" s="242"/>
      <c r="BB43" s="242"/>
      <c r="BC43" s="242"/>
      <c r="BD43" s="242"/>
      <c r="BE43" s="242"/>
      <c r="BF43" s="242"/>
      <c r="BG43" s="242"/>
      <c r="BH43" s="242"/>
      <c r="BI43" s="242"/>
      <c r="BJ43" s="242"/>
      <c r="BK43" s="242"/>
      <c r="BL43" s="242"/>
      <c r="BM43" s="242"/>
      <c r="BN43" s="242"/>
      <c r="BO43" s="242"/>
      <c r="BP43" s="242"/>
      <c r="BQ43" s="242"/>
    </row>
    <row r="44" spans="1:82" customHeight="1" ht="12" hidden="true">
      <c r="A44" s="596" t="s">
        <v>486</v>
      </c>
      <c r="B44" s="597"/>
      <c r="C44" s="597"/>
      <c r="D44" s="597"/>
      <c r="E44" s="597"/>
      <c r="F44" s="597"/>
      <c r="G44" s="597"/>
      <c r="H44" s="597"/>
      <c r="I44" s="597"/>
      <c r="J44" s="595"/>
      <c r="K44" s="595"/>
      <c r="L44" s="595"/>
      <c r="M44" s="595"/>
      <c r="N44" s="595"/>
      <c r="O44" s="595"/>
      <c r="P44" s="555">
        <v>29424982.472222</v>
      </c>
      <c r="Q44" s="555"/>
      <c r="R44" s="555"/>
      <c r="S44" s="555"/>
      <c r="T44" s="555"/>
      <c r="U44" s="555"/>
      <c r="V44" s="555">
        <v>23445286.748</v>
      </c>
      <c r="W44" s="555"/>
      <c r="X44" s="555"/>
      <c r="Y44" s="555"/>
      <c r="Z44" s="555"/>
      <c r="AA44" s="555"/>
      <c r="AB44" s="555">
        <v>25885185.450617</v>
      </c>
      <c r="AC44" s="555"/>
      <c r="AD44" s="555"/>
      <c r="AE44" s="555"/>
      <c r="AF44" s="555"/>
      <c r="AG44" s="557"/>
      <c r="AH44" s="219"/>
      <c r="AI44" s="219"/>
      <c r="AJ44" s="219"/>
      <c r="AK44" s="242"/>
      <c r="AL44" s="242"/>
      <c r="AM44" s="242"/>
      <c r="AN44" s="242"/>
      <c r="AP44" s="242"/>
      <c r="AQ44" s="242"/>
      <c r="AR44" s="242"/>
      <c r="AS44" s="242"/>
      <c r="AT44" s="242"/>
      <c r="AU44" s="242"/>
      <c r="AV44" s="242"/>
      <c r="AW44" s="242"/>
      <c r="AX44" s="242"/>
      <c r="AY44" s="242"/>
      <c r="AZ44" s="242"/>
      <c r="BA44" s="242"/>
      <c r="BB44" s="242"/>
      <c r="BC44" s="242"/>
      <c r="BD44" s="242"/>
      <c r="BE44" s="242"/>
      <c r="BF44" s="242"/>
      <c r="BG44" s="242"/>
      <c r="BH44" s="242"/>
      <c r="BI44" s="242"/>
      <c r="BJ44" s="242"/>
      <c r="BK44" s="242"/>
      <c r="BL44" s="242"/>
      <c r="BM44" s="242"/>
      <c r="BN44" s="242"/>
      <c r="BO44" s="242"/>
      <c r="BP44" s="242"/>
      <c r="BQ44" s="242"/>
    </row>
    <row r="45" spans="1:82" customHeight="1" ht="12">
      <c r="A45" s="603" t="s">
        <v>487</v>
      </c>
      <c r="B45" s="604"/>
      <c r="C45" s="604"/>
      <c r="D45" s="604"/>
      <c r="E45" s="604"/>
      <c r="F45" s="604"/>
      <c r="G45" s="604"/>
      <c r="H45" s="604"/>
      <c r="I45" s="605"/>
      <c r="J45" s="595"/>
      <c r="K45" s="595"/>
      <c r="L45" s="595"/>
      <c r="M45" s="595"/>
      <c r="N45" s="595"/>
      <c r="O45" s="595"/>
      <c r="P45" s="555">
        <v>18000000</v>
      </c>
      <c r="Q45" s="555"/>
      <c r="R45" s="555"/>
      <c r="S45" s="555"/>
      <c r="T45" s="555"/>
      <c r="U45" s="555"/>
      <c r="V45" s="555">
        <v>18857142.857143</v>
      </c>
      <c r="W45" s="555"/>
      <c r="X45" s="555"/>
      <c r="Y45" s="555"/>
      <c r="Z45" s="555"/>
      <c r="AA45" s="555"/>
      <c r="AB45" s="555">
        <v>18849206.349206</v>
      </c>
      <c r="AC45" s="555"/>
      <c r="AD45" s="555"/>
      <c r="AE45" s="555"/>
      <c r="AF45" s="555"/>
      <c r="AG45" s="557"/>
      <c r="AH45" s="219"/>
      <c r="AI45" s="244"/>
      <c r="AJ45" s="219"/>
      <c r="AK45" s="219"/>
    </row>
    <row r="46" spans="1:82" customHeight="1" ht="12">
      <c r="A46" s="606" t="s">
        <v>488</v>
      </c>
      <c r="B46" s="607"/>
      <c r="C46" s="607"/>
      <c r="D46" s="607"/>
      <c r="E46" s="607"/>
      <c r="F46" s="607"/>
      <c r="G46" s="607"/>
      <c r="H46" s="607"/>
      <c r="I46" s="607"/>
      <c r="J46" s="607"/>
      <c r="K46" s="607"/>
      <c r="L46" s="607"/>
      <c r="M46" s="607"/>
      <c r="N46" s="607"/>
      <c r="O46" s="608"/>
      <c r="P46" s="592" t="s">
        <v>439</v>
      </c>
      <c r="Q46" s="592"/>
      <c r="R46" s="592"/>
      <c r="S46" s="592"/>
      <c r="T46" s="592"/>
      <c r="U46" s="592"/>
      <c r="V46" s="593" t="s">
        <v>440</v>
      </c>
      <c r="W46" s="593"/>
      <c r="X46" s="593"/>
      <c r="Y46" s="593"/>
      <c r="Z46" s="593"/>
      <c r="AA46" s="593"/>
      <c r="AB46" s="593" t="s">
        <v>441</v>
      </c>
      <c r="AC46" s="593"/>
      <c r="AD46" s="593"/>
      <c r="AE46" s="593"/>
      <c r="AF46" s="593"/>
      <c r="AG46" s="594"/>
      <c r="AH46" s="219"/>
      <c r="AI46" s="219"/>
      <c r="AJ46" s="219"/>
      <c r="AK46" s="219"/>
    </row>
    <row r="47" spans="1:82" customHeight="1" ht="12">
      <c r="A47" s="616" t="s">
        <v>489</v>
      </c>
      <c r="B47" s="617"/>
      <c r="C47" s="617"/>
      <c r="D47" s="617"/>
      <c r="E47" s="617"/>
      <c r="F47" s="617"/>
      <c r="G47" s="617"/>
      <c r="H47" s="617"/>
      <c r="I47" s="617"/>
      <c r="J47" s="618"/>
      <c r="K47" s="618"/>
      <c r="L47" s="618"/>
      <c r="M47" s="618"/>
      <c r="N47" s="618"/>
      <c r="O47" s="618"/>
      <c r="P47" s="618"/>
      <c r="Q47" s="618"/>
      <c r="R47" s="618"/>
      <c r="S47" s="618"/>
      <c r="T47" s="618"/>
      <c r="U47" s="618"/>
      <c r="V47" s="618"/>
      <c r="W47" s="618"/>
      <c r="X47" s="618"/>
      <c r="Y47" s="618"/>
      <c r="Z47" s="618"/>
      <c r="AA47" s="618"/>
      <c r="AB47" s="618"/>
      <c r="AC47" s="618"/>
      <c r="AD47" s="618"/>
      <c r="AE47" s="618"/>
      <c r="AF47" s="618"/>
      <c r="AG47" s="619"/>
      <c r="AH47" s="219"/>
      <c r="AI47" s="219"/>
      <c r="AJ47" s="219"/>
      <c r="AK47" s="219"/>
    </row>
    <row r="48" spans="1:82" customHeight="1" ht="12">
      <c r="A48" s="620" t="s">
        <v>490</v>
      </c>
      <c r="B48" s="621"/>
      <c r="C48" s="621"/>
      <c r="D48" s="621"/>
      <c r="E48" s="621"/>
      <c r="F48" s="621"/>
      <c r="G48" s="621"/>
      <c r="H48" s="621"/>
      <c r="I48" s="622"/>
      <c r="J48" s="612"/>
      <c r="K48" s="613"/>
      <c r="L48" s="613"/>
      <c r="M48" s="613"/>
      <c r="N48" s="613"/>
      <c r="O48" s="614"/>
      <c r="P48" s="598">
        <v>0.0029</v>
      </c>
      <c r="Q48" s="598"/>
      <c r="R48" s="615" t="str">
        <f>IF($AI$2="Tanah",P48*P44,IF($AI$2="Ruko/Apartemen/Kios/Kantor",P48*P45,P48*P29))</f>
        <v>0</v>
      </c>
      <c r="S48" s="615"/>
      <c r="T48" s="615"/>
      <c r="U48" s="615"/>
      <c r="V48" s="598">
        <v>0.0098</v>
      </c>
      <c r="W48" s="598"/>
      <c r="X48" s="599" t="str">
        <f>IF($AI$2="Tanah",V48*V44,IF($AI$2="Ruko/Apartemen/Kios/Kantor",V48*V45,V48*V29))</f>
        <v>0</v>
      </c>
      <c r="Y48" s="600"/>
      <c r="Z48" s="600"/>
      <c r="AA48" s="601"/>
      <c r="AB48" s="598">
        <v>0.0061</v>
      </c>
      <c r="AC48" s="598"/>
      <c r="AD48" s="599" t="str">
        <f>IF($AI$2="Tanah",AB48*AB44,IF($AI$2="Ruko/Apartemen/Kios/Kantor",AB48*AB45,AB48*AB29))</f>
        <v>0</v>
      </c>
      <c r="AE48" s="600"/>
      <c r="AF48" s="600"/>
      <c r="AG48" s="602"/>
      <c r="AH48" s="219"/>
      <c r="AI48" s="219"/>
      <c r="AJ48" s="219"/>
      <c r="AK48" s="219"/>
    </row>
    <row r="49" spans="1:82" customHeight="1" ht="12">
      <c r="A49" s="623" t="s">
        <v>491</v>
      </c>
      <c r="B49" s="624"/>
      <c r="C49" s="624"/>
      <c r="D49" s="624"/>
      <c r="E49" s="624"/>
      <c r="F49" s="624"/>
      <c r="G49" s="624"/>
      <c r="H49" s="624"/>
      <c r="I49" s="625"/>
      <c r="J49" s="612"/>
      <c r="K49" s="613"/>
      <c r="L49" s="613"/>
      <c r="M49" s="613"/>
      <c r="N49" s="613"/>
      <c r="O49" s="614"/>
      <c r="P49" s="615" t="str">
        <f>IF($AI$2="Tanah",P44+R48,IF($AI$2="Ruko/Apartemen/Kios/Kantor",P45+R48,P29+R48))</f>
        <v>0</v>
      </c>
      <c r="Q49" s="615"/>
      <c r="R49" s="615"/>
      <c r="S49" s="615"/>
      <c r="T49" s="615"/>
      <c r="U49" s="615"/>
      <c r="V49" s="615" t="str">
        <f>IF($AI$2="Tanah",V44+X48,IF($AI$2="Ruko/Apartemen/Kios/Kantor",V45+X48,V29+X48))</f>
        <v>0</v>
      </c>
      <c r="W49" s="615"/>
      <c r="X49" s="615"/>
      <c r="Y49" s="615"/>
      <c r="Z49" s="615"/>
      <c r="AA49" s="615"/>
      <c r="AB49" s="615" t="str">
        <f>IF($AI$2="Tanah",AB44+AD48,IF($AI$2="Ruko/Apartemen/Kios/Kantor",AB45+AD48,AB29+AD48))</f>
        <v>0</v>
      </c>
      <c r="AC49" s="615"/>
      <c r="AD49" s="615"/>
      <c r="AE49" s="615"/>
      <c r="AF49" s="615"/>
      <c r="AG49" s="626"/>
      <c r="AH49" s="219"/>
      <c r="AI49" s="219"/>
      <c r="AJ49" s="219"/>
      <c r="AK49" s="219"/>
    </row>
    <row r="50" spans="1:82" customHeight="1" ht="12">
      <c r="A50" s="609" t="s">
        <v>492</v>
      </c>
      <c r="B50" s="610"/>
      <c r="C50" s="610"/>
      <c r="D50" s="610"/>
      <c r="E50" s="610"/>
      <c r="F50" s="610"/>
      <c r="G50" s="610"/>
      <c r="H50" s="610"/>
      <c r="I50" s="611"/>
      <c r="J50" s="612"/>
      <c r="K50" s="613"/>
      <c r="L50" s="613"/>
      <c r="M50" s="613"/>
      <c r="N50" s="613"/>
      <c r="O50" s="614"/>
      <c r="P50" s="598">
        <v>0</v>
      </c>
      <c r="Q50" s="598"/>
      <c r="R50" s="615" t="str">
        <f>P50*P49</f>
        <v>0</v>
      </c>
      <c r="S50" s="615"/>
      <c r="T50" s="615"/>
      <c r="U50" s="615"/>
      <c r="V50" s="598">
        <v>0</v>
      </c>
      <c r="W50" s="598"/>
      <c r="X50" s="615" t="str">
        <f>V50*V49</f>
        <v>0</v>
      </c>
      <c r="Y50" s="615"/>
      <c r="Z50" s="615"/>
      <c r="AA50" s="615"/>
      <c r="AB50" s="598">
        <v>0</v>
      </c>
      <c r="AC50" s="598"/>
      <c r="AD50" s="615" t="str">
        <f>AB50*AB49</f>
        <v>0</v>
      </c>
      <c r="AE50" s="615"/>
      <c r="AF50" s="615"/>
      <c r="AG50" s="626"/>
      <c r="AH50" s="219"/>
      <c r="AI50" s="219"/>
      <c r="AJ50" s="219"/>
      <c r="AK50" s="219"/>
    </row>
    <row r="51" spans="1:82" customHeight="1" ht="12">
      <c r="A51" s="623" t="s">
        <v>491</v>
      </c>
      <c r="B51" s="624"/>
      <c r="C51" s="624"/>
      <c r="D51" s="624"/>
      <c r="E51" s="624"/>
      <c r="F51" s="624"/>
      <c r="G51" s="624"/>
      <c r="H51" s="624"/>
      <c r="I51" s="625"/>
      <c r="J51" s="612"/>
      <c r="K51" s="613"/>
      <c r="L51" s="613"/>
      <c r="M51" s="613"/>
      <c r="N51" s="613"/>
      <c r="O51" s="614"/>
      <c r="P51" s="615" t="str">
        <f>P49+R50</f>
        <v>0</v>
      </c>
      <c r="Q51" s="615"/>
      <c r="R51" s="615"/>
      <c r="S51" s="615"/>
      <c r="T51" s="615"/>
      <c r="U51" s="615"/>
      <c r="V51" s="615" t="str">
        <f>V49+X50</f>
        <v>0</v>
      </c>
      <c r="W51" s="615"/>
      <c r="X51" s="615"/>
      <c r="Y51" s="615"/>
      <c r="Z51" s="615"/>
      <c r="AA51" s="615"/>
      <c r="AB51" s="615" t="str">
        <f>AB49+AD50</f>
        <v>0</v>
      </c>
      <c r="AC51" s="615"/>
      <c r="AD51" s="615"/>
      <c r="AE51" s="615"/>
      <c r="AF51" s="615"/>
      <c r="AG51" s="626"/>
      <c r="AH51" s="219"/>
      <c r="AI51" s="219"/>
      <c r="AJ51" s="219"/>
      <c r="AK51" s="219"/>
    </row>
    <row r="52" spans="1:82" customHeight="1" ht="12">
      <c r="A52" s="627" t="s">
        <v>493</v>
      </c>
      <c r="B52" s="628"/>
      <c r="C52" s="628"/>
      <c r="D52" s="628"/>
      <c r="E52" s="628"/>
      <c r="F52" s="628"/>
      <c r="G52" s="628"/>
      <c r="H52" s="628"/>
      <c r="I52" s="628"/>
      <c r="J52" s="612"/>
      <c r="K52" s="613"/>
      <c r="L52" s="613"/>
      <c r="M52" s="613"/>
      <c r="N52" s="613"/>
      <c r="O52" s="614"/>
      <c r="P52" s="598">
        <v>0</v>
      </c>
      <c r="Q52" s="598"/>
      <c r="R52" s="615" t="str">
        <f>P52*P51</f>
        <v>0</v>
      </c>
      <c r="S52" s="615"/>
      <c r="T52" s="615"/>
      <c r="U52" s="615"/>
      <c r="V52" s="598">
        <v>0</v>
      </c>
      <c r="W52" s="598"/>
      <c r="X52" s="615" t="str">
        <f>V52*V51</f>
        <v>0</v>
      </c>
      <c r="Y52" s="615"/>
      <c r="Z52" s="615"/>
      <c r="AA52" s="615"/>
      <c r="AB52" s="598">
        <v>0</v>
      </c>
      <c r="AC52" s="598"/>
      <c r="AD52" s="615" t="str">
        <f>AB52*AB51</f>
        <v>0</v>
      </c>
      <c r="AE52" s="615"/>
      <c r="AF52" s="615"/>
      <c r="AG52" s="626"/>
      <c r="AH52" s="219"/>
      <c r="AI52" s="219"/>
      <c r="AJ52" s="219"/>
      <c r="AK52" s="219"/>
    </row>
    <row r="53" spans="1:82" customHeight="1" ht="12">
      <c r="A53" s="623" t="s">
        <v>491</v>
      </c>
      <c r="B53" s="624"/>
      <c r="C53" s="624"/>
      <c r="D53" s="624"/>
      <c r="E53" s="624"/>
      <c r="F53" s="624"/>
      <c r="G53" s="624"/>
      <c r="H53" s="624"/>
      <c r="I53" s="625"/>
      <c r="J53" s="612"/>
      <c r="K53" s="613"/>
      <c r="L53" s="613"/>
      <c r="M53" s="613"/>
      <c r="N53" s="613"/>
      <c r="O53" s="614"/>
      <c r="P53" s="615" t="str">
        <f>P51+R52</f>
        <v>0</v>
      </c>
      <c r="Q53" s="615"/>
      <c r="R53" s="615"/>
      <c r="S53" s="615"/>
      <c r="T53" s="615"/>
      <c r="U53" s="615"/>
      <c r="V53" s="615" t="str">
        <f>V51+X52</f>
        <v>0</v>
      </c>
      <c r="W53" s="615"/>
      <c r="X53" s="615"/>
      <c r="Y53" s="615"/>
      <c r="Z53" s="615"/>
      <c r="AA53" s="615"/>
      <c r="AB53" s="615" t="str">
        <f>AB51+AD52</f>
        <v>0</v>
      </c>
      <c r="AC53" s="615"/>
      <c r="AD53" s="615"/>
      <c r="AE53" s="615"/>
      <c r="AF53" s="615"/>
      <c r="AG53" s="626"/>
      <c r="AH53" s="219"/>
      <c r="AI53" s="219"/>
      <c r="AJ53" s="219"/>
      <c r="AK53" s="219"/>
    </row>
    <row r="54" spans="1:82" customHeight="1" ht="22.5">
      <c r="A54" s="629" t="s">
        <v>494</v>
      </c>
      <c r="B54" s="630"/>
      <c r="C54" s="630"/>
      <c r="D54" s="630"/>
      <c r="E54" s="630"/>
      <c r="F54" s="630"/>
      <c r="G54" s="630"/>
      <c r="H54" s="630"/>
      <c r="I54" s="630"/>
      <c r="J54" s="612"/>
      <c r="K54" s="613"/>
      <c r="L54" s="613"/>
      <c r="M54" s="613"/>
      <c r="N54" s="613"/>
      <c r="O54" s="614"/>
      <c r="P54" s="598">
        <v>0</v>
      </c>
      <c r="Q54" s="598"/>
      <c r="R54" s="615" t="str">
        <f>P54*P53</f>
        <v>0</v>
      </c>
      <c r="S54" s="615"/>
      <c r="T54" s="615"/>
      <c r="U54" s="615"/>
      <c r="V54" s="598">
        <v>0</v>
      </c>
      <c r="W54" s="598"/>
      <c r="X54" s="615" t="str">
        <f>V54*V53</f>
        <v>0</v>
      </c>
      <c r="Y54" s="615"/>
      <c r="Z54" s="615"/>
      <c r="AA54" s="615"/>
      <c r="AB54" s="598">
        <v>0</v>
      </c>
      <c r="AC54" s="598"/>
      <c r="AD54" s="615" t="str">
        <f>AB54*AB53</f>
        <v>0</v>
      </c>
      <c r="AE54" s="615"/>
      <c r="AF54" s="615"/>
      <c r="AG54" s="626"/>
      <c r="AH54" s="219"/>
      <c r="AI54" s="219"/>
      <c r="AJ54" s="219"/>
      <c r="AK54" s="219"/>
    </row>
    <row r="55" spans="1:82" customHeight="1" ht="12">
      <c r="A55" s="623" t="s">
        <v>491</v>
      </c>
      <c r="B55" s="624"/>
      <c r="C55" s="624"/>
      <c r="D55" s="624"/>
      <c r="E55" s="624"/>
      <c r="F55" s="624"/>
      <c r="G55" s="624"/>
      <c r="H55" s="624"/>
      <c r="I55" s="625"/>
      <c r="J55" s="612"/>
      <c r="K55" s="613"/>
      <c r="L55" s="613"/>
      <c r="M55" s="613"/>
      <c r="N55" s="613"/>
      <c r="O55" s="614"/>
      <c r="P55" s="615" t="str">
        <f>P53+R54</f>
        <v>0</v>
      </c>
      <c r="Q55" s="615"/>
      <c r="R55" s="615"/>
      <c r="S55" s="615"/>
      <c r="T55" s="615"/>
      <c r="U55" s="615"/>
      <c r="V55" s="615" t="str">
        <f>V53+X54</f>
        <v>0</v>
      </c>
      <c r="W55" s="615"/>
      <c r="X55" s="615"/>
      <c r="Y55" s="615"/>
      <c r="Z55" s="615"/>
      <c r="AA55" s="615"/>
      <c r="AB55" s="615" t="str">
        <f>AB53+AD54</f>
        <v>0</v>
      </c>
      <c r="AC55" s="615"/>
      <c r="AD55" s="615"/>
      <c r="AE55" s="615"/>
      <c r="AF55" s="615"/>
      <c r="AG55" s="626"/>
      <c r="AH55" s="219"/>
      <c r="AI55" s="219"/>
      <c r="AJ55" s="219"/>
      <c r="AK55" s="219"/>
    </row>
    <row r="56" spans="1:82" customHeight="1" ht="12">
      <c r="A56" s="627" t="s">
        <v>495</v>
      </c>
      <c r="B56" s="628"/>
      <c r="C56" s="628"/>
      <c r="D56" s="628"/>
      <c r="E56" s="628"/>
      <c r="F56" s="628"/>
      <c r="G56" s="628"/>
      <c r="H56" s="628"/>
      <c r="I56" s="628"/>
      <c r="J56" s="612"/>
      <c r="K56" s="613"/>
      <c r="L56" s="613"/>
      <c r="M56" s="613"/>
      <c r="N56" s="613"/>
      <c r="O56" s="614"/>
      <c r="P56" s="598">
        <v>0</v>
      </c>
      <c r="Q56" s="598"/>
      <c r="R56" s="615" t="str">
        <f>P56*P55</f>
        <v>0</v>
      </c>
      <c r="S56" s="615"/>
      <c r="T56" s="615"/>
      <c r="U56" s="615"/>
      <c r="V56" s="598">
        <v>0</v>
      </c>
      <c r="W56" s="598"/>
      <c r="X56" s="615" t="str">
        <f>V56*V55</f>
        <v>0</v>
      </c>
      <c r="Y56" s="615"/>
      <c r="Z56" s="615"/>
      <c r="AA56" s="615"/>
      <c r="AB56" s="598">
        <v>0</v>
      </c>
      <c r="AC56" s="598"/>
      <c r="AD56" s="615" t="str">
        <f>AB56*AB55</f>
        <v>0</v>
      </c>
      <c r="AE56" s="615"/>
      <c r="AF56" s="615"/>
      <c r="AG56" s="626"/>
      <c r="AH56" s="219"/>
      <c r="AI56" s="219"/>
      <c r="AJ56" s="219"/>
      <c r="AK56" s="219"/>
    </row>
    <row r="57" spans="1:82" customHeight="1" ht="12">
      <c r="A57" s="623" t="s">
        <v>491</v>
      </c>
      <c r="B57" s="624"/>
      <c r="C57" s="624"/>
      <c r="D57" s="624"/>
      <c r="E57" s="624"/>
      <c r="F57" s="624"/>
      <c r="G57" s="624"/>
      <c r="H57" s="624"/>
      <c r="I57" s="625"/>
      <c r="J57" s="612"/>
      <c r="K57" s="613"/>
      <c r="L57" s="613"/>
      <c r="M57" s="613"/>
      <c r="N57" s="613"/>
      <c r="O57" s="614"/>
      <c r="P57" s="615" t="str">
        <f>P55+R56</f>
        <v>0</v>
      </c>
      <c r="Q57" s="615"/>
      <c r="R57" s="615"/>
      <c r="S57" s="615"/>
      <c r="T57" s="615"/>
      <c r="U57" s="615"/>
      <c r="V57" s="615" t="str">
        <f>V55+X56</f>
        <v>0</v>
      </c>
      <c r="W57" s="615"/>
      <c r="X57" s="615"/>
      <c r="Y57" s="615"/>
      <c r="Z57" s="615"/>
      <c r="AA57" s="615"/>
      <c r="AB57" s="615" t="str">
        <f>AB55+AD56</f>
        <v>0</v>
      </c>
      <c r="AC57" s="615"/>
      <c r="AD57" s="615"/>
      <c r="AE57" s="615"/>
      <c r="AF57" s="615"/>
      <c r="AG57" s="626"/>
      <c r="AH57" s="219"/>
      <c r="AI57" s="219"/>
      <c r="AJ57" s="219"/>
      <c r="AK57" s="219"/>
    </row>
    <row r="58" spans="1:82" customHeight="1" ht="12">
      <c r="A58" s="606" t="s">
        <v>496</v>
      </c>
      <c r="B58" s="607"/>
      <c r="C58" s="607"/>
      <c r="D58" s="607"/>
      <c r="E58" s="607"/>
      <c r="F58" s="607"/>
      <c r="G58" s="607"/>
      <c r="H58" s="607"/>
      <c r="I58" s="607"/>
      <c r="J58" s="607"/>
      <c r="K58" s="607"/>
      <c r="L58" s="607"/>
      <c r="M58" s="607"/>
      <c r="N58" s="607"/>
      <c r="O58" s="607"/>
      <c r="P58" s="607"/>
      <c r="Q58" s="607"/>
      <c r="R58" s="607"/>
      <c r="S58" s="607"/>
      <c r="T58" s="607"/>
      <c r="U58" s="607"/>
      <c r="V58" s="607"/>
      <c r="W58" s="607"/>
      <c r="X58" s="607"/>
      <c r="Y58" s="607"/>
      <c r="Z58" s="607"/>
      <c r="AA58" s="607"/>
      <c r="AB58" s="607"/>
      <c r="AC58" s="607"/>
      <c r="AD58" s="607"/>
      <c r="AE58" s="607"/>
      <c r="AF58" s="607"/>
      <c r="AG58" s="631"/>
      <c r="AH58" s="219"/>
      <c r="AI58" s="219"/>
      <c r="AJ58" s="219"/>
      <c r="AK58" s="219"/>
    </row>
    <row r="59" spans="1:82" customHeight="1" ht="12" hidden="true">
      <c r="A59" s="632" t="s">
        <v>258</v>
      </c>
      <c r="B59" s="633"/>
      <c r="C59" s="633"/>
      <c r="D59" s="633"/>
      <c r="E59" s="633"/>
      <c r="F59" s="633"/>
      <c r="G59" s="633"/>
      <c r="H59" s="633"/>
      <c r="I59" s="633"/>
      <c r="J59" s="633"/>
      <c r="K59" s="633"/>
      <c r="L59" s="633"/>
      <c r="M59" s="633"/>
      <c r="N59" s="633"/>
      <c r="O59" s="633"/>
      <c r="P59" s="633"/>
      <c r="Q59" s="633"/>
      <c r="R59" s="633"/>
      <c r="S59" s="633"/>
      <c r="T59" s="633"/>
      <c r="U59" s="633"/>
      <c r="V59" s="633"/>
      <c r="W59" s="633"/>
      <c r="X59" s="633"/>
      <c r="Y59" s="633"/>
      <c r="Z59" s="633"/>
      <c r="AA59" s="633"/>
      <c r="AB59" s="633"/>
      <c r="AC59" s="633"/>
      <c r="AD59" s="633"/>
      <c r="AE59" s="633"/>
      <c r="AF59" s="633"/>
      <c r="AG59" s="634"/>
      <c r="AH59" s="219"/>
      <c r="AI59" s="219"/>
      <c r="AJ59" s="219"/>
      <c r="AK59" s="219"/>
      <c r="AM59" s="245" t="s">
        <v>497</v>
      </c>
      <c r="AN59" s="246" t="str">
        <f>SUM(AM60:AM64)</f>
        <v>0</v>
      </c>
    </row>
    <row r="60" spans="1:82" customHeight="1" ht="12" hidden="true">
      <c r="A60" s="635" t="str">
        <f>"%Jarak terhadap "&amp;AH60</f>
        <v>0</v>
      </c>
      <c r="B60" s="636"/>
      <c r="C60" s="636"/>
      <c r="D60" s="636"/>
      <c r="E60" s="636"/>
      <c r="F60" s="636"/>
      <c r="G60" s="636"/>
      <c r="H60" s="636"/>
      <c r="I60" s="636"/>
      <c r="J60" s="637"/>
      <c r="K60" s="637"/>
      <c r="L60" s="637"/>
      <c r="M60" s="637"/>
      <c r="N60" s="637"/>
      <c r="O60" s="637"/>
      <c r="P60" s="552">
        <v>0</v>
      </c>
      <c r="Q60" s="552"/>
      <c r="R60" s="552"/>
      <c r="S60" s="552"/>
      <c r="T60" s="552"/>
      <c r="U60" s="552"/>
      <c r="V60" s="553">
        <v>0</v>
      </c>
      <c r="W60" s="553"/>
      <c r="X60" s="553"/>
      <c r="Y60" s="553"/>
      <c r="Z60" s="553"/>
      <c r="AA60" s="553"/>
      <c r="AB60" s="553">
        <v>0</v>
      </c>
      <c r="AC60" s="553"/>
      <c r="AD60" s="553"/>
      <c r="AE60" s="553"/>
      <c r="AF60" s="553"/>
      <c r="AG60" s="554"/>
      <c r="AH60" s="247"/>
      <c r="AI60" s="248" t="str">
        <f>P60*$P$57</f>
        <v>0</v>
      </c>
      <c r="AJ60" s="248" t="str">
        <f>V60*$V$57</f>
        <v>0</v>
      </c>
      <c r="AK60" s="248" t="str">
        <f>AB60*$AB$57</f>
        <v>0</v>
      </c>
      <c r="AM60" s="246" t="str">
        <f>ABS(P60)+ABS(V60)+ABS(AB60)</f>
        <v>0</v>
      </c>
      <c r="AN60" s="246"/>
    </row>
    <row r="61" spans="1:82" customHeight="1" ht="12" hidden="true">
      <c r="A61" s="635" t="s">
        <v>498</v>
      </c>
      <c r="B61" s="636"/>
      <c r="C61" s="636"/>
      <c r="D61" s="636"/>
      <c r="E61" s="636"/>
      <c r="F61" s="636"/>
      <c r="G61" s="636"/>
      <c r="H61" s="636"/>
      <c r="I61" s="636"/>
      <c r="J61" s="637"/>
      <c r="K61" s="637"/>
      <c r="L61" s="637"/>
      <c r="M61" s="637"/>
      <c r="N61" s="637"/>
      <c r="O61" s="637"/>
      <c r="P61" s="552">
        <v>0</v>
      </c>
      <c r="Q61" s="552"/>
      <c r="R61" s="552"/>
      <c r="S61" s="552"/>
      <c r="T61" s="552"/>
      <c r="U61" s="552"/>
      <c r="V61" s="553">
        <v>0</v>
      </c>
      <c r="W61" s="553"/>
      <c r="X61" s="553"/>
      <c r="Y61" s="553"/>
      <c r="Z61" s="553"/>
      <c r="AA61" s="553"/>
      <c r="AB61" s="553">
        <v>0</v>
      </c>
      <c r="AC61" s="553"/>
      <c r="AD61" s="553"/>
      <c r="AE61" s="553"/>
      <c r="AF61" s="553"/>
      <c r="AG61" s="554"/>
      <c r="AH61" s="219"/>
      <c r="AI61" s="248" t="str">
        <f>P61*$P$57</f>
        <v>0</v>
      </c>
      <c r="AJ61" s="248" t="str">
        <f>V61*$V$57</f>
        <v>0</v>
      </c>
      <c r="AK61" s="248" t="str">
        <f>AB61*$AB$57</f>
        <v>0</v>
      </c>
      <c r="AM61" s="246" t="str">
        <f>ABS(P61)+ABS(V61)+ABS(AB61)</f>
        <v>0</v>
      </c>
      <c r="AN61" s="246"/>
    </row>
    <row r="62" spans="1:82" customHeight="1" ht="12" hidden="true">
      <c r="A62" s="635" t="s">
        <v>499</v>
      </c>
      <c r="B62" s="636"/>
      <c r="C62" s="636"/>
      <c r="D62" s="636"/>
      <c r="E62" s="636"/>
      <c r="F62" s="636"/>
      <c r="G62" s="636"/>
      <c r="H62" s="636"/>
      <c r="I62" s="636"/>
      <c r="J62" s="637"/>
      <c r="K62" s="637"/>
      <c r="L62" s="637"/>
      <c r="M62" s="637"/>
      <c r="N62" s="637"/>
      <c r="O62" s="637"/>
      <c r="P62" s="552">
        <v>0</v>
      </c>
      <c r="Q62" s="552"/>
      <c r="R62" s="552"/>
      <c r="S62" s="552"/>
      <c r="T62" s="552"/>
      <c r="U62" s="552"/>
      <c r="V62" s="553">
        <v>0</v>
      </c>
      <c r="W62" s="553"/>
      <c r="X62" s="553"/>
      <c r="Y62" s="553"/>
      <c r="Z62" s="553"/>
      <c r="AA62" s="553"/>
      <c r="AB62" s="553">
        <v>0</v>
      </c>
      <c r="AC62" s="553"/>
      <c r="AD62" s="553"/>
      <c r="AE62" s="553"/>
      <c r="AF62" s="553"/>
      <c r="AG62" s="554"/>
      <c r="AH62" s="219"/>
      <c r="AI62" s="248" t="str">
        <f>P62*$P$57</f>
        <v>0</v>
      </c>
      <c r="AJ62" s="248" t="str">
        <f>V62*$V$57</f>
        <v>0</v>
      </c>
      <c r="AK62" s="248" t="str">
        <f>AB62*$AB$57</f>
        <v>0</v>
      </c>
      <c r="AM62" s="246" t="str">
        <f>ABS(P62)+ABS(V62)+ABS(AB62)</f>
        <v>0</v>
      </c>
      <c r="AN62" s="246"/>
    </row>
    <row r="63" spans="1:82" customHeight="1" ht="12" hidden="true">
      <c r="A63" s="635" t="s">
        <v>500</v>
      </c>
      <c r="B63" s="636"/>
      <c r="C63" s="636"/>
      <c r="D63" s="636"/>
      <c r="E63" s="636"/>
      <c r="F63" s="636"/>
      <c r="G63" s="636"/>
      <c r="H63" s="636"/>
      <c r="I63" s="636"/>
      <c r="J63" s="637"/>
      <c r="K63" s="637"/>
      <c r="L63" s="637"/>
      <c r="M63" s="637"/>
      <c r="N63" s="637"/>
      <c r="O63" s="637"/>
      <c r="P63" s="552">
        <v>0</v>
      </c>
      <c r="Q63" s="552"/>
      <c r="R63" s="552"/>
      <c r="S63" s="552"/>
      <c r="T63" s="552"/>
      <c r="U63" s="552"/>
      <c r="V63" s="553">
        <v>0</v>
      </c>
      <c r="W63" s="553"/>
      <c r="X63" s="553"/>
      <c r="Y63" s="553"/>
      <c r="Z63" s="553"/>
      <c r="AA63" s="553"/>
      <c r="AB63" s="553">
        <v>0</v>
      </c>
      <c r="AC63" s="553"/>
      <c r="AD63" s="553"/>
      <c r="AE63" s="553"/>
      <c r="AF63" s="553"/>
      <c r="AG63" s="554"/>
      <c r="AH63" s="219"/>
      <c r="AI63" s="248" t="str">
        <f>P63*$P$57</f>
        <v>0</v>
      </c>
      <c r="AJ63" s="248" t="str">
        <f>V63*$V$57</f>
        <v>0</v>
      </c>
      <c r="AK63" s="248" t="str">
        <f>AB63*$AB$57</f>
        <v>0</v>
      </c>
      <c r="AM63" s="246" t="str">
        <f>ABS(P63)+ABS(V63)+ABS(AB63)</f>
        <v>0</v>
      </c>
      <c r="AN63" s="246"/>
    </row>
    <row r="64" spans="1:82" customHeight="1" ht="12" hidden="true">
      <c r="A64" s="635" t="s">
        <v>501</v>
      </c>
      <c r="B64" s="636"/>
      <c r="C64" s="636"/>
      <c r="D64" s="636"/>
      <c r="E64" s="636"/>
      <c r="F64" s="636"/>
      <c r="G64" s="636"/>
      <c r="H64" s="636"/>
      <c r="I64" s="636"/>
      <c r="J64" s="637"/>
      <c r="K64" s="637"/>
      <c r="L64" s="637"/>
      <c r="M64" s="637"/>
      <c r="N64" s="637"/>
      <c r="O64" s="637"/>
      <c r="P64" s="552">
        <v>0</v>
      </c>
      <c r="Q64" s="552"/>
      <c r="R64" s="552"/>
      <c r="S64" s="552"/>
      <c r="T64" s="552"/>
      <c r="U64" s="552"/>
      <c r="V64" s="553">
        <v>0</v>
      </c>
      <c r="W64" s="553"/>
      <c r="X64" s="553"/>
      <c r="Y64" s="553"/>
      <c r="Z64" s="553"/>
      <c r="AA64" s="553"/>
      <c r="AB64" s="553">
        <v>0</v>
      </c>
      <c r="AC64" s="553"/>
      <c r="AD64" s="553"/>
      <c r="AE64" s="553"/>
      <c r="AF64" s="553"/>
      <c r="AG64" s="554"/>
      <c r="AH64" s="219"/>
      <c r="AI64" s="248" t="str">
        <f>P64*$P$57</f>
        <v>0</v>
      </c>
      <c r="AJ64" s="248" t="str">
        <f>V64*$V$57</f>
        <v>0</v>
      </c>
      <c r="AK64" s="248" t="str">
        <f>AB64*$AB$57</f>
        <v>0</v>
      </c>
      <c r="AM64" s="246" t="str">
        <f>ABS(P64)+ABS(V64)+ABS(AB64)</f>
        <v>0</v>
      </c>
      <c r="AN64" s="246"/>
    </row>
    <row r="65" spans="1:82" customHeight="1" ht="12" hidden="true">
      <c r="A65" s="638" t="s">
        <v>502</v>
      </c>
      <c r="B65" s="639"/>
      <c r="C65" s="639"/>
      <c r="D65" s="639"/>
      <c r="E65" s="639"/>
      <c r="F65" s="639"/>
      <c r="G65" s="639"/>
      <c r="H65" s="639"/>
      <c r="I65" s="639"/>
      <c r="J65" s="639"/>
      <c r="K65" s="639"/>
      <c r="L65" s="639"/>
      <c r="M65" s="639"/>
      <c r="N65" s="639"/>
      <c r="O65" s="639"/>
      <c r="P65" s="639"/>
      <c r="Q65" s="639"/>
      <c r="R65" s="639"/>
      <c r="S65" s="639"/>
      <c r="T65" s="639"/>
      <c r="U65" s="639"/>
      <c r="V65" s="639"/>
      <c r="W65" s="639"/>
      <c r="X65" s="639"/>
      <c r="Y65" s="639"/>
      <c r="Z65" s="639"/>
      <c r="AA65" s="639"/>
      <c r="AB65" s="639"/>
      <c r="AC65" s="639"/>
      <c r="AD65" s="639"/>
      <c r="AE65" s="639"/>
      <c r="AF65" s="639"/>
      <c r="AG65" s="640"/>
      <c r="AH65" s="219"/>
      <c r="AI65" s="248"/>
      <c r="AJ65" s="248"/>
      <c r="AK65" s="248"/>
      <c r="AM65" s="246" t="s">
        <v>503</v>
      </c>
      <c r="AN65" s="246" t="str">
        <f>SUM(AM66:AM74)</f>
        <v>0</v>
      </c>
    </row>
    <row r="66" spans="1:82" customHeight="1" ht="12" hidden="true">
      <c r="A66" s="635" t="s">
        <v>504</v>
      </c>
      <c r="B66" s="636"/>
      <c r="C66" s="636"/>
      <c r="D66" s="636"/>
      <c r="E66" s="636"/>
      <c r="F66" s="636"/>
      <c r="G66" s="636"/>
      <c r="H66" s="636"/>
      <c r="I66" s="636"/>
      <c r="J66" s="637"/>
      <c r="K66" s="637"/>
      <c r="L66" s="637"/>
      <c r="M66" s="637"/>
      <c r="N66" s="637"/>
      <c r="O66" s="637"/>
      <c r="P66" s="552">
        <v>0</v>
      </c>
      <c r="Q66" s="552"/>
      <c r="R66" s="552"/>
      <c r="S66" s="552"/>
      <c r="T66" s="552"/>
      <c r="U66" s="552"/>
      <c r="V66" s="553">
        <v>0</v>
      </c>
      <c r="W66" s="553"/>
      <c r="X66" s="553"/>
      <c r="Y66" s="553"/>
      <c r="Z66" s="553"/>
      <c r="AA66" s="553"/>
      <c r="AB66" s="553">
        <v>0</v>
      </c>
      <c r="AC66" s="553"/>
      <c r="AD66" s="553"/>
      <c r="AE66" s="553"/>
      <c r="AF66" s="553"/>
      <c r="AG66" s="554"/>
      <c r="AH66" s="219"/>
      <c r="AI66" s="248" t="str">
        <f>P66*$P$57</f>
        <v>0</v>
      </c>
      <c r="AJ66" s="248" t="str">
        <f>V66*$V$57</f>
        <v>0</v>
      </c>
      <c r="AK66" s="248" t="str">
        <f>AB66*$AB$57</f>
        <v>0</v>
      </c>
      <c r="AM66" s="246" t="str">
        <f>ABS(P66)+ABS(V66)+ABS(AB66)</f>
        <v>0</v>
      </c>
      <c r="AN66" s="246"/>
    </row>
    <row r="67" spans="1:82" customHeight="1" ht="12" hidden="true">
      <c r="A67" s="635" t="s">
        <v>505</v>
      </c>
      <c r="B67" s="636"/>
      <c r="C67" s="636"/>
      <c r="D67" s="636"/>
      <c r="E67" s="636"/>
      <c r="F67" s="636"/>
      <c r="G67" s="636"/>
      <c r="H67" s="636"/>
      <c r="I67" s="636"/>
      <c r="J67" s="637"/>
      <c r="K67" s="637"/>
      <c r="L67" s="637"/>
      <c r="M67" s="637"/>
      <c r="N67" s="637"/>
      <c r="O67" s="637"/>
      <c r="P67" s="552">
        <v>0</v>
      </c>
      <c r="Q67" s="552"/>
      <c r="R67" s="552"/>
      <c r="S67" s="552"/>
      <c r="T67" s="552"/>
      <c r="U67" s="552"/>
      <c r="V67" s="553">
        <v>0</v>
      </c>
      <c r="W67" s="553"/>
      <c r="X67" s="553"/>
      <c r="Y67" s="553"/>
      <c r="Z67" s="553"/>
      <c r="AA67" s="553"/>
      <c r="AB67" s="553">
        <v>0</v>
      </c>
      <c r="AC67" s="553"/>
      <c r="AD67" s="553"/>
      <c r="AE67" s="553"/>
      <c r="AF67" s="553"/>
      <c r="AG67" s="554"/>
      <c r="AH67" s="219"/>
      <c r="AI67" s="248" t="str">
        <f>P67*$P$57</f>
        <v>0</v>
      </c>
      <c r="AJ67" s="248" t="str">
        <f>V67*$V$57</f>
        <v>0</v>
      </c>
      <c r="AK67" s="248" t="str">
        <f>AB67*$AB$57</f>
        <v>0</v>
      </c>
      <c r="AM67" s="246" t="str">
        <f>ABS(P67)+ABS(V67)+ABS(AB67)</f>
        <v>0</v>
      </c>
      <c r="AN67" s="246"/>
    </row>
    <row r="68" spans="1:82" customHeight="1" ht="12" hidden="true">
      <c r="A68" s="635" t="s">
        <v>506</v>
      </c>
      <c r="B68" s="636"/>
      <c r="C68" s="636"/>
      <c r="D68" s="636"/>
      <c r="E68" s="636"/>
      <c r="F68" s="636"/>
      <c r="G68" s="636"/>
      <c r="H68" s="636"/>
      <c r="I68" s="636"/>
      <c r="J68" s="637"/>
      <c r="K68" s="637"/>
      <c r="L68" s="637"/>
      <c r="M68" s="637"/>
      <c r="N68" s="637"/>
      <c r="O68" s="637"/>
      <c r="P68" s="552">
        <v>0</v>
      </c>
      <c r="Q68" s="552"/>
      <c r="R68" s="552"/>
      <c r="S68" s="552"/>
      <c r="T68" s="552"/>
      <c r="U68" s="552"/>
      <c r="V68" s="553">
        <v>0</v>
      </c>
      <c r="W68" s="553"/>
      <c r="X68" s="553"/>
      <c r="Y68" s="553"/>
      <c r="Z68" s="553"/>
      <c r="AA68" s="553"/>
      <c r="AB68" s="553">
        <v>0</v>
      </c>
      <c r="AC68" s="553"/>
      <c r="AD68" s="553"/>
      <c r="AE68" s="553"/>
      <c r="AF68" s="553"/>
      <c r="AG68" s="554"/>
      <c r="AH68" s="219"/>
      <c r="AI68" s="248" t="str">
        <f>P68*$P$57</f>
        <v>0</v>
      </c>
      <c r="AJ68" s="248" t="str">
        <f>V68*$V$57</f>
        <v>0</v>
      </c>
      <c r="AK68" s="248" t="str">
        <f>AB68*$AB$57</f>
        <v>0</v>
      </c>
      <c r="AM68" s="246" t="str">
        <f>ABS(P68)+ABS(V68)+ABS(AB68)</f>
        <v>0</v>
      </c>
      <c r="AN68" s="246"/>
    </row>
    <row r="69" spans="1:82" customHeight="1" ht="12" hidden="true">
      <c r="A69" s="635" t="s">
        <v>507</v>
      </c>
      <c r="B69" s="636"/>
      <c r="C69" s="636"/>
      <c r="D69" s="636"/>
      <c r="E69" s="636"/>
      <c r="F69" s="636"/>
      <c r="G69" s="636"/>
      <c r="H69" s="636"/>
      <c r="I69" s="636"/>
      <c r="J69" s="637"/>
      <c r="K69" s="637"/>
      <c r="L69" s="637"/>
      <c r="M69" s="637"/>
      <c r="N69" s="637"/>
      <c r="O69" s="637"/>
      <c r="P69" s="552">
        <v>0</v>
      </c>
      <c r="Q69" s="552"/>
      <c r="R69" s="552"/>
      <c r="S69" s="552"/>
      <c r="T69" s="552"/>
      <c r="U69" s="552"/>
      <c r="V69" s="553">
        <v>0</v>
      </c>
      <c r="W69" s="553"/>
      <c r="X69" s="553"/>
      <c r="Y69" s="553"/>
      <c r="Z69" s="553"/>
      <c r="AA69" s="553"/>
      <c r="AB69" s="553">
        <v>0</v>
      </c>
      <c r="AC69" s="553"/>
      <c r="AD69" s="553"/>
      <c r="AE69" s="553"/>
      <c r="AF69" s="553"/>
      <c r="AG69" s="554"/>
      <c r="AH69" s="219"/>
      <c r="AI69" s="248" t="str">
        <f>P69*$P$57</f>
        <v>0</v>
      </c>
      <c r="AJ69" s="248" t="str">
        <f>V69*$V$57</f>
        <v>0</v>
      </c>
      <c r="AK69" s="248" t="str">
        <f>AB69*$AB$57</f>
        <v>0</v>
      </c>
      <c r="AM69" s="246" t="str">
        <f>ABS(P69)+ABS(V69)+ABS(AB69)</f>
        <v>0</v>
      </c>
      <c r="AN69" s="246"/>
    </row>
    <row r="70" spans="1:82" customHeight="1" ht="12" hidden="true">
      <c r="A70" s="635" t="s">
        <v>508</v>
      </c>
      <c r="B70" s="636"/>
      <c r="C70" s="636"/>
      <c r="D70" s="636"/>
      <c r="E70" s="636"/>
      <c r="F70" s="636"/>
      <c r="G70" s="636"/>
      <c r="H70" s="636"/>
      <c r="I70" s="636"/>
      <c r="J70" s="637"/>
      <c r="K70" s="637"/>
      <c r="L70" s="637"/>
      <c r="M70" s="637"/>
      <c r="N70" s="637"/>
      <c r="O70" s="637"/>
      <c r="P70" s="552">
        <v>0</v>
      </c>
      <c r="Q70" s="552"/>
      <c r="R70" s="552"/>
      <c r="S70" s="552"/>
      <c r="T70" s="552"/>
      <c r="U70" s="552"/>
      <c r="V70" s="553">
        <v>0</v>
      </c>
      <c r="W70" s="553"/>
      <c r="X70" s="553"/>
      <c r="Y70" s="553"/>
      <c r="Z70" s="553"/>
      <c r="AA70" s="553"/>
      <c r="AB70" s="553">
        <v>0</v>
      </c>
      <c r="AC70" s="553"/>
      <c r="AD70" s="553"/>
      <c r="AE70" s="553"/>
      <c r="AF70" s="553"/>
      <c r="AG70" s="554"/>
      <c r="AH70" s="219"/>
      <c r="AI70" s="248" t="str">
        <f>P70*$P$57</f>
        <v>0</v>
      </c>
      <c r="AJ70" s="248" t="str">
        <f>V70*$V$57</f>
        <v>0</v>
      </c>
      <c r="AK70" s="248" t="str">
        <f>AB70*$AB$57</f>
        <v>0</v>
      </c>
      <c r="AM70" s="246" t="str">
        <f>ABS(P70)+ABS(V70)+ABS(AB70)</f>
        <v>0</v>
      </c>
      <c r="AN70" s="246"/>
    </row>
    <row r="71" spans="1:82" customHeight="1" ht="12" hidden="true">
      <c r="A71" s="635" t="s">
        <v>509</v>
      </c>
      <c r="B71" s="636"/>
      <c r="C71" s="636"/>
      <c r="D71" s="636"/>
      <c r="E71" s="636"/>
      <c r="F71" s="636"/>
      <c r="G71" s="636"/>
      <c r="H71" s="636"/>
      <c r="I71" s="636"/>
      <c r="J71" s="637"/>
      <c r="K71" s="637"/>
      <c r="L71" s="637"/>
      <c r="M71" s="637"/>
      <c r="N71" s="637"/>
      <c r="O71" s="637"/>
      <c r="P71" s="552">
        <v>0</v>
      </c>
      <c r="Q71" s="552"/>
      <c r="R71" s="552"/>
      <c r="S71" s="552"/>
      <c r="T71" s="552"/>
      <c r="U71" s="552"/>
      <c r="V71" s="553">
        <v>0</v>
      </c>
      <c r="W71" s="553"/>
      <c r="X71" s="553"/>
      <c r="Y71" s="553"/>
      <c r="Z71" s="553"/>
      <c r="AA71" s="553"/>
      <c r="AB71" s="553">
        <v>0</v>
      </c>
      <c r="AC71" s="553"/>
      <c r="AD71" s="553"/>
      <c r="AE71" s="553"/>
      <c r="AF71" s="553"/>
      <c r="AG71" s="554"/>
      <c r="AH71" s="219"/>
      <c r="AI71" s="248" t="str">
        <f>P71*$P$57</f>
        <v>0</v>
      </c>
      <c r="AJ71" s="248" t="str">
        <f>V71*$V$57</f>
        <v>0</v>
      </c>
      <c r="AK71" s="248" t="str">
        <f>AB71*$AB$57</f>
        <v>0</v>
      </c>
      <c r="AM71" s="246" t="str">
        <f>ABS(P71)+ABS(V71)+ABS(AB71)</f>
        <v>0</v>
      </c>
      <c r="AN71" s="246"/>
    </row>
    <row r="72" spans="1:82" customHeight="1" ht="12" hidden="true">
      <c r="A72" s="635" t="s">
        <v>510</v>
      </c>
      <c r="B72" s="636"/>
      <c r="C72" s="636"/>
      <c r="D72" s="636"/>
      <c r="E72" s="636"/>
      <c r="F72" s="636"/>
      <c r="G72" s="636"/>
      <c r="H72" s="636"/>
      <c r="I72" s="636"/>
      <c r="J72" s="637"/>
      <c r="K72" s="637"/>
      <c r="L72" s="637"/>
      <c r="M72" s="637"/>
      <c r="N72" s="637"/>
      <c r="O72" s="637"/>
      <c r="P72" s="552">
        <v>0</v>
      </c>
      <c r="Q72" s="552"/>
      <c r="R72" s="552"/>
      <c r="S72" s="552"/>
      <c r="T72" s="552"/>
      <c r="U72" s="552"/>
      <c r="V72" s="553">
        <v>0</v>
      </c>
      <c r="W72" s="553"/>
      <c r="X72" s="553"/>
      <c r="Y72" s="553"/>
      <c r="Z72" s="553"/>
      <c r="AA72" s="553"/>
      <c r="AB72" s="553">
        <v>0</v>
      </c>
      <c r="AC72" s="553"/>
      <c r="AD72" s="553"/>
      <c r="AE72" s="553"/>
      <c r="AF72" s="553"/>
      <c r="AG72" s="554"/>
      <c r="AH72" s="219"/>
      <c r="AI72" s="248" t="str">
        <f>P72*$P$57</f>
        <v>0</v>
      </c>
      <c r="AJ72" s="248" t="str">
        <f>V72*$V$57</f>
        <v>0</v>
      </c>
      <c r="AK72" s="248" t="str">
        <f>AB72*$AB$57</f>
        <v>0</v>
      </c>
      <c r="AM72" s="246" t="str">
        <f>ABS(P72)+ABS(V72)+ABS(AB72)</f>
        <v>0</v>
      </c>
      <c r="AN72" s="246"/>
    </row>
    <row r="73" spans="1:82" customHeight="1" ht="12" hidden="true">
      <c r="A73" s="635" t="s">
        <v>511</v>
      </c>
      <c r="B73" s="636"/>
      <c r="C73" s="636"/>
      <c r="D73" s="636"/>
      <c r="E73" s="636"/>
      <c r="F73" s="636"/>
      <c r="G73" s="636"/>
      <c r="H73" s="636"/>
      <c r="I73" s="636"/>
      <c r="J73" s="637"/>
      <c r="K73" s="637"/>
      <c r="L73" s="637"/>
      <c r="M73" s="637"/>
      <c r="N73" s="637"/>
      <c r="O73" s="637"/>
      <c r="P73" s="552">
        <v>0</v>
      </c>
      <c r="Q73" s="552"/>
      <c r="R73" s="552"/>
      <c r="S73" s="552"/>
      <c r="T73" s="552"/>
      <c r="U73" s="552"/>
      <c r="V73" s="553">
        <v>0</v>
      </c>
      <c r="W73" s="553"/>
      <c r="X73" s="553"/>
      <c r="Y73" s="553"/>
      <c r="Z73" s="553"/>
      <c r="AA73" s="553"/>
      <c r="AB73" s="553">
        <v>0</v>
      </c>
      <c r="AC73" s="553"/>
      <c r="AD73" s="553"/>
      <c r="AE73" s="553"/>
      <c r="AF73" s="553"/>
      <c r="AG73" s="554"/>
      <c r="AH73" s="219"/>
      <c r="AI73" s="248" t="str">
        <f>P73*$P$57</f>
        <v>0</v>
      </c>
      <c r="AJ73" s="248" t="str">
        <f>V73*$V$57</f>
        <v>0</v>
      </c>
      <c r="AK73" s="248" t="str">
        <f>AB73*$AB$57</f>
        <v>0</v>
      </c>
      <c r="AM73" s="246" t="str">
        <f>ABS(P73)+ABS(V73)+ABS(AB73)</f>
        <v>0</v>
      </c>
      <c r="AN73" s="246"/>
    </row>
    <row r="74" spans="1:82" customHeight="1" ht="12" hidden="true">
      <c r="A74" s="641" t="s">
        <v>512</v>
      </c>
      <c r="B74" s="642"/>
      <c r="C74" s="642"/>
      <c r="D74" s="642"/>
      <c r="E74" s="642"/>
      <c r="F74" s="642"/>
      <c r="G74" s="642"/>
      <c r="H74" s="642"/>
      <c r="I74" s="643"/>
      <c r="J74" s="637"/>
      <c r="K74" s="637"/>
      <c r="L74" s="637"/>
      <c r="M74" s="637"/>
      <c r="N74" s="637"/>
      <c r="O74" s="637"/>
      <c r="P74" s="552">
        <v>0</v>
      </c>
      <c r="Q74" s="552"/>
      <c r="R74" s="552"/>
      <c r="S74" s="552"/>
      <c r="T74" s="552"/>
      <c r="U74" s="552"/>
      <c r="V74" s="553">
        <v>0</v>
      </c>
      <c r="W74" s="553"/>
      <c r="X74" s="553"/>
      <c r="Y74" s="553"/>
      <c r="Z74" s="553"/>
      <c r="AA74" s="553"/>
      <c r="AB74" s="553">
        <v>0</v>
      </c>
      <c r="AC74" s="553"/>
      <c r="AD74" s="553"/>
      <c r="AE74" s="553"/>
      <c r="AF74" s="553"/>
      <c r="AG74" s="554"/>
      <c r="AH74" s="219"/>
      <c r="AI74" s="248" t="str">
        <f>P74*$P$57</f>
        <v>0</v>
      </c>
      <c r="AJ74" s="248" t="str">
        <f>V74*$V$57</f>
        <v>0</v>
      </c>
      <c r="AK74" s="248" t="str">
        <f>AB74*$AB$57</f>
        <v>0</v>
      </c>
      <c r="AM74" s="246" t="str">
        <f>ABS(P74)+ABS(V74)+ABS(AB74)</f>
        <v>0</v>
      </c>
    </row>
    <row r="75" spans="1:82" customHeight="1" ht="12">
      <c r="A75" s="644" t="s">
        <v>513</v>
      </c>
      <c r="B75" s="645"/>
      <c r="C75" s="645"/>
      <c r="D75" s="645"/>
      <c r="E75" s="645"/>
      <c r="F75" s="645"/>
      <c r="G75" s="645"/>
      <c r="H75" s="645"/>
      <c r="I75" s="645"/>
      <c r="J75" s="645"/>
      <c r="K75" s="645"/>
      <c r="L75" s="645"/>
      <c r="M75" s="645"/>
      <c r="N75" s="645"/>
      <c r="O75" s="645"/>
      <c r="P75" s="645"/>
      <c r="Q75" s="645"/>
      <c r="R75" s="645"/>
      <c r="S75" s="645"/>
      <c r="T75" s="645"/>
      <c r="U75" s="645"/>
      <c r="V75" s="645"/>
      <c r="W75" s="645"/>
      <c r="X75" s="645"/>
      <c r="Y75" s="645"/>
      <c r="Z75" s="645"/>
      <c r="AA75" s="645"/>
      <c r="AB75" s="645"/>
      <c r="AC75" s="645"/>
      <c r="AD75" s="645"/>
      <c r="AE75" s="645"/>
      <c r="AF75" s="645"/>
      <c r="AG75" s="646"/>
      <c r="AH75" s="219"/>
      <c r="AI75" s="248"/>
      <c r="AJ75" s="248"/>
      <c r="AK75" s="248"/>
      <c r="AM75" s="246" t="s">
        <v>503</v>
      </c>
      <c r="AN75" s="246" t="str">
        <f>SUM(AM76:AM82)</f>
        <v>0</v>
      </c>
    </row>
    <row r="76" spans="1:82" customHeight="1" ht="12">
      <c r="A76" s="635" t="s">
        <v>514</v>
      </c>
      <c r="B76" s="636"/>
      <c r="C76" s="636"/>
      <c r="D76" s="636"/>
      <c r="E76" s="636"/>
      <c r="F76" s="636"/>
      <c r="G76" s="636"/>
      <c r="H76" s="636"/>
      <c r="I76" s="636"/>
      <c r="J76" s="647"/>
      <c r="K76" s="647"/>
      <c r="L76" s="647"/>
      <c r="M76" s="647"/>
      <c r="N76" s="647"/>
      <c r="O76" s="647"/>
      <c r="P76" s="552">
        <v>0.0281</v>
      </c>
      <c r="Q76" s="552"/>
      <c r="R76" s="552"/>
      <c r="S76" s="552"/>
      <c r="T76" s="552"/>
      <c r="U76" s="552"/>
      <c r="V76" s="553">
        <v>0.0251</v>
      </c>
      <c r="W76" s="553"/>
      <c r="X76" s="553"/>
      <c r="Y76" s="553"/>
      <c r="Z76" s="553"/>
      <c r="AA76" s="553"/>
      <c r="AB76" s="553">
        <v>-0.0293</v>
      </c>
      <c r="AC76" s="553"/>
      <c r="AD76" s="553"/>
      <c r="AE76" s="553"/>
      <c r="AF76" s="553"/>
      <c r="AG76" s="554"/>
      <c r="AH76" s="219"/>
      <c r="AI76" s="248" t="str">
        <f>P76*$P$57</f>
        <v>0</v>
      </c>
      <c r="AJ76" s="248" t="str">
        <f>V76*$V$57</f>
        <v>0</v>
      </c>
      <c r="AK76" s="248" t="str">
        <f>AB76*$AB$57</f>
        <v>0</v>
      </c>
      <c r="AM76" s="246" t="str">
        <f>ABS(P76)+ABS(V76)+ABS(AB76)</f>
        <v>0</v>
      </c>
    </row>
    <row r="77" spans="1:82" customHeight="1" ht="12" hidden="true">
      <c r="A77" s="635" t="s">
        <v>515</v>
      </c>
      <c r="B77" s="636"/>
      <c r="C77" s="636"/>
      <c r="D77" s="636"/>
      <c r="E77" s="636"/>
      <c r="F77" s="636"/>
      <c r="G77" s="636"/>
      <c r="H77" s="636"/>
      <c r="I77" s="636"/>
      <c r="J77" s="647"/>
      <c r="K77" s="647"/>
      <c r="L77" s="647"/>
      <c r="M77" s="647"/>
      <c r="N77" s="647"/>
      <c r="O77" s="647"/>
      <c r="P77" s="552">
        <v>0</v>
      </c>
      <c r="Q77" s="552"/>
      <c r="R77" s="552"/>
      <c r="S77" s="552"/>
      <c r="T77" s="552"/>
      <c r="U77" s="552"/>
      <c r="V77" s="553">
        <v>0</v>
      </c>
      <c r="W77" s="553"/>
      <c r="X77" s="553"/>
      <c r="Y77" s="553"/>
      <c r="Z77" s="553"/>
      <c r="AA77" s="553"/>
      <c r="AB77" s="553">
        <v>0</v>
      </c>
      <c r="AC77" s="553"/>
      <c r="AD77" s="553"/>
      <c r="AE77" s="553"/>
      <c r="AF77" s="553"/>
      <c r="AG77" s="554"/>
      <c r="AH77" s="219"/>
      <c r="AI77" s="248" t="str">
        <f>P77*$P$57</f>
        <v>0</v>
      </c>
      <c r="AJ77" s="248" t="str">
        <f>V77*$V$57</f>
        <v>0</v>
      </c>
      <c r="AK77" s="248" t="str">
        <f>AB77*$AB$57</f>
        <v>0</v>
      </c>
      <c r="AM77" s="246" t="str">
        <f>ABS(P77)+ABS(V77)+ABS(AB77)</f>
        <v>0</v>
      </c>
    </row>
    <row r="78" spans="1:82" customHeight="1" ht="11.25" hidden="true">
      <c r="A78" s="635" t="s">
        <v>516</v>
      </c>
      <c r="B78" s="636"/>
      <c r="C78" s="636"/>
      <c r="D78" s="636"/>
      <c r="E78" s="636"/>
      <c r="F78" s="636"/>
      <c r="G78" s="636"/>
      <c r="H78" s="636"/>
      <c r="I78" s="636"/>
      <c r="J78" s="647"/>
      <c r="K78" s="647"/>
      <c r="L78" s="647"/>
      <c r="M78" s="647"/>
      <c r="N78" s="647"/>
      <c r="O78" s="647"/>
      <c r="P78" s="552">
        <v>0</v>
      </c>
      <c r="Q78" s="552"/>
      <c r="R78" s="552"/>
      <c r="S78" s="552"/>
      <c r="T78" s="552"/>
      <c r="U78" s="552"/>
      <c r="V78" s="553">
        <v>0</v>
      </c>
      <c r="W78" s="553"/>
      <c r="X78" s="553"/>
      <c r="Y78" s="553"/>
      <c r="Z78" s="553"/>
      <c r="AA78" s="553"/>
      <c r="AB78" s="553">
        <v>0</v>
      </c>
      <c r="AC78" s="553"/>
      <c r="AD78" s="553"/>
      <c r="AE78" s="553"/>
      <c r="AF78" s="553"/>
      <c r="AG78" s="554"/>
      <c r="AH78" s="219"/>
      <c r="AI78" s="248" t="str">
        <f>P78*$P$57</f>
        <v>0</v>
      </c>
      <c r="AJ78" s="248" t="str">
        <f>V78*$V$57</f>
        <v>0</v>
      </c>
      <c r="AK78" s="248" t="str">
        <f>AB78*$AB$57</f>
        <v>0</v>
      </c>
      <c r="AM78" s="246" t="str">
        <f>ABS(P78)+ABS(V78)+ABS(AB78)</f>
        <v>0</v>
      </c>
    </row>
    <row r="79" spans="1:82" customHeight="1" ht="12" hidden="true">
      <c r="A79" s="641" t="s">
        <v>517</v>
      </c>
      <c r="B79" s="642"/>
      <c r="C79" s="642"/>
      <c r="D79" s="642"/>
      <c r="E79" s="642"/>
      <c r="F79" s="642"/>
      <c r="G79" s="642"/>
      <c r="H79" s="642"/>
      <c r="I79" s="643"/>
      <c r="J79" s="647"/>
      <c r="K79" s="647"/>
      <c r="L79" s="647"/>
      <c r="M79" s="647"/>
      <c r="N79" s="647"/>
      <c r="O79" s="647"/>
      <c r="P79" s="552">
        <v>0</v>
      </c>
      <c r="Q79" s="552"/>
      <c r="R79" s="552"/>
      <c r="S79" s="552"/>
      <c r="T79" s="552"/>
      <c r="U79" s="552"/>
      <c r="V79" s="553">
        <v>0</v>
      </c>
      <c r="W79" s="553"/>
      <c r="X79" s="553"/>
      <c r="Y79" s="553"/>
      <c r="Z79" s="553"/>
      <c r="AA79" s="553"/>
      <c r="AB79" s="553">
        <v>0</v>
      </c>
      <c r="AC79" s="553"/>
      <c r="AD79" s="553"/>
      <c r="AE79" s="553"/>
      <c r="AF79" s="553"/>
      <c r="AG79" s="554"/>
      <c r="AH79" s="219"/>
      <c r="AI79" s="248" t="str">
        <f>P79*$P$57</f>
        <v>0</v>
      </c>
      <c r="AJ79" s="248" t="str">
        <f>V79*$V$57</f>
        <v>0</v>
      </c>
      <c r="AK79" s="248" t="str">
        <f>AB79*$AB$57</f>
        <v>0</v>
      </c>
      <c r="AM79" s="246" t="str">
        <f>ABS(P79)+ABS(V79)+ABS(AB79)</f>
        <v>0</v>
      </c>
    </row>
    <row r="80" spans="1:82" customHeight="1" ht="12" hidden="true">
      <c r="A80" s="635" t="s">
        <v>518</v>
      </c>
      <c r="B80" s="636"/>
      <c r="C80" s="636"/>
      <c r="D80" s="636"/>
      <c r="E80" s="636"/>
      <c r="F80" s="636"/>
      <c r="G80" s="636"/>
      <c r="H80" s="636"/>
      <c r="I80" s="636"/>
      <c r="J80" s="647"/>
      <c r="K80" s="647"/>
      <c r="L80" s="647"/>
      <c r="M80" s="647"/>
      <c r="N80" s="647"/>
      <c r="O80" s="647"/>
      <c r="P80" s="552">
        <v>0</v>
      </c>
      <c r="Q80" s="552"/>
      <c r="R80" s="552"/>
      <c r="S80" s="552"/>
      <c r="T80" s="552"/>
      <c r="U80" s="552"/>
      <c r="V80" s="553">
        <v>0</v>
      </c>
      <c r="W80" s="553"/>
      <c r="X80" s="553"/>
      <c r="Y80" s="553"/>
      <c r="Z80" s="553"/>
      <c r="AA80" s="553"/>
      <c r="AB80" s="553">
        <v>0</v>
      </c>
      <c r="AC80" s="553"/>
      <c r="AD80" s="553"/>
      <c r="AE80" s="553"/>
      <c r="AF80" s="553"/>
      <c r="AG80" s="554"/>
      <c r="AH80" s="219"/>
      <c r="AI80" s="248" t="str">
        <f>P80*$P$57</f>
        <v>0</v>
      </c>
      <c r="AJ80" s="248" t="str">
        <f>V80*$V$57</f>
        <v>0</v>
      </c>
      <c r="AK80" s="248" t="str">
        <f>AB80*$AB$57</f>
        <v>0</v>
      </c>
      <c r="AM80" s="246" t="str">
        <f>ABS(P80)+ABS(V80)+ABS(AB80)</f>
        <v>0</v>
      </c>
    </row>
    <row r="81" spans="1:82" customHeight="1" ht="12" hidden="true">
      <c r="A81" s="635" t="s">
        <v>519</v>
      </c>
      <c r="B81" s="636"/>
      <c r="C81" s="636"/>
      <c r="D81" s="636"/>
      <c r="E81" s="636"/>
      <c r="F81" s="636"/>
      <c r="G81" s="636"/>
      <c r="H81" s="636"/>
      <c r="I81" s="636"/>
      <c r="J81" s="647"/>
      <c r="K81" s="647"/>
      <c r="L81" s="647"/>
      <c r="M81" s="647"/>
      <c r="N81" s="647"/>
      <c r="O81" s="647"/>
      <c r="P81" s="552">
        <v>0</v>
      </c>
      <c r="Q81" s="552"/>
      <c r="R81" s="552"/>
      <c r="S81" s="552"/>
      <c r="T81" s="552"/>
      <c r="U81" s="552"/>
      <c r="V81" s="553">
        <v>0</v>
      </c>
      <c r="W81" s="553"/>
      <c r="X81" s="553"/>
      <c r="Y81" s="553"/>
      <c r="Z81" s="553"/>
      <c r="AA81" s="553"/>
      <c r="AB81" s="553">
        <v>0</v>
      </c>
      <c r="AC81" s="553"/>
      <c r="AD81" s="553"/>
      <c r="AE81" s="553"/>
      <c r="AF81" s="553"/>
      <c r="AG81" s="554"/>
      <c r="AH81" s="219"/>
      <c r="AI81" s="248" t="str">
        <f>P81*$P$57</f>
        <v>0</v>
      </c>
      <c r="AJ81" s="248" t="str">
        <f>V81*$V$57</f>
        <v>0</v>
      </c>
      <c r="AK81" s="248" t="str">
        <f>AB81*$AB$57</f>
        <v>0</v>
      </c>
      <c r="AM81" s="246" t="str">
        <f>ABS(P81)+ABS(V81)+ABS(AB81)</f>
        <v>0</v>
      </c>
    </row>
    <row r="82" spans="1:82" customHeight="1" ht="12" hidden="true">
      <c r="A82" s="641" t="str">
        <f>"%"&amp;AH82</f>
        <v>0</v>
      </c>
      <c r="B82" s="642"/>
      <c r="C82" s="642"/>
      <c r="D82" s="642"/>
      <c r="E82" s="642"/>
      <c r="F82" s="642"/>
      <c r="G82" s="642"/>
      <c r="H82" s="642"/>
      <c r="I82" s="643"/>
      <c r="J82" s="647"/>
      <c r="K82" s="647"/>
      <c r="L82" s="647"/>
      <c r="M82" s="647"/>
      <c r="N82" s="647"/>
      <c r="O82" s="647"/>
      <c r="P82" s="552">
        <v>0</v>
      </c>
      <c r="Q82" s="552"/>
      <c r="R82" s="552"/>
      <c r="S82" s="552"/>
      <c r="T82" s="552"/>
      <c r="U82" s="552"/>
      <c r="V82" s="553">
        <v>0</v>
      </c>
      <c r="W82" s="553"/>
      <c r="X82" s="553"/>
      <c r="Y82" s="553"/>
      <c r="Z82" s="553"/>
      <c r="AA82" s="553"/>
      <c r="AB82" s="553">
        <v>0</v>
      </c>
      <c r="AC82" s="553"/>
      <c r="AD82" s="553"/>
      <c r="AE82" s="553"/>
      <c r="AF82" s="553"/>
      <c r="AG82" s="554"/>
      <c r="AH82" s="247"/>
      <c r="AI82" s="248" t="str">
        <f>P82*$P$57</f>
        <v>0</v>
      </c>
      <c r="AJ82" s="248" t="str">
        <f>V82*$V$57</f>
        <v>0</v>
      </c>
      <c r="AK82" s="248" t="str">
        <f>AB82*$AB$57</f>
        <v>0</v>
      </c>
      <c r="AM82" s="246" t="str">
        <f>ABS(P82)+ABS(V82)+ABS(AB82)</f>
        <v>0</v>
      </c>
    </row>
    <row r="83" spans="1:82" customHeight="1" ht="12" hidden="true">
      <c r="A83" s="632" t="s">
        <v>520</v>
      </c>
      <c r="B83" s="633"/>
      <c r="C83" s="633"/>
      <c r="D83" s="633"/>
      <c r="E83" s="633"/>
      <c r="F83" s="633"/>
      <c r="G83" s="633"/>
      <c r="H83" s="633"/>
      <c r="I83" s="633"/>
      <c r="J83" s="633"/>
      <c r="K83" s="633"/>
      <c r="L83" s="633"/>
      <c r="M83" s="633"/>
      <c r="N83" s="633"/>
      <c r="O83" s="633"/>
      <c r="P83" s="633"/>
      <c r="Q83" s="633"/>
      <c r="R83" s="633"/>
      <c r="S83" s="633"/>
      <c r="T83" s="633"/>
      <c r="U83" s="633"/>
      <c r="V83" s="633"/>
      <c r="W83" s="633"/>
      <c r="X83" s="633"/>
      <c r="Y83" s="633"/>
      <c r="Z83" s="633"/>
      <c r="AA83" s="633"/>
      <c r="AB83" s="633"/>
      <c r="AC83" s="633"/>
      <c r="AD83" s="633"/>
      <c r="AE83" s="633"/>
      <c r="AF83" s="633"/>
      <c r="AG83" s="634"/>
      <c r="AH83" s="219"/>
      <c r="AI83" s="248"/>
      <c r="AJ83" s="248"/>
      <c r="AK83" s="248"/>
      <c r="AM83" s="246" t="s">
        <v>503</v>
      </c>
      <c r="AN83" s="246" t="str">
        <f>SUM(AM84:AM88)</f>
        <v>0</v>
      </c>
    </row>
    <row r="84" spans="1:82" customHeight="1" ht="12" hidden="true">
      <c r="A84" s="635" t="s">
        <v>521</v>
      </c>
      <c r="B84" s="636"/>
      <c r="C84" s="636"/>
      <c r="D84" s="636"/>
      <c r="E84" s="636"/>
      <c r="F84" s="636"/>
      <c r="G84" s="636"/>
      <c r="H84" s="636"/>
      <c r="I84" s="636"/>
      <c r="J84" s="637"/>
      <c r="K84" s="637"/>
      <c r="L84" s="637"/>
      <c r="M84" s="637"/>
      <c r="N84" s="637"/>
      <c r="O84" s="637"/>
      <c r="P84" s="552">
        <v>0</v>
      </c>
      <c r="Q84" s="552"/>
      <c r="R84" s="552"/>
      <c r="S84" s="552"/>
      <c r="T84" s="552"/>
      <c r="U84" s="552"/>
      <c r="V84" s="553">
        <v>0</v>
      </c>
      <c r="W84" s="553"/>
      <c r="X84" s="553"/>
      <c r="Y84" s="553"/>
      <c r="Z84" s="553"/>
      <c r="AA84" s="553"/>
      <c r="AB84" s="553">
        <v>0</v>
      </c>
      <c r="AC84" s="553"/>
      <c r="AD84" s="553"/>
      <c r="AE84" s="553"/>
      <c r="AF84" s="553"/>
      <c r="AG84" s="554"/>
      <c r="AH84" s="219"/>
      <c r="AI84" s="248" t="str">
        <f>P84*$P$57</f>
        <v>0</v>
      </c>
      <c r="AJ84" s="248" t="str">
        <f>V84*$V$57</f>
        <v>0</v>
      </c>
      <c r="AK84" s="248" t="str">
        <f>AB84*$AB$57</f>
        <v>0</v>
      </c>
      <c r="AM84" s="246" t="str">
        <f>ABS(P84)+ABS(V84)+ABS(AB84)</f>
        <v>0</v>
      </c>
    </row>
    <row r="85" spans="1:82" customHeight="1" ht="12" hidden="true">
      <c r="A85" s="635" t="s">
        <v>522</v>
      </c>
      <c r="B85" s="636"/>
      <c r="C85" s="636"/>
      <c r="D85" s="636"/>
      <c r="E85" s="636"/>
      <c r="F85" s="636"/>
      <c r="G85" s="636"/>
      <c r="H85" s="636"/>
      <c r="I85" s="636"/>
      <c r="J85" s="637"/>
      <c r="K85" s="637"/>
      <c r="L85" s="637"/>
      <c r="M85" s="637"/>
      <c r="N85" s="637"/>
      <c r="O85" s="637"/>
      <c r="P85" s="552">
        <v>0</v>
      </c>
      <c r="Q85" s="552"/>
      <c r="R85" s="552"/>
      <c r="S85" s="552"/>
      <c r="T85" s="552"/>
      <c r="U85" s="552"/>
      <c r="V85" s="553">
        <v>0</v>
      </c>
      <c r="W85" s="553"/>
      <c r="X85" s="553"/>
      <c r="Y85" s="553"/>
      <c r="Z85" s="553"/>
      <c r="AA85" s="553"/>
      <c r="AB85" s="553">
        <v>0</v>
      </c>
      <c r="AC85" s="553"/>
      <c r="AD85" s="553"/>
      <c r="AE85" s="553"/>
      <c r="AF85" s="553"/>
      <c r="AG85" s="554"/>
      <c r="AH85" s="219"/>
      <c r="AI85" s="248" t="str">
        <f>P85*$P$57</f>
        <v>0</v>
      </c>
      <c r="AJ85" s="248" t="str">
        <f>V85*$V$57</f>
        <v>0</v>
      </c>
      <c r="AK85" s="248" t="str">
        <f>AB85*$AB$57</f>
        <v>0</v>
      </c>
      <c r="AM85" s="246" t="str">
        <f>ABS(P85)+ABS(V85)+ABS(AB85)</f>
        <v>0</v>
      </c>
    </row>
    <row r="86" spans="1:82" customHeight="1" ht="12" hidden="true">
      <c r="A86" s="635" t="s">
        <v>523</v>
      </c>
      <c r="B86" s="636"/>
      <c r="C86" s="636"/>
      <c r="D86" s="636"/>
      <c r="E86" s="636"/>
      <c r="F86" s="636"/>
      <c r="G86" s="636"/>
      <c r="H86" s="636"/>
      <c r="I86" s="636"/>
      <c r="J86" s="637"/>
      <c r="K86" s="637"/>
      <c r="L86" s="637"/>
      <c r="M86" s="637"/>
      <c r="N86" s="637"/>
      <c r="O86" s="637"/>
      <c r="P86" s="552">
        <v>0</v>
      </c>
      <c r="Q86" s="552"/>
      <c r="R86" s="552"/>
      <c r="S86" s="552"/>
      <c r="T86" s="552"/>
      <c r="U86" s="552"/>
      <c r="V86" s="553">
        <v>0</v>
      </c>
      <c r="W86" s="553"/>
      <c r="X86" s="553"/>
      <c r="Y86" s="553"/>
      <c r="Z86" s="553"/>
      <c r="AA86" s="553"/>
      <c r="AB86" s="553">
        <v>0</v>
      </c>
      <c r="AC86" s="553"/>
      <c r="AD86" s="553"/>
      <c r="AE86" s="553"/>
      <c r="AF86" s="553"/>
      <c r="AG86" s="554"/>
      <c r="AH86" s="219"/>
      <c r="AI86" s="248" t="str">
        <f>P86*$P$57</f>
        <v>0</v>
      </c>
      <c r="AJ86" s="248" t="str">
        <f>V86*$V$57</f>
        <v>0</v>
      </c>
      <c r="AK86" s="248" t="str">
        <f>AB86*$AB$57</f>
        <v>0</v>
      </c>
      <c r="AM86" s="246" t="str">
        <f>ABS(P86)+ABS(V86)+ABS(AB86)</f>
        <v>0</v>
      </c>
    </row>
    <row r="87" spans="1:82" customHeight="1" ht="12" hidden="true">
      <c r="A87" s="635" t="s">
        <v>524</v>
      </c>
      <c r="B87" s="636"/>
      <c r="C87" s="636"/>
      <c r="D87" s="636"/>
      <c r="E87" s="636"/>
      <c r="F87" s="636"/>
      <c r="G87" s="636"/>
      <c r="H87" s="636"/>
      <c r="I87" s="636"/>
      <c r="J87" s="637"/>
      <c r="K87" s="637"/>
      <c r="L87" s="637"/>
      <c r="M87" s="637"/>
      <c r="N87" s="637"/>
      <c r="O87" s="637"/>
      <c r="P87" s="552">
        <v>0</v>
      </c>
      <c r="Q87" s="552"/>
      <c r="R87" s="552"/>
      <c r="S87" s="552"/>
      <c r="T87" s="552"/>
      <c r="U87" s="552"/>
      <c r="V87" s="553">
        <v>0</v>
      </c>
      <c r="W87" s="553"/>
      <c r="X87" s="553"/>
      <c r="Y87" s="553"/>
      <c r="Z87" s="553"/>
      <c r="AA87" s="553"/>
      <c r="AB87" s="553">
        <v>0</v>
      </c>
      <c r="AC87" s="553"/>
      <c r="AD87" s="553"/>
      <c r="AE87" s="553"/>
      <c r="AF87" s="553"/>
      <c r="AG87" s="554"/>
      <c r="AH87" s="219"/>
      <c r="AI87" s="248" t="str">
        <f>P87*$P$57</f>
        <v>0</v>
      </c>
      <c r="AJ87" s="248" t="str">
        <f>V87*$V$57</f>
        <v>0</v>
      </c>
      <c r="AK87" s="248" t="str">
        <f>AB87*$AB$57</f>
        <v>0</v>
      </c>
      <c r="AM87" s="246" t="str">
        <f>ABS(P87)+ABS(V87)+ABS(AB87)</f>
        <v>0</v>
      </c>
    </row>
    <row r="88" spans="1:82" customHeight="1" ht="12" hidden="true">
      <c r="A88" s="635" t="s">
        <v>525</v>
      </c>
      <c r="B88" s="636"/>
      <c r="C88" s="636"/>
      <c r="D88" s="636"/>
      <c r="E88" s="636"/>
      <c r="F88" s="636"/>
      <c r="G88" s="636"/>
      <c r="H88" s="636"/>
      <c r="I88" s="636"/>
      <c r="J88" s="637"/>
      <c r="K88" s="637"/>
      <c r="L88" s="637"/>
      <c r="M88" s="637"/>
      <c r="N88" s="637"/>
      <c r="O88" s="637"/>
      <c r="P88" s="552">
        <v>0</v>
      </c>
      <c r="Q88" s="552"/>
      <c r="R88" s="552"/>
      <c r="S88" s="552"/>
      <c r="T88" s="552"/>
      <c r="U88" s="552"/>
      <c r="V88" s="553">
        <v>0</v>
      </c>
      <c r="W88" s="553"/>
      <c r="X88" s="553"/>
      <c r="Y88" s="553"/>
      <c r="Z88" s="553"/>
      <c r="AA88" s="553"/>
      <c r="AB88" s="553">
        <v>0</v>
      </c>
      <c r="AC88" s="553"/>
      <c r="AD88" s="553"/>
      <c r="AE88" s="553"/>
      <c r="AF88" s="553"/>
      <c r="AG88" s="554"/>
      <c r="AH88" s="219"/>
      <c r="AI88" s="248" t="str">
        <f>P88*$P$57</f>
        <v>0</v>
      </c>
      <c r="AJ88" s="248" t="str">
        <f>V88*$V$57</f>
        <v>0</v>
      </c>
      <c r="AK88" s="248" t="str">
        <f>AB88*$AB$57</f>
        <v>0</v>
      </c>
      <c r="AM88" s="246" t="str">
        <f>ABS(P88)+ABS(V88)+ABS(AB88)</f>
        <v>0</v>
      </c>
    </row>
    <row r="89" spans="1:82" customHeight="1" ht="12" hidden="true">
      <c r="A89" s="632" t="s">
        <v>526</v>
      </c>
      <c r="B89" s="633"/>
      <c r="C89" s="633"/>
      <c r="D89" s="633"/>
      <c r="E89" s="633"/>
      <c r="F89" s="633"/>
      <c r="G89" s="633"/>
      <c r="H89" s="633"/>
      <c r="I89" s="633"/>
      <c r="J89" s="633"/>
      <c r="K89" s="633"/>
      <c r="L89" s="633"/>
      <c r="M89" s="633"/>
      <c r="N89" s="633"/>
      <c r="O89" s="633"/>
      <c r="P89" s="633"/>
      <c r="Q89" s="633"/>
      <c r="R89" s="633"/>
      <c r="S89" s="633"/>
      <c r="T89" s="633"/>
      <c r="U89" s="633"/>
      <c r="V89" s="633"/>
      <c r="W89" s="633"/>
      <c r="X89" s="633"/>
      <c r="Y89" s="633"/>
      <c r="Z89" s="633"/>
      <c r="AA89" s="633"/>
      <c r="AB89" s="633"/>
      <c r="AC89" s="633"/>
      <c r="AD89" s="633"/>
      <c r="AE89" s="633"/>
      <c r="AF89" s="633"/>
      <c r="AG89" s="634"/>
      <c r="AH89" s="219"/>
      <c r="AI89" s="248"/>
      <c r="AJ89" s="248"/>
      <c r="AK89" s="248"/>
      <c r="AM89" s="246" t="s">
        <v>503</v>
      </c>
      <c r="AN89" s="246" t="str">
        <f>SUM(AM90:AM94)</f>
        <v>0</v>
      </c>
    </row>
    <row r="90" spans="1:82" customHeight="1" ht="12" hidden="true">
      <c r="A90" s="635" t="s">
        <v>527</v>
      </c>
      <c r="B90" s="636"/>
      <c r="C90" s="636"/>
      <c r="D90" s="636"/>
      <c r="E90" s="636"/>
      <c r="F90" s="636"/>
      <c r="G90" s="636"/>
      <c r="H90" s="636"/>
      <c r="I90" s="636"/>
      <c r="J90" s="637"/>
      <c r="K90" s="637"/>
      <c r="L90" s="637"/>
      <c r="M90" s="637"/>
      <c r="N90" s="637"/>
      <c r="O90" s="637"/>
      <c r="P90" s="552">
        <v>0</v>
      </c>
      <c r="Q90" s="552"/>
      <c r="R90" s="552"/>
      <c r="S90" s="552"/>
      <c r="T90" s="552"/>
      <c r="U90" s="552"/>
      <c r="V90" s="553">
        <v>0</v>
      </c>
      <c r="W90" s="553"/>
      <c r="X90" s="553"/>
      <c r="Y90" s="553"/>
      <c r="Z90" s="553"/>
      <c r="AA90" s="553"/>
      <c r="AB90" s="553">
        <v>0</v>
      </c>
      <c r="AC90" s="553"/>
      <c r="AD90" s="553"/>
      <c r="AE90" s="553"/>
      <c r="AF90" s="553"/>
      <c r="AG90" s="554"/>
      <c r="AH90" s="219"/>
      <c r="AI90" s="248" t="str">
        <f>P90*$P$57</f>
        <v>0</v>
      </c>
      <c r="AJ90" s="248" t="str">
        <f>V90*$V$57</f>
        <v>0</v>
      </c>
      <c r="AK90" s="248" t="str">
        <f>AB90*$AB$57</f>
        <v>0</v>
      </c>
      <c r="AM90" s="246" t="str">
        <f>ABS(P90)+ABS(V90)+ABS(AB90)</f>
        <v>0</v>
      </c>
    </row>
    <row r="91" spans="1:82" customHeight="1" ht="12" hidden="true">
      <c r="A91" s="635" t="s">
        <v>528</v>
      </c>
      <c r="B91" s="636"/>
      <c r="C91" s="636"/>
      <c r="D91" s="636"/>
      <c r="E91" s="636"/>
      <c r="F91" s="636"/>
      <c r="G91" s="636"/>
      <c r="H91" s="636"/>
      <c r="I91" s="636"/>
      <c r="J91" s="637"/>
      <c r="K91" s="637"/>
      <c r="L91" s="637"/>
      <c r="M91" s="637"/>
      <c r="N91" s="637"/>
      <c r="O91" s="637"/>
      <c r="P91" s="552">
        <v>0</v>
      </c>
      <c r="Q91" s="552"/>
      <c r="R91" s="552"/>
      <c r="S91" s="552"/>
      <c r="T91" s="552"/>
      <c r="U91" s="552"/>
      <c r="V91" s="553">
        <v>0</v>
      </c>
      <c r="W91" s="553"/>
      <c r="X91" s="553"/>
      <c r="Y91" s="553"/>
      <c r="Z91" s="553"/>
      <c r="AA91" s="553"/>
      <c r="AB91" s="553">
        <v>0</v>
      </c>
      <c r="AC91" s="553"/>
      <c r="AD91" s="553"/>
      <c r="AE91" s="553"/>
      <c r="AF91" s="553"/>
      <c r="AG91" s="554"/>
      <c r="AH91" s="219"/>
      <c r="AI91" s="248" t="str">
        <f>P91*$P$57</f>
        <v>0</v>
      </c>
      <c r="AJ91" s="248" t="str">
        <f>V91*$V$57</f>
        <v>0</v>
      </c>
      <c r="AK91" s="248" t="str">
        <f>AB91*$AB$57</f>
        <v>0</v>
      </c>
      <c r="AM91" s="246" t="str">
        <f>ABS(P91)+ABS(V91)+ABS(AB91)</f>
        <v>0</v>
      </c>
    </row>
    <row r="92" spans="1:82" customHeight="1" ht="12" hidden="true">
      <c r="A92" s="635" t="s">
        <v>529</v>
      </c>
      <c r="B92" s="636"/>
      <c r="C92" s="636"/>
      <c r="D92" s="636"/>
      <c r="E92" s="636"/>
      <c r="F92" s="636"/>
      <c r="G92" s="636"/>
      <c r="H92" s="636"/>
      <c r="I92" s="636"/>
      <c r="J92" s="637"/>
      <c r="K92" s="637"/>
      <c r="L92" s="637"/>
      <c r="M92" s="637"/>
      <c r="N92" s="637"/>
      <c r="O92" s="637"/>
      <c r="P92" s="552">
        <v>0</v>
      </c>
      <c r="Q92" s="552"/>
      <c r="R92" s="552"/>
      <c r="S92" s="552"/>
      <c r="T92" s="552"/>
      <c r="U92" s="552"/>
      <c r="V92" s="553">
        <v>0</v>
      </c>
      <c r="W92" s="553"/>
      <c r="X92" s="553"/>
      <c r="Y92" s="553"/>
      <c r="Z92" s="553"/>
      <c r="AA92" s="553"/>
      <c r="AB92" s="553">
        <v>0</v>
      </c>
      <c r="AC92" s="553"/>
      <c r="AD92" s="553"/>
      <c r="AE92" s="553"/>
      <c r="AF92" s="553"/>
      <c r="AG92" s="554"/>
      <c r="AH92" s="219"/>
      <c r="AI92" s="248" t="str">
        <f>P92*$P$57</f>
        <v>0</v>
      </c>
      <c r="AJ92" s="248" t="str">
        <f>V92*$V$57</f>
        <v>0</v>
      </c>
      <c r="AK92" s="248" t="str">
        <f>AB92*$AB$57</f>
        <v>0</v>
      </c>
      <c r="AM92" s="246" t="str">
        <f>ABS(P92)+ABS(V92)+ABS(AB92)</f>
        <v>0</v>
      </c>
    </row>
    <row r="93" spans="1:82" customHeight="1" ht="12" hidden="true">
      <c r="A93" s="635" t="s">
        <v>530</v>
      </c>
      <c r="B93" s="636"/>
      <c r="C93" s="636"/>
      <c r="D93" s="636"/>
      <c r="E93" s="636"/>
      <c r="F93" s="636"/>
      <c r="G93" s="636"/>
      <c r="H93" s="636"/>
      <c r="I93" s="636"/>
      <c r="J93" s="637"/>
      <c r="K93" s="637"/>
      <c r="L93" s="637"/>
      <c r="M93" s="637"/>
      <c r="N93" s="637"/>
      <c r="O93" s="637"/>
      <c r="P93" s="552">
        <v>0</v>
      </c>
      <c r="Q93" s="552"/>
      <c r="R93" s="552"/>
      <c r="S93" s="552"/>
      <c r="T93" s="552"/>
      <c r="U93" s="552"/>
      <c r="V93" s="553">
        <v>0</v>
      </c>
      <c r="W93" s="553"/>
      <c r="X93" s="553"/>
      <c r="Y93" s="553"/>
      <c r="Z93" s="553"/>
      <c r="AA93" s="553"/>
      <c r="AB93" s="553">
        <v>0</v>
      </c>
      <c r="AC93" s="553"/>
      <c r="AD93" s="553"/>
      <c r="AE93" s="553"/>
      <c r="AF93" s="553"/>
      <c r="AG93" s="554"/>
      <c r="AH93" s="219"/>
      <c r="AI93" s="248" t="str">
        <f>P93*$P$57</f>
        <v>0</v>
      </c>
      <c r="AJ93" s="248" t="str">
        <f>V93*$V$57</f>
        <v>0</v>
      </c>
      <c r="AK93" s="248" t="str">
        <f>AB93*$AB$57</f>
        <v>0</v>
      </c>
      <c r="AM93" s="246" t="str">
        <f>ABS(P93)+ABS(V93)+ABS(AB93)</f>
        <v>0</v>
      </c>
    </row>
    <row r="94" spans="1:82" customHeight="1" ht="12" hidden="true">
      <c r="A94" s="635" t="s">
        <v>531</v>
      </c>
      <c r="B94" s="636"/>
      <c r="C94" s="636"/>
      <c r="D94" s="636"/>
      <c r="E94" s="636"/>
      <c r="F94" s="636"/>
      <c r="G94" s="636"/>
      <c r="H94" s="636"/>
      <c r="I94" s="636"/>
      <c r="J94" s="637"/>
      <c r="K94" s="637"/>
      <c r="L94" s="637"/>
      <c r="M94" s="637"/>
      <c r="N94" s="637"/>
      <c r="O94" s="637"/>
      <c r="P94" s="552">
        <v>0</v>
      </c>
      <c r="Q94" s="552"/>
      <c r="R94" s="552"/>
      <c r="S94" s="552"/>
      <c r="T94" s="552"/>
      <c r="U94" s="552"/>
      <c r="V94" s="553">
        <v>0</v>
      </c>
      <c r="W94" s="553"/>
      <c r="X94" s="553"/>
      <c r="Y94" s="553"/>
      <c r="Z94" s="553"/>
      <c r="AA94" s="553"/>
      <c r="AB94" s="553">
        <v>0</v>
      </c>
      <c r="AC94" s="553"/>
      <c r="AD94" s="553"/>
      <c r="AE94" s="553"/>
      <c r="AF94" s="553"/>
      <c r="AG94" s="554"/>
      <c r="AH94" s="219"/>
      <c r="AI94" s="248" t="str">
        <f>P94*$P$57</f>
        <v>0</v>
      </c>
      <c r="AJ94" s="248" t="str">
        <f>V94*$V$57</f>
        <v>0</v>
      </c>
      <c r="AK94" s="248" t="str">
        <f>AB94*$AB$57</f>
        <v>0</v>
      </c>
      <c r="AM94" s="246" t="str">
        <f>ABS(P94)+ABS(V94)+ABS(AB94)</f>
        <v>0</v>
      </c>
    </row>
    <row r="95" spans="1:82" customHeight="1" ht="12" hidden="true">
      <c r="A95" s="648" t="s">
        <v>532</v>
      </c>
      <c r="B95" s="649"/>
      <c r="C95" s="649"/>
      <c r="D95" s="649"/>
      <c r="E95" s="649"/>
      <c r="F95" s="649"/>
      <c r="G95" s="649"/>
      <c r="H95" s="649"/>
      <c r="I95" s="649"/>
      <c r="J95" s="649"/>
      <c r="K95" s="649"/>
      <c r="L95" s="649"/>
      <c r="M95" s="649"/>
      <c r="N95" s="649"/>
      <c r="O95" s="649"/>
      <c r="P95" s="649"/>
      <c r="Q95" s="649"/>
      <c r="R95" s="649"/>
      <c r="S95" s="649"/>
      <c r="T95" s="649"/>
      <c r="U95" s="649"/>
      <c r="V95" s="649"/>
      <c r="W95" s="649"/>
      <c r="X95" s="649"/>
      <c r="Y95" s="649"/>
      <c r="Z95" s="649"/>
      <c r="AA95" s="649"/>
      <c r="AB95" s="649"/>
      <c r="AC95" s="649"/>
      <c r="AD95" s="649"/>
      <c r="AE95" s="649"/>
      <c r="AF95" s="649"/>
      <c r="AG95" s="650"/>
      <c r="AH95" s="219"/>
      <c r="AI95" s="248"/>
      <c r="AJ95" s="248"/>
      <c r="AK95" s="248"/>
      <c r="AM95" s="246" t="s">
        <v>503</v>
      </c>
      <c r="AN95" s="246" t="str">
        <f>SUM(AM96:AM97)</f>
        <v>0</v>
      </c>
    </row>
    <row r="96" spans="1:82" customHeight="1" ht="12" hidden="true">
      <c r="A96" s="635" t="s">
        <v>533</v>
      </c>
      <c r="B96" s="636"/>
      <c r="C96" s="636"/>
      <c r="D96" s="636"/>
      <c r="E96" s="636"/>
      <c r="F96" s="636"/>
      <c r="G96" s="636"/>
      <c r="H96" s="636"/>
      <c r="I96" s="636"/>
      <c r="J96" s="637"/>
      <c r="K96" s="637"/>
      <c r="L96" s="637"/>
      <c r="M96" s="637"/>
      <c r="N96" s="637"/>
      <c r="O96" s="637"/>
      <c r="P96" s="552">
        <v>0</v>
      </c>
      <c r="Q96" s="552"/>
      <c r="R96" s="552"/>
      <c r="S96" s="552"/>
      <c r="T96" s="552"/>
      <c r="U96" s="552"/>
      <c r="V96" s="553">
        <v>0</v>
      </c>
      <c r="W96" s="553"/>
      <c r="X96" s="553"/>
      <c r="Y96" s="553"/>
      <c r="Z96" s="553"/>
      <c r="AA96" s="553"/>
      <c r="AB96" s="553">
        <v>0</v>
      </c>
      <c r="AC96" s="553"/>
      <c r="AD96" s="553"/>
      <c r="AE96" s="553"/>
      <c r="AF96" s="553"/>
      <c r="AG96" s="554"/>
      <c r="AH96" s="219"/>
      <c r="AI96" s="248" t="str">
        <f>P96*$P$57</f>
        <v>0</v>
      </c>
      <c r="AJ96" s="248" t="str">
        <f>V96*$V$57</f>
        <v>0</v>
      </c>
      <c r="AK96" s="248" t="str">
        <f>AB96*$AB$57</f>
        <v>0</v>
      </c>
      <c r="AM96" s="246" t="str">
        <f>ABS(P96)+ABS(V96)+ABS(AB96)</f>
        <v>0</v>
      </c>
    </row>
    <row r="97" spans="1:82" customHeight="1" ht="12" hidden="true">
      <c r="A97" s="635" t="s">
        <v>534</v>
      </c>
      <c r="B97" s="636"/>
      <c r="C97" s="636"/>
      <c r="D97" s="636"/>
      <c r="E97" s="636"/>
      <c r="F97" s="636"/>
      <c r="G97" s="636"/>
      <c r="H97" s="636"/>
      <c r="I97" s="636"/>
      <c r="J97" s="637"/>
      <c r="K97" s="637"/>
      <c r="L97" s="637"/>
      <c r="M97" s="637"/>
      <c r="N97" s="637"/>
      <c r="O97" s="637"/>
      <c r="P97" s="552">
        <v>0</v>
      </c>
      <c r="Q97" s="552"/>
      <c r="R97" s="552"/>
      <c r="S97" s="552"/>
      <c r="T97" s="552"/>
      <c r="U97" s="552"/>
      <c r="V97" s="553">
        <v>0</v>
      </c>
      <c r="W97" s="553"/>
      <c r="X97" s="553"/>
      <c r="Y97" s="553"/>
      <c r="Z97" s="553"/>
      <c r="AA97" s="553"/>
      <c r="AB97" s="553">
        <v>0</v>
      </c>
      <c r="AC97" s="553"/>
      <c r="AD97" s="553"/>
      <c r="AE97" s="553"/>
      <c r="AF97" s="553"/>
      <c r="AG97" s="554"/>
      <c r="AH97" s="219"/>
      <c r="AI97" s="248" t="str">
        <f>P97*$P$57</f>
        <v>0</v>
      </c>
      <c r="AJ97" s="248" t="str">
        <f>V97*$V$57</f>
        <v>0</v>
      </c>
      <c r="AK97" s="248" t="str">
        <f>AB97*$AB$57</f>
        <v>0</v>
      </c>
      <c r="AM97" s="246" t="str">
        <f>ABS(P97)+ABS(V97)+ABS(AB97)</f>
        <v>0</v>
      </c>
    </row>
    <row r="98" spans="1:82" customHeight="1" ht="12" hidden="true">
      <c r="A98" s="648" t="s">
        <v>535</v>
      </c>
      <c r="B98" s="649"/>
      <c r="C98" s="649"/>
      <c r="D98" s="649"/>
      <c r="E98" s="649"/>
      <c r="F98" s="649"/>
      <c r="G98" s="649"/>
      <c r="H98" s="649"/>
      <c r="I98" s="649"/>
      <c r="J98" s="649"/>
      <c r="K98" s="649"/>
      <c r="L98" s="649"/>
      <c r="M98" s="649"/>
      <c r="N98" s="649"/>
      <c r="O98" s="649"/>
      <c r="P98" s="649"/>
      <c r="Q98" s="649"/>
      <c r="R98" s="649"/>
      <c r="S98" s="649"/>
      <c r="T98" s="649"/>
      <c r="U98" s="649"/>
      <c r="V98" s="649"/>
      <c r="W98" s="649"/>
      <c r="X98" s="649"/>
      <c r="Y98" s="649"/>
      <c r="Z98" s="649"/>
      <c r="AA98" s="649"/>
      <c r="AB98" s="649"/>
      <c r="AC98" s="649"/>
      <c r="AD98" s="649"/>
      <c r="AE98" s="649"/>
      <c r="AF98" s="649"/>
      <c r="AG98" s="650"/>
      <c r="AH98" s="219"/>
      <c r="AI98" s="248"/>
      <c r="AJ98" s="248"/>
      <c r="AK98" s="248"/>
      <c r="AM98" s="246" t="s">
        <v>503</v>
      </c>
      <c r="AN98" s="246" t="str">
        <f>SUM(AM99:AM100)</f>
        <v>0</v>
      </c>
    </row>
    <row r="99" spans="1:82" customHeight="1" ht="12" hidden="true">
      <c r="A99" s="635" t="s">
        <v>536</v>
      </c>
      <c r="B99" s="636"/>
      <c r="C99" s="636"/>
      <c r="D99" s="636"/>
      <c r="E99" s="636"/>
      <c r="F99" s="636"/>
      <c r="G99" s="636"/>
      <c r="H99" s="636"/>
      <c r="I99" s="636"/>
      <c r="J99" s="637"/>
      <c r="K99" s="637"/>
      <c r="L99" s="637"/>
      <c r="M99" s="637"/>
      <c r="N99" s="637"/>
      <c r="O99" s="637"/>
      <c r="P99" s="552">
        <v>0</v>
      </c>
      <c r="Q99" s="552"/>
      <c r="R99" s="552"/>
      <c r="S99" s="552"/>
      <c r="T99" s="552"/>
      <c r="U99" s="552"/>
      <c r="V99" s="553">
        <v>0</v>
      </c>
      <c r="W99" s="553"/>
      <c r="X99" s="553"/>
      <c r="Y99" s="553"/>
      <c r="Z99" s="553"/>
      <c r="AA99" s="553"/>
      <c r="AB99" s="553">
        <v>0</v>
      </c>
      <c r="AC99" s="553"/>
      <c r="AD99" s="553"/>
      <c r="AE99" s="553"/>
      <c r="AF99" s="553"/>
      <c r="AG99" s="554"/>
      <c r="AH99" s="219"/>
      <c r="AI99" s="248" t="str">
        <f>P99*$P$57</f>
        <v>0</v>
      </c>
      <c r="AJ99" s="248" t="str">
        <f>V99*$V$57</f>
        <v>0</v>
      </c>
      <c r="AK99" s="248" t="str">
        <f>AB99*$AB$57</f>
        <v>0</v>
      </c>
      <c r="AM99" s="246" t="str">
        <f>ABS(P99)+ABS(V99)+ABS(AB99)</f>
        <v>0</v>
      </c>
    </row>
    <row r="100" spans="1:82" customHeight="1" ht="12" hidden="true">
      <c r="A100" s="635" t="s">
        <v>536</v>
      </c>
      <c r="B100" s="636"/>
      <c r="C100" s="636"/>
      <c r="D100" s="636"/>
      <c r="E100" s="636"/>
      <c r="F100" s="636"/>
      <c r="G100" s="636"/>
      <c r="H100" s="636"/>
      <c r="I100" s="636"/>
      <c r="J100" s="637"/>
      <c r="K100" s="637"/>
      <c r="L100" s="637"/>
      <c r="M100" s="637"/>
      <c r="N100" s="637"/>
      <c r="O100" s="637"/>
      <c r="P100" s="552">
        <v>0</v>
      </c>
      <c r="Q100" s="552"/>
      <c r="R100" s="552"/>
      <c r="S100" s="552"/>
      <c r="T100" s="552"/>
      <c r="U100" s="552"/>
      <c r="V100" s="553">
        <v>0</v>
      </c>
      <c r="W100" s="553"/>
      <c r="X100" s="553"/>
      <c r="Y100" s="553"/>
      <c r="Z100" s="553"/>
      <c r="AA100" s="553"/>
      <c r="AB100" s="553">
        <v>0</v>
      </c>
      <c r="AC100" s="553"/>
      <c r="AD100" s="553"/>
      <c r="AE100" s="553"/>
      <c r="AF100" s="553"/>
      <c r="AG100" s="554"/>
      <c r="AH100" s="219"/>
      <c r="AI100" s="248" t="str">
        <f>P100*$P$57</f>
        <v>0</v>
      </c>
      <c r="AJ100" s="248" t="str">
        <f>V100*$V$57</f>
        <v>0</v>
      </c>
      <c r="AK100" s="248" t="str">
        <f>AB100*$AB$57</f>
        <v>0</v>
      </c>
      <c r="AM100" s="246" t="str">
        <f>ABS(P100)+ABS(V100)+ABS(AB100)</f>
        <v>0</v>
      </c>
    </row>
    <row r="101" spans="1:82" customHeight="1" ht="12">
      <c r="A101" s="632" t="s">
        <v>537</v>
      </c>
      <c r="B101" s="633"/>
      <c r="C101" s="633"/>
      <c r="D101" s="633"/>
      <c r="E101" s="633"/>
      <c r="F101" s="633"/>
      <c r="G101" s="633"/>
      <c r="H101" s="633"/>
      <c r="I101" s="633"/>
      <c r="J101" s="637"/>
      <c r="K101" s="637"/>
      <c r="L101" s="637"/>
      <c r="M101" s="637"/>
      <c r="N101" s="637"/>
      <c r="O101" s="637"/>
      <c r="P101" s="657" t="str">
        <f>SUM(P99:U100,P96:U97,P90:U94,P84:U88,P76:U82,P66:U74,P60:U64,P56,P54,P52,P50,P48)</f>
        <v>0</v>
      </c>
      <c r="Q101" s="657"/>
      <c r="R101" s="657"/>
      <c r="S101" s="657"/>
      <c r="T101" s="657"/>
      <c r="U101" s="657"/>
      <c r="V101" s="657" t="str">
        <f>SUM(V99:AA100,V96:AA97,V90:AA94,V84:AA88,V76:AA82,V66:AA74,V60:AA64,V56,V54,V52,V50,V48)</f>
        <v>0</v>
      </c>
      <c r="W101" s="657"/>
      <c r="X101" s="657"/>
      <c r="Y101" s="657"/>
      <c r="Z101" s="657"/>
      <c r="AA101" s="657"/>
      <c r="AB101" s="657" t="str">
        <f>SUM(AB99:AG100,AB96:AG97,AB90:AG94,AB84:AG88,AB76:AG82,AB66:AG74,AB60:AG64,AB56,AB54,AB52,AB50,AB48)</f>
        <v>0</v>
      </c>
      <c r="AC101" s="657"/>
      <c r="AD101" s="657"/>
      <c r="AE101" s="657"/>
      <c r="AF101" s="657"/>
      <c r="AG101" s="658"/>
      <c r="AH101" s="219"/>
      <c r="AI101" s="248" t="str">
        <f>SUM(AI60:AI100)</f>
        <v>0</v>
      </c>
      <c r="AJ101" s="248" t="str">
        <f>SUM(AJ60:AJ100)</f>
        <v>0</v>
      </c>
      <c r="AK101" s="248" t="str">
        <f>SUM(AK60:AK100)</f>
        <v>0</v>
      </c>
      <c r="AL101" s="248"/>
      <c r="AM101" s="249" t="str">
        <f>SUM(AM60:AM64,AM66:AM74,AM76:AM82,AM84:AM88,AM90:AM94,AM96:AM97,AM99:AM100)</f>
        <v>0</v>
      </c>
    </row>
    <row r="102" spans="1:82" customHeight="1" ht="12">
      <c r="A102" s="635"/>
      <c r="B102" s="636"/>
      <c r="C102" s="636"/>
      <c r="D102" s="636"/>
      <c r="E102" s="636"/>
      <c r="F102" s="636"/>
      <c r="G102" s="636"/>
      <c r="H102" s="636"/>
      <c r="I102" s="636"/>
      <c r="J102" s="538"/>
      <c r="K102" s="538"/>
      <c r="L102" s="538"/>
      <c r="M102" s="538"/>
      <c r="N102" s="538"/>
      <c r="O102" s="538"/>
      <c r="P102" s="538" t="str">
        <f>P57+AI101</f>
        <v>0</v>
      </c>
      <c r="Q102" s="538"/>
      <c r="R102" s="538"/>
      <c r="S102" s="538"/>
      <c r="T102" s="538"/>
      <c r="U102" s="538"/>
      <c r="V102" s="538" t="str">
        <f>V57+AJ101</f>
        <v>0</v>
      </c>
      <c r="W102" s="538"/>
      <c r="X102" s="538"/>
      <c r="Y102" s="538"/>
      <c r="Z102" s="538"/>
      <c r="AA102" s="538"/>
      <c r="AB102" s="538" t="str">
        <f>AB57+AK101</f>
        <v>0</v>
      </c>
      <c r="AC102" s="538"/>
      <c r="AD102" s="538"/>
      <c r="AE102" s="538"/>
      <c r="AF102" s="538"/>
      <c r="AG102" s="540"/>
      <c r="AH102" s="219"/>
      <c r="AI102" s="219"/>
      <c r="AJ102" s="219"/>
      <c r="AK102" s="219"/>
    </row>
    <row r="103" spans="1:82" customHeight="1" ht="12">
      <c r="A103" s="635" t="s">
        <v>538</v>
      </c>
      <c r="B103" s="636"/>
      <c r="C103" s="636"/>
      <c r="D103" s="636"/>
      <c r="E103" s="636"/>
      <c r="F103" s="636"/>
      <c r="G103" s="636"/>
      <c r="H103" s="636"/>
      <c r="I103" s="636"/>
      <c r="J103" s="659" t="str">
        <f>SUM(P103:AG103)</f>
        <v>0</v>
      </c>
      <c r="K103" s="659"/>
      <c r="L103" s="659"/>
      <c r="M103" s="659"/>
      <c r="N103" s="659"/>
      <c r="O103" s="659"/>
      <c r="P103" s="660">
        <v>0.34698914116486</v>
      </c>
      <c r="Q103" s="660"/>
      <c r="R103" s="660"/>
      <c r="S103" s="660"/>
      <c r="T103" s="660"/>
      <c r="U103" s="660"/>
      <c r="V103" s="661">
        <v>0.32773938795656</v>
      </c>
      <c r="W103" s="661"/>
      <c r="X103" s="661"/>
      <c r="Y103" s="661"/>
      <c r="Z103" s="661"/>
      <c r="AA103" s="661"/>
      <c r="AB103" s="661">
        <v>0.32527147087858</v>
      </c>
      <c r="AC103" s="661"/>
      <c r="AD103" s="661"/>
      <c r="AE103" s="661"/>
      <c r="AF103" s="661"/>
      <c r="AG103" s="662"/>
      <c r="AH103" s="219"/>
      <c r="AI103" s="219"/>
      <c r="AJ103" s="219"/>
      <c r="AK103" s="219"/>
    </row>
    <row r="104" spans="1:82" customHeight="1" ht="12">
      <c r="A104" s="651" t="s">
        <v>539</v>
      </c>
      <c r="B104" s="652"/>
      <c r="C104" s="652"/>
      <c r="D104" s="652"/>
      <c r="E104" s="652"/>
      <c r="F104" s="652"/>
      <c r="G104" s="652"/>
      <c r="H104" s="652"/>
      <c r="I104" s="652"/>
      <c r="J104" s="653" t="str">
        <f>ROUND((P102*P103)+(V102*V103)+(AB102*AB103),)</f>
        <v>0</v>
      </c>
      <c r="K104" s="653"/>
      <c r="L104" s="653"/>
      <c r="M104" s="653"/>
      <c r="N104" s="653"/>
      <c r="O104" s="653"/>
      <c r="P104" s="654"/>
      <c r="Q104" s="654"/>
      <c r="R104" s="654"/>
      <c r="S104" s="654"/>
      <c r="T104" s="654"/>
      <c r="U104" s="654"/>
      <c r="V104" s="654"/>
      <c r="W104" s="654"/>
      <c r="X104" s="654"/>
      <c r="Y104" s="654"/>
      <c r="Z104" s="654"/>
      <c r="AA104" s="654"/>
      <c r="AB104" s="654"/>
      <c r="AC104" s="654"/>
      <c r="AD104" s="654"/>
      <c r="AE104" s="654"/>
      <c r="AF104" s="654"/>
      <c r="AG104" s="655"/>
      <c r="AH104" s="219"/>
      <c r="AI104" s="219" t="s">
        <v>540</v>
      </c>
      <c r="AJ104" s="250" t="str">
        <f>MAX(P102:AG102)</f>
        <v>0</v>
      </c>
      <c r="AK104" s="219"/>
    </row>
    <row r="105" spans="1:82" customHeight="1" ht="12">
      <c r="A105" s="651" t="s">
        <v>541</v>
      </c>
      <c r="B105" s="652"/>
      <c r="C105" s="652"/>
      <c r="D105" s="652"/>
      <c r="E105" s="652"/>
      <c r="F105" s="652"/>
      <c r="G105" s="652"/>
      <c r="H105" s="652"/>
      <c r="I105" s="652"/>
      <c r="J105" s="656" t="str">
        <f>ROUND(J104,-3)</f>
        <v>0</v>
      </c>
      <c r="K105" s="656"/>
      <c r="L105" s="656"/>
      <c r="M105" s="656"/>
      <c r="N105" s="656"/>
      <c r="O105" s="656"/>
      <c r="P105" s="654"/>
      <c r="Q105" s="654"/>
      <c r="R105" s="654"/>
      <c r="S105" s="654"/>
      <c r="T105" s="654"/>
      <c r="U105" s="654"/>
      <c r="V105" s="654"/>
      <c r="W105" s="654"/>
      <c r="X105" s="654"/>
      <c r="Y105" s="654"/>
      <c r="Z105" s="654"/>
      <c r="AA105" s="654"/>
      <c r="AB105" s="654"/>
      <c r="AC105" s="654"/>
      <c r="AD105" s="654"/>
      <c r="AE105" s="654"/>
      <c r="AF105" s="654"/>
      <c r="AG105" s="655"/>
      <c r="AH105" s="219"/>
      <c r="AI105" s="219" t="s">
        <v>542</v>
      </c>
      <c r="AJ105" s="250" t="str">
        <f>MIN(P102:AG102)</f>
        <v>0</v>
      </c>
      <c r="AK105" s="219"/>
    </row>
    <row r="106" spans="1:82" customHeight="1" ht="12" hidden="true">
      <c r="A106" s="651" t="s">
        <v>407</v>
      </c>
      <c r="B106" s="652"/>
      <c r="C106" s="652"/>
      <c r="D106" s="652"/>
      <c r="E106" s="652"/>
      <c r="F106" s="652"/>
      <c r="G106" s="652"/>
      <c r="H106" s="652"/>
      <c r="I106" s="652"/>
      <c r="J106" s="653" t="str">
        <f>J104*IF(#REF!="a. Tanah (m2)",J32,J40)</f>
        <v>0</v>
      </c>
      <c r="K106" s="653"/>
      <c r="L106" s="653"/>
      <c r="M106" s="653"/>
      <c r="N106" s="653"/>
      <c r="O106" s="653"/>
      <c r="P106" s="654"/>
      <c r="Q106" s="654"/>
      <c r="R106" s="654"/>
      <c r="S106" s="654"/>
      <c r="T106" s="654"/>
      <c r="U106" s="654"/>
      <c r="V106" s="654"/>
      <c r="W106" s="654"/>
      <c r="X106" s="654"/>
      <c r="Y106" s="654"/>
      <c r="Z106" s="654"/>
      <c r="AA106" s="654"/>
      <c r="AB106" s="654"/>
      <c r="AC106" s="654"/>
      <c r="AD106" s="654"/>
      <c r="AE106" s="654"/>
      <c r="AF106" s="654"/>
      <c r="AG106" s="655"/>
      <c r="AH106" s="219"/>
      <c r="AI106" s="219"/>
      <c r="AJ106" s="250"/>
      <c r="AK106" s="219"/>
    </row>
    <row r="107" spans="1:82" customHeight="1" ht="12" hidden="true">
      <c r="A107" s="651" t="s">
        <v>543</v>
      </c>
      <c r="B107" s="652"/>
      <c r="C107" s="652"/>
      <c r="D107" s="652"/>
      <c r="E107" s="652"/>
      <c r="F107" s="652"/>
      <c r="G107" s="652"/>
      <c r="H107" s="652"/>
      <c r="I107" s="652"/>
      <c r="J107" s="653" t="str">
        <f>ROUND(J106,-6)</f>
        <v>0</v>
      </c>
      <c r="K107" s="653"/>
      <c r="L107" s="653"/>
      <c r="M107" s="653"/>
      <c r="N107" s="653"/>
      <c r="O107" s="653"/>
      <c r="P107" s="654"/>
      <c r="Q107" s="654"/>
      <c r="R107" s="654"/>
      <c r="S107" s="654"/>
      <c r="T107" s="654"/>
      <c r="U107" s="654"/>
      <c r="V107" s="654"/>
      <c r="W107" s="654"/>
      <c r="X107" s="654"/>
      <c r="Y107" s="654"/>
      <c r="Z107" s="654"/>
      <c r="AA107" s="654"/>
      <c r="AB107" s="654"/>
      <c r="AC107" s="654"/>
      <c r="AD107" s="654"/>
      <c r="AE107" s="654"/>
      <c r="AF107" s="654"/>
      <c r="AG107" s="655"/>
      <c r="AH107" s="219"/>
      <c r="AI107" s="251" t="s">
        <v>544</v>
      </c>
      <c r="AJ107" s="252" t="str">
        <f>AJ104/AJ105-1</f>
        <v>0</v>
      </c>
      <c r="AK107" s="219"/>
    </row>
    <row r="108" spans="1:82" customHeight="1" ht="12">
      <c r="A108" s="253"/>
      <c r="B108" s="254"/>
      <c r="C108" s="254"/>
      <c r="D108" s="254"/>
      <c r="E108" s="254"/>
      <c r="F108" s="254"/>
      <c r="G108" s="254"/>
      <c r="H108" s="254"/>
      <c r="I108" s="254"/>
      <c r="J108" s="254"/>
      <c r="K108" s="254"/>
      <c r="L108" s="254"/>
      <c r="M108" s="254"/>
      <c r="N108" s="254"/>
      <c r="O108" s="254"/>
      <c r="P108" s="254"/>
      <c r="Q108" s="254"/>
      <c r="R108" s="254"/>
      <c r="S108" s="254"/>
      <c r="T108" s="254"/>
      <c r="U108" s="254"/>
      <c r="V108" s="254"/>
      <c r="W108" s="254"/>
      <c r="X108" s="254"/>
      <c r="Y108" s="254"/>
      <c r="Z108" s="254"/>
      <c r="AA108" s="254"/>
      <c r="AB108" s="254"/>
      <c r="AC108" s="254"/>
      <c r="AD108" s="254"/>
      <c r="AE108" s="254"/>
      <c r="AF108" s="254"/>
      <c r="AG108" s="255"/>
      <c r="AH108" s="219"/>
      <c r="AI108" s="251" t="s">
        <v>545</v>
      </c>
      <c r="AJ108" s="251" t="str">
        <f>IF(AJ107&lt;10%,"PENYESUAIAN OK","CEK PENYESUAIAN DI SHEET DC")</f>
        <v>0</v>
      </c>
      <c r="AK108" s="219"/>
    </row>
    <row r="109" spans="1:82" customHeight="1" ht="12">
      <c r="A109" s="256"/>
      <c r="B109" s="257"/>
      <c r="C109" s="257"/>
      <c r="D109" s="257"/>
      <c r="E109" s="257"/>
      <c r="F109" s="257"/>
      <c r="G109" s="257"/>
      <c r="H109" s="257"/>
      <c r="I109" s="257"/>
      <c r="J109" s="257"/>
      <c r="K109" s="257"/>
      <c r="L109" s="257"/>
      <c r="M109" s="257"/>
      <c r="N109" s="257"/>
      <c r="O109" s="257"/>
      <c r="P109" s="257"/>
      <c r="Q109" s="257"/>
      <c r="R109" s="257"/>
      <c r="S109" s="257"/>
      <c r="T109" s="257"/>
      <c r="U109" s="257"/>
      <c r="V109" s="257"/>
      <c r="W109" s="257"/>
      <c r="X109" s="257"/>
      <c r="Y109" s="257"/>
      <c r="Z109" s="257"/>
      <c r="AA109" s="257"/>
      <c r="AB109" s="257"/>
      <c r="AC109" s="257"/>
      <c r="AD109" s="257"/>
      <c r="AE109" s="257"/>
      <c r="AF109" s="257"/>
      <c r="AG109" s="258"/>
      <c r="AH109" s="219"/>
      <c r="AI109" s="259"/>
      <c r="AJ109" s="251" t="str">
        <f>IF(J103&lt;100%,"TOTAL BOBOT BELUM 100%","PEMBOBOTAN OK")</f>
        <v>0</v>
      </c>
      <c r="AK109" s="219"/>
    </row>
    <row r="110" spans="1:82" customHeight="1" ht="12">
      <c r="AH110" s="219"/>
      <c r="AI110" s="219"/>
      <c r="AJ110" s="219"/>
      <c r="AK110" s="219"/>
    </row>
  </sheetData>
  <sheetProtection sheet="false" objects="false" scenarios="false" formatCells="true" formatColumns="true" formatRows="true" insertColumns="true" insertRows="true" insertHyperlinks="true" deleteColumns="true" deleteRows="true" selectLockedCells="true" sort="true" autoFilter="true" pivotTables="true" selectUnlockedCells="true"/>
  <mergeCells>
    <mergeCell ref="A106:I106"/>
    <mergeCell ref="J106:O106"/>
    <mergeCell ref="P106:AG107"/>
    <mergeCell ref="A107:I107"/>
    <mergeCell ref="J107:O107"/>
    <mergeCell ref="A103:I103"/>
    <mergeCell ref="J103:O103"/>
    <mergeCell ref="P103:U103"/>
    <mergeCell ref="V103:AA103"/>
    <mergeCell ref="AB103:AG103"/>
    <mergeCell ref="A104:I104"/>
    <mergeCell ref="J104:O104"/>
    <mergeCell ref="P104:AG105"/>
    <mergeCell ref="A105:I105"/>
    <mergeCell ref="J105:O105"/>
    <mergeCell ref="A101:I101"/>
    <mergeCell ref="J101:O101"/>
    <mergeCell ref="P101:U101"/>
    <mergeCell ref="V101:AA101"/>
    <mergeCell ref="AB101:AG101"/>
    <mergeCell ref="A102:I102"/>
    <mergeCell ref="J102:O102"/>
    <mergeCell ref="P102:U102"/>
    <mergeCell ref="V102:AA102"/>
    <mergeCell ref="AB102:AG102"/>
    <mergeCell ref="A99:I99"/>
    <mergeCell ref="J99:O99"/>
    <mergeCell ref="P99:U99"/>
    <mergeCell ref="V99:AA99"/>
    <mergeCell ref="AB99:AG99"/>
    <mergeCell ref="A100:I100"/>
    <mergeCell ref="J100:O100"/>
    <mergeCell ref="P100:U100"/>
    <mergeCell ref="V100:AA100"/>
    <mergeCell ref="AB100:AG100"/>
    <mergeCell ref="A97:I97"/>
    <mergeCell ref="J97:O97"/>
    <mergeCell ref="P97:U97"/>
    <mergeCell ref="V97:AA97"/>
    <mergeCell ref="AB97:AG97"/>
    <mergeCell ref="A98:AG98"/>
    <mergeCell ref="A95:AG95"/>
    <mergeCell ref="A96:I96"/>
    <mergeCell ref="J96:O96"/>
    <mergeCell ref="P96:U96"/>
    <mergeCell ref="V96:AA96"/>
    <mergeCell ref="AB96:AG96"/>
    <mergeCell ref="A93:I93"/>
    <mergeCell ref="J93:O93"/>
    <mergeCell ref="P93:U93"/>
    <mergeCell ref="V93:AA93"/>
    <mergeCell ref="AB93:AG93"/>
    <mergeCell ref="A94:I94"/>
    <mergeCell ref="J94:O94"/>
    <mergeCell ref="P94:U94"/>
    <mergeCell ref="V94:AA94"/>
    <mergeCell ref="AB94:AG94"/>
    <mergeCell ref="A91:I91"/>
    <mergeCell ref="J91:O91"/>
    <mergeCell ref="P91:U91"/>
    <mergeCell ref="V91:AA91"/>
    <mergeCell ref="AB91:AG91"/>
    <mergeCell ref="A92:I92"/>
    <mergeCell ref="J92:O92"/>
    <mergeCell ref="P92:U92"/>
    <mergeCell ref="V92:AA92"/>
    <mergeCell ref="AB92:AG92"/>
    <mergeCell ref="A89:AG89"/>
    <mergeCell ref="A90:I90"/>
    <mergeCell ref="J90:O90"/>
    <mergeCell ref="P90:U90"/>
    <mergeCell ref="V90:AA90"/>
    <mergeCell ref="AB90:AG90"/>
    <mergeCell ref="A87:I87"/>
    <mergeCell ref="J87:O87"/>
    <mergeCell ref="P87:U87"/>
    <mergeCell ref="V87:AA87"/>
    <mergeCell ref="AB87:AG87"/>
    <mergeCell ref="A88:I88"/>
    <mergeCell ref="J88:O88"/>
    <mergeCell ref="P88:U88"/>
    <mergeCell ref="V88:AA88"/>
    <mergeCell ref="AB88:AG88"/>
    <mergeCell ref="A85:I85"/>
    <mergeCell ref="J85:O85"/>
    <mergeCell ref="P85:U85"/>
    <mergeCell ref="V85:AA85"/>
    <mergeCell ref="AB85:AG85"/>
    <mergeCell ref="A86:I86"/>
    <mergeCell ref="J86:O86"/>
    <mergeCell ref="P86:U86"/>
    <mergeCell ref="V86:AA86"/>
    <mergeCell ref="AB86:AG86"/>
    <mergeCell ref="A83:AG83"/>
    <mergeCell ref="A84:I84"/>
    <mergeCell ref="J84:O84"/>
    <mergeCell ref="P84:U84"/>
    <mergeCell ref="V84:AA84"/>
    <mergeCell ref="AB84:AG84"/>
    <mergeCell ref="A81:I81"/>
    <mergeCell ref="J81:O81"/>
    <mergeCell ref="P81:U81"/>
    <mergeCell ref="V81:AA81"/>
    <mergeCell ref="AB81:AG81"/>
    <mergeCell ref="A82:I82"/>
    <mergeCell ref="J82:O82"/>
    <mergeCell ref="P82:U82"/>
    <mergeCell ref="V82:AA82"/>
    <mergeCell ref="AB82:AG82"/>
    <mergeCell ref="A79:I79"/>
    <mergeCell ref="J79:O79"/>
    <mergeCell ref="P79:U79"/>
    <mergeCell ref="V79:AA79"/>
    <mergeCell ref="AB79:AG79"/>
    <mergeCell ref="A80:I80"/>
    <mergeCell ref="J80:O80"/>
    <mergeCell ref="P80:U80"/>
    <mergeCell ref="V80:AA80"/>
    <mergeCell ref="AB80:AG80"/>
    <mergeCell ref="A77:I77"/>
    <mergeCell ref="J77:O77"/>
    <mergeCell ref="P77:U77"/>
    <mergeCell ref="V77:AA77"/>
    <mergeCell ref="AB77:AG77"/>
    <mergeCell ref="A78:I78"/>
    <mergeCell ref="J78:O78"/>
    <mergeCell ref="P78:U78"/>
    <mergeCell ref="V78:AA78"/>
    <mergeCell ref="AB78:AG78"/>
    <mergeCell ref="A75:AG75"/>
    <mergeCell ref="A76:I76"/>
    <mergeCell ref="J76:O76"/>
    <mergeCell ref="P76:U76"/>
    <mergeCell ref="V76:AA76"/>
    <mergeCell ref="AB76:AG76"/>
    <mergeCell ref="A73:I73"/>
    <mergeCell ref="J73:O73"/>
    <mergeCell ref="P73:U73"/>
    <mergeCell ref="V73:AA73"/>
    <mergeCell ref="AB73:AG73"/>
    <mergeCell ref="A74:I74"/>
    <mergeCell ref="J74:O74"/>
    <mergeCell ref="P74:U74"/>
    <mergeCell ref="V74:AA74"/>
    <mergeCell ref="AB74:AG74"/>
    <mergeCell ref="A71:I71"/>
    <mergeCell ref="J71:O71"/>
    <mergeCell ref="P71:U71"/>
    <mergeCell ref="V71:AA71"/>
    <mergeCell ref="AB71:AG71"/>
    <mergeCell ref="A72:I72"/>
    <mergeCell ref="J72:O72"/>
    <mergeCell ref="P72:U72"/>
    <mergeCell ref="V72:AA72"/>
    <mergeCell ref="AB72:AG72"/>
    <mergeCell ref="A69:I69"/>
    <mergeCell ref="J69:O69"/>
    <mergeCell ref="P69:U69"/>
    <mergeCell ref="V69:AA69"/>
    <mergeCell ref="AB69:AG69"/>
    <mergeCell ref="A70:I70"/>
    <mergeCell ref="J70:O70"/>
    <mergeCell ref="P70:U70"/>
    <mergeCell ref="V70:AA70"/>
    <mergeCell ref="AB70:AG70"/>
    <mergeCell ref="A67:I67"/>
    <mergeCell ref="J67:O67"/>
    <mergeCell ref="P67:U67"/>
    <mergeCell ref="V67:AA67"/>
    <mergeCell ref="AB67:AG67"/>
    <mergeCell ref="A68:I68"/>
    <mergeCell ref="J68:O68"/>
    <mergeCell ref="P68:U68"/>
    <mergeCell ref="V68:AA68"/>
    <mergeCell ref="AB68:AG68"/>
    <mergeCell ref="A65:AG65"/>
    <mergeCell ref="A66:I66"/>
    <mergeCell ref="J66:O66"/>
    <mergeCell ref="P66:U66"/>
    <mergeCell ref="V66:AA66"/>
    <mergeCell ref="AB66:AG66"/>
    <mergeCell ref="A63:I63"/>
    <mergeCell ref="J63:O63"/>
    <mergeCell ref="P63:U63"/>
    <mergeCell ref="V63:AA63"/>
    <mergeCell ref="AB63:AG63"/>
    <mergeCell ref="A64:I64"/>
    <mergeCell ref="J64:O64"/>
    <mergeCell ref="P64:U64"/>
    <mergeCell ref="V64:AA64"/>
    <mergeCell ref="AB64:AG64"/>
    <mergeCell ref="A61:I61"/>
    <mergeCell ref="J61:O61"/>
    <mergeCell ref="P61:U61"/>
    <mergeCell ref="V61:AA61"/>
    <mergeCell ref="AB61:AG61"/>
    <mergeCell ref="A62:I62"/>
    <mergeCell ref="J62:O62"/>
    <mergeCell ref="P62:U62"/>
    <mergeCell ref="V62:AA62"/>
    <mergeCell ref="AB62:AG62"/>
    <mergeCell ref="A58:AG58"/>
    <mergeCell ref="A59:AG59"/>
    <mergeCell ref="A60:I60"/>
    <mergeCell ref="J60:O60"/>
    <mergeCell ref="P60:U60"/>
    <mergeCell ref="V60:AA60"/>
    <mergeCell ref="AB60:AG60"/>
    <mergeCell ref="AB56:AC56"/>
    <mergeCell ref="AD56:AG56"/>
    <mergeCell ref="A57:I57"/>
    <mergeCell ref="J57:O57"/>
    <mergeCell ref="P57:U57"/>
    <mergeCell ref="V57:AA57"/>
    <mergeCell ref="AB57:AG57"/>
    <mergeCell ref="A56:I56"/>
    <mergeCell ref="J56:O56"/>
    <mergeCell ref="P56:Q56"/>
    <mergeCell ref="R56:U56"/>
    <mergeCell ref="V56:W56"/>
    <mergeCell ref="X56:AA56"/>
    <mergeCell ref="AB54:AC54"/>
    <mergeCell ref="AD54:AG54"/>
    <mergeCell ref="A55:I55"/>
    <mergeCell ref="J55:O55"/>
    <mergeCell ref="P55:U55"/>
    <mergeCell ref="V55:AA55"/>
    <mergeCell ref="AB55:AG55"/>
    <mergeCell ref="A54:I54"/>
    <mergeCell ref="J54:O54"/>
    <mergeCell ref="P54:Q54"/>
    <mergeCell ref="R54:U54"/>
    <mergeCell ref="V54:W54"/>
    <mergeCell ref="X54:AA54"/>
    <mergeCell ref="A53:I53"/>
    <mergeCell ref="J53:O53"/>
    <mergeCell ref="P53:U53"/>
    <mergeCell ref="V53:AA53"/>
    <mergeCell ref="AB53:AG53"/>
    <mergeCell ref="A52:I52"/>
    <mergeCell ref="J52:O52"/>
    <mergeCell ref="P52:Q52"/>
    <mergeCell ref="R52:U52"/>
    <mergeCell ref="V52:W52"/>
    <mergeCell ref="X52:AA52"/>
    <mergeCell ref="X50:AA50"/>
    <mergeCell ref="AB50:AC50"/>
    <mergeCell ref="AD50:AG50"/>
    <mergeCell ref="AB52:AC52"/>
    <mergeCell ref="AD52:AG52"/>
    <mergeCell ref="A51:I51"/>
    <mergeCell ref="J51:O51"/>
    <mergeCell ref="P51:U51"/>
    <mergeCell ref="V51:AA51"/>
    <mergeCell ref="AB51:AG51"/>
    <mergeCell ref="A49:I49"/>
    <mergeCell ref="J49:O49"/>
    <mergeCell ref="P49:U49"/>
    <mergeCell ref="V49:AA49"/>
    <mergeCell ref="AB49:AG49"/>
    <mergeCell ref="A50:I50"/>
    <mergeCell ref="J50:O50"/>
    <mergeCell ref="P50:Q50"/>
    <mergeCell ref="R50:U50"/>
    <mergeCell ref="V50:W50"/>
    <mergeCell ref="A47:AG47"/>
    <mergeCell ref="A48:I48"/>
    <mergeCell ref="J48:O48"/>
    <mergeCell ref="P48:Q48"/>
    <mergeCell ref="R48:U48"/>
    <mergeCell ref="V48:W48"/>
    <mergeCell ref="X48:AA48"/>
    <mergeCell ref="AB48:AC48"/>
    <mergeCell ref="AD48:AG48"/>
    <mergeCell ref="A45:I45"/>
    <mergeCell ref="J45:O45"/>
    <mergeCell ref="P45:U45"/>
    <mergeCell ref="V45:AA45"/>
    <mergeCell ref="AB45:AG45"/>
    <mergeCell ref="A46:O46"/>
    <mergeCell ref="P46:U46"/>
    <mergeCell ref="V46:AA46"/>
    <mergeCell ref="AB46:AG46"/>
    <mergeCell ref="A43:I43"/>
    <mergeCell ref="J43:O43"/>
    <mergeCell ref="P43:U43"/>
    <mergeCell ref="V43:AA43"/>
    <mergeCell ref="AB43:AG43"/>
    <mergeCell ref="A44:I44"/>
    <mergeCell ref="J44:O44"/>
    <mergeCell ref="P44:U44"/>
    <mergeCell ref="V44:AA44"/>
    <mergeCell ref="AB44:AG44"/>
    <mergeCell ref="A41:I41"/>
    <mergeCell ref="J41:O41"/>
    <mergeCell ref="P41:U41"/>
    <mergeCell ref="V41:AA41"/>
    <mergeCell ref="AB41:AG41"/>
    <mergeCell ref="A42:I42"/>
    <mergeCell ref="J42:O42"/>
    <mergeCell ref="P42:U42"/>
    <mergeCell ref="V42:AA42"/>
    <mergeCell ref="AB42:AG42"/>
    <mergeCell ref="A39:I39"/>
    <mergeCell ref="J39:O39"/>
    <mergeCell ref="P39:U39"/>
    <mergeCell ref="V39:AA39"/>
    <mergeCell ref="AB39:AG39"/>
    <mergeCell ref="A40:I40"/>
    <mergeCell ref="J40:O40"/>
    <mergeCell ref="P40:U40"/>
    <mergeCell ref="V40:AA40"/>
    <mergeCell ref="AB40:AG40"/>
    <mergeCell ref="A37:I37"/>
    <mergeCell ref="J37:O37"/>
    <mergeCell ref="P37:U37"/>
    <mergeCell ref="V37:AA37"/>
    <mergeCell ref="AB37:AG37"/>
    <mergeCell ref="A38:I38"/>
    <mergeCell ref="J38:O38"/>
    <mergeCell ref="P38:U38"/>
    <mergeCell ref="V38:AA38"/>
    <mergeCell ref="AB38:AG38"/>
    <mergeCell ref="A35:I35"/>
    <mergeCell ref="J35:O35"/>
    <mergeCell ref="P35:U35"/>
    <mergeCell ref="V35:AA35"/>
    <mergeCell ref="AB35:AG35"/>
    <mergeCell ref="A36:I36"/>
    <mergeCell ref="J36:O36"/>
    <mergeCell ref="P36:U36"/>
    <mergeCell ref="V36:AA36"/>
    <mergeCell ref="AB36:AG36"/>
    <mergeCell ref="A33:I33"/>
    <mergeCell ref="J33:O33"/>
    <mergeCell ref="P33:U33"/>
    <mergeCell ref="V33:AA33"/>
    <mergeCell ref="AB33:AG33"/>
    <mergeCell ref="A34:I34"/>
    <mergeCell ref="J34:O34"/>
    <mergeCell ref="P34:U34"/>
    <mergeCell ref="V34:AA34"/>
    <mergeCell ref="AB34:AG34"/>
    <mergeCell ref="A31:I31"/>
    <mergeCell ref="J31:O31"/>
    <mergeCell ref="P31:U31"/>
    <mergeCell ref="V31:AA31"/>
    <mergeCell ref="AB31:AG31"/>
    <mergeCell ref="A32:I32"/>
    <mergeCell ref="J32:O32"/>
    <mergeCell ref="P32:U32"/>
    <mergeCell ref="V32:AA32"/>
    <mergeCell ref="AB32:AG32"/>
    <mergeCell ref="A29:I29"/>
    <mergeCell ref="J29:O29"/>
    <mergeCell ref="P29:U29"/>
    <mergeCell ref="V29:AA29"/>
    <mergeCell ref="AB29:AG29"/>
    <mergeCell ref="A30:AG30"/>
    <mergeCell ref="A27:I27"/>
    <mergeCell ref="J27:O27"/>
    <mergeCell ref="P27:U27"/>
    <mergeCell ref="V27:AA27"/>
    <mergeCell ref="AB27:AG27"/>
    <mergeCell ref="A28:I28"/>
    <mergeCell ref="J28:O28"/>
    <mergeCell ref="P28:U28"/>
    <mergeCell ref="V28:AA28"/>
    <mergeCell ref="AB28:AG28"/>
    <mergeCell ref="A25:I25"/>
    <mergeCell ref="J25:O25"/>
    <mergeCell ref="P25:U25"/>
    <mergeCell ref="V25:AA25"/>
    <mergeCell ref="AB25:AG25"/>
    <mergeCell ref="A26:I26"/>
    <mergeCell ref="J26:O26"/>
    <mergeCell ref="P26:U26"/>
    <mergeCell ref="V26:AA26"/>
    <mergeCell ref="AB26:AG26"/>
    <mergeCell ref="A23:I23"/>
    <mergeCell ref="J23:O23"/>
    <mergeCell ref="P23:U23"/>
    <mergeCell ref="V23:AA23"/>
    <mergeCell ref="AB23:AG23"/>
    <mergeCell ref="A24:I24"/>
    <mergeCell ref="J24:O24"/>
    <mergeCell ref="P24:U24"/>
    <mergeCell ref="V24:AA24"/>
    <mergeCell ref="AB24:AG24"/>
    <mergeCell ref="A21:I21"/>
    <mergeCell ref="J21:O21"/>
    <mergeCell ref="P21:U21"/>
    <mergeCell ref="V21:AA21"/>
    <mergeCell ref="AB21:AG21"/>
    <mergeCell ref="A22:I22"/>
    <mergeCell ref="J22:O22"/>
    <mergeCell ref="P22:U22"/>
    <mergeCell ref="V22:AA22"/>
    <mergeCell ref="AB22:AG22"/>
    <mergeCell ref="A19:I19"/>
    <mergeCell ref="J19:O19"/>
    <mergeCell ref="P19:U19"/>
    <mergeCell ref="V19:AA19"/>
    <mergeCell ref="AB19:AG19"/>
    <mergeCell ref="A20:I20"/>
    <mergeCell ref="J20:O20"/>
    <mergeCell ref="P20:U20"/>
    <mergeCell ref="V20:AA20"/>
    <mergeCell ref="AB20:AG20"/>
    <mergeCell ref="A11:I15"/>
    <mergeCell ref="J11:O15"/>
    <mergeCell ref="P11:U15"/>
    <mergeCell ref="V11:AA15"/>
    <mergeCell ref="AB11:AG15"/>
    <mergeCell ref="A16:I18"/>
    <mergeCell ref="J16:O18"/>
    <mergeCell ref="P16:U18"/>
    <mergeCell ref="V16:AA18"/>
    <mergeCell ref="AB16:AG18"/>
    <mergeCell ref="A5:A9"/>
    <mergeCell ref="S5:AG5"/>
    <mergeCell ref="H9:N9"/>
    <mergeCell ref="A10:I10"/>
    <mergeCell ref="J10:O10"/>
    <mergeCell ref="P10:U10"/>
    <mergeCell ref="V10:AA10"/>
    <mergeCell ref="AB10:AG10"/>
  </mergeCells>
  <printOptions gridLines="false" gridLinesSet="true"/>
  <pageMargins left="0.7" right="0.45" top="0.5" bottom="0.5" header="0.51180555555556" footer="0.51180555555556"/>
  <pageSetup paperSize="9" orientation="portrait" scale="100" fitToHeight="1" fitToWidth="1"/>
  <headerFooter differentOddEven="false" differentFirst="false" scaleWithDoc="true" alignWithMargins="true">
    <oddHeader/>
    <oddFooter/>
    <evenHeader/>
    <evenFooter/>
    <firstHeader/>
    <firstFooter/>
  </headerFooter>
  <rowBreaks count="1" manualBreakCount="1">
    <brk id="57" man="1"/>
  </rowBreaks>
  <drawing r:id="rId1"/>
</worksheet>
</file>

<file path=xl/worksheets/sheet9.xml><?xml version="1.0" encoding="utf-8"?>
<worksheet xmlns="http://schemas.openxmlformats.org/spreadsheetml/2006/main" xmlns:r="http://schemas.openxmlformats.org/officeDocument/2006/relationships" xml:space="preserve">
  <sheetPr>
    <outlinePr summaryBelow="1" summaryRight="1"/>
    <pageSetUpPr fitToPage="1"/>
  </sheetPr>
  <dimension ref="A1:AN54"/>
  <sheetViews>
    <sheetView tabSelected="0" workbookViewId="0" view="pageBreakPreview" showGridLines="true" showRowColHeaders="1">
      <selection activeCell="J5" sqref="J5"/>
    </sheetView>
  </sheetViews>
  <sheetFormatPr customHeight="true" defaultRowHeight="15" defaultColWidth="9.140625" outlineLevelRow="0" outlineLevelCol="0"/>
  <cols>
    <col min="1" max="1" width="2.140625" customWidth="true" style="2"/>
    <col min="2" max="2" width="3.140625" customWidth="true" style="2"/>
    <col min="3" max="3" width="2" customWidth="true" style="2"/>
    <col min="4" max="4" width="2.7109375" customWidth="true" style="2"/>
    <col min="5" max="5" width="1.42578125" customWidth="true" style="2"/>
    <col min="6" max="6" width="2.5703125" customWidth="true" style="2"/>
    <col min="7" max="7" width="1.5703125" customWidth="true" style="2"/>
    <col min="8" max="8" width="2.140625" customWidth="true" style="2"/>
    <col min="9" max="9" width="1.7109375" customWidth="true" style="2"/>
    <col min="10" max="10" width="2" customWidth="true" style="2"/>
    <col min="11" max="11" width="3.5703125" customWidth="true" style="2"/>
    <col min="12" max="12" width="2.85546875" customWidth="true" style="2"/>
    <col min="13" max="13" width="3.140625" customWidth="true" style="2"/>
    <col min="14" max="14" width="2.28515625" customWidth="true" style="2"/>
    <col min="15" max="15" width="1.42578125" customWidth="true" style="2"/>
    <col min="16" max="16" width="2.5703125" customWidth="true" style="2"/>
    <col min="17" max="17" width="2" customWidth="true" style="2"/>
    <col min="18" max="18" width="2.140625" customWidth="true" style="2"/>
    <col min="19" max="19" width="3.28515625" customWidth="true" style="2"/>
    <col min="20" max="20" width="2.85546875" customWidth="true" style="2"/>
    <col min="21" max="21" width="2.28515625" customWidth="true" style="2"/>
    <col min="22" max="22" width="3" customWidth="true" style="2"/>
    <col min="23" max="23" width="2" customWidth="true" style="2"/>
    <col min="24" max="24" width="2" customWidth="true" style="2"/>
    <col min="25" max="25" width="2.5703125" customWidth="true" style="2"/>
    <col min="26" max="26" width="2.28515625" customWidth="true" style="2"/>
    <col min="27" max="27" width="3.5703125" customWidth="true" style="2"/>
    <col min="28" max="28" width="3.140625" customWidth="true" style="2"/>
    <col min="29" max="29" width="2.85546875" customWidth="true" style="2"/>
    <col min="30" max="30" width="3.28515625" customWidth="true" style="2"/>
    <col min="31" max="31" width="2.7109375" customWidth="true" style="2"/>
    <col min="32" max="32" width="3.28515625" customWidth="true" style="2"/>
    <col min="33" max="33" width="3.42578125" customWidth="true" style="2"/>
    <col min="34" max="34" width="3.5703125" customWidth="true" style="2"/>
    <col min="35" max="35" width="2.85546875" customWidth="true" style="2"/>
    <col min="36" max="36" width="2.7109375" customWidth="true" style="2"/>
    <col min="37" max="37" width="2.7109375" customWidth="true" style="2"/>
    <col min="38" max="38" width="2.7109375" customWidth="true" style="2"/>
    <col min="39" max="39" width="3.7109375" customWidth="true" style="2"/>
    <col min="40" max="40" width="3.42578125" customWidth="true" style="2"/>
  </cols>
  <sheetData>
    <row r="1" spans="1:40" customHeight="1" ht="25.5">
      <c r="A1" s="664" t="s">
        <v>546</v>
      </c>
      <c r="B1" s="665"/>
      <c r="C1" s="665"/>
      <c r="D1" s="665"/>
      <c r="E1" s="665"/>
      <c r="F1" s="665"/>
      <c r="G1" s="665"/>
      <c r="H1" s="665"/>
      <c r="I1" s="665"/>
      <c r="J1" s="665"/>
      <c r="K1" s="665"/>
      <c r="L1" s="665"/>
      <c r="M1" s="665"/>
      <c r="N1" s="665"/>
      <c r="O1" s="665"/>
      <c r="P1" s="665"/>
      <c r="Q1" s="665"/>
      <c r="R1" s="665"/>
      <c r="S1" s="665"/>
      <c r="T1" s="665"/>
      <c r="U1" s="665"/>
      <c r="V1" s="665"/>
      <c r="W1" s="665"/>
      <c r="X1" s="665"/>
      <c r="Y1" s="665"/>
      <c r="Z1" s="665"/>
      <c r="AA1" s="665"/>
      <c r="AB1" s="665"/>
      <c r="AC1" s="665"/>
      <c r="AD1" s="665"/>
      <c r="AE1" s="665"/>
      <c r="AF1" s="665"/>
      <c r="AG1" s="665"/>
      <c r="AH1" s="665"/>
      <c r="AI1" s="665"/>
      <c r="AJ1" s="665"/>
      <c r="AK1" s="665"/>
      <c r="AL1" s="665"/>
      <c r="AM1" s="666"/>
      <c r="AN1" s="81"/>
    </row>
    <row r="2" spans="1:40" customHeight="1" ht="15">
      <c r="A2" s="82"/>
      <c r="B2" s="82"/>
      <c r="C2" s="82"/>
      <c r="D2" s="82"/>
      <c r="E2" s="82"/>
      <c r="F2" s="82"/>
      <c r="G2" s="82"/>
      <c r="H2" s="82"/>
      <c r="I2" s="82"/>
      <c r="J2" s="82"/>
      <c r="K2" s="82"/>
      <c r="L2" s="82"/>
      <c r="M2" s="82"/>
      <c r="N2" s="82"/>
      <c r="O2" s="82"/>
      <c r="P2" s="82"/>
      <c r="Q2" s="82"/>
      <c r="R2" s="82"/>
      <c r="S2" s="82"/>
      <c r="T2" s="82"/>
      <c r="U2" s="82"/>
      <c r="V2" s="82"/>
      <c r="W2" s="82"/>
      <c r="X2" s="82"/>
      <c r="Y2" s="71"/>
      <c r="Z2" s="71"/>
      <c r="AA2" s="71"/>
      <c r="AB2" s="71"/>
      <c r="AC2" s="71"/>
      <c r="AD2" s="71"/>
      <c r="AE2" s="71"/>
      <c r="AF2" s="71"/>
      <c r="AG2" s="71"/>
      <c r="AH2" s="71"/>
      <c r="AI2" s="71"/>
      <c r="AJ2" s="71"/>
      <c r="AK2" s="71"/>
      <c r="AL2" s="71"/>
      <c r="AM2" s="71"/>
      <c r="AN2" s="8"/>
    </row>
    <row r="3" spans="1:40" customHeight="1" ht="15">
      <c r="A3" s="208" t="s">
        <v>180</v>
      </c>
      <c r="B3" s="83"/>
      <c r="C3" s="83"/>
      <c r="D3" s="84"/>
      <c r="E3" s="83"/>
      <c r="F3" s="85"/>
      <c r="G3" s="84"/>
      <c r="H3" s="83"/>
      <c r="I3" s="209" t="s">
        <v>33</v>
      </c>
      <c r="J3" s="83" t="str">
        <f>CVR!A9</f>
        <v>0</v>
      </c>
      <c r="K3" s="83"/>
      <c r="L3" s="83"/>
      <c r="M3" s="83"/>
      <c r="N3" s="83"/>
      <c r="O3" s="83"/>
      <c r="P3" s="83"/>
      <c r="Q3" s="83"/>
      <c r="R3" s="83"/>
      <c r="S3" s="83"/>
      <c r="T3" s="83"/>
      <c r="U3" s="83"/>
      <c r="V3" s="83"/>
      <c r="W3" s="83"/>
      <c r="X3" s="83"/>
      <c r="Y3" s="84"/>
      <c r="Z3" s="84"/>
      <c r="AA3" s="84"/>
      <c r="AB3" s="84"/>
      <c r="AC3" s="84"/>
      <c r="AD3" s="84"/>
      <c r="AE3" s="84"/>
      <c r="AF3" s="84"/>
      <c r="AG3" s="84"/>
      <c r="AH3" s="84"/>
      <c r="AI3" s="84"/>
      <c r="AJ3" s="84"/>
      <c r="AK3" s="84"/>
      <c r="AL3" s="84"/>
      <c r="AM3" s="84"/>
      <c r="AN3" s="84"/>
    </row>
    <row r="4" spans="1:40" customHeight="1" ht="15">
      <c r="A4" s="208" t="s">
        <v>547</v>
      </c>
      <c r="B4" s="83"/>
      <c r="C4" s="83"/>
      <c r="D4" s="84"/>
      <c r="E4" s="83"/>
      <c r="F4" s="86"/>
      <c r="G4" s="84"/>
      <c r="H4" s="83"/>
      <c r="I4" s="209" t="s">
        <v>33</v>
      </c>
      <c r="J4" s="83" t="str">
        <f>2!M9</f>
        <v>0</v>
      </c>
      <c r="K4" s="83"/>
      <c r="L4" s="83"/>
      <c r="M4" s="83"/>
      <c r="N4" s="83"/>
      <c r="O4" s="83"/>
      <c r="P4" s="83"/>
      <c r="Q4" s="83"/>
      <c r="R4" s="83"/>
      <c r="S4" s="83"/>
      <c r="T4" s="83"/>
      <c r="U4" s="83"/>
      <c r="V4" s="83"/>
      <c r="W4" s="83"/>
      <c r="X4" s="83"/>
      <c r="Y4" s="84"/>
      <c r="Z4" s="84"/>
      <c r="AA4" s="84"/>
      <c r="AB4" s="84"/>
      <c r="AC4" s="84"/>
      <c r="AD4" s="84"/>
      <c r="AE4" s="84"/>
      <c r="AF4" s="84"/>
      <c r="AG4" s="84"/>
      <c r="AH4" s="84"/>
      <c r="AI4" s="84"/>
      <c r="AJ4" s="84"/>
      <c r="AK4" s="84"/>
      <c r="AL4" s="84"/>
      <c r="AM4" s="84"/>
      <c r="AN4" s="84"/>
    </row>
    <row r="5" spans="1:40" customHeight="1" ht="15">
      <c r="A5" s="208" t="s">
        <v>548</v>
      </c>
      <c r="B5" s="83"/>
      <c r="C5" s="83"/>
      <c r="D5" s="83"/>
      <c r="E5" s="87"/>
      <c r="F5" s="101"/>
      <c r="G5" s="101"/>
      <c r="H5" s="101"/>
      <c r="I5" s="210" t="s">
        <v>33</v>
      </c>
      <c r="J5" s="663" t="str">
        <f>CVR!A12&amp;", "&amp;CVR!A13&amp;", "&amp;CVR!A14</f>
        <v>0</v>
      </c>
      <c r="K5" s="663"/>
      <c r="L5" s="663"/>
      <c r="M5" s="663"/>
      <c r="N5" s="663"/>
      <c r="O5" s="663"/>
      <c r="P5" s="663"/>
      <c r="Q5" s="663"/>
      <c r="R5" s="663"/>
      <c r="S5" s="663"/>
      <c r="T5" s="663"/>
      <c r="U5" s="663"/>
      <c r="V5" s="663"/>
      <c r="W5" s="663"/>
      <c r="X5" s="663"/>
      <c r="Y5" s="663"/>
      <c r="Z5" s="663"/>
      <c r="AA5" s="663"/>
      <c r="AB5" s="663"/>
      <c r="AC5" s="663"/>
      <c r="AD5" s="663"/>
      <c r="AE5" s="663"/>
      <c r="AF5" s="663"/>
      <c r="AG5" s="663"/>
      <c r="AH5" s="663"/>
      <c r="AI5" s="663"/>
      <c r="AJ5" s="663"/>
      <c r="AK5" s="663"/>
      <c r="AL5" s="663"/>
      <c r="AM5" s="663"/>
      <c r="AN5" s="84"/>
    </row>
    <row r="6" spans="1:40" customHeight="1" ht="15">
      <c r="A6" s="82"/>
      <c r="B6" s="82"/>
      <c r="C6" s="82"/>
      <c r="D6" s="82"/>
      <c r="E6" s="82"/>
      <c r="F6" s="82"/>
      <c r="G6" s="82"/>
      <c r="H6" s="82"/>
      <c r="I6" s="211"/>
      <c r="J6" s="663"/>
      <c r="K6" s="663"/>
      <c r="L6" s="663"/>
      <c r="M6" s="663"/>
      <c r="N6" s="663"/>
      <c r="O6" s="663"/>
      <c r="P6" s="663"/>
      <c r="Q6" s="663"/>
      <c r="R6" s="663"/>
      <c r="S6" s="663"/>
      <c r="T6" s="663"/>
      <c r="U6" s="663"/>
      <c r="V6" s="663"/>
      <c r="W6" s="663"/>
      <c r="X6" s="663"/>
      <c r="Y6" s="663"/>
      <c r="Z6" s="663"/>
      <c r="AA6" s="663"/>
      <c r="AB6" s="663"/>
      <c r="AC6" s="663"/>
      <c r="AD6" s="663"/>
      <c r="AE6" s="663"/>
      <c r="AF6" s="663"/>
      <c r="AG6" s="663"/>
      <c r="AH6" s="663"/>
      <c r="AI6" s="663"/>
      <c r="AJ6" s="663"/>
      <c r="AK6" s="663"/>
      <c r="AL6" s="663"/>
      <c r="AM6" s="663"/>
      <c r="AN6" s="8"/>
    </row>
    <row r="7" spans="1:40" customHeight="1" ht="15">
      <c r="A7" s="88"/>
      <c r="B7" s="88"/>
      <c r="C7" s="88"/>
      <c r="D7" s="88"/>
      <c r="E7" s="88"/>
      <c r="F7" s="88"/>
      <c r="G7" s="88"/>
      <c r="H7" s="88"/>
      <c r="I7" s="88"/>
      <c r="J7" s="88"/>
      <c r="K7" s="88"/>
      <c r="L7" s="88"/>
      <c r="M7" s="88"/>
      <c r="N7" s="88"/>
      <c r="O7" s="88"/>
      <c r="P7" s="88"/>
      <c r="Q7" s="88"/>
      <c r="R7" s="71"/>
      <c r="S7" s="89"/>
      <c r="T7" s="89"/>
      <c r="U7" s="89"/>
      <c r="V7" s="89"/>
      <c r="W7" s="89"/>
      <c r="X7" s="89"/>
      <c r="Y7" s="71"/>
      <c r="Z7" s="71"/>
      <c r="AA7" s="71"/>
      <c r="AB7" s="71"/>
      <c r="AC7" s="71"/>
      <c r="AD7" s="71"/>
      <c r="AE7" s="71"/>
      <c r="AF7" s="71"/>
      <c r="AG7" s="71"/>
      <c r="AH7" s="71"/>
      <c r="AI7" s="71"/>
      <c r="AJ7" s="71"/>
      <c r="AK7" s="71"/>
      <c r="AL7" s="71"/>
      <c r="AM7" s="90">
        <v>0</v>
      </c>
      <c r="AN7" s="8"/>
    </row>
    <row r="8" spans="1:40" customHeight="1" ht="15">
      <c r="A8" s="667" t="s">
        <v>549</v>
      </c>
      <c r="B8" s="674"/>
      <c r="C8" s="674"/>
      <c r="D8" s="674"/>
      <c r="E8" s="674"/>
      <c r="F8" s="674"/>
      <c r="G8" s="674"/>
      <c r="H8" s="674"/>
      <c r="I8" s="674"/>
      <c r="J8" s="674"/>
      <c r="K8" s="674"/>
      <c r="L8" s="674"/>
      <c r="M8" s="674"/>
      <c r="N8" s="674"/>
      <c r="O8" s="674"/>
      <c r="P8" s="674"/>
      <c r="Q8" s="674"/>
      <c r="R8" s="674"/>
      <c r="S8" s="674"/>
      <c r="T8" s="674"/>
      <c r="U8" s="674"/>
      <c r="V8" s="674"/>
      <c r="W8" s="674"/>
      <c r="X8" s="674"/>
      <c r="Y8" s="674"/>
      <c r="Z8" s="674"/>
      <c r="AA8" s="674"/>
      <c r="AB8" s="674"/>
      <c r="AC8" s="674"/>
      <c r="AD8" s="674"/>
      <c r="AE8" s="674"/>
      <c r="AF8" s="674"/>
      <c r="AG8" s="674"/>
      <c r="AH8" s="674"/>
      <c r="AI8" s="674"/>
      <c r="AJ8" s="674"/>
      <c r="AK8" s="674"/>
      <c r="AL8" s="674"/>
      <c r="AM8" s="675"/>
      <c r="AN8" s="8"/>
    </row>
    <row r="9" spans="1:40" customHeight="1" ht="15">
      <c r="A9" s="668"/>
      <c r="B9" s="676"/>
      <c r="C9" s="676"/>
      <c r="D9" s="676"/>
      <c r="E9" s="676"/>
      <c r="F9" s="676"/>
      <c r="G9" s="676"/>
      <c r="H9" s="676"/>
      <c r="I9" s="676"/>
      <c r="J9" s="676"/>
      <c r="K9" s="676"/>
      <c r="L9" s="676"/>
      <c r="M9" s="676"/>
      <c r="N9" s="676"/>
      <c r="O9" s="676"/>
      <c r="P9" s="676"/>
      <c r="Q9" s="676"/>
      <c r="R9" s="676"/>
      <c r="S9" s="676"/>
      <c r="T9" s="676"/>
      <c r="U9" s="676"/>
      <c r="V9" s="676"/>
      <c r="W9" s="676"/>
      <c r="X9" s="676"/>
      <c r="Y9" s="676"/>
      <c r="Z9" s="676"/>
      <c r="AA9" s="676"/>
      <c r="AB9" s="676"/>
      <c r="AC9" s="676"/>
      <c r="AD9" s="676"/>
      <c r="AE9" s="676"/>
      <c r="AF9" s="676"/>
      <c r="AG9" s="676"/>
      <c r="AH9" s="676"/>
      <c r="AI9" s="676"/>
      <c r="AJ9" s="676"/>
      <c r="AK9" s="676"/>
      <c r="AL9" s="676"/>
      <c r="AM9" s="677"/>
      <c r="AN9" s="8"/>
    </row>
    <row r="10" spans="1:40" customHeight="1" ht="15">
      <c r="A10" s="668"/>
      <c r="B10" s="676"/>
      <c r="C10" s="676"/>
      <c r="D10" s="676"/>
      <c r="E10" s="676"/>
      <c r="F10" s="676"/>
      <c r="G10" s="676"/>
      <c r="H10" s="676"/>
      <c r="I10" s="676"/>
      <c r="J10" s="676"/>
      <c r="K10" s="676"/>
      <c r="L10" s="676"/>
      <c r="M10" s="676"/>
      <c r="N10" s="676"/>
      <c r="O10" s="676"/>
      <c r="P10" s="676"/>
      <c r="Q10" s="676"/>
      <c r="R10" s="676"/>
      <c r="S10" s="676"/>
      <c r="T10" s="676"/>
      <c r="U10" s="676"/>
      <c r="V10" s="676"/>
      <c r="W10" s="676"/>
      <c r="X10" s="676"/>
      <c r="Y10" s="676"/>
      <c r="Z10" s="676"/>
      <c r="AA10" s="676"/>
      <c r="AB10" s="676"/>
      <c r="AC10" s="676"/>
      <c r="AD10" s="676"/>
      <c r="AE10" s="676"/>
      <c r="AF10" s="676"/>
      <c r="AG10" s="676"/>
      <c r="AH10" s="676"/>
      <c r="AI10" s="676"/>
      <c r="AJ10" s="676"/>
      <c r="AK10" s="676"/>
      <c r="AL10" s="676"/>
      <c r="AM10" s="677"/>
      <c r="AN10" s="8"/>
    </row>
    <row r="11" spans="1:40" customHeight="1" ht="15">
      <c r="A11" s="668"/>
      <c r="B11" s="676"/>
      <c r="C11" s="676"/>
      <c r="D11" s="676"/>
      <c r="E11" s="676"/>
      <c r="F11" s="676"/>
      <c r="G11" s="676"/>
      <c r="H11" s="676"/>
      <c r="I11" s="676"/>
      <c r="J11" s="676"/>
      <c r="K11" s="676"/>
      <c r="L11" s="676"/>
      <c r="M11" s="676"/>
      <c r="N11" s="676"/>
      <c r="O11" s="676"/>
      <c r="P11" s="676"/>
      <c r="Q11" s="676"/>
      <c r="R11" s="676"/>
      <c r="S11" s="676"/>
      <c r="T11" s="676"/>
      <c r="U11" s="676"/>
      <c r="V11" s="676"/>
      <c r="W11" s="676"/>
      <c r="X11" s="676"/>
      <c r="Y11" s="676"/>
      <c r="Z11" s="676"/>
      <c r="AA11" s="676"/>
      <c r="AB11" s="676"/>
      <c r="AC11" s="676"/>
      <c r="AD11" s="676"/>
      <c r="AE11" s="676"/>
      <c r="AF11" s="676"/>
      <c r="AG11" s="676"/>
      <c r="AH11" s="676"/>
      <c r="AI11" s="676"/>
      <c r="AJ11" s="676"/>
      <c r="AK11" s="676"/>
      <c r="AL11" s="676"/>
      <c r="AM11" s="677"/>
      <c r="AN11" s="8"/>
    </row>
    <row r="12" spans="1:40" customHeight="1" ht="15">
      <c r="A12" s="668"/>
      <c r="B12" s="676"/>
      <c r="C12" s="676"/>
      <c r="D12" s="676"/>
      <c r="E12" s="676"/>
      <c r="F12" s="676"/>
      <c r="G12" s="676"/>
      <c r="H12" s="676"/>
      <c r="I12" s="676"/>
      <c r="J12" s="676"/>
      <c r="K12" s="676"/>
      <c r="L12" s="676"/>
      <c r="M12" s="676"/>
      <c r="N12" s="676"/>
      <c r="O12" s="676"/>
      <c r="P12" s="676"/>
      <c r="Q12" s="676"/>
      <c r="R12" s="676"/>
      <c r="S12" s="676"/>
      <c r="T12" s="676"/>
      <c r="U12" s="676"/>
      <c r="V12" s="676"/>
      <c r="W12" s="676"/>
      <c r="X12" s="676"/>
      <c r="Y12" s="676"/>
      <c r="Z12" s="676"/>
      <c r="AA12" s="676"/>
      <c r="AB12" s="676"/>
      <c r="AC12" s="676"/>
      <c r="AD12" s="676"/>
      <c r="AE12" s="676"/>
      <c r="AF12" s="676"/>
      <c r="AG12" s="676"/>
      <c r="AH12" s="676"/>
      <c r="AI12" s="676"/>
      <c r="AJ12" s="676"/>
      <c r="AK12" s="676"/>
      <c r="AL12" s="676"/>
      <c r="AM12" s="677"/>
      <c r="AN12" s="8"/>
    </row>
    <row r="13" spans="1:40" customHeight="1" ht="15">
      <c r="A13" s="668"/>
      <c r="B13" s="676"/>
      <c r="C13" s="676"/>
      <c r="D13" s="676"/>
      <c r="E13" s="676"/>
      <c r="F13" s="676"/>
      <c r="G13" s="676"/>
      <c r="H13" s="676"/>
      <c r="I13" s="676"/>
      <c r="J13" s="676"/>
      <c r="K13" s="676"/>
      <c r="L13" s="676"/>
      <c r="M13" s="676"/>
      <c r="N13" s="676"/>
      <c r="O13" s="676"/>
      <c r="P13" s="676"/>
      <c r="Q13" s="676"/>
      <c r="R13" s="676"/>
      <c r="S13" s="676"/>
      <c r="T13" s="676"/>
      <c r="U13" s="676"/>
      <c r="V13" s="676"/>
      <c r="W13" s="676"/>
      <c r="X13" s="676"/>
      <c r="Y13" s="676"/>
      <c r="Z13" s="676"/>
      <c r="AA13" s="676"/>
      <c r="AB13" s="676"/>
      <c r="AC13" s="676"/>
      <c r="AD13" s="676"/>
      <c r="AE13" s="676"/>
      <c r="AF13" s="676"/>
      <c r="AG13" s="676"/>
      <c r="AH13" s="676"/>
      <c r="AI13" s="676"/>
      <c r="AJ13" s="676"/>
      <c r="AK13" s="676"/>
      <c r="AL13" s="676"/>
      <c r="AM13" s="677"/>
    </row>
    <row r="14" spans="1:40" customHeight="1" ht="15">
      <c r="A14" s="668"/>
      <c r="B14" s="676"/>
      <c r="C14" s="676"/>
      <c r="D14" s="676"/>
      <c r="E14" s="676"/>
      <c r="F14" s="676"/>
      <c r="G14" s="676"/>
      <c r="H14" s="676"/>
      <c r="I14" s="676"/>
      <c r="J14" s="676"/>
      <c r="K14" s="676"/>
      <c r="L14" s="676"/>
      <c r="M14" s="676"/>
      <c r="N14" s="676"/>
      <c r="O14" s="676"/>
      <c r="P14" s="676"/>
      <c r="Q14" s="676"/>
      <c r="R14" s="676"/>
      <c r="S14" s="676"/>
      <c r="T14" s="676"/>
      <c r="U14" s="676"/>
      <c r="V14" s="676"/>
      <c r="W14" s="676"/>
      <c r="X14" s="676"/>
      <c r="Y14" s="676"/>
      <c r="Z14" s="676"/>
      <c r="AA14" s="676"/>
      <c r="AB14" s="676"/>
      <c r="AC14" s="676"/>
      <c r="AD14" s="676"/>
      <c r="AE14" s="676"/>
      <c r="AF14" s="676"/>
      <c r="AG14" s="676"/>
      <c r="AH14" s="676"/>
      <c r="AI14" s="676"/>
      <c r="AJ14" s="676"/>
      <c r="AK14" s="676"/>
      <c r="AL14" s="676"/>
      <c r="AM14" s="677"/>
    </row>
    <row r="15" spans="1:40" customHeight="1" ht="15">
      <c r="A15" s="668"/>
      <c r="B15" s="676"/>
      <c r="C15" s="676"/>
      <c r="D15" s="676"/>
      <c r="E15" s="676"/>
      <c r="F15" s="676"/>
      <c r="G15" s="676"/>
      <c r="H15" s="676"/>
      <c r="I15" s="676"/>
      <c r="J15" s="676"/>
      <c r="K15" s="676"/>
      <c r="L15" s="676"/>
      <c r="M15" s="676"/>
      <c r="N15" s="676"/>
      <c r="O15" s="676"/>
      <c r="P15" s="676"/>
      <c r="Q15" s="676"/>
      <c r="R15" s="676"/>
      <c r="S15" s="676"/>
      <c r="T15" s="676"/>
      <c r="U15" s="676"/>
      <c r="V15" s="676"/>
      <c r="W15" s="676"/>
      <c r="X15" s="676"/>
      <c r="Y15" s="676"/>
      <c r="Z15" s="676"/>
      <c r="AA15" s="676"/>
      <c r="AB15" s="676"/>
      <c r="AC15" s="676"/>
      <c r="AD15" s="676"/>
      <c r="AE15" s="676"/>
      <c r="AF15" s="676"/>
      <c r="AG15" s="676"/>
      <c r="AH15" s="676"/>
      <c r="AI15" s="676"/>
      <c r="AJ15" s="676"/>
      <c r="AK15" s="676"/>
      <c r="AL15" s="676"/>
      <c r="AM15" s="677"/>
    </row>
    <row r="16" spans="1:40" customHeight="1" ht="18">
      <c r="A16" s="668"/>
      <c r="B16" s="676"/>
      <c r="C16" s="676"/>
      <c r="D16" s="676"/>
      <c r="E16" s="676"/>
      <c r="F16" s="676"/>
      <c r="G16" s="676"/>
      <c r="H16" s="676"/>
      <c r="I16" s="676"/>
      <c r="J16" s="676"/>
      <c r="K16" s="676"/>
      <c r="L16" s="676"/>
      <c r="M16" s="676"/>
      <c r="N16" s="676"/>
      <c r="O16" s="676"/>
      <c r="P16" s="676"/>
      <c r="Q16" s="676"/>
      <c r="R16" s="676"/>
      <c r="S16" s="676"/>
      <c r="T16" s="676"/>
      <c r="U16" s="676"/>
      <c r="V16" s="676"/>
      <c r="W16" s="676"/>
      <c r="X16" s="676"/>
      <c r="Y16" s="676"/>
      <c r="Z16" s="676"/>
      <c r="AA16" s="676"/>
      <c r="AB16" s="676"/>
      <c r="AC16" s="676"/>
      <c r="AD16" s="676"/>
      <c r="AE16" s="676"/>
      <c r="AF16" s="676"/>
      <c r="AG16" s="676"/>
      <c r="AH16" s="676"/>
      <c r="AI16" s="676"/>
      <c r="AJ16" s="676"/>
      <c r="AK16" s="676"/>
      <c r="AL16" s="676"/>
      <c r="AM16" s="677"/>
    </row>
    <row r="17" spans="1:40" customHeight="1" ht="409.5" hidden="true">
      <c r="A17" s="668"/>
      <c r="B17" s="676"/>
      <c r="C17" s="676"/>
      <c r="D17" s="676"/>
      <c r="E17" s="676"/>
      <c r="F17" s="676"/>
      <c r="G17" s="676"/>
      <c r="H17" s="676"/>
      <c r="I17" s="676"/>
      <c r="J17" s="676"/>
      <c r="K17" s="676"/>
      <c r="L17" s="676"/>
      <c r="M17" s="676"/>
      <c r="N17" s="676"/>
      <c r="O17" s="676"/>
      <c r="P17" s="676"/>
      <c r="Q17" s="676"/>
      <c r="R17" s="676"/>
      <c r="S17" s="676"/>
      <c r="T17" s="676"/>
      <c r="U17" s="676"/>
      <c r="V17" s="676"/>
      <c r="W17" s="676"/>
      <c r="X17" s="676"/>
      <c r="Y17" s="676"/>
      <c r="Z17" s="676"/>
      <c r="AA17" s="676"/>
      <c r="AB17" s="676"/>
      <c r="AC17" s="676"/>
      <c r="AD17" s="676"/>
      <c r="AE17" s="676"/>
      <c r="AF17" s="676"/>
      <c r="AG17" s="676"/>
      <c r="AH17" s="676"/>
      <c r="AI17" s="676"/>
      <c r="AJ17" s="676"/>
      <c r="AK17" s="676"/>
      <c r="AL17" s="676"/>
      <c r="AM17" s="677"/>
    </row>
    <row r="18" spans="1:40" customHeight="1" ht="15">
      <c r="A18" s="668"/>
      <c r="B18" s="676"/>
      <c r="C18" s="676"/>
      <c r="D18" s="676"/>
      <c r="E18" s="676"/>
      <c r="F18" s="676"/>
      <c r="G18" s="676"/>
      <c r="H18" s="676"/>
      <c r="I18" s="676"/>
      <c r="J18" s="676"/>
      <c r="K18" s="676"/>
      <c r="L18" s="676"/>
      <c r="M18" s="676"/>
      <c r="N18" s="676"/>
      <c r="O18" s="676"/>
      <c r="P18" s="676"/>
      <c r="Q18" s="676"/>
      <c r="R18" s="676"/>
      <c r="S18" s="676"/>
      <c r="T18" s="676"/>
      <c r="U18" s="676"/>
      <c r="V18" s="676"/>
      <c r="W18" s="676"/>
      <c r="X18" s="676"/>
      <c r="Y18" s="676"/>
      <c r="Z18" s="676"/>
      <c r="AA18" s="676"/>
      <c r="AB18" s="676"/>
      <c r="AC18" s="676"/>
      <c r="AD18" s="676"/>
      <c r="AE18" s="676"/>
      <c r="AF18" s="676"/>
      <c r="AG18" s="676"/>
      <c r="AH18" s="676"/>
      <c r="AI18" s="676"/>
      <c r="AJ18" s="676"/>
      <c r="AK18" s="676"/>
      <c r="AL18" s="676"/>
      <c r="AM18" s="677"/>
    </row>
    <row r="19" spans="1:40" customHeight="1" ht="15">
      <c r="A19" s="668"/>
      <c r="B19" s="676"/>
      <c r="C19" s="676"/>
      <c r="D19" s="676"/>
      <c r="E19" s="676"/>
      <c r="F19" s="676"/>
      <c r="G19" s="676"/>
      <c r="H19" s="676"/>
      <c r="I19" s="676"/>
      <c r="J19" s="676"/>
      <c r="K19" s="676"/>
      <c r="L19" s="676"/>
      <c r="M19" s="676"/>
      <c r="N19" s="676"/>
      <c r="O19" s="676"/>
      <c r="P19" s="676"/>
      <c r="Q19" s="676"/>
      <c r="R19" s="676"/>
      <c r="S19" s="676"/>
      <c r="T19" s="676"/>
      <c r="U19" s="676"/>
      <c r="V19" s="676"/>
      <c r="W19" s="676"/>
      <c r="X19" s="676"/>
      <c r="Y19" s="676"/>
      <c r="Z19" s="676"/>
      <c r="AA19" s="676"/>
      <c r="AB19" s="676"/>
      <c r="AC19" s="676"/>
      <c r="AD19" s="676"/>
      <c r="AE19" s="676"/>
      <c r="AF19" s="676"/>
      <c r="AG19" s="676"/>
      <c r="AH19" s="676"/>
      <c r="AI19" s="676"/>
      <c r="AJ19" s="676"/>
      <c r="AK19" s="676"/>
      <c r="AL19" s="676"/>
      <c r="AM19" s="677"/>
    </row>
    <row r="20" spans="1:40" customHeight="1" ht="15">
      <c r="A20" s="668"/>
      <c r="B20" s="676"/>
      <c r="C20" s="676"/>
      <c r="D20" s="676"/>
      <c r="E20" s="676"/>
      <c r="F20" s="676"/>
      <c r="G20" s="676"/>
      <c r="H20" s="676"/>
      <c r="I20" s="676"/>
      <c r="J20" s="676"/>
      <c r="K20" s="676"/>
      <c r="L20" s="676"/>
      <c r="M20" s="676"/>
      <c r="N20" s="676"/>
      <c r="O20" s="676"/>
      <c r="P20" s="676"/>
      <c r="Q20" s="676"/>
      <c r="R20" s="676"/>
      <c r="S20" s="676"/>
      <c r="T20" s="676"/>
      <c r="U20" s="676"/>
      <c r="V20" s="676"/>
      <c r="W20" s="676"/>
      <c r="X20" s="676"/>
      <c r="Y20" s="676"/>
      <c r="Z20" s="676"/>
      <c r="AA20" s="676"/>
      <c r="AB20" s="676"/>
      <c r="AC20" s="676"/>
      <c r="AD20" s="676"/>
      <c r="AE20" s="676"/>
      <c r="AF20" s="676"/>
      <c r="AG20" s="676"/>
      <c r="AH20" s="676"/>
      <c r="AI20" s="676"/>
      <c r="AJ20" s="676"/>
      <c r="AK20" s="676"/>
      <c r="AL20" s="676"/>
      <c r="AM20" s="677"/>
    </row>
    <row r="21" spans="1:40" customHeight="1" ht="15">
      <c r="A21" s="668"/>
      <c r="B21" s="676"/>
      <c r="C21" s="676"/>
      <c r="D21" s="676"/>
      <c r="E21" s="676"/>
      <c r="F21" s="676"/>
      <c r="G21" s="676"/>
      <c r="H21" s="676"/>
      <c r="I21" s="676"/>
      <c r="J21" s="676"/>
      <c r="K21" s="676"/>
      <c r="L21" s="676"/>
      <c r="M21" s="676"/>
      <c r="N21" s="676"/>
      <c r="O21" s="676"/>
      <c r="P21" s="676"/>
      <c r="Q21" s="676"/>
      <c r="R21" s="676"/>
      <c r="S21" s="676"/>
      <c r="T21" s="676"/>
      <c r="U21" s="676"/>
      <c r="V21" s="676"/>
      <c r="W21" s="676"/>
      <c r="X21" s="676"/>
      <c r="Y21" s="676"/>
      <c r="Z21" s="676"/>
      <c r="AA21" s="676"/>
      <c r="AB21" s="676"/>
      <c r="AC21" s="676"/>
      <c r="AD21" s="676"/>
      <c r="AE21" s="676"/>
      <c r="AF21" s="676"/>
      <c r="AG21" s="676"/>
      <c r="AH21" s="676"/>
      <c r="AI21" s="676"/>
      <c r="AJ21" s="676"/>
      <c r="AK21" s="676"/>
      <c r="AL21" s="676"/>
      <c r="AM21" s="677"/>
    </row>
    <row r="22" spans="1:40" customHeight="1" ht="15">
      <c r="A22" s="668"/>
      <c r="B22" s="676"/>
      <c r="C22" s="676"/>
      <c r="D22" s="676"/>
      <c r="E22" s="676"/>
      <c r="F22" s="676"/>
      <c r="G22" s="676"/>
      <c r="H22" s="676"/>
      <c r="I22" s="676"/>
      <c r="J22" s="676"/>
      <c r="K22" s="676"/>
      <c r="L22" s="676"/>
      <c r="M22" s="676"/>
      <c r="N22" s="676"/>
      <c r="O22" s="676"/>
      <c r="P22" s="676"/>
      <c r="Q22" s="676"/>
      <c r="R22" s="676"/>
      <c r="S22" s="676"/>
      <c r="T22" s="676"/>
      <c r="U22" s="676"/>
      <c r="V22" s="676"/>
      <c r="W22" s="676"/>
      <c r="X22" s="676"/>
      <c r="Y22" s="676"/>
      <c r="Z22" s="676"/>
      <c r="AA22" s="676"/>
      <c r="AB22" s="676"/>
      <c r="AC22" s="676"/>
      <c r="AD22" s="676"/>
      <c r="AE22" s="676"/>
      <c r="AF22" s="676"/>
      <c r="AG22" s="676"/>
      <c r="AH22" s="676"/>
      <c r="AI22" s="676"/>
      <c r="AJ22" s="676"/>
      <c r="AK22" s="676"/>
      <c r="AL22" s="676"/>
      <c r="AM22" s="677"/>
    </row>
    <row r="23" spans="1:40" customHeight="1" ht="15">
      <c r="A23" s="668"/>
      <c r="B23" s="676"/>
      <c r="C23" s="676"/>
      <c r="D23" s="676"/>
      <c r="E23" s="676"/>
      <c r="F23" s="676"/>
      <c r="G23" s="676"/>
      <c r="H23" s="676"/>
      <c r="I23" s="676"/>
      <c r="J23" s="676"/>
      <c r="K23" s="676"/>
      <c r="L23" s="676"/>
      <c r="M23" s="676"/>
      <c r="N23" s="676"/>
      <c r="O23" s="676"/>
      <c r="P23" s="676"/>
      <c r="Q23" s="676"/>
      <c r="R23" s="676"/>
      <c r="S23" s="676"/>
      <c r="T23" s="676"/>
      <c r="U23" s="676"/>
      <c r="V23" s="676"/>
      <c r="W23" s="676"/>
      <c r="X23" s="676"/>
      <c r="Y23" s="676"/>
      <c r="Z23" s="676"/>
      <c r="AA23" s="676"/>
      <c r="AB23" s="676"/>
      <c r="AC23" s="676"/>
      <c r="AD23" s="676"/>
      <c r="AE23" s="676"/>
      <c r="AF23" s="676"/>
      <c r="AG23" s="676"/>
      <c r="AH23" s="676"/>
      <c r="AI23" s="676"/>
      <c r="AJ23" s="676"/>
      <c r="AK23" s="676"/>
      <c r="AL23" s="676"/>
      <c r="AM23" s="677"/>
    </row>
    <row r="24" spans="1:40" customHeight="1" ht="15">
      <c r="A24" s="668"/>
      <c r="B24" s="676"/>
      <c r="C24" s="676"/>
      <c r="D24" s="676"/>
      <c r="E24" s="676"/>
      <c r="F24" s="676"/>
      <c r="G24" s="676"/>
      <c r="H24" s="676"/>
      <c r="I24" s="676"/>
      <c r="J24" s="676"/>
      <c r="K24" s="676"/>
      <c r="L24" s="676"/>
      <c r="M24" s="676"/>
      <c r="N24" s="676"/>
      <c r="O24" s="676"/>
      <c r="P24" s="676"/>
      <c r="Q24" s="676"/>
      <c r="R24" s="676"/>
      <c r="S24" s="676"/>
      <c r="T24" s="676"/>
      <c r="U24" s="676"/>
      <c r="V24" s="676"/>
      <c r="W24" s="676"/>
      <c r="X24" s="676"/>
      <c r="Y24" s="676"/>
      <c r="Z24" s="676"/>
      <c r="AA24" s="676"/>
      <c r="AB24" s="676"/>
      <c r="AC24" s="676"/>
      <c r="AD24" s="676"/>
      <c r="AE24" s="676"/>
      <c r="AF24" s="676"/>
      <c r="AG24" s="676"/>
      <c r="AH24" s="676"/>
      <c r="AI24" s="676"/>
      <c r="AJ24" s="676"/>
      <c r="AK24" s="676"/>
      <c r="AL24" s="676"/>
      <c r="AM24" s="677"/>
    </row>
    <row r="25" spans="1:40" customHeight="1" ht="15">
      <c r="A25" s="668"/>
      <c r="B25" s="676"/>
      <c r="C25" s="676"/>
      <c r="D25" s="676"/>
      <c r="E25" s="676"/>
      <c r="F25" s="676"/>
      <c r="G25" s="676"/>
      <c r="H25" s="676"/>
      <c r="I25" s="676"/>
      <c r="J25" s="676"/>
      <c r="K25" s="676"/>
      <c r="L25" s="676"/>
      <c r="M25" s="676"/>
      <c r="N25" s="676"/>
      <c r="O25" s="676"/>
      <c r="P25" s="676"/>
      <c r="Q25" s="676"/>
      <c r="R25" s="676"/>
      <c r="S25" s="676"/>
      <c r="T25" s="676"/>
      <c r="U25" s="676"/>
      <c r="V25" s="676"/>
      <c r="W25" s="676"/>
      <c r="X25" s="676"/>
      <c r="Y25" s="676"/>
      <c r="Z25" s="676"/>
      <c r="AA25" s="676"/>
      <c r="AB25" s="676"/>
      <c r="AC25" s="676"/>
      <c r="AD25" s="676"/>
      <c r="AE25" s="676"/>
      <c r="AF25" s="676"/>
      <c r="AG25" s="676"/>
      <c r="AH25" s="676"/>
      <c r="AI25" s="676"/>
      <c r="AJ25" s="676"/>
      <c r="AK25" s="676"/>
      <c r="AL25" s="676"/>
      <c r="AM25" s="677"/>
    </row>
    <row r="26" spans="1:40" customHeight="1" ht="15">
      <c r="A26" s="668"/>
      <c r="B26" s="676"/>
      <c r="C26" s="676"/>
      <c r="D26" s="676"/>
      <c r="E26" s="676"/>
      <c r="F26" s="676"/>
      <c r="G26" s="676"/>
      <c r="H26" s="676"/>
      <c r="I26" s="676"/>
      <c r="J26" s="676"/>
      <c r="K26" s="676"/>
      <c r="L26" s="676"/>
      <c r="M26" s="676"/>
      <c r="N26" s="676"/>
      <c r="O26" s="676"/>
      <c r="P26" s="676"/>
      <c r="Q26" s="676"/>
      <c r="R26" s="676"/>
      <c r="S26" s="676"/>
      <c r="T26" s="676"/>
      <c r="U26" s="676"/>
      <c r="V26" s="676"/>
      <c r="W26" s="676"/>
      <c r="X26" s="676"/>
      <c r="Y26" s="676"/>
      <c r="Z26" s="676"/>
      <c r="AA26" s="676"/>
      <c r="AB26" s="676"/>
      <c r="AC26" s="676"/>
      <c r="AD26" s="676"/>
      <c r="AE26" s="676"/>
      <c r="AF26" s="676"/>
      <c r="AG26" s="676"/>
      <c r="AH26" s="676"/>
      <c r="AI26" s="676"/>
      <c r="AJ26" s="676"/>
      <c r="AK26" s="676"/>
      <c r="AL26" s="676"/>
      <c r="AM26" s="677"/>
    </row>
    <row r="27" spans="1:40" customHeight="1" ht="15">
      <c r="A27" s="668"/>
      <c r="B27" s="676"/>
      <c r="C27" s="676"/>
      <c r="D27" s="676"/>
      <c r="E27" s="676"/>
      <c r="F27" s="676"/>
      <c r="G27" s="676"/>
      <c r="H27" s="676"/>
      <c r="I27" s="676"/>
      <c r="J27" s="676"/>
      <c r="K27" s="676"/>
      <c r="L27" s="676"/>
      <c r="M27" s="676"/>
      <c r="N27" s="676"/>
      <c r="O27" s="676"/>
      <c r="P27" s="676"/>
      <c r="Q27" s="676"/>
      <c r="R27" s="676"/>
      <c r="S27" s="676"/>
      <c r="T27" s="676"/>
      <c r="U27" s="676"/>
      <c r="V27" s="676"/>
      <c r="W27" s="676"/>
      <c r="X27" s="676"/>
      <c r="Y27" s="676"/>
      <c r="Z27" s="676"/>
      <c r="AA27" s="676"/>
      <c r="AB27" s="676"/>
      <c r="AC27" s="676"/>
      <c r="AD27" s="676"/>
      <c r="AE27" s="676"/>
      <c r="AF27" s="676"/>
      <c r="AG27" s="676"/>
      <c r="AH27" s="676"/>
      <c r="AI27" s="676"/>
      <c r="AJ27" s="676"/>
      <c r="AK27" s="676"/>
      <c r="AL27" s="676"/>
      <c r="AM27" s="677"/>
    </row>
    <row r="28" spans="1:40" customHeight="1" ht="15">
      <c r="A28" s="668"/>
      <c r="B28" s="676"/>
      <c r="C28" s="676"/>
      <c r="D28" s="676"/>
      <c r="E28" s="676"/>
      <c r="F28" s="676"/>
      <c r="G28" s="676"/>
      <c r="H28" s="676"/>
      <c r="I28" s="676"/>
      <c r="J28" s="676"/>
      <c r="K28" s="676"/>
      <c r="L28" s="676"/>
      <c r="M28" s="676"/>
      <c r="N28" s="676"/>
      <c r="O28" s="676"/>
      <c r="P28" s="676"/>
      <c r="Q28" s="676"/>
      <c r="R28" s="676"/>
      <c r="S28" s="676"/>
      <c r="T28" s="676"/>
      <c r="U28" s="676"/>
      <c r="V28" s="676"/>
      <c r="W28" s="676"/>
      <c r="X28" s="676"/>
      <c r="Y28" s="676"/>
      <c r="Z28" s="676"/>
      <c r="AA28" s="676"/>
      <c r="AB28" s="676"/>
      <c r="AC28" s="676"/>
      <c r="AD28" s="676"/>
      <c r="AE28" s="676"/>
      <c r="AF28" s="676"/>
      <c r="AG28" s="676"/>
      <c r="AH28" s="676"/>
      <c r="AI28" s="676"/>
      <c r="AJ28" s="676"/>
      <c r="AK28" s="676"/>
      <c r="AL28" s="676"/>
      <c r="AM28" s="677"/>
    </row>
    <row r="29" spans="1:40" customHeight="1" ht="15">
      <c r="A29" s="668"/>
      <c r="B29" s="676"/>
      <c r="C29" s="676"/>
      <c r="D29" s="676"/>
      <c r="E29" s="676"/>
      <c r="F29" s="676"/>
      <c r="G29" s="676"/>
      <c r="H29" s="676"/>
      <c r="I29" s="676"/>
      <c r="J29" s="676"/>
      <c r="K29" s="676"/>
      <c r="L29" s="676"/>
      <c r="M29" s="676"/>
      <c r="N29" s="676"/>
      <c r="O29" s="676"/>
      <c r="P29" s="676"/>
      <c r="Q29" s="676"/>
      <c r="R29" s="676"/>
      <c r="S29" s="676"/>
      <c r="T29" s="676"/>
      <c r="U29" s="676"/>
      <c r="V29" s="676"/>
      <c r="W29" s="676"/>
      <c r="X29" s="676"/>
      <c r="Y29" s="676"/>
      <c r="Z29" s="676"/>
      <c r="AA29" s="676"/>
      <c r="AB29" s="676"/>
      <c r="AC29" s="676"/>
      <c r="AD29" s="676"/>
      <c r="AE29" s="676"/>
      <c r="AF29" s="676"/>
      <c r="AG29" s="676"/>
      <c r="AH29" s="676"/>
      <c r="AI29" s="676"/>
      <c r="AJ29" s="676"/>
      <c r="AK29" s="676"/>
      <c r="AL29" s="676"/>
      <c r="AM29" s="677"/>
    </row>
    <row r="30" spans="1:40" customHeight="1" ht="15">
      <c r="A30" s="668"/>
      <c r="B30" s="676"/>
      <c r="C30" s="676"/>
      <c r="D30" s="676"/>
      <c r="E30" s="676"/>
      <c r="F30" s="676"/>
      <c r="G30" s="676"/>
      <c r="H30" s="676"/>
      <c r="I30" s="676"/>
      <c r="J30" s="676"/>
      <c r="K30" s="676"/>
      <c r="L30" s="676"/>
      <c r="M30" s="676"/>
      <c r="N30" s="676"/>
      <c r="O30" s="676"/>
      <c r="P30" s="676"/>
      <c r="Q30" s="676"/>
      <c r="R30" s="676"/>
      <c r="S30" s="676"/>
      <c r="T30" s="676"/>
      <c r="U30" s="676"/>
      <c r="V30" s="676"/>
      <c r="W30" s="676"/>
      <c r="X30" s="676"/>
      <c r="Y30" s="676"/>
      <c r="Z30" s="676"/>
      <c r="AA30" s="676"/>
      <c r="AB30" s="676"/>
      <c r="AC30" s="676"/>
      <c r="AD30" s="676"/>
      <c r="AE30" s="676"/>
      <c r="AF30" s="676"/>
      <c r="AG30" s="676"/>
      <c r="AH30" s="676"/>
      <c r="AI30" s="676"/>
      <c r="AJ30" s="676"/>
      <c r="AK30" s="676"/>
      <c r="AL30" s="676"/>
      <c r="AM30" s="677"/>
    </row>
    <row r="31" spans="1:40" customHeight="1" ht="15">
      <c r="A31" s="668"/>
      <c r="B31" s="676"/>
      <c r="C31" s="676"/>
      <c r="D31" s="676"/>
      <c r="E31" s="676"/>
      <c r="F31" s="676"/>
      <c r="G31" s="676"/>
      <c r="H31" s="676"/>
      <c r="I31" s="676"/>
      <c r="J31" s="676"/>
      <c r="K31" s="676"/>
      <c r="L31" s="676"/>
      <c r="M31" s="676"/>
      <c r="N31" s="676"/>
      <c r="O31" s="676"/>
      <c r="P31" s="676"/>
      <c r="Q31" s="676"/>
      <c r="R31" s="676"/>
      <c r="S31" s="676"/>
      <c r="T31" s="676"/>
      <c r="U31" s="676"/>
      <c r="V31" s="676"/>
      <c r="W31" s="676"/>
      <c r="X31" s="676"/>
      <c r="Y31" s="676"/>
      <c r="Z31" s="676"/>
      <c r="AA31" s="676"/>
      <c r="AB31" s="676"/>
      <c r="AC31" s="676"/>
      <c r="AD31" s="676"/>
      <c r="AE31" s="676"/>
      <c r="AF31" s="676"/>
      <c r="AG31" s="676"/>
      <c r="AH31" s="676"/>
      <c r="AI31" s="676"/>
      <c r="AJ31" s="676"/>
      <c r="AK31" s="676"/>
      <c r="AL31" s="676"/>
      <c r="AM31" s="677"/>
    </row>
    <row r="32" spans="1:40" customHeight="1" ht="15">
      <c r="A32" s="668"/>
      <c r="B32" s="676"/>
      <c r="C32" s="676"/>
      <c r="D32" s="676"/>
      <c r="E32" s="676"/>
      <c r="F32" s="676"/>
      <c r="G32" s="676"/>
      <c r="H32" s="676"/>
      <c r="I32" s="676"/>
      <c r="J32" s="676"/>
      <c r="K32" s="676"/>
      <c r="L32" s="676"/>
      <c r="M32" s="676"/>
      <c r="N32" s="676"/>
      <c r="O32" s="676"/>
      <c r="P32" s="676"/>
      <c r="Q32" s="676"/>
      <c r="R32" s="676"/>
      <c r="S32" s="676"/>
      <c r="T32" s="676"/>
      <c r="U32" s="676"/>
      <c r="V32" s="676"/>
      <c r="W32" s="676"/>
      <c r="X32" s="676"/>
      <c r="Y32" s="676"/>
      <c r="Z32" s="676"/>
      <c r="AA32" s="676"/>
      <c r="AB32" s="676"/>
      <c r="AC32" s="676"/>
      <c r="AD32" s="676"/>
      <c r="AE32" s="676"/>
      <c r="AF32" s="676"/>
      <c r="AG32" s="676"/>
      <c r="AH32" s="676"/>
      <c r="AI32" s="676"/>
      <c r="AJ32" s="676"/>
      <c r="AK32" s="676"/>
      <c r="AL32" s="676"/>
      <c r="AM32" s="677"/>
    </row>
    <row r="33" spans="1:40" customHeight="1" ht="15">
      <c r="A33" s="668"/>
      <c r="B33" s="676"/>
      <c r="C33" s="676"/>
      <c r="D33" s="676"/>
      <c r="E33" s="676"/>
      <c r="F33" s="676"/>
      <c r="G33" s="676"/>
      <c r="H33" s="676"/>
      <c r="I33" s="676"/>
      <c r="J33" s="676"/>
      <c r="K33" s="676"/>
      <c r="L33" s="676"/>
      <c r="M33" s="676"/>
      <c r="N33" s="676"/>
      <c r="O33" s="676"/>
      <c r="P33" s="676"/>
      <c r="Q33" s="676"/>
      <c r="R33" s="676"/>
      <c r="S33" s="676"/>
      <c r="T33" s="676"/>
      <c r="U33" s="676"/>
      <c r="V33" s="676"/>
      <c r="W33" s="676"/>
      <c r="X33" s="676"/>
      <c r="Y33" s="676"/>
      <c r="Z33" s="676"/>
      <c r="AA33" s="676"/>
      <c r="AB33" s="676"/>
      <c r="AC33" s="676"/>
      <c r="AD33" s="676"/>
      <c r="AE33" s="676"/>
      <c r="AF33" s="676"/>
      <c r="AG33" s="676"/>
      <c r="AH33" s="676"/>
      <c r="AI33" s="676"/>
      <c r="AJ33" s="676"/>
      <c r="AK33" s="676"/>
      <c r="AL33" s="676"/>
      <c r="AM33" s="677"/>
    </row>
    <row r="34" spans="1:40" customHeight="1" ht="15">
      <c r="A34" s="668"/>
      <c r="B34" s="676"/>
      <c r="C34" s="676"/>
      <c r="D34" s="676"/>
      <c r="E34" s="676"/>
      <c r="F34" s="676"/>
      <c r="G34" s="676"/>
      <c r="H34" s="676"/>
      <c r="I34" s="676"/>
      <c r="J34" s="676"/>
      <c r="K34" s="676"/>
      <c r="L34" s="676"/>
      <c r="M34" s="676"/>
      <c r="N34" s="676"/>
      <c r="O34" s="676"/>
      <c r="P34" s="676"/>
      <c r="Q34" s="676"/>
      <c r="R34" s="676"/>
      <c r="S34" s="676"/>
      <c r="T34" s="676"/>
      <c r="U34" s="676"/>
      <c r="V34" s="676"/>
      <c r="W34" s="676"/>
      <c r="X34" s="676"/>
      <c r="Y34" s="676"/>
      <c r="Z34" s="676"/>
      <c r="AA34" s="676"/>
      <c r="AB34" s="676"/>
      <c r="AC34" s="676"/>
      <c r="AD34" s="676"/>
      <c r="AE34" s="676"/>
      <c r="AF34" s="676"/>
      <c r="AG34" s="676"/>
      <c r="AH34" s="676"/>
      <c r="AI34" s="676"/>
      <c r="AJ34" s="676"/>
      <c r="AK34" s="676"/>
      <c r="AL34" s="676"/>
      <c r="AM34" s="677"/>
    </row>
    <row r="35" spans="1:40" customHeight="1" ht="15">
      <c r="A35" s="668"/>
      <c r="B35" s="676"/>
      <c r="C35" s="676"/>
      <c r="D35" s="676"/>
      <c r="E35" s="676"/>
      <c r="F35" s="676"/>
      <c r="G35" s="676"/>
      <c r="H35" s="676"/>
      <c r="I35" s="676"/>
      <c r="J35" s="676"/>
      <c r="K35" s="676"/>
      <c r="L35" s="676"/>
      <c r="M35" s="676"/>
      <c r="N35" s="676"/>
      <c r="O35" s="676"/>
      <c r="P35" s="676"/>
      <c r="Q35" s="676"/>
      <c r="R35" s="676"/>
      <c r="S35" s="676"/>
      <c r="T35" s="676"/>
      <c r="U35" s="676"/>
      <c r="V35" s="676"/>
      <c r="W35" s="676"/>
      <c r="X35" s="676"/>
      <c r="Y35" s="676"/>
      <c r="Z35" s="676"/>
      <c r="AA35" s="676"/>
      <c r="AB35" s="676"/>
      <c r="AC35" s="676"/>
      <c r="AD35" s="676"/>
      <c r="AE35" s="676"/>
      <c r="AF35" s="676"/>
      <c r="AG35" s="676"/>
      <c r="AH35" s="676"/>
      <c r="AI35" s="676"/>
      <c r="AJ35" s="676"/>
      <c r="AK35" s="676"/>
      <c r="AL35" s="676"/>
      <c r="AM35" s="677"/>
    </row>
    <row r="36" spans="1:40" customHeight="1" ht="15">
      <c r="A36" s="668"/>
      <c r="B36" s="669"/>
      <c r="C36" s="669"/>
      <c r="D36" s="669"/>
      <c r="E36" s="669"/>
      <c r="F36" s="669"/>
      <c r="G36" s="669"/>
      <c r="H36" s="669"/>
      <c r="I36" s="669"/>
      <c r="J36" s="669"/>
      <c r="K36" s="669"/>
      <c r="L36" s="669"/>
      <c r="M36" s="669"/>
      <c r="N36" s="669"/>
      <c r="O36" s="669"/>
      <c r="P36" s="669"/>
      <c r="Q36" s="669"/>
      <c r="R36" s="669"/>
      <c r="S36" s="669"/>
      <c r="T36" s="669"/>
      <c r="U36" s="669"/>
      <c r="V36" s="669"/>
      <c r="W36" s="669"/>
      <c r="X36" s="669"/>
      <c r="Y36" s="91"/>
      <c r="Z36" s="91"/>
      <c r="AA36" s="91"/>
      <c r="AB36" s="91"/>
      <c r="AC36" s="91"/>
      <c r="AD36" s="91"/>
      <c r="AE36" s="91"/>
      <c r="AF36" s="91"/>
      <c r="AG36" s="91"/>
      <c r="AH36" s="91"/>
      <c r="AI36" s="91"/>
      <c r="AJ36" s="91"/>
      <c r="AK36" s="91"/>
      <c r="AL36" s="91"/>
      <c r="AM36" s="92"/>
    </row>
    <row r="37" spans="1:40" customHeight="1" ht="15">
      <c r="A37" s="93"/>
      <c r="B37" s="94"/>
      <c r="C37" s="94"/>
      <c r="D37" s="94"/>
      <c r="E37" s="94"/>
      <c r="F37" s="94"/>
      <c r="G37" s="94"/>
      <c r="H37" s="94"/>
      <c r="I37" s="94"/>
      <c r="J37" s="94"/>
      <c r="K37" s="94"/>
      <c r="L37" s="94"/>
      <c r="M37" s="94"/>
      <c r="N37" s="94"/>
      <c r="O37" s="94"/>
      <c r="P37" s="94"/>
      <c r="Q37" s="94"/>
      <c r="R37" s="94"/>
      <c r="S37" s="94"/>
      <c r="T37" s="94"/>
      <c r="U37" s="94"/>
      <c r="V37" s="94"/>
      <c r="W37" s="94"/>
      <c r="X37" s="94"/>
      <c r="Y37" s="95"/>
      <c r="Z37" s="95"/>
      <c r="AA37" s="95"/>
      <c r="AB37" s="95"/>
      <c r="AC37" s="95"/>
      <c r="AD37" s="95"/>
      <c r="AE37" s="95"/>
      <c r="AF37" s="95"/>
      <c r="AG37" s="95"/>
      <c r="AH37" s="95"/>
      <c r="AI37" s="95"/>
      <c r="AJ37" s="95"/>
      <c r="AK37" s="95"/>
      <c r="AL37" s="95"/>
      <c r="AM37" s="95"/>
    </row>
    <row r="38" spans="1:40" customHeight="1" ht="15">
      <c r="A38" s="667" t="s">
        <v>550</v>
      </c>
      <c r="B38" s="674"/>
      <c r="C38" s="674"/>
      <c r="D38" s="674"/>
      <c r="E38" s="674"/>
      <c r="F38" s="674"/>
      <c r="G38" s="674"/>
      <c r="H38" s="674"/>
      <c r="I38" s="674"/>
      <c r="J38" s="674"/>
      <c r="K38" s="674"/>
      <c r="L38" s="674"/>
      <c r="M38" s="674"/>
      <c r="N38" s="674"/>
      <c r="O38" s="674"/>
      <c r="P38" s="674"/>
      <c r="Q38" s="674"/>
      <c r="R38" s="674"/>
      <c r="S38" s="674"/>
      <c r="T38" s="675"/>
      <c r="U38" s="678" t="s">
        <v>551</v>
      </c>
      <c r="V38" s="679"/>
      <c r="W38" s="679"/>
      <c r="X38" s="679"/>
      <c r="Y38" s="679"/>
      <c r="Z38" s="679"/>
      <c r="AA38" s="679"/>
      <c r="AB38" s="679"/>
      <c r="AC38" s="679"/>
      <c r="AD38" s="679"/>
      <c r="AE38" s="679"/>
      <c r="AF38" s="679"/>
      <c r="AG38" s="679"/>
      <c r="AH38" s="679"/>
      <c r="AI38" s="679"/>
      <c r="AJ38" s="679"/>
      <c r="AK38" s="679"/>
      <c r="AL38" s="679"/>
      <c r="AM38" s="680"/>
    </row>
    <row r="39" spans="1:40" customHeight="1" ht="15">
      <c r="A39" s="668"/>
      <c r="B39" s="676"/>
      <c r="C39" s="676"/>
      <c r="D39" s="676"/>
      <c r="E39" s="676"/>
      <c r="F39" s="676"/>
      <c r="G39" s="676"/>
      <c r="H39" s="676"/>
      <c r="I39" s="676"/>
      <c r="J39" s="676"/>
      <c r="K39" s="676"/>
      <c r="L39" s="676"/>
      <c r="M39" s="676"/>
      <c r="N39" s="676"/>
      <c r="O39" s="676"/>
      <c r="P39" s="676"/>
      <c r="Q39" s="676"/>
      <c r="R39" s="676"/>
      <c r="S39" s="676"/>
      <c r="T39" s="677"/>
      <c r="U39" s="681"/>
      <c r="V39" s="682"/>
      <c r="W39" s="682"/>
      <c r="X39" s="682"/>
      <c r="Y39" s="682"/>
      <c r="Z39" s="682"/>
      <c r="AA39" s="682"/>
      <c r="AB39" s="682"/>
      <c r="AC39" s="682"/>
      <c r="AD39" s="682"/>
      <c r="AE39" s="682"/>
      <c r="AF39" s="682"/>
      <c r="AG39" s="682"/>
      <c r="AH39" s="682"/>
      <c r="AI39" s="682"/>
      <c r="AJ39" s="682"/>
      <c r="AK39" s="682"/>
      <c r="AL39" s="682"/>
      <c r="AM39" s="683"/>
    </row>
    <row r="40" spans="1:40" customHeight="1" ht="15">
      <c r="A40" s="668"/>
      <c r="B40" s="676"/>
      <c r="C40" s="676"/>
      <c r="D40" s="676"/>
      <c r="E40" s="676"/>
      <c r="F40" s="676"/>
      <c r="G40" s="676"/>
      <c r="H40" s="676"/>
      <c r="I40" s="676"/>
      <c r="J40" s="676"/>
      <c r="K40" s="676"/>
      <c r="L40" s="676"/>
      <c r="M40" s="676"/>
      <c r="N40" s="676"/>
      <c r="O40" s="676"/>
      <c r="P40" s="676"/>
      <c r="Q40" s="676"/>
      <c r="R40" s="676"/>
      <c r="S40" s="676"/>
      <c r="T40" s="677"/>
      <c r="U40" s="681"/>
      <c r="V40" s="682"/>
      <c r="W40" s="682"/>
      <c r="X40" s="682"/>
      <c r="Y40" s="682"/>
      <c r="Z40" s="682"/>
      <c r="AA40" s="682"/>
      <c r="AB40" s="682"/>
      <c r="AC40" s="682"/>
      <c r="AD40" s="682"/>
      <c r="AE40" s="682"/>
      <c r="AF40" s="682"/>
      <c r="AG40" s="682"/>
      <c r="AH40" s="682"/>
      <c r="AI40" s="682"/>
      <c r="AJ40" s="682"/>
      <c r="AK40" s="682"/>
      <c r="AL40" s="682"/>
      <c r="AM40" s="683"/>
    </row>
    <row r="41" spans="1:40" customHeight="1" ht="15">
      <c r="A41" s="668"/>
      <c r="B41" s="676"/>
      <c r="C41" s="676"/>
      <c r="D41" s="676"/>
      <c r="E41" s="676"/>
      <c r="F41" s="676"/>
      <c r="G41" s="676"/>
      <c r="H41" s="676"/>
      <c r="I41" s="676"/>
      <c r="J41" s="676"/>
      <c r="K41" s="676"/>
      <c r="L41" s="676"/>
      <c r="M41" s="676"/>
      <c r="N41" s="676"/>
      <c r="O41" s="676"/>
      <c r="P41" s="676"/>
      <c r="Q41" s="676"/>
      <c r="R41" s="676"/>
      <c r="S41" s="676"/>
      <c r="T41" s="677"/>
      <c r="U41" s="681"/>
      <c r="V41" s="682"/>
      <c r="W41" s="682"/>
      <c r="X41" s="682"/>
      <c r="Y41" s="682"/>
      <c r="Z41" s="682"/>
      <c r="AA41" s="682"/>
      <c r="AB41" s="682"/>
      <c r="AC41" s="682"/>
      <c r="AD41" s="682"/>
      <c r="AE41" s="682"/>
      <c r="AF41" s="682"/>
      <c r="AG41" s="682"/>
      <c r="AH41" s="682"/>
      <c r="AI41" s="682"/>
      <c r="AJ41" s="682"/>
      <c r="AK41" s="682"/>
      <c r="AL41" s="682"/>
      <c r="AM41" s="683"/>
    </row>
    <row r="42" spans="1:40" customHeight="1" ht="15">
      <c r="A42" s="668"/>
      <c r="B42" s="676"/>
      <c r="C42" s="676"/>
      <c r="D42" s="676"/>
      <c r="E42" s="676"/>
      <c r="F42" s="676"/>
      <c r="G42" s="676"/>
      <c r="H42" s="676"/>
      <c r="I42" s="676"/>
      <c r="J42" s="676"/>
      <c r="K42" s="676"/>
      <c r="L42" s="676"/>
      <c r="M42" s="676"/>
      <c r="N42" s="676"/>
      <c r="O42" s="676"/>
      <c r="P42" s="676"/>
      <c r="Q42" s="676"/>
      <c r="R42" s="676"/>
      <c r="S42" s="676"/>
      <c r="T42" s="677"/>
      <c r="U42" s="681"/>
      <c r="V42" s="682"/>
      <c r="W42" s="682"/>
      <c r="X42" s="682"/>
      <c r="Y42" s="682"/>
      <c r="Z42" s="682"/>
      <c r="AA42" s="682"/>
      <c r="AB42" s="682"/>
      <c r="AC42" s="682"/>
      <c r="AD42" s="682"/>
      <c r="AE42" s="682"/>
      <c r="AF42" s="682"/>
      <c r="AG42" s="682"/>
      <c r="AH42" s="682"/>
      <c r="AI42" s="682"/>
      <c r="AJ42" s="682"/>
      <c r="AK42" s="682"/>
      <c r="AL42" s="682"/>
      <c r="AM42" s="683"/>
    </row>
    <row r="43" spans="1:40" customHeight="1" ht="15">
      <c r="A43" s="668"/>
      <c r="B43" s="676"/>
      <c r="C43" s="676"/>
      <c r="D43" s="676"/>
      <c r="E43" s="676"/>
      <c r="F43" s="676"/>
      <c r="G43" s="676"/>
      <c r="H43" s="676"/>
      <c r="I43" s="676"/>
      <c r="J43" s="676"/>
      <c r="K43" s="676"/>
      <c r="L43" s="676"/>
      <c r="M43" s="676"/>
      <c r="N43" s="676"/>
      <c r="O43" s="676"/>
      <c r="P43" s="676"/>
      <c r="Q43" s="676"/>
      <c r="R43" s="676"/>
      <c r="S43" s="676"/>
      <c r="T43" s="677"/>
      <c r="U43" s="681"/>
      <c r="V43" s="682"/>
      <c r="W43" s="682"/>
      <c r="X43" s="682"/>
      <c r="Y43" s="682"/>
      <c r="Z43" s="682"/>
      <c r="AA43" s="682"/>
      <c r="AB43" s="682"/>
      <c r="AC43" s="682"/>
      <c r="AD43" s="682"/>
      <c r="AE43" s="682"/>
      <c r="AF43" s="682"/>
      <c r="AG43" s="682"/>
      <c r="AH43" s="682"/>
      <c r="AI43" s="682"/>
      <c r="AJ43" s="682"/>
      <c r="AK43" s="682"/>
      <c r="AL43" s="682"/>
      <c r="AM43" s="683"/>
    </row>
    <row r="44" spans="1:40" customHeight="1" ht="15">
      <c r="A44" s="668"/>
      <c r="B44" s="676"/>
      <c r="C44" s="676"/>
      <c r="D44" s="676"/>
      <c r="E44" s="676"/>
      <c r="F44" s="676"/>
      <c r="G44" s="676"/>
      <c r="H44" s="676"/>
      <c r="I44" s="676"/>
      <c r="J44" s="676"/>
      <c r="K44" s="676"/>
      <c r="L44" s="676"/>
      <c r="M44" s="676"/>
      <c r="N44" s="676"/>
      <c r="O44" s="676"/>
      <c r="P44" s="676"/>
      <c r="Q44" s="676"/>
      <c r="R44" s="676"/>
      <c r="S44" s="676"/>
      <c r="T44" s="677"/>
      <c r="U44" s="681"/>
      <c r="V44" s="682"/>
      <c r="W44" s="682"/>
      <c r="X44" s="682"/>
      <c r="Y44" s="682"/>
      <c r="Z44" s="682"/>
      <c r="AA44" s="682"/>
      <c r="AB44" s="682"/>
      <c r="AC44" s="682"/>
      <c r="AD44" s="682"/>
      <c r="AE44" s="682"/>
      <c r="AF44" s="682"/>
      <c r="AG44" s="682"/>
      <c r="AH44" s="682"/>
      <c r="AI44" s="682"/>
      <c r="AJ44" s="682"/>
      <c r="AK44" s="682"/>
      <c r="AL44" s="682"/>
      <c r="AM44" s="683"/>
    </row>
    <row r="45" spans="1:40" customHeight="1" ht="15">
      <c r="A45" s="668"/>
      <c r="B45" s="676"/>
      <c r="C45" s="676"/>
      <c r="D45" s="676"/>
      <c r="E45" s="676"/>
      <c r="F45" s="676"/>
      <c r="G45" s="676"/>
      <c r="H45" s="676"/>
      <c r="I45" s="676"/>
      <c r="J45" s="676"/>
      <c r="K45" s="676"/>
      <c r="L45" s="676"/>
      <c r="M45" s="676"/>
      <c r="N45" s="676"/>
      <c r="O45" s="676"/>
      <c r="P45" s="676"/>
      <c r="Q45" s="676"/>
      <c r="R45" s="676"/>
      <c r="S45" s="676"/>
      <c r="T45" s="677"/>
      <c r="U45" s="681"/>
      <c r="V45" s="682"/>
      <c r="W45" s="682"/>
      <c r="X45" s="682"/>
      <c r="Y45" s="682"/>
      <c r="Z45" s="682"/>
      <c r="AA45" s="682"/>
      <c r="AB45" s="682"/>
      <c r="AC45" s="682"/>
      <c r="AD45" s="682"/>
      <c r="AE45" s="682"/>
      <c r="AF45" s="682"/>
      <c r="AG45" s="682"/>
      <c r="AH45" s="682"/>
      <c r="AI45" s="682"/>
      <c r="AJ45" s="682"/>
      <c r="AK45" s="682"/>
      <c r="AL45" s="682"/>
      <c r="AM45" s="683"/>
    </row>
    <row r="46" spans="1:40" customHeight="1" ht="15">
      <c r="A46" s="668"/>
      <c r="B46" s="676"/>
      <c r="C46" s="676"/>
      <c r="D46" s="676"/>
      <c r="E46" s="676"/>
      <c r="F46" s="676"/>
      <c r="G46" s="676"/>
      <c r="H46" s="676"/>
      <c r="I46" s="676"/>
      <c r="J46" s="676"/>
      <c r="K46" s="676"/>
      <c r="L46" s="676"/>
      <c r="M46" s="676"/>
      <c r="N46" s="676"/>
      <c r="O46" s="676"/>
      <c r="P46" s="676"/>
      <c r="Q46" s="676"/>
      <c r="R46" s="676"/>
      <c r="S46" s="676"/>
      <c r="T46" s="677"/>
      <c r="U46" s="681"/>
      <c r="V46" s="682"/>
      <c r="W46" s="682"/>
      <c r="X46" s="682"/>
      <c r="Y46" s="682"/>
      <c r="Z46" s="682"/>
      <c r="AA46" s="682"/>
      <c r="AB46" s="682"/>
      <c r="AC46" s="682"/>
      <c r="AD46" s="682"/>
      <c r="AE46" s="682"/>
      <c r="AF46" s="682"/>
      <c r="AG46" s="682"/>
      <c r="AH46" s="682"/>
      <c r="AI46" s="682"/>
      <c r="AJ46" s="682"/>
      <c r="AK46" s="682"/>
      <c r="AL46" s="682"/>
      <c r="AM46" s="683"/>
    </row>
    <row r="47" spans="1:40" customHeight="1" ht="15">
      <c r="A47" s="668"/>
      <c r="B47" s="676"/>
      <c r="C47" s="676"/>
      <c r="D47" s="676"/>
      <c r="E47" s="676"/>
      <c r="F47" s="676"/>
      <c r="G47" s="676"/>
      <c r="H47" s="676"/>
      <c r="I47" s="676"/>
      <c r="J47" s="676"/>
      <c r="K47" s="676"/>
      <c r="L47" s="676"/>
      <c r="M47" s="676"/>
      <c r="N47" s="676"/>
      <c r="O47" s="676"/>
      <c r="P47" s="676"/>
      <c r="Q47" s="676"/>
      <c r="R47" s="676"/>
      <c r="S47" s="676"/>
      <c r="T47" s="677"/>
      <c r="U47" s="681"/>
      <c r="V47" s="682"/>
      <c r="W47" s="682"/>
      <c r="X47" s="682"/>
      <c r="Y47" s="682"/>
      <c r="Z47" s="682"/>
      <c r="AA47" s="682"/>
      <c r="AB47" s="682"/>
      <c r="AC47" s="682"/>
      <c r="AD47" s="682"/>
      <c r="AE47" s="682"/>
      <c r="AF47" s="682"/>
      <c r="AG47" s="682"/>
      <c r="AH47" s="682"/>
      <c r="AI47" s="682"/>
      <c r="AJ47" s="682"/>
      <c r="AK47" s="682"/>
      <c r="AL47" s="682"/>
      <c r="AM47" s="683"/>
    </row>
    <row r="48" spans="1:40" customHeight="1" ht="15">
      <c r="A48" s="668"/>
      <c r="B48" s="676"/>
      <c r="C48" s="676"/>
      <c r="D48" s="676"/>
      <c r="E48" s="676"/>
      <c r="F48" s="676"/>
      <c r="G48" s="676"/>
      <c r="H48" s="676"/>
      <c r="I48" s="676"/>
      <c r="J48" s="676"/>
      <c r="K48" s="676"/>
      <c r="L48" s="676"/>
      <c r="M48" s="676"/>
      <c r="N48" s="676"/>
      <c r="O48" s="676"/>
      <c r="P48" s="676"/>
      <c r="Q48" s="676"/>
      <c r="R48" s="676"/>
      <c r="S48" s="676"/>
      <c r="T48" s="677"/>
      <c r="U48" s="681"/>
      <c r="V48" s="682"/>
      <c r="W48" s="682"/>
      <c r="X48" s="682"/>
      <c r="Y48" s="682"/>
      <c r="Z48" s="682"/>
      <c r="AA48" s="682"/>
      <c r="AB48" s="682"/>
      <c r="AC48" s="682"/>
      <c r="AD48" s="682"/>
      <c r="AE48" s="682"/>
      <c r="AF48" s="682"/>
      <c r="AG48" s="682"/>
      <c r="AH48" s="682"/>
      <c r="AI48" s="682"/>
      <c r="AJ48" s="682"/>
      <c r="AK48" s="682"/>
      <c r="AL48" s="682"/>
      <c r="AM48" s="683"/>
    </row>
    <row r="49" spans="1:40" customHeight="1" ht="15">
      <c r="A49" s="668"/>
      <c r="B49" s="676"/>
      <c r="C49" s="676"/>
      <c r="D49" s="676"/>
      <c r="E49" s="676"/>
      <c r="F49" s="676"/>
      <c r="G49" s="676"/>
      <c r="H49" s="676"/>
      <c r="I49" s="676"/>
      <c r="J49" s="676"/>
      <c r="K49" s="676"/>
      <c r="L49" s="676"/>
      <c r="M49" s="676"/>
      <c r="N49" s="676"/>
      <c r="O49" s="676"/>
      <c r="P49" s="676"/>
      <c r="Q49" s="676"/>
      <c r="R49" s="676"/>
      <c r="S49" s="676"/>
      <c r="T49" s="677"/>
      <c r="U49" s="681"/>
      <c r="V49" s="682"/>
      <c r="W49" s="682"/>
      <c r="X49" s="682"/>
      <c r="Y49" s="682"/>
      <c r="Z49" s="682"/>
      <c r="AA49" s="682"/>
      <c r="AB49" s="682"/>
      <c r="AC49" s="682"/>
      <c r="AD49" s="682"/>
      <c r="AE49" s="682"/>
      <c r="AF49" s="682"/>
      <c r="AG49" s="682"/>
      <c r="AH49" s="682"/>
      <c r="AI49" s="682"/>
      <c r="AJ49" s="682"/>
      <c r="AK49" s="682"/>
      <c r="AL49" s="682"/>
      <c r="AM49" s="683"/>
    </row>
    <row r="50" spans="1:40" customHeight="1" ht="15">
      <c r="A50" s="668"/>
      <c r="B50" s="676"/>
      <c r="C50" s="676"/>
      <c r="D50" s="676"/>
      <c r="E50" s="676"/>
      <c r="F50" s="676"/>
      <c r="G50" s="676"/>
      <c r="H50" s="676"/>
      <c r="I50" s="676"/>
      <c r="J50" s="676"/>
      <c r="K50" s="676"/>
      <c r="L50" s="676"/>
      <c r="M50" s="676"/>
      <c r="N50" s="676"/>
      <c r="O50" s="676"/>
      <c r="P50" s="676"/>
      <c r="Q50" s="676"/>
      <c r="R50" s="676"/>
      <c r="S50" s="676"/>
      <c r="T50" s="677"/>
      <c r="U50" s="681"/>
      <c r="V50" s="682"/>
      <c r="W50" s="682"/>
      <c r="X50" s="682"/>
      <c r="Y50" s="682"/>
      <c r="Z50" s="682"/>
      <c r="AA50" s="682"/>
      <c r="AB50" s="682"/>
      <c r="AC50" s="682"/>
      <c r="AD50" s="682"/>
      <c r="AE50" s="682"/>
      <c r="AF50" s="682"/>
      <c r="AG50" s="682"/>
      <c r="AH50" s="682"/>
      <c r="AI50" s="682"/>
      <c r="AJ50" s="682"/>
      <c r="AK50" s="682"/>
      <c r="AL50" s="682"/>
      <c r="AM50" s="683"/>
      <c r="AN50" s="8"/>
    </row>
    <row r="51" spans="1:40" customHeight="1" ht="15">
      <c r="A51" s="668"/>
      <c r="B51" s="676"/>
      <c r="C51" s="676"/>
      <c r="D51" s="676"/>
      <c r="E51" s="676"/>
      <c r="F51" s="676"/>
      <c r="G51" s="676"/>
      <c r="H51" s="676"/>
      <c r="I51" s="676"/>
      <c r="J51" s="676"/>
      <c r="K51" s="676"/>
      <c r="L51" s="676"/>
      <c r="M51" s="676"/>
      <c r="N51" s="676"/>
      <c r="O51" s="676"/>
      <c r="P51" s="676"/>
      <c r="Q51" s="676"/>
      <c r="R51" s="676"/>
      <c r="S51" s="676"/>
      <c r="T51" s="677"/>
      <c r="U51" s="681"/>
      <c r="V51" s="682"/>
      <c r="W51" s="682"/>
      <c r="X51" s="682"/>
      <c r="Y51" s="682"/>
      <c r="Z51" s="682"/>
      <c r="AA51" s="682"/>
      <c r="AB51" s="682"/>
      <c r="AC51" s="682"/>
      <c r="AD51" s="682"/>
      <c r="AE51" s="682"/>
      <c r="AF51" s="682"/>
      <c r="AG51" s="682"/>
      <c r="AH51" s="682"/>
      <c r="AI51" s="682"/>
      <c r="AJ51" s="682"/>
      <c r="AK51" s="682"/>
      <c r="AL51" s="682"/>
      <c r="AM51" s="683"/>
      <c r="AN51" s="8"/>
    </row>
    <row r="52" spans="1:40" customHeight="1" ht="15">
      <c r="A52" s="668"/>
      <c r="B52" s="676"/>
      <c r="C52" s="676"/>
      <c r="D52" s="676"/>
      <c r="E52" s="676"/>
      <c r="F52" s="676"/>
      <c r="G52" s="676"/>
      <c r="H52" s="676"/>
      <c r="I52" s="676"/>
      <c r="J52" s="676"/>
      <c r="K52" s="676"/>
      <c r="L52" s="676"/>
      <c r="M52" s="676"/>
      <c r="N52" s="676"/>
      <c r="O52" s="676"/>
      <c r="P52" s="676"/>
      <c r="Q52" s="676"/>
      <c r="R52" s="676"/>
      <c r="S52" s="676"/>
      <c r="T52" s="677"/>
      <c r="U52" s="681"/>
      <c r="V52" s="682"/>
      <c r="W52" s="682"/>
      <c r="X52" s="682"/>
      <c r="Y52" s="682"/>
      <c r="Z52" s="682"/>
      <c r="AA52" s="682"/>
      <c r="AB52" s="682"/>
      <c r="AC52" s="682"/>
      <c r="AD52" s="682"/>
      <c r="AE52" s="682"/>
      <c r="AF52" s="682"/>
      <c r="AG52" s="682"/>
      <c r="AH52" s="682"/>
      <c r="AI52" s="682"/>
      <c r="AJ52" s="682"/>
      <c r="AK52" s="682"/>
      <c r="AL52" s="682"/>
      <c r="AM52" s="683"/>
      <c r="AN52" s="8"/>
    </row>
    <row r="53" spans="1:40" customHeight="1" ht="15.75">
      <c r="A53" s="670"/>
      <c r="B53" s="671" t="s">
        <v>552</v>
      </c>
      <c r="C53" s="671"/>
      <c r="D53" s="671"/>
      <c r="E53" s="671"/>
      <c r="F53" s="671"/>
      <c r="G53" s="671"/>
      <c r="H53" s="671"/>
      <c r="I53" s="671"/>
      <c r="J53" s="671"/>
      <c r="K53" s="671"/>
      <c r="L53" s="671"/>
      <c r="M53" s="671"/>
      <c r="N53" s="671"/>
      <c r="O53" s="671"/>
      <c r="P53" s="671"/>
      <c r="Q53" s="671"/>
      <c r="R53" s="671"/>
      <c r="S53" s="671"/>
      <c r="T53" s="672"/>
      <c r="U53" s="673" t="s">
        <v>553</v>
      </c>
      <c r="V53" s="671"/>
      <c r="W53" s="671"/>
      <c r="X53" s="671"/>
      <c r="Y53" s="671"/>
      <c r="Z53" s="671"/>
      <c r="AA53" s="671"/>
      <c r="AB53" s="671"/>
      <c r="AC53" s="671"/>
      <c r="AD53" s="671"/>
      <c r="AE53" s="671"/>
      <c r="AF53" s="671"/>
      <c r="AG53" s="671"/>
      <c r="AH53" s="671"/>
      <c r="AI53" s="671"/>
      <c r="AJ53" s="671"/>
      <c r="AK53" s="671"/>
      <c r="AL53" s="671"/>
      <c r="AM53" s="672"/>
      <c r="AN53" s="8"/>
    </row>
    <row r="54" spans="1:40" customHeight="1" ht="15.75">
      <c r="A54" s="96"/>
      <c r="B54" s="97"/>
      <c r="C54" s="97"/>
      <c r="D54" s="97"/>
      <c r="E54" s="97"/>
      <c r="F54" s="97"/>
      <c r="G54" s="97"/>
      <c r="H54" s="97"/>
      <c r="I54" s="97"/>
      <c r="J54" s="97"/>
      <c r="K54" s="97"/>
      <c r="L54" s="97"/>
      <c r="M54" s="97"/>
      <c r="N54" s="97"/>
      <c r="O54" s="97"/>
      <c r="P54" s="97"/>
      <c r="Q54" s="97"/>
      <c r="R54" s="97"/>
      <c r="S54" s="97"/>
      <c r="T54" s="97"/>
      <c r="U54" s="97"/>
      <c r="V54" s="97"/>
      <c r="W54" s="97"/>
      <c r="X54" s="97"/>
      <c r="Y54" s="97"/>
      <c r="Z54" s="97"/>
      <c r="AA54" s="97"/>
      <c r="AB54" s="97"/>
      <c r="AC54" s="97"/>
      <c r="AD54" s="97"/>
      <c r="AE54" s="97"/>
      <c r="AF54" s="97"/>
      <c r="AG54" s="97"/>
      <c r="AH54" s="97"/>
      <c r="AI54" s="97"/>
      <c r="AJ54" s="97"/>
      <c r="AK54" s="97"/>
      <c r="AL54" s="97"/>
      <c r="AM54" s="97"/>
      <c r="AN54" s="8"/>
    </row>
  </sheetData>
  <sheetProtection sheet="false" objects="false" scenarios="false" formatCells="true" formatColumns="true" formatRows="true" insertColumns="true" insertRows="true" insertHyperlinks="true" deleteColumns="true" deleteRows="true" selectLockedCells="false" sort="true" autoFilter="true" pivotTables="true" selectUnlockedCells="false"/>
  <mergeCells>
    <mergeCell ref="J5:AM6"/>
    <mergeCell ref="A1:AM1"/>
    <mergeCell ref="A8:A36"/>
    <mergeCell ref="B36:X36"/>
    <mergeCell ref="A38:A53"/>
    <mergeCell ref="B53:T53"/>
    <mergeCell ref="U53:AM53"/>
    <mergeCell ref="B8:AM35"/>
    <mergeCell ref="B38:T52"/>
    <mergeCell ref="U38:AM52"/>
  </mergeCells>
  <printOptions gridLines="false" gridLinesSet="true"/>
  <pageMargins left="0.7" right="0.7" top="0.75" bottom="0.75" header="0.3" footer="0.3"/>
  <pageSetup paperSize="9" orientation="portrait" scale="86" fitToHeight="0"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CVR</vt:lpstr>
      <vt:lpstr>CLT</vt:lpstr>
      <vt:lpstr>1</vt:lpstr>
      <vt:lpstr>2</vt:lpstr>
      <vt:lpstr>3</vt:lpstr>
      <vt:lpstr>4</vt:lpstr>
      <vt:lpstr>5</vt:lpstr>
      <vt:lpstr>MKT</vt:lpstr>
      <vt:lpstr>6</vt:lpstr>
      <vt:lpstr>7</vt:lpstr>
      <vt:lpstr>8</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Rekyanti Saparinidijah</dc:creator>
  <cp:lastModifiedBy>Raya Sabari</cp:lastModifiedBy>
  <dcterms:created xsi:type="dcterms:W3CDTF">2016-02-24T08:22:07+07:00</dcterms:created>
  <dcterms:modified xsi:type="dcterms:W3CDTF">2019-08-09T14:24:21+07:00</dcterms:modified>
  <dc:title>Untitled Spreadsheet</dc:title>
  <dc:description/>
  <dc:subject/>
  <cp:keywords/>
  <cp:category/>
</cp:coreProperties>
</file>