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3987\Documents\"/>
    </mc:Choice>
  </mc:AlternateContent>
  <xr:revisionPtr revIDLastSave="0" documentId="8_{A6B4F2D9-8B36-4B42-A048-EA69573DD076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8" i="1" l="1"/>
  <c r="D10" i="1" l="1"/>
  <c r="E9" i="1"/>
  <c r="D17" i="1"/>
  <c r="D19" i="1"/>
  <c r="D14" i="1" l="1"/>
  <c r="D20" i="1" l="1"/>
  <c r="E15" i="1" s="1"/>
  <c r="D13" i="1"/>
  <c r="D12" i="1"/>
  <c r="E11" i="1" l="1"/>
  <c r="D24" i="1"/>
  <c r="D23" i="1"/>
  <c r="D22" i="1"/>
  <c r="D16" i="1"/>
  <c r="D8" i="1"/>
  <c r="D7" i="1"/>
  <c r="D6" i="1"/>
  <c r="E5" i="1" l="1"/>
  <c r="E21" i="1"/>
  <c r="E25" i="1" l="1"/>
  <c r="F9" i="1" s="1"/>
  <c r="F21" i="1" l="1"/>
  <c r="F15" i="1"/>
  <c r="F5" i="1"/>
  <c r="F11" i="1"/>
  <c r="F25" i="1" l="1"/>
</calcChain>
</file>

<file path=xl/sharedStrings.xml><?xml version="1.0" encoding="utf-8"?>
<sst xmlns="http://schemas.openxmlformats.org/spreadsheetml/2006/main" count="30" uniqueCount="30">
  <si>
    <t>Date:</t>
  </si>
  <si>
    <t>Units/Hrs.</t>
  </si>
  <si>
    <t>Cost/Unit/Hrs.</t>
  </si>
  <si>
    <t>Subtotals</t>
  </si>
  <si>
    <t>WBS Level 2 totals</t>
  </si>
  <si>
    <t>% of totals</t>
  </si>
  <si>
    <t>WBS Items</t>
  </si>
  <si>
    <t>Total Project Cost Estimates</t>
  </si>
  <si>
    <t xml:space="preserve">      1.2 Team Lead</t>
  </si>
  <si>
    <t>PuMpUp Project Cost Estimate</t>
  </si>
  <si>
    <t>Prepared by: Ankit Prakash</t>
  </si>
  <si>
    <t xml:space="preserve">      1.1 Project Manager</t>
  </si>
  <si>
    <t>1.Sketching</t>
  </si>
  <si>
    <t xml:space="preserve">      1.3 UI Designer and UI Developer</t>
  </si>
  <si>
    <t>5.Testing</t>
  </si>
  <si>
    <t xml:space="preserve">        5.1 Test Manager</t>
  </si>
  <si>
    <t>3.Architecture</t>
  </si>
  <si>
    <t>2.Sample Data</t>
  </si>
  <si>
    <t xml:space="preserve">        5.2 Test Lead</t>
  </si>
  <si>
    <t xml:space="preserve">      2.1 Developer</t>
  </si>
  <si>
    <t xml:space="preserve">      3.1 Project Manager</t>
  </si>
  <si>
    <t xml:space="preserve">      3.2 MVP Tools</t>
  </si>
  <si>
    <t xml:space="preserve">      3.3 MVP Developer</t>
  </si>
  <si>
    <t>4.Development</t>
  </si>
  <si>
    <t xml:space="preserve">      4.1 MS Office licenses</t>
  </si>
  <si>
    <t xml:space="preserve">      4.2 Project Manager</t>
  </si>
  <si>
    <t xml:space="preserve">        5.3 Project Team members</t>
  </si>
  <si>
    <t xml:space="preserve">      4.3 Team Lead</t>
  </si>
  <si>
    <t xml:space="preserve">      4.4 Developer</t>
  </si>
  <si>
    <t xml:space="preserve">      4.5 Project management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</si>
</sst>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6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/>
    <xf numFmtId="14" fontId="4" fillId="2" borderId="0" xfId="0" applyNumberFormat="1" applyFont="1" applyFill="1" applyAlignment="1">
      <alignment horizontal="center"/>
    </xf>
    <xf numFmtId="0" fontId="5" fillId="3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6" fontId="5" fillId="3" borderId="4" xfId="0" applyNumberFormat="1" applyFont="1" applyFill="1" applyBorder="1" applyAlignment="1">
      <alignment vertical="center" wrapText="1"/>
    </xf>
    <xf numFmtId="10" fontId="5" fillId="3" borderId="4" xfId="0" applyNumberFormat="1" applyFont="1" applyFill="1" applyBorder="1" applyAlignment="1">
      <alignment vertical="center" wrapText="1"/>
    </xf>
    <xf numFmtId="6" fontId="5" fillId="2" borderId="4" xfId="0" applyNumberFormat="1" applyFont="1" applyFill="1" applyBorder="1" applyAlignment="1">
      <alignment vertical="center" wrapText="1"/>
    </xf>
    <xf numFmtId="10" fontId="5" fillId="2" borderId="4" xfId="0" applyNumberFormat="1" applyFont="1" applyFill="1" applyBorder="1" applyAlignment="1">
      <alignment vertical="center" wrapText="1"/>
    </xf>
    <xf numFmtId="9" fontId="5" fillId="2" borderId="4" xfId="2" applyFont="1" applyFill="1" applyBorder="1" applyAlignment="1">
      <alignment vertical="center" wrapText="1"/>
    </xf>
    <xf numFmtId="0" fontId="4" fillId="2" borderId="0" xfId="0" applyFont="1" applyFill="1" applyAlignment="1"/>
    <xf numFmtId="0" fontId="2" fillId="2" borderId="0" xfId="0" applyFont="1" applyFill="1" applyAlignment="1"/>
    <xf numFmtId="164" fontId="2" fillId="2" borderId="0" xfId="1" applyNumberFormat="1" applyFont="1" applyFill="1"/>
    <xf numFmtId="6" fontId="4" fillId="2" borderId="0" xfId="0" applyNumberFormat="1" applyFont="1" applyFill="1"/>
    <xf numFmtId="0" fontId="4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6" fontId="2" fillId="2" borderId="0" xfId="0" applyNumberFormat="1" applyFont="1" applyFill="1"/>
    <xf numFmtId="43" fontId="2" fillId="2" borderId="0" xfId="0" applyNumberFormat="1" applyFont="1" applyFill="1"/>
    <xf numFmtId="164" fontId="4" fillId="2" borderId="0" xfId="1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916111566080613E-2"/>
          <c:y val="7.2547527623550559E-2"/>
          <c:w val="0.88597708406425979"/>
          <c:h val="0.650605633225812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PuMpUp Project Cost Estimate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Sheet1!$A$2:$A$25</c15:sqref>
                  </c15:fullRef>
                </c:ext>
              </c:extLst>
              <c:f>(Sheet1!$A$6:$A$8,Sheet1!$A$10,Sheet1!$A$12:$A$14,Sheet1!$A$16:$A$20,Sheet1!$A$22:$A$24)</c:f>
              <c:strCache>
                <c:ptCount val="15"/>
                <c:pt idx="0">
                  <c:v>      1.1 Project Manager</c:v>
                </c:pt>
                <c:pt idx="1">
                  <c:v>      1.2 Team Lead</c:v>
                </c:pt>
                <c:pt idx="2">
                  <c:v>      1.3 UI Designer and UI Developer</c:v>
                </c:pt>
                <c:pt idx="3">
                  <c:v>      2.1 Developer</c:v>
                </c:pt>
                <c:pt idx="4">
                  <c:v>      3.1 Project Manager</c:v>
                </c:pt>
                <c:pt idx="5">
                  <c:v>      3.2 MVP Tools</c:v>
                </c:pt>
                <c:pt idx="6">
                  <c:v>      3.3 MVP Developer</c:v>
                </c:pt>
                <c:pt idx="7">
                  <c:v>      4.1 MS Office licenses</c:v>
                </c:pt>
                <c:pt idx="8">
                  <c:v>      4.2 Project Manager</c:v>
                </c:pt>
                <c:pt idx="9">
                  <c:v>      4.3 Team Lead</c:v>
                </c:pt>
                <c:pt idx="10">
                  <c:v>      4.4 Developer</c:v>
                </c:pt>
                <c:pt idx="11">
                  <c:v>      4.5 Project management tools</c:v>
                </c:pt>
                <c:pt idx="12">
                  <c:v>        5.1 Test Manager</c:v>
                </c:pt>
                <c:pt idx="13">
                  <c:v>        5.2 Test Lead</c:v>
                </c:pt>
                <c:pt idx="14">
                  <c:v>        5.3 Project Team members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Sheet1!$B$2:$B$25</c15:sqref>
                  </c15:fullRef>
                </c:ext>
              </c:extLst>
              <c:f>(Sheet1!$B$6:$B$8,Sheet1!$B$10,Sheet1!$B$12:$B$14,Sheet1!$B$16:$B$20,Sheet1!$B$22:$B$24)</c:f>
              <c:numCache>
                <c:formatCode>General</c:formatCode>
                <c:ptCount val="15"/>
                <c:pt idx="0">
                  <c:v>25</c:v>
                </c:pt>
                <c:pt idx="1">
                  <c:v>56</c:v>
                </c:pt>
                <c:pt idx="2">
                  <c:v>56</c:v>
                </c:pt>
                <c:pt idx="3">
                  <c:v>40</c:v>
                </c:pt>
                <c:pt idx="4">
                  <c:v>100</c:v>
                </c:pt>
                <c:pt idx="5">
                  <c:v>1</c:v>
                </c:pt>
                <c:pt idx="6">
                  <c:v>100</c:v>
                </c:pt>
                <c:pt idx="7">
                  <c:v>2</c:v>
                </c:pt>
                <c:pt idx="8">
                  <c:v>50</c:v>
                </c:pt>
                <c:pt idx="9">
                  <c:v>100</c:v>
                </c:pt>
                <c:pt idx="10">
                  <c:v>100</c:v>
                </c:pt>
                <c:pt idx="11">
                  <c:v>1</c:v>
                </c:pt>
                <c:pt idx="12">
                  <c:v>50</c:v>
                </c:pt>
                <c:pt idx="13">
                  <c:v>145</c:v>
                </c:pt>
                <c:pt idx="14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EF-4903-B5C9-DC2F109E69B6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Sheet1!$A$2:$A$25</c15:sqref>
                  </c15:fullRef>
                </c:ext>
              </c:extLst>
              <c:f>(Sheet1!$A$6:$A$8,Sheet1!$A$10,Sheet1!$A$12:$A$14,Sheet1!$A$16:$A$20,Sheet1!$A$22:$A$24)</c:f>
              <c:strCache>
                <c:ptCount val="15"/>
                <c:pt idx="0">
                  <c:v>      1.1 Project Manager</c:v>
                </c:pt>
                <c:pt idx="1">
                  <c:v>      1.2 Team Lead</c:v>
                </c:pt>
                <c:pt idx="2">
                  <c:v>      1.3 UI Designer and UI Developer</c:v>
                </c:pt>
                <c:pt idx="3">
                  <c:v>      2.1 Developer</c:v>
                </c:pt>
                <c:pt idx="4">
                  <c:v>      3.1 Project Manager</c:v>
                </c:pt>
                <c:pt idx="5">
                  <c:v>      3.2 MVP Tools</c:v>
                </c:pt>
                <c:pt idx="6">
                  <c:v>      3.3 MVP Developer</c:v>
                </c:pt>
                <c:pt idx="7">
                  <c:v>      4.1 MS Office licenses</c:v>
                </c:pt>
                <c:pt idx="8">
                  <c:v>      4.2 Project Manager</c:v>
                </c:pt>
                <c:pt idx="9">
                  <c:v>      4.3 Team Lead</c:v>
                </c:pt>
                <c:pt idx="10">
                  <c:v>      4.4 Developer</c:v>
                </c:pt>
                <c:pt idx="11">
                  <c:v>      4.5 Project management tools</c:v>
                </c:pt>
                <c:pt idx="12">
                  <c:v>        5.1 Test Manager</c:v>
                </c:pt>
                <c:pt idx="13">
                  <c:v>        5.2 Test Lead</c:v>
                </c:pt>
                <c:pt idx="14">
                  <c:v>        5.3 Project Team members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Sheet1!$D$2:$D$25</c15:sqref>
                  </c15:fullRef>
                </c:ext>
              </c:extLst>
              <c:f>(Sheet1!$D$6:$D$8,Sheet1!$D$10,Sheet1!$D$12:$D$14,Sheet1!$D$16:$D$20,Sheet1!$D$22:$D$24)</c:f>
              <c:numCache>
                <c:formatCode>General</c:formatCode>
                <c:ptCount val="15"/>
                <c:pt idx="0" formatCode="&quot;$&quot;#,##0_);[Red]\(&quot;$&quot;#,##0\)">
                  <c:v>1750</c:v>
                </c:pt>
                <c:pt idx="1" formatCode="&quot;$&quot;#,##0_);[Red]\(&quot;$&quot;#,##0\)">
                  <c:v>3360</c:v>
                </c:pt>
                <c:pt idx="2" formatCode="&quot;$&quot;#,##0_);[Red]\(&quot;$&quot;#,##0\)">
                  <c:v>2800</c:v>
                </c:pt>
                <c:pt idx="3" formatCode="&quot;$&quot;#,##0_);[Red]\(&quot;$&quot;#,##0\)">
                  <c:v>2000</c:v>
                </c:pt>
                <c:pt idx="4" formatCode="&quot;$&quot;#,##0_);[Red]\(&quot;$&quot;#,##0\)">
                  <c:v>7000</c:v>
                </c:pt>
                <c:pt idx="5" formatCode="&quot;$&quot;#,##0_);[Red]\(&quot;$&quot;#,##0\)">
                  <c:v>100</c:v>
                </c:pt>
                <c:pt idx="6" formatCode="&quot;$&quot;#,##0_);[Red]\(&quot;$&quot;#,##0\)">
                  <c:v>5000</c:v>
                </c:pt>
                <c:pt idx="7" formatCode="&quot;$&quot;#,##0_);[Red]\(&quot;$&quot;#,##0\)">
                  <c:v>40</c:v>
                </c:pt>
                <c:pt idx="8" formatCode="&quot;$&quot;#,##0_);[Red]\(&quot;$&quot;#,##0\)">
                  <c:v>3500</c:v>
                </c:pt>
                <c:pt idx="9" formatCode="&quot;$&quot;#,##0_);[Red]\(&quot;$&quot;#,##0\)">
                  <c:v>6000</c:v>
                </c:pt>
                <c:pt idx="10" formatCode="&quot;$&quot;#,##0_);[Red]\(&quot;$&quot;#,##0\)">
                  <c:v>5000</c:v>
                </c:pt>
                <c:pt idx="11" formatCode="&quot;$&quot;#,##0_);[Red]\(&quot;$&quot;#,##0\)">
                  <c:v>20</c:v>
                </c:pt>
                <c:pt idx="12" formatCode="&quot;$&quot;#,##0_);[Red]\(&quot;$&quot;#,##0\)">
                  <c:v>3500</c:v>
                </c:pt>
                <c:pt idx="13" formatCode="&quot;$&quot;#,##0_);[Red]\(&quot;$&quot;#,##0\)">
                  <c:v>8700</c:v>
                </c:pt>
                <c:pt idx="14" formatCode="&quot;$&quot;#,##0_);[Red]\(&quot;$&quot;#,##0\)">
                  <c:v>7250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EF-4903-B5C9-DC2F109E69B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05183167"/>
        <c:axId val="594355551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Sheet1!$A$2:$A$25</c15:sqref>
                        </c15:fullRef>
                        <c15:formulaRef>
                          <c15:sqref>(Sheet1!$A$6:$A$8,Sheet1!$A$10,Sheet1!$A$12:$A$14,Sheet1!$A$16:$A$20,Sheet1!$A$22:$A$24)</c15:sqref>
                        </c15:formulaRef>
                      </c:ext>
                    </c:extLst>
                    <c:strCache>
                      <c:ptCount val="15"/>
                      <c:pt idx="0">
                        <c:v>      1.1 Project Manager</c:v>
                      </c:pt>
                      <c:pt idx="1">
                        <c:v>      1.2 Team Lead</c:v>
                      </c:pt>
                      <c:pt idx="2">
                        <c:v>      1.3 UI Designer and UI Developer</c:v>
                      </c:pt>
                      <c:pt idx="3">
                        <c:v>      2.1 Developer</c:v>
                      </c:pt>
                      <c:pt idx="4">
                        <c:v>      3.1 Project Manager</c:v>
                      </c:pt>
                      <c:pt idx="5">
                        <c:v>      3.2 MVP Tools</c:v>
                      </c:pt>
                      <c:pt idx="6">
                        <c:v>      3.3 MVP Developer</c:v>
                      </c:pt>
                      <c:pt idx="7">
                        <c:v>      4.1 MS Office licenses</c:v>
                      </c:pt>
                      <c:pt idx="8">
                        <c:v>      4.2 Project Manager</c:v>
                      </c:pt>
                      <c:pt idx="9">
                        <c:v>      4.3 Team Lead</c:v>
                      </c:pt>
                      <c:pt idx="10">
                        <c:v>      4.4 Developer</c:v>
                      </c:pt>
                      <c:pt idx="11">
                        <c:v>      4.5 Project management tools</c:v>
                      </c:pt>
                      <c:pt idx="12">
                        <c:v>        5.1 Test Manager</c:v>
                      </c:pt>
                      <c:pt idx="13">
                        <c:v>        5.2 Test Lead</c:v>
                      </c:pt>
                      <c:pt idx="14">
                        <c:v>        5.3 Project Team members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Sheet1!$C$2:$C$25</c15:sqref>
                        </c15:fullRef>
                        <c15:formulaRef>
                          <c15:sqref>(Sheet1!$C$6:$C$8,Sheet1!$C$10,Sheet1!$C$12:$C$14,Sheet1!$C$16:$C$20,Sheet1!$C$22:$C$24)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 formatCode="&quot;$&quot;#,##0_);[Red]\(&quot;$&quot;#,##0\)">
                        <c:v>70</c:v>
                      </c:pt>
                      <c:pt idx="1" formatCode="&quot;$&quot;#,##0_);[Red]\(&quot;$&quot;#,##0\)">
                        <c:v>60</c:v>
                      </c:pt>
                      <c:pt idx="2" formatCode="&quot;$&quot;#,##0_);[Red]\(&quot;$&quot;#,##0\)">
                        <c:v>50</c:v>
                      </c:pt>
                      <c:pt idx="3" formatCode="&quot;$&quot;#,##0_);[Red]\(&quot;$&quot;#,##0\)">
                        <c:v>50</c:v>
                      </c:pt>
                      <c:pt idx="4" formatCode="&quot;$&quot;#,##0_);[Red]\(&quot;$&quot;#,##0\)">
                        <c:v>70</c:v>
                      </c:pt>
                      <c:pt idx="5" formatCode="&quot;$&quot;#,##0_);[Red]\(&quot;$&quot;#,##0\)">
                        <c:v>100</c:v>
                      </c:pt>
                      <c:pt idx="6" formatCode="&quot;$&quot;#,##0_);[Red]\(&quot;$&quot;#,##0\)">
                        <c:v>50</c:v>
                      </c:pt>
                      <c:pt idx="7" formatCode="&quot;$&quot;#,##0_);[Red]\(&quot;$&quot;#,##0\)">
                        <c:v>20</c:v>
                      </c:pt>
                      <c:pt idx="8" formatCode="&quot;$&quot;#,##0_);[Red]\(&quot;$&quot;#,##0\)">
                        <c:v>70</c:v>
                      </c:pt>
                      <c:pt idx="9" formatCode="&quot;$&quot;#,##0_);[Red]\(&quot;$&quot;#,##0\)">
                        <c:v>60</c:v>
                      </c:pt>
                      <c:pt idx="10" formatCode="&quot;$&quot;#,##0_);[Red]\(&quot;$&quot;#,##0\)">
                        <c:v>50</c:v>
                      </c:pt>
                      <c:pt idx="11" formatCode="&quot;$&quot;#,##0_);[Red]\(&quot;$&quot;#,##0\)">
                        <c:v>20</c:v>
                      </c:pt>
                      <c:pt idx="12" formatCode="&quot;$&quot;#,##0_);[Red]\(&quot;$&quot;#,##0\)">
                        <c:v>70</c:v>
                      </c:pt>
                      <c:pt idx="13" formatCode="&quot;$&quot;#,##0_);[Red]\(&quot;$&quot;#,##0\)">
                        <c:v>60</c:v>
                      </c:pt>
                      <c:pt idx="14" formatCode="&quot;$&quot;#,##0_);[Red]\(&quot;$&quot;#,##0\)">
                        <c:v>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3EF-4903-B5C9-DC2F109E69B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Sheet1!$A$2:$A$25</c15:sqref>
                        </c15:fullRef>
                        <c15:formulaRef>
                          <c15:sqref>(Sheet1!$A$6:$A$8,Sheet1!$A$10,Sheet1!$A$12:$A$14,Sheet1!$A$16:$A$20,Sheet1!$A$22:$A$24)</c15:sqref>
                        </c15:formulaRef>
                      </c:ext>
                    </c:extLst>
                    <c:strCache>
                      <c:ptCount val="15"/>
                      <c:pt idx="0">
                        <c:v>      1.1 Project Manager</c:v>
                      </c:pt>
                      <c:pt idx="1">
                        <c:v>      1.2 Team Lead</c:v>
                      </c:pt>
                      <c:pt idx="2">
                        <c:v>      1.3 UI Designer and UI Developer</c:v>
                      </c:pt>
                      <c:pt idx="3">
                        <c:v>      2.1 Developer</c:v>
                      </c:pt>
                      <c:pt idx="4">
                        <c:v>      3.1 Project Manager</c:v>
                      </c:pt>
                      <c:pt idx="5">
                        <c:v>      3.2 MVP Tools</c:v>
                      </c:pt>
                      <c:pt idx="6">
                        <c:v>      3.3 MVP Developer</c:v>
                      </c:pt>
                      <c:pt idx="7">
                        <c:v>      4.1 MS Office licenses</c:v>
                      </c:pt>
                      <c:pt idx="8">
                        <c:v>      4.2 Project Manager</c:v>
                      </c:pt>
                      <c:pt idx="9">
                        <c:v>      4.3 Team Lead</c:v>
                      </c:pt>
                      <c:pt idx="10">
                        <c:v>      4.4 Developer</c:v>
                      </c:pt>
                      <c:pt idx="11">
                        <c:v>      4.5 Project management tools</c:v>
                      </c:pt>
                      <c:pt idx="12">
                        <c:v>        5.1 Test Manager</c:v>
                      </c:pt>
                      <c:pt idx="13">
                        <c:v>        5.2 Test Lead</c:v>
                      </c:pt>
                      <c:pt idx="14">
                        <c:v>        5.3 Project Team members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Sheet1!$E$2:$E$25</c15:sqref>
                        </c15:fullRef>
                        <c15:formulaRef>
                          <c15:sqref>(Sheet1!$E$6:$E$8,Sheet1!$E$10,Sheet1!$E$12:$E$14,Sheet1!$E$16:$E$20,Sheet1!$E$22:$E$24)</c15:sqref>
                        </c15:formulaRef>
                      </c:ext>
                    </c:extLst>
                    <c:numCache>
                      <c:formatCode>General</c:formatCode>
                      <c:ptCount val="1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F3EF-4903-B5C9-DC2F109E69B6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Sheet1!$A$2:$A$25</c15:sqref>
                        </c15:fullRef>
                        <c15:formulaRef>
                          <c15:sqref>(Sheet1!$A$6:$A$8,Sheet1!$A$10,Sheet1!$A$12:$A$14,Sheet1!$A$16:$A$20,Sheet1!$A$22:$A$24)</c15:sqref>
                        </c15:formulaRef>
                      </c:ext>
                    </c:extLst>
                    <c:strCache>
                      <c:ptCount val="15"/>
                      <c:pt idx="0">
                        <c:v>      1.1 Project Manager</c:v>
                      </c:pt>
                      <c:pt idx="1">
                        <c:v>      1.2 Team Lead</c:v>
                      </c:pt>
                      <c:pt idx="2">
                        <c:v>      1.3 UI Designer and UI Developer</c:v>
                      </c:pt>
                      <c:pt idx="3">
                        <c:v>      2.1 Developer</c:v>
                      </c:pt>
                      <c:pt idx="4">
                        <c:v>      3.1 Project Manager</c:v>
                      </c:pt>
                      <c:pt idx="5">
                        <c:v>      3.2 MVP Tools</c:v>
                      </c:pt>
                      <c:pt idx="6">
                        <c:v>      3.3 MVP Developer</c:v>
                      </c:pt>
                      <c:pt idx="7">
                        <c:v>      4.1 MS Office licenses</c:v>
                      </c:pt>
                      <c:pt idx="8">
                        <c:v>      4.2 Project Manager</c:v>
                      </c:pt>
                      <c:pt idx="9">
                        <c:v>      4.3 Team Lead</c:v>
                      </c:pt>
                      <c:pt idx="10">
                        <c:v>      4.4 Developer</c:v>
                      </c:pt>
                      <c:pt idx="11">
                        <c:v>      4.5 Project management tools</c:v>
                      </c:pt>
                      <c:pt idx="12">
                        <c:v>        5.1 Test Manager</c:v>
                      </c:pt>
                      <c:pt idx="13">
                        <c:v>        5.2 Test Lead</c:v>
                      </c:pt>
                      <c:pt idx="14">
                        <c:v>        5.3 Project Team members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Sheet1!$F$2:$F$25</c15:sqref>
                        </c15:fullRef>
                        <c15:formulaRef>
                          <c15:sqref>(Sheet1!$F$6:$F$8,Sheet1!$F$10,Sheet1!$F$12:$F$14,Sheet1!$F$16:$F$20,Sheet1!$F$22:$F$24)</c15:sqref>
                        </c15:formulaRef>
                      </c:ext>
                    </c:extLst>
                    <c:numCache>
                      <c:formatCode>General</c:formatCode>
                      <c:ptCount val="1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F3EF-4903-B5C9-DC2F109E69B6}"/>
                  </c:ext>
                </c:extLst>
              </c15:ser>
            </c15:filteredBarSeries>
          </c:ext>
        </c:extLst>
      </c:barChart>
      <c:catAx>
        <c:axId val="605183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355551"/>
        <c:crosses val="autoZero"/>
        <c:auto val="1"/>
        <c:lblAlgn val="ctr"/>
        <c:lblOffset val="100"/>
        <c:noMultiLvlLbl val="0"/>
      </c:catAx>
      <c:valAx>
        <c:axId val="59435555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05183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26ED43-DE49-4914-978C-7F2AEBD43E6B}">
  <sheetPr/>
  <sheetViews>
    <sheetView zoomScale="8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B68465-4C8E-41B3-82C6-908DC5838F7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5" workbookViewId="0">
      <selection activeCell="C26" sqref="C26"/>
    </sheetView>
  </sheetViews>
  <sheetFormatPr defaultColWidth="9.140625" defaultRowHeight="15.75" x14ac:dyDescent="0.25"/>
  <cols>
    <col min="1" max="1" width="50.85546875" style="1" customWidth="1"/>
    <col min="2" max="2" width="12" style="1" customWidth="1"/>
    <col min="3" max="3" width="13.42578125" style="1" customWidth="1"/>
    <col min="4" max="4" width="10.28515625" style="1" bestFit="1" customWidth="1"/>
    <col min="5" max="5" width="19" style="1" bestFit="1" customWidth="1"/>
    <col min="6" max="6" width="11.42578125" style="1" customWidth="1"/>
    <col min="7" max="16384" width="9.140625" style="1"/>
  </cols>
  <sheetData>
    <row r="1" spans="1:6" ht="20.25" x14ac:dyDescent="0.3">
      <c r="B1" s="2" t="s">
        <v>9</v>
      </c>
      <c r="C1" s="3"/>
      <c r="D1" s="3"/>
    </row>
    <row r="2" spans="1:6" ht="15" customHeight="1" thickBot="1" x14ac:dyDescent="0.3">
      <c r="A2" s="4" t="s">
        <v>10</v>
      </c>
      <c r="B2" s="3" t="s">
        <v>0</v>
      </c>
      <c r="C2" s="5">
        <v>43609</v>
      </c>
      <c r="D2" s="3"/>
    </row>
    <row r="3" spans="1:6" ht="16.5" customHeight="1" thickBot="1" x14ac:dyDescent="0.3">
      <c r="A3" s="6"/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</row>
    <row r="4" spans="1:6" ht="16.5" thickBot="1" x14ac:dyDescent="0.3">
      <c r="A4" s="8" t="s">
        <v>6</v>
      </c>
      <c r="B4" s="9"/>
      <c r="C4" s="9"/>
      <c r="D4" s="9"/>
      <c r="E4" s="9"/>
      <c r="F4" s="9"/>
    </row>
    <row r="5" spans="1:6" ht="16.5" thickBot="1" x14ac:dyDescent="0.3">
      <c r="A5" s="10" t="s">
        <v>12</v>
      </c>
      <c r="B5" s="11"/>
      <c r="C5" s="11"/>
      <c r="D5" s="11"/>
      <c r="E5" s="12">
        <f>SUM(D6:D8)</f>
        <v>7910</v>
      </c>
      <c r="F5" s="13">
        <f>E5/E25</f>
        <v>0.14130046445158986</v>
      </c>
    </row>
    <row r="6" spans="1:6" ht="16.5" thickBot="1" x14ac:dyDescent="0.3">
      <c r="A6" s="8" t="s">
        <v>11</v>
      </c>
      <c r="B6" s="9">
        <v>25</v>
      </c>
      <c r="C6" s="14">
        <v>70</v>
      </c>
      <c r="D6" s="14">
        <f>(B6*C6)</f>
        <v>1750</v>
      </c>
      <c r="E6" s="9"/>
      <c r="F6" s="9"/>
    </row>
    <row r="7" spans="1:6" s="4" customFormat="1" ht="16.5" thickBot="1" x14ac:dyDescent="0.3">
      <c r="A7" s="8" t="s">
        <v>8</v>
      </c>
      <c r="B7" s="9">
        <v>56</v>
      </c>
      <c r="C7" s="14">
        <v>60</v>
      </c>
      <c r="D7" s="14">
        <f t="shared" ref="D7" si="0">(B7*C7)</f>
        <v>3360</v>
      </c>
      <c r="E7" s="9"/>
      <c r="F7" s="9"/>
    </row>
    <row r="8" spans="1:6" s="4" customFormat="1" ht="16.5" thickBot="1" x14ac:dyDescent="0.3">
      <c r="A8" s="10" t="s">
        <v>13</v>
      </c>
      <c r="B8" s="11">
        <v>56</v>
      </c>
      <c r="C8" s="12">
        <v>50</v>
      </c>
      <c r="D8" s="14">
        <f>(B8*C8)</f>
        <v>2800</v>
      </c>
      <c r="E8" s="11"/>
      <c r="F8" s="11"/>
    </row>
    <row r="9" spans="1:6" ht="16.5" thickBot="1" x14ac:dyDescent="0.3">
      <c r="A9" s="8" t="s">
        <v>17</v>
      </c>
      <c r="B9" s="9"/>
      <c r="C9" s="9"/>
      <c r="D9" s="9"/>
      <c r="E9" s="14">
        <f>(D10)</f>
        <v>2000</v>
      </c>
      <c r="F9" s="15">
        <f>E9/E25</f>
        <v>3.5727045373347623E-2</v>
      </c>
    </row>
    <row r="10" spans="1:6" s="4" customFormat="1" ht="16.5" thickBot="1" x14ac:dyDescent="0.3">
      <c r="A10" s="8" t="s">
        <v>19</v>
      </c>
      <c r="B10" s="9">
        <v>40</v>
      </c>
      <c r="C10" s="14">
        <v>50</v>
      </c>
      <c r="D10" s="14">
        <f>B10*C10</f>
        <v>2000</v>
      </c>
      <c r="E10" s="9"/>
      <c r="F10" s="9"/>
    </row>
    <row r="11" spans="1:6" ht="16.5" thickBot="1" x14ac:dyDescent="0.3">
      <c r="A11" s="8" t="s">
        <v>16</v>
      </c>
      <c r="B11" s="9"/>
      <c r="C11" s="9"/>
      <c r="D11" s="9"/>
      <c r="E11" s="14">
        <f>(D12+D14+D13)</f>
        <v>12100</v>
      </c>
      <c r="F11" s="15">
        <f>E11/E25</f>
        <v>0.21614862450875313</v>
      </c>
    </row>
    <row r="12" spans="1:6" ht="16.5" thickBot="1" x14ac:dyDescent="0.3">
      <c r="A12" s="8" t="s">
        <v>20</v>
      </c>
      <c r="B12" s="9">
        <v>100</v>
      </c>
      <c r="C12" s="14">
        <v>70</v>
      </c>
      <c r="D12" s="14">
        <f>(B12*C12)</f>
        <v>7000</v>
      </c>
      <c r="E12" s="9"/>
      <c r="F12" s="9"/>
    </row>
    <row r="13" spans="1:6" s="4" customFormat="1" ht="16.5" thickBot="1" x14ac:dyDescent="0.3">
      <c r="A13" s="8" t="s">
        <v>21</v>
      </c>
      <c r="B13" s="9">
        <v>1</v>
      </c>
      <c r="C13" s="14">
        <v>100</v>
      </c>
      <c r="D13" s="14">
        <f>(B13*C13)</f>
        <v>100</v>
      </c>
      <c r="E13" s="9"/>
      <c r="F13" s="9"/>
    </row>
    <row r="14" spans="1:6" s="4" customFormat="1" ht="16.5" thickBot="1" x14ac:dyDescent="0.3">
      <c r="A14" s="8" t="s">
        <v>22</v>
      </c>
      <c r="B14" s="9">
        <v>100</v>
      </c>
      <c r="C14" s="14">
        <v>50</v>
      </c>
      <c r="D14" s="14">
        <f>(B14*C14)</f>
        <v>5000</v>
      </c>
      <c r="E14" s="9"/>
      <c r="F14" s="9"/>
    </row>
    <row r="15" spans="1:6" s="4" customFormat="1" ht="16.5" thickBot="1" x14ac:dyDescent="0.3">
      <c r="A15" s="10" t="s">
        <v>23</v>
      </c>
      <c r="B15" s="11"/>
      <c r="C15" s="11"/>
      <c r="D15" s="11"/>
      <c r="E15" s="12">
        <f>SUM(D17:D20)</f>
        <v>14520</v>
      </c>
      <c r="F15" s="13">
        <f>E15/E25</f>
        <v>0.25937834941050375</v>
      </c>
    </row>
    <row r="16" spans="1:6" ht="16.5" thickBot="1" x14ac:dyDescent="0.3">
      <c r="A16" s="8" t="s">
        <v>24</v>
      </c>
      <c r="B16" s="9">
        <v>2</v>
      </c>
      <c r="C16" s="14">
        <v>20</v>
      </c>
      <c r="D16" s="14">
        <f>(B16*C16)</f>
        <v>40</v>
      </c>
      <c r="E16" s="9"/>
      <c r="F16" s="9"/>
    </row>
    <row r="17" spans="1:6" ht="16.5" thickBot="1" x14ac:dyDescent="0.3">
      <c r="A17" s="10" t="s">
        <v>25</v>
      </c>
      <c r="B17" s="11">
        <v>50</v>
      </c>
      <c r="C17" s="12">
        <v>70</v>
      </c>
      <c r="D17" s="12">
        <f t="shared" ref="D17:D20" si="1">(B17*C17)</f>
        <v>3500</v>
      </c>
      <c r="E17" s="11"/>
      <c r="F17" s="11"/>
    </row>
    <row r="18" spans="1:6" ht="16.5" thickBot="1" x14ac:dyDescent="0.3">
      <c r="A18" s="10" t="s">
        <v>27</v>
      </c>
      <c r="B18" s="11">
        <v>100</v>
      </c>
      <c r="C18" s="12">
        <v>60</v>
      </c>
      <c r="D18" s="12">
        <f t="shared" si="1"/>
        <v>6000</v>
      </c>
      <c r="E18" s="11"/>
      <c r="F18" s="11"/>
    </row>
    <row r="19" spans="1:6" s="4" customFormat="1" ht="16.5" thickBot="1" x14ac:dyDescent="0.3">
      <c r="A19" s="8" t="s">
        <v>28</v>
      </c>
      <c r="B19" s="9">
        <v>100</v>
      </c>
      <c r="C19" s="14">
        <v>50</v>
      </c>
      <c r="D19" s="14">
        <f t="shared" si="1"/>
        <v>5000</v>
      </c>
      <c r="E19" s="9"/>
      <c r="F19" s="9"/>
    </row>
    <row r="20" spans="1:6" ht="16.5" thickBot="1" x14ac:dyDescent="0.3">
      <c r="A20" s="8" t="s">
        <v>29</v>
      </c>
      <c r="B20" s="9">
        <v>1</v>
      </c>
      <c r="C20" s="14">
        <v>20</v>
      </c>
      <c r="D20" s="14">
        <f t="shared" si="1"/>
        <v>20</v>
      </c>
      <c r="E20" s="9"/>
      <c r="F20" s="9"/>
    </row>
    <row r="21" spans="1:6" ht="16.5" thickBot="1" x14ac:dyDescent="0.3">
      <c r="A21" s="10" t="s">
        <v>14</v>
      </c>
      <c r="B21" s="11"/>
      <c r="C21" s="11"/>
      <c r="D21" s="11"/>
      <c r="E21" s="12">
        <f>(D22+D23+D24)</f>
        <v>19450</v>
      </c>
      <c r="F21" s="13">
        <f>E21/E25</f>
        <v>0.34744551625580566</v>
      </c>
    </row>
    <row r="22" spans="1:6" ht="16.5" thickBot="1" x14ac:dyDescent="0.3">
      <c r="A22" s="8" t="s">
        <v>15</v>
      </c>
      <c r="B22" s="9">
        <v>50</v>
      </c>
      <c r="C22" s="14">
        <v>70</v>
      </c>
      <c r="D22" s="14">
        <f>(B22*C22)</f>
        <v>3500</v>
      </c>
      <c r="E22" s="9"/>
      <c r="F22" s="9"/>
    </row>
    <row r="23" spans="1:6" ht="16.5" thickBot="1" x14ac:dyDescent="0.3">
      <c r="A23" s="10" t="s">
        <v>18</v>
      </c>
      <c r="B23" s="11">
        <v>145</v>
      </c>
      <c r="C23" s="12">
        <v>60</v>
      </c>
      <c r="D23" s="12">
        <f t="shared" ref="D23:D24" si="2">(B23*C23)</f>
        <v>8700</v>
      </c>
      <c r="E23" s="11"/>
      <c r="F23" s="11"/>
    </row>
    <row r="24" spans="1:6" ht="16.5" thickBot="1" x14ac:dyDescent="0.3">
      <c r="A24" s="8" t="s">
        <v>26</v>
      </c>
      <c r="B24" s="9">
        <v>145</v>
      </c>
      <c r="C24" s="14">
        <v>50</v>
      </c>
      <c r="D24" s="14">
        <f t="shared" si="2"/>
        <v>7250</v>
      </c>
      <c r="E24" s="9"/>
      <c r="F24" s="9"/>
    </row>
    <row r="25" spans="1:6" ht="16.5" thickBot="1" x14ac:dyDescent="0.3">
      <c r="A25" s="8" t="s">
        <v>7</v>
      </c>
      <c r="B25" s="9"/>
      <c r="C25" s="9"/>
      <c r="D25" s="9"/>
      <c r="E25" s="14">
        <f>(E5+E11+E15+E9+E21)</f>
        <v>55980</v>
      </c>
      <c r="F25" s="16">
        <f>(F5+F9+F11+F15+F21)</f>
        <v>1</v>
      </c>
    </row>
    <row r="26" spans="1:6" x14ac:dyDescent="0.25">
      <c r="A26" s="17"/>
      <c r="B26" s="18"/>
      <c r="D26" s="19"/>
      <c r="E26" s="20"/>
    </row>
    <row r="27" spans="1:6" x14ac:dyDescent="0.25">
      <c r="A27" s="17"/>
      <c r="B27" s="18"/>
      <c r="D27" s="19"/>
      <c r="E27" s="20"/>
    </row>
    <row r="28" spans="1:6" x14ac:dyDescent="0.25">
      <c r="A28" s="17"/>
      <c r="B28" s="18"/>
      <c r="D28" s="19"/>
      <c r="E28" s="20"/>
    </row>
    <row r="29" spans="1:6" x14ac:dyDescent="0.25">
      <c r="A29" s="17"/>
      <c r="B29" s="18"/>
      <c r="D29" s="19"/>
      <c r="E29" s="20"/>
    </row>
    <row r="30" spans="1:6" x14ac:dyDescent="0.25">
      <c r="A30" s="17"/>
      <c r="B30" s="18"/>
      <c r="D30" s="19"/>
      <c r="E30" s="20"/>
    </row>
    <row r="31" spans="1:6" x14ac:dyDescent="0.25">
      <c r="A31" s="17"/>
      <c r="B31" s="18"/>
      <c r="D31" s="19"/>
      <c r="E31" s="20"/>
    </row>
    <row r="32" spans="1:6" x14ac:dyDescent="0.25">
      <c r="A32" s="17"/>
      <c r="B32" s="18"/>
      <c r="D32" s="19"/>
      <c r="E32" s="20"/>
    </row>
    <row r="33" spans="1:5" x14ac:dyDescent="0.25">
      <c r="A33" s="17"/>
      <c r="B33" s="18"/>
      <c r="D33" s="19"/>
      <c r="E33" s="20"/>
    </row>
    <row r="34" spans="1:5" x14ac:dyDescent="0.25">
      <c r="A34" s="21"/>
      <c r="B34" s="3"/>
      <c r="C34" s="22"/>
      <c r="D34" s="19"/>
      <c r="E34" s="20"/>
    </row>
    <row r="35" spans="1:5" x14ac:dyDescent="0.25">
      <c r="A35" s="21"/>
      <c r="B35" s="21"/>
      <c r="C35" s="22"/>
      <c r="D35" s="19"/>
      <c r="E35" s="20"/>
    </row>
    <row r="37" spans="1:5" x14ac:dyDescent="0.25">
      <c r="C37" s="23"/>
      <c r="D37" s="23"/>
    </row>
    <row r="38" spans="1:5" x14ac:dyDescent="0.25">
      <c r="C38" s="23"/>
      <c r="D38" s="23"/>
    </row>
    <row r="39" spans="1:5" x14ac:dyDescent="0.25">
      <c r="A39" s="4"/>
      <c r="B39" s="4"/>
      <c r="C39" s="4"/>
      <c r="D39" s="20"/>
    </row>
    <row r="40" spans="1:5" x14ac:dyDescent="0.25">
      <c r="A40" s="4"/>
      <c r="B40" s="4"/>
      <c r="C40" s="4"/>
      <c r="D40" s="20"/>
    </row>
    <row r="49" spans="1:4" x14ac:dyDescent="0.25">
      <c r="D49" s="19"/>
    </row>
    <row r="50" spans="1:4" x14ac:dyDescent="0.25">
      <c r="D50" s="24"/>
    </row>
    <row r="51" spans="1:4" x14ac:dyDescent="0.25">
      <c r="D51" s="24"/>
    </row>
    <row r="52" spans="1:4" x14ac:dyDescent="0.25">
      <c r="D52" s="23"/>
    </row>
    <row r="53" spans="1:4" x14ac:dyDescent="0.25">
      <c r="A53" s="4"/>
      <c r="B53" s="4"/>
      <c r="C53" s="4"/>
      <c r="D53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Chandoor,Vipul</dc:creator>
  <cp:lastModifiedBy>Prakash,Ankit</cp:lastModifiedBy>
  <dcterms:created xsi:type="dcterms:W3CDTF">2018-05-23T04:33:42Z</dcterms:created>
  <dcterms:modified xsi:type="dcterms:W3CDTF">2019-06-02T17:37:17Z</dcterms:modified>
</cp:coreProperties>
</file>