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itanya\MY EXPERIMENT\"/>
    </mc:Choice>
  </mc:AlternateContent>
  <xr:revisionPtr revIDLastSave="0" documentId="13_ncr:1_{683AF255-5B61-43F9-AA6C-CC99B630E1F7}" xr6:coauthVersionLast="47" xr6:coauthVersionMax="47" xr10:uidLastSave="{00000000-0000-0000-0000-000000000000}"/>
  <bookViews>
    <workbookView xWindow="-110" yWindow="-110" windowWidth="19420" windowHeight="10420" xr2:uid="{4B5F123C-E3F8-4B74-AD7F-F5B8AC7AB077}"/>
  </bookViews>
  <sheets>
    <sheet name="SALARY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5" i="1"/>
  <c r="N6" i="1"/>
  <c r="N7" i="1"/>
  <c r="N8" i="1"/>
  <c r="N9" i="1"/>
  <c r="N10" i="1"/>
  <c r="N11" i="1"/>
  <c r="N12" i="1"/>
  <c r="N13" i="1"/>
  <c r="N14" i="1"/>
  <c r="N15" i="1"/>
  <c r="N16" i="1"/>
  <c r="N5" i="1"/>
  <c r="M16" i="1"/>
  <c r="M6" i="1"/>
  <c r="M7" i="1"/>
  <c r="M8" i="1"/>
  <c r="M9" i="1"/>
  <c r="M10" i="1"/>
  <c r="M11" i="1"/>
  <c r="M12" i="1"/>
  <c r="M13" i="1"/>
  <c r="M14" i="1"/>
  <c r="M15" i="1"/>
  <c r="M5" i="1"/>
  <c r="K6" i="1"/>
  <c r="K7" i="1"/>
  <c r="K8" i="1"/>
  <c r="K9" i="1"/>
  <c r="K10" i="1"/>
  <c r="K11" i="1"/>
  <c r="K12" i="1"/>
  <c r="K13" i="1"/>
  <c r="K14" i="1"/>
  <c r="K15" i="1"/>
  <c r="K16" i="1"/>
  <c r="K5" i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5" i="1"/>
  <c r="L5" i="1" s="1"/>
</calcChain>
</file>

<file path=xl/sharedStrings.xml><?xml version="1.0" encoding="utf-8"?>
<sst xmlns="http://schemas.openxmlformats.org/spreadsheetml/2006/main" count="40" uniqueCount="33">
  <si>
    <t xml:space="preserve">ID </t>
  </si>
  <si>
    <t>NAME</t>
  </si>
  <si>
    <t>DESIGNATION</t>
  </si>
  <si>
    <t>BASIC SALARY</t>
  </si>
  <si>
    <t>Rajesh</t>
  </si>
  <si>
    <t>Suresh</t>
  </si>
  <si>
    <t>Mahesh</t>
  </si>
  <si>
    <t>Ganesh</t>
  </si>
  <si>
    <t>Bhadresh</t>
  </si>
  <si>
    <t>Ramesh</t>
  </si>
  <si>
    <t>Hitesh</t>
  </si>
  <si>
    <t>Ritesh</t>
  </si>
  <si>
    <t>Jethalal</t>
  </si>
  <si>
    <t>Bhide</t>
  </si>
  <si>
    <t>Popatlal</t>
  </si>
  <si>
    <t>Tarak</t>
  </si>
  <si>
    <t>MANAGER</t>
  </si>
  <si>
    <t>AST.MANAGER</t>
  </si>
  <si>
    <t>STAFF</t>
  </si>
  <si>
    <t>HR</t>
  </si>
  <si>
    <t>TEAM LEADER</t>
  </si>
  <si>
    <t>ATETENDENCE</t>
  </si>
  <si>
    <t>EMPLOYEE      SALARY     SHEET   OF   SEPTEMBER</t>
  </si>
  <si>
    <t>HRA (HOUSE RENT ALLOWANCE)</t>
  </si>
  <si>
    <t xml:space="preserve">D.A(DEARNESS ALLOWANCE) </t>
  </si>
  <si>
    <t>CONVENCE(TRAVELLING EXPENDITURE)</t>
  </si>
  <si>
    <t>OVERTIME IN HR.</t>
  </si>
  <si>
    <t xml:space="preserve">PF(PROVIDENT FUND) =(BASIC_SAL*12)/100  </t>
  </si>
  <si>
    <t>ESI(EMPLOYEE STATE INSURANCE) =(BASIC_SAL*0.75)/100</t>
  </si>
  <si>
    <t>IN HAND SALARY =(GROSS_SAL-PF-ESI)</t>
  </si>
  <si>
    <t>OVERTIME SALARY =(BASIC_SAL/30)/8*OVT_HR</t>
  </si>
  <si>
    <t>GROSS SALARY =(BASIC_SAL+ATTEND_SAL+HRA+DA+CONV.+OVT_SAL)</t>
  </si>
  <si>
    <t xml:space="preserve">ATTENDENCE SALARY =(BASIC_SAL/NO.OF DAYS)*ATTENDENCE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</si>
</sst>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&quot;HRS&quot;"/>
    <numFmt numFmtId="166" formatCode="_ &quot;₹&quot;\ * #,##0.0000_ ;_ &quot;₹&quot;\ * \-#,##0.0000_ ;_ &quot;₹&quot;\ * &quot;-&quot;????_ ;_ 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3" borderId="2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0" fontId="0" fillId="3" borderId="4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22A6-D3CB-44BC-AADE-71F3669D4676}">
  <dimension ref="A1:O16"/>
  <sheetViews>
    <sheetView tabSelected="1" topLeftCell="A3" workbookViewId="0">
      <selection activeCell="D19" sqref="D19"/>
    </sheetView>
  </sheetViews>
  <sheetFormatPr defaultRowHeight="14.5" x14ac:dyDescent="0.35"/>
  <cols>
    <col min="3" max="3" width="14.08984375" customWidth="1"/>
    <col min="4" max="4" width="12.453125" customWidth="1"/>
    <col min="5" max="5" width="13.36328125" customWidth="1"/>
    <col min="6" max="6" width="18.81640625" customWidth="1"/>
    <col min="7" max="7" width="14.26953125" customWidth="1"/>
    <col min="8" max="8" width="15.1796875" customWidth="1"/>
    <col min="9" max="9" width="18.54296875" customWidth="1"/>
    <col min="10" max="11" width="16" customWidth="1"/>
    <col min="12" max="12" width="14.7265625" customWidth="1"/>
    <col min="13" max="13" width="9.6328125" customWidth="1"/>
    <col min="14" max="14" width="14.26953125" customWidth="1"/>
    <col min="15" max="15" width="15.6328125" customWidth="1"/>
  </cols>
  <sheetData>
    <row r="1" spans="1:15" x14ac:dyDescent="0.35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87" customHeight="1" x14ac:dyDescent="0.35">
      <c r="A3" s="5" t="s">
        <v>0</v>
      </c>
      <c r="B3" s="5" t="s">
        <v>1</v>
      </c>
      <c r="C3" s="5" t="s">
        <v>2</v>
      </c>
      <c r="D3" s="5" t="s">
        <v>3</v>
      </c>
      <c r="E3" s="5" t="s">
        <v>21</v>
      </c>
      <c r="F3" s="9" t="s">
        <v>32</v>
      </c>
      <c r="G3" s="5" t="s">
        <v>23</v>
      </c>
      <c r="H3" s="5" t="s">
        <v>24</v>
      </c>
      <c r="I3" s="5" t="s">
        <v>25</v>
      </c>
      <c r="J3" s="6" t="s">
        <v>26</v>
      </c>
      <c r="K3" s="13" t="s">
        <v>30</v>
      </c>
      <c r="L3" s="5" t="s">
        <v>31</v>
      </c>
      <c r="M3" s="5" t="s">
        <v>27</v>
      </c>
      <c r="N3" s="5" t="s">
        <v>28</v>
      </c>
      <c r="O3" s="5" t="s">
        <v>29</v>
      </c>
    </row>
    <row r="4" spans="1:15" x14ac:dyDescent="0.35">
      <c r="A4" s="7"/>
      <c r="B4" s="7"/>
      <c r="C4" s="7"/>
      <c r="D4" s="7"/>
      <c r="E4" s="7"/>
      <c r="F4" s="8"/>
      <c r="G4" s="7"/>
      <c r="H4" s="7"/>
      <c r="I4" s="7"/>
      <c r="J4" s="8"/>
      <c r="K4" s="7"/>
      <c r="L4" s="7"/>
      <c r="M4" s="7"/>
      <c r="N4" s="7"/>
      <c r="O4" s="7"/>
    </row>
    <row r="5" spans="1:15" x14ac:dyDescent="0.35">
      <c r="A5" s="3">
        <v>101</v>
      </c>
      <c r="B5" s="3" t="s">
        <v>4</v>
      </c>
      <c r="C5" s="3" t="s">
        <v>16</v>
      </c>
      <c r="D5" s="3">
        <v>5000</v>
      </c>
      <c r="E5" s="3">
        <v>26</v>
      </c>
      <c r="F5" s="3">
        <f>(5000/30)*E5</f>
        <v>4333.333333333333</v>
      </c>
      <c r="G5" s="3">
        <v>900</v>
      </c>
      <c r="H5" s="3">
        <v>500</v>
      </c>
      <c r="I5" s="3">
        <v>175</v>
      </c>
      <c r="J5" s="4">
        <v>45</v>
      </c>
      <c r="K5" s="10">
        <f>(D5/30)/8*J5</f>
        <v>937.5</v>
      </c>
      <c r="L5" s="11">
        <f>SUM(D5,F5,G5,H5,I5,K5)</f>
        <v>11845.833333333332</v>
      </c>
      <c r="M5" s="10">
        <f>(D5*12)/100</f>
        <v>600</v>
      </c>
      <c r="N5" s="12">
        <f>(D5*0.75)/100</f>
        <v>37.5</v>
      </c>
      <c r="O5" s="11">
        <f>L5-M5-N5</f>
        <v>11208.333333333332</v>
      </c>
    </row>
    <row r="6" spans="1:15" x14ac:dyDescent="0.35">
      <c r="A6" s="3">
        <v>102</v>
      </c>
      <c r="B6" s="3" t="s">
        <v>5</v>
      </c>
      <c r="C6" s="3" t="s">
        <v>17</v>
      </c>
      <c r="D6" s="3">
        <v>3500</v>
      </c>
      <c r="E6" s="3">
        <v>21</v>
      </c>
      <c r="F6" s="3">
        <f t="shared" ref="F6:F16" si="0">(5000/30)*E6</f>
        <v>3500</v>
      </c>
      <c r="G6" s="3">
        <v>750</v>
      </c>
      <c r="H6" s="3">
        <v>350</v>
      </c>
      <c r="I6" s="3">
        <v>135</v>
      </c>
      <c r="J6" s="4">
        <v>20</v>
      </c>
      <c r="K6" s="10">
        <f t="shared" ref="K6:K16" si="1">(D6/30)/8*J6</f>
        <v>291.66666666666669</v>
      </c>
      <c r="L6" s="11">
        <f t="shared" ref="L6:L16" si="2">SUM(D6,F6,G6,H6,I6,K6)</f>
        <v>8526.6666666666661</v>
      </c>
      <c r="M6" s="10">
        <f t="shared" ref="M6:M15" si="3">(D6*12)/100</f>
        <v>420</v>
      </c>
      <c r="N6" s="12">
        <f t="shared" ref="N6:N16" si="4">(D6*0.75)/100</f>
        <v>26.25</v>
      </c>
      <c r="O6" s="11">
        <f t="shared" ref="O6:O16" si="5">L6-M6-N6</f>
        <v>8080.4166666666661</v>
      </c>
    </row>
    <row r="7" spans="1:15" x14ac:dyDescent="0.35">
      <c r="A7" s="3">
        <v>103</v>
      </c>
      <c r="B7" s="3" t="s">
        <v>6</v>
      </c>
      <c r="C7" s="3" t="s">
        <v>18</v>
      </c>
      <c r="D7" s="3">
        <v>2500</v>
      </c>
      <c r="E7" s="3">
        <v>20</v>
      </c>
      <c r="F7" s="3">
        <f t="shared" si="0"/>
        <v>3333.333333333333</v>
      </c>
      <c r="G7" s="3">
        <v>150</v>
      </c>
      <c r="H7" s="3">
        <v>250</v>
      </c>
      <c r="I7" s="3">
        <v>80</v>
      </c>
      <c r="J7" s="4">
        <v>50</v>
      </c>
      <c r="K7" s="10">
        <f t="shared" si="1"/>
        <v>520.83333333333326</v>
      </c>
      <c r="L7" s="11">
        <f t="shared" si="2"/>
        <v>6834.1666666666661</v>
      </c>
      <c r="M7" s="10">
        <f t="shared" si="3"/>
        <v>300</v>
      </c>
      <c r="N7" s="12">
        <f t="shared" si="4"/>
        <v>18.75</v>
      </c>
      <c r="O7" s="11">
        <f t="shared" si="5"/>
        <v>6515.4166666666661</v>
      </c>
    </row>
    <row r="8" spans="1:15" x14ac:dyDescent="0.35">
      <c r="A8" s="3">
        <v>104</v>
      </c>
      <c r="B8" s="3" t="s">
        <v>7</v>
      </c>
      <c r="C8" s="3" t="s">
        <v>19</v>
      </c>
      <c r="D8" s="3">
        <v>7000</v>
      </c>
      <c r="E8" s="3">
        <v>15</v>
      </c>
      <c r="F8" s="3">
        <f t="shared" si="0"/>
        <v>2500</v>
      </c>
      <c r="G8" s="3">
        <v>1000</v>
      </c>
      <c r="H8" s="3">
        <v>700</v>
      </c>
      <c r="I8" s="3">
        <v>200</v>
      </c>
      <c r="J8" s="4">
        <v>10</v>
      </c>
      <c r="K8" s="10">
        <f t="shared" si="1"/>
        <v>291.66666666666669</v>
      </c>
      <c r="L8" s="11">
        <f t="shared" si="2"/>
        <v>11691.666666666666</v>
      </c>
      <c r="M8" s="10">
        <f t="shared" si="3"/>
        <v>840</v>
      </c>
      <c r="N8" s="12">
        <f t="shared" si="4"/>
        <v>52.5</v>
      </c>
      <c r="O8" s="11">
        <f t="shared" si="5"/>
        <v>10799.166666666666</v>
      </c>
    </row>
    <row r="9" spans="1:15" x14ac:dyDescent="0.35">
      <c r="A9" s="3">
        <v>105</v>
      </c>
      <c r="B9" s="3" t="s">
        <v>8</v>
      </c>
      <c r="C9" s="3" t="s">
        <v>18</v>
      </c>
      <c r="D9" s="3">
        <v>2500</v>
      </c>
      <c r="E9" s="3">
        <v>14</v>
      </c>
      <c r="F9" s="3">
        <f t="shared" si="0"/>
        <v>2333.333333333333</v>
      </c>
      <c r="G9" s="3">
        <v>150</v>
      </c>
      <c r="H9" s="3">
        <v>250</v>
      </c>
      <c r="I9" s="3">
        <v>80</v>
      </c>
      <c r="J9" s="4">
        <v>35</v>
      </c>
      <c r="K9" s="10">
        <f t="shared" si="1"/>
        <v>364.58333333333331</v>
      </c>
      <c r="L9" s="11">
        <f t="shared" si="2"/>
        <v>5677.9166666666661</v>
      </c>
      <c r="M9" s="10">
        <f t="shared" si="3"/>
        <v>300</v>
      </c>
      <c r="N9" s="12">
        <f t="shared" si="4"/>
        <v>18.75</v>
      </c>
      <c r="O9" s="11">
        <f t="shared" si="5"/>
        <v>5359.1666666666661</v>
      </c>
    </row>
    <row r="10" spans="1:15" x14ac:dyDescent="0.35">
      <c r="A10" s="3">
        <v>106</v>
      </c>
      <c r="B10" s="3" t="s">
        <v>9</v>
      </c>
      <c r="C10" s="3" t="s">
        <v>20</v>
      </c>
      <c r="D10" s="3">
        <v>4500</v>
      </c>
      <c r="E10" s="3">
        <v>20</v>
      </c>
      <c r="F10" s="3">
        <f t="shared" si="0"/>
        <v>3333.333333333333</v>
      </c>
      <c r="G10" s="3">
        <v>800</v>
      </c>
      <c r="H10" s="3">
        <v>450</v>
      </c>
      <c r="I10" s="3">
        <v>150</v>
      </c>
      <c r="J10" s="4">
        <v>28</v>
      </c>
      <c r="K10" s="10">
        <f t="shared" si="1"/>
        <v>525</v>
      </c>
      <c r="L10" s="11">
        <f t="shared" si="2"/>
        <v>9758.3333333333321</v>
      </c>
      <c r="M10" s="10">
        <f t="shared" si="3"/>
        <v>540</v>
      </c>
      <c r="N10" s="12">
        <f t="shared" si="4"/>
        <v>33.75</v>
      </c>
      <c r="O10" s="11">
        <f t="shared" si="5"/>
        <v>9184.5833333333321</v>
      </c>
    </row>
    <row r="11" spans="1:15" x14ac:dyDescent="0.35">
      <c r="A11" s="3">
        <v>107</v>
      </c>
      <c r="B11" s="3" t="s">
        <v>10</v>
      </c>
      <c r="C11" s="3" t="s">
        <v>18</v>
      </c>
      <c r="D11" s="3">
        <v>2500</v>
      </c>
      <c r="E11" s="3">
        <v>28</v>
      </c>
      <c r="F11" s="3">
        <f t="shared" si="0"/>
        <v>4666.6666666666661</v>
      </c>
      <c r="G11" s="3">
        <v>150</v>
      </c>
      <c r="H11" s="3">
        <v>250</v>
      </c>
      <c r="I11" s="3">
        <v>80</v>
      </c>
      <c r="J11" s="4">
        <v>27</v>
      </c>
      <c r="K11" s="10">
        <f t="shared" si="1"/>
        <v>281.25</v>
      </c>
      <c r="L11" s="11">
        <f t="shared" si="2"/>
        <v>7927.9166666666661</v>
      </c>
      <c r="M11" s="10">
        <f t="shared" si="3"/>
        <v>300</v>
      </c>
      <c r="N11" s="12">
        <f t="shared" si="4"/>
        <v>18.75</v>
      </c>
      <c r="O11" s="11">
        <f t="shared" si="5"/>
        <v>7609.1666666666661</v>
      </c>
    </row>
    <row r="12" spans="1:15" x14ac:dyDescent="0.35">
      <c r="A12" s="3">
        <v>108</v>
      </c>
      <c r="B12" s="3" t="s">
        <v>11</v>
      </c>
      <c r="C12" s="3" t="s">
        <v>18</v>
      </c>
      <c r="D12" s="3">
        <v>2500</v>
      </c>
      <c r="E12" s="3">
        <v>19</v>
      </c>
      <c r="F12" s="3">
        <f t="shared" si="0"/>
        <v>3166.6666666666665</v>
      </c>
      <c r="G12" s="3">
        <v>150</v>
      </c>
      <c r="H12" s="3">
        <v>250</v>
      </c>
      <c r="I12" s="3">
        <v>80</v>
      </c>
      <c r="J12" s="4">
        <v>50</v>
      </c>
      <c r="K12" s="10">
        <f t="shared" si="1"/>
        <v>520.83333333333326</v>
      </c>
      <c r="L12" s="11">
        <f t="shared" si="2"/>
        <v>6667.4999999999991</v>
      </c>
      <c r="M12" s="10">
        <f t="shared" si="3"/>
        <v>300</v>
      </c>
      <c r="N12" s="12">
        <f t="shared" si="4"/>
        <v>18.75</v>
      </c>
      <c r="O12" s="11">
        <f t="shared" si="5"/>
        <v>6348.7499999999991</v>
      </c>
    </row>
    <row r="13" spans="1:15" x14ac:dyDescent="0.35">
      <c r="A13" s="3">
        <v>109</v>
      </c>
      <c r="B13" s="3" t="s">
        <v>12</v>
      </c>
      <c r="C13" s="3" t="s">
        <v>18</v>
      </c>
      <c r="D13" s="3">
        <v>2500</v>
      </c>
      <c r="E13" s="3">
        <v>10</v>
      </c>
      <c r="F13" s="3">
        <f t="shared" si="0"/>
        <v>1666.6666666666665</v>
      </c>
      <c r="G13" s="3">
        <v>150</v>
      </c>
      <c r="H13" s="3">
        <v>250</v>
      </c>
      <c r="I13" s="3">
        <v>80</v>
      </c>
      <c r="J13" s="4">
        <v>60</v>
      </c>
      <c r="K13" s="10">
        <f t="shared" si="1"/>
        <v>625</v>
      </c>
      <c r="L13" s="11">
        <f t="shared" si="2"/>
        <v>5271.6666666666661</v>
      </c>
      <c r="M13" s="10">
        <f t="shared" si="3"/>
        <v>300</v>
      </c>
      <c r="N13" s="12">
        <f t="shared" si="4"/>
        <v>18.75</v>
      </c>
      <c r="O13" s="11">
        <f t="shared" si="5"/>
        <v>4952.9166666666661</v>
      </c>
    </row>
    <row r="14" spans="1:15" x14ac:dyDescent="0.35">
      <c r="A14" s="3">
        <v>110</v>
      </c>
      <c r="B14" s="3" t="s">
        <v>13</v>
      </c>
      <c r="C14" s="3" t="s">
        <v>20</v>
      </c>
      <c r="D14" s="3">
        <v>4500</v>
      </c>
      <c r="E14" s="3">
        <v>25</v>
      </c>
      <c r="F14" s="3">
        <f t="shared" si="0"/>
        <v>4166.6666666666661</v>
      </c>
      <c r="G14" s="3">
        <v>800</v>
      </c>
      <c r="H14" s="3">
        <v>450</v>
      </c>
      <c r="I14" s="3">
        <v>150</v>
      </c>
      <c r="J14" s="4">
        <v>24</v>
      </c>
      <c r="K14" s="10">
        <f t="shared" si="1"/>
        <v>450</v>
      </c>
      <c r="L14" s="11">
        <f t="shared" si="2"/>
        <v>10516.666666666666</v>
      </c>
      <c r="M14" s="10">
        <f t="shared" si="3"/>
        <v>540</v>
      </c>
      <c r="N14" s="12">
        <f t="shared" si="4"/>
        <v>33.75</v>
      </c>
      <c r="O14" s="11">
        <f t="shared" si="5"/>
        <v>9942.9166666666661</v>
      </c>
    </row>
    <row r="15" spans="1:15" x14ac:dyDescent="0.35">
      <c r="A15" s="3">
        <v>111</v>
      </c>
      <c r="B15" s="3" t="s">
        <v>14</v>
      </c>
      <c r="C15" s="3" t="s">
        <v>20</v>
      </c>
      <c r="D15" s="3">
        <v>4500</v>
      </c>
      <c r="E15" s="3">
        <v>27</v>
      </c>
      <c r="F15" s="3">
        <f t="shared" si="0"/>
        <v>4500</v>
      </c>
      <c r="G15" s="3">
        <v>800</v>
      </c>
      <c r="H15" s="3">
        <v>450</v>
      </c>
      <c r="I15" s="3">
        <v>150</v>
      </c>
      <c r="J15" s="4">
        <v>21</v>
      </c>
      <c r="K15" s="10">
        <f t="shared" si="1"/>
        <v>393.75</v>
      </c>
      <c r="L15" s="11">
        <f t="shared" si="2"/>
        <v>10793.75</v>
      </c>
      <c r="M15" s="10">
        <f t="shared" si="3"/>
        <v>540</v>
      </c>
      <c r="N15" s="12">
        <f t="shared" si="4"/>
        <v>33.75</v>
      </c>
      <c r="O15" s="11">
        <f t="shared" si="5"/>
        <v>10220</v>
      </c>
    </row>
    <row r="16" spans="1:15" x14ac:dyDescent="0.35">
      <c r="A16" s="3">
        <v>112</v>
      </c>
      <c r="B16" s="3" t="s">
        <v>15</v>
      </c>
      <c r="C16" s="3" t="s">
        <v>17</v>
      </c>
      <c r="D16" s="3">
        <v>3500</v>
      </c>
      <c r="E16" s="3">
        <v>21</v>
      </c>
      <c r="F16" s="3">
        <f t="shared" si="0"/>
        <v>3500</v>
      </c>
      <c r="G16" s="3">
        <v>750</v>
      </c>
      <c r="H16" s="3">
        <v>350</v>
      </c>
      <c r="I16" s="3">
        <v>135</v>
      </c>
      <c r="J16" s="4">
        <v>40</v>
      </c>
      <c r="K16" s="10">
        <f t="shared" si="1"/>
        <v>583.33333333333337</v>
      </c>
      <c r="L16" s="11">
        <f t="shared" si="2"/>
        <v>8818.3333333333339</v>
      </c>
      <c r="M16" s="10">
        <f>(D16*12)/100</f>
        <v>420</v>
      </c>
      <c r="N16" s="12">
        <f t="shared" si="4"/>
        <v>26.25</v>
      </c>
      <c r="O16" s="11">
        <f t="shared" si="5"/>
        <v>8372.0833333333339</v>
      </c>
    </row>
  </sheetData>
  <mergeCells count="14">
    <mergeCell ref="D3:D4"/>
    <mergeCell ref="E3:E4"/>
    <mergeCell ref="L3:L4"/>
    <mergeCell ref="M3:M4"/>
    <mergeCell ref="N3:N4"/>
    <mergeCell ref="O3:O4"/>
    <mergeCell ref="A1:O2"/>
    <mergeCell ref="G3:G4"/>
    <mergeCell ref="H3:H4"/>
    <mergeCell ref="I3:I4"/>
    <mergeCell ref="K3:K4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AMBRE</dc:creator>
  <cp:lastModifiedBy>CHAITANYA AMBRE</cp:lastModifiedBy>
  <dcterms:created xsi:type="dcterms:W3CDTF">2025-02-06T13:11:47Z</dcterms:created>
  <dcterms:modified xsi:type="dcterms:W3CDTF">2025-02-06T17:42:55Z</dcterms:modified>
</cp:coreProperties>
</file>